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9375" activeTab="0"/>
  </bookViews>
  <sheets>
    <sheet name="生産額表" sheetId="1" r:id="rId1"/>
  </sheets>
  <definedNames>
    <definedName name="_xlnm.Print_Area" localSheetId="0">'生産額表'!$A$1:$K$530</definedName>
    <definedName name="_xlnm.Print_Titles" localSheetId="0">'生産額表'!$4:$6</definedName>
  </definedNames>
  <calcPr fullCalcOnLoad="1"/>
</workbook>
</file>

<file path=xl/sharedStrings.xml><?xml version="1.0" encoding="utf-8"?>
<sst xmlns="http://schemas.openxmlformats.org/spreadsheetml/2006/main" count="1058" uniqueCount="825">
  <si>
    <t>基本分類・統合中分類別生産額表（和歌山県・全国）</t>
  </si>
  <si>
    <t>ﾋﾞｰﾙ</t>
  </si>
  <si>
    <t>統合中分類</t>
  </si>
  <si>
    <t>基本分類　　列</t>
  </si>
  <si>
    <t>全国</t>
  </si>
  <si>
    <t>和歌山県</t>
  </si>
  <si>
    <t>列ｺ-ﾄﾞ</t>
  </si>
  <si>
    <t>0111-01</t>
  </si>
  <si>
    <t>-02</t>
  </si>
  <si>
    <t>0112-01</t>
  </si>
  <si>
    <t>0113-01</t>
  </si>
  <si>
    <t>0114-01</t>
  </si>
  <si>
    <t>0115-01</t>
  </si>
  <si>
    <t>-09</t>
  </si>
  <si>
    <t>0116-01</t>
  </si>
  <si>
    <t>-03</t>
  </si>
  <si>
    <t>畜産</t>
  </si>
  <si>
    <t>0121-01</t>
  </si>
  <si>
    <t>-04</t>
  </si>
  <si>
    <t>-05</t>
  </si>
  <si>
    <t>0131-01</t>
  </si>
  <si>
    <t>農業ｻｰﾋﾞｽ（除獣医業）</t>
  </si>
  <si>
    <t>0211-01</t>
  </si>
  <si>
    <t>0212-01</t>
  </si>
  <si>
    <t>0213-01</t>
  </si>
  <si>
    <t>0311-01</t>
  </si>
  <si>
    <t>0312-01</t>
  </si>
  <si>
    <t>0611-01</t>
  </si>
  <si>
    <t>0621-01</t>
  </si>
  <si>
    <t>0622-01</t>
  </si>
  <si>
    <t>0629-09</t>
  </si>
  <si>
    <t>0711-01</t>
  </si>
  <si>
    <t>1111-01</t>
  </si>
  <si>
    <t>1112-01</t>
  </si>
  <si>
    <t>1113-01</t>
  </si>
  <si>
    <t>1114-01</t>
  </si>
  <si>
    <t>社会福祉（非営利）★</t>
  </si>
  <si>
    <t>介護（居宅）</t>
  </si>
  <si>
    <t>介護（施設）</t>
  </si>
  <si>
    <t>対企業民間非営利団体</t>
  </si>
  <si>
    <t>対家計民間非営利団体（除別掲）★</t>
  </si>
  <si>
    <t>広告</t>
  </si>
  <si>
    <t>物品賃貸業（除貸自動車）</t>
  </si>
  <si>
    <t>貸自動車業</t>
  </si>
  <si>
    <t>自動車修理</t>
  </si>
  <si>
    <t>機械修理</t>
  </si>
  <si>
    <t>映画館</t>
  </si>
  <si>
    <t>遊戯場</t>
  </si>
  <si>
    <t>競輪・競馬等の競走場・競技団</t>
  </si>
  <si>
    <t>その他の娯楽</t>
  </si>
  <si>
    <t>一般飲食店（除喫茶店）</t>
  </si>
  <si>
    <t>喫茶店</t>
  </si>
  <si>
    <t>遊興飲食店</t>
  </si>
  <si>
    <t>理容業</t>
  </si>
  <si>
    <t>美容業</t>
  </si>
  <si>
    <t>浴場業</t>
  </si>
  <si>
    <t>写真業</t>
  </si>
  <si>
    <t>冠婚葬祭業</t>
  </si>
  <si>
    <t>各種修理業（除別掲）</t>
  </si>
  <si>
    <t>事務用品</t>
  </si>
  <si>
    <t>分類不明</t>
  </si>
  <si>
    <t>1519-01</t>
  </si>
  <si>
    <t>衣服・その他の繊維既製品</t>
  </si>
  <si>
    <t>1521-01</t>
  </si>
  <si>
    <t>ﾆｯﾄ製衣服</t>
  </si>
  <si>
    <t>1522-09</t>
  </si>
  <si>
    <t>1529-01</t>
  </si>
  <si>
    <t>1611-01</t>
  </si>
  <si>
    <t>木材ﾁｯﾌﾟ</t>
  </si>
  <si>
    <t>1619-09</t>
  </si>
  <si>
    <t>1711-01</t>
  </si>
  <si>
    <t>1811-01</t>
  </si>
  <si>
    <t>1812-01</t>
  </si>
  <si>
    <t>1813-01</t>
  </si>
  <si>
    <t>段ﾎﾞｰﾙ</t>
  </si>
  <si>
    <t>1821-01</t>
  </si>
  <si>
    <t>段ﾎﾞｰﾙ箱</t>
  </si>
  <si>
    <t>1829-01</t>
  </si>
  <si>
    <t>その他のﾊﾟﾙﾌﾟ・紙・紙加工品</t>
  </si>
  <si>
    <t>1911-01</t>
  </si>
  <si>
    <t>2011-01</t>
  </si>
  <si>
    <t>2021-01</t>
  </si>
  <si>
    <t>ｿｰﾀﾞ工業製品</t>
  </si>
  <si>
    <t>2029-01</t>
  </si>
  <si>
    <t>圧縮ｶﾞｽ・液化ｶﾞｽ</t>
  </si>
  <si>
    <t>2031-01</t>
  </si>
  <si>
    <t>2032-01</t>
  </si>
  <si>
    <t>2033-01</t>
  </si>
  <si>
    <t>合成ｺﾞﾑ</t>
  </si>
  <si>
    <t>2039-01</t>
  </si>
  <si>
    <t>ﾒﾀﾝ誘導品</t>
  </si>
  <si>
    <t>2041-01</t>
  </si>
  <si>
    <t>2051-01</t>
  </si>
  <si>
    <t>2061-01</t>
  </si>
  <si>
    <t>化学最終製品（除医薬品）</t>
  </si>
  <si>
    <t>2071-01</t>
  </si>
  <si>
    <t>2072-01</t>
  </si>
  <si>
    <t>印刷ｲﾝｷ</t>
  </si>
  <si>
    <t>2073-01</t>
  </si>
  <si>
    <t>2074-01</t>
  </si>
  <si>
    <t>2079-01</t>
  </si>
  <si>
    <t>ｾﾞﾗﾁﾝ・接着剤</t>
  </si>
  <si>
    <t>2111-01</t>
  </si>
  <si>
    <t>2121-01</t>
  </si>
  <si>
    <t>2211-01</t>
  </si>
  <si>
    <t>ﾌﾟﾗｽﾁｯｸ製品</t>
  </si>
  <si>
    <t>2311-01</t>
  </si>
  <si>
    <t>2319-01</t>
  </si>
  <si>
    <t>ｺﾞﾑ製履物</t>
  </si>
  <si>
    <t>ﾌﾟﾗｽﾁｯｸ製履物</t>
  </si>
  <si>
    <t>その他のｺﾞﾑ製品</t>
  </si>
  <si>
    <t>2411-01</t>
  </si>
  <si>
    <t>2412-01</t>
  </si>
  <si>
    <t>2511-01</t>
  </si>
  <si>
    <t>板ｶﾞﾗｽ・安全ｶﾞﾗｽ</t>
  </si>
  <si>
    <t>2512-01</t>
  </si>
  <si>
    <t>ｶﾞﾗｽ繊維・同製品</t>
  </si>
  <si>
    <t>2519-09</t>
  </si>
  <si>
    <t>その他のｶﾞﾗｽ製品</t>
  </si>
  <si>
    <t>2521-01</t>
  </si>
  <si>
    <t>2522-01</t>
  </si>
  <si>
    <t>生ｺﾝｸﾘｰﾄ</t>
  </si>
  <si>
    <t>2523-01</t>
  </si>
  <si>
    <t>ｾﾒﾝﾄ製品</t>
  </si>
  <si>
    <t>2531-01</t>
  </si>
  <si>
    <t>2599-01</t>
  </si>
  <si>
    <t>2611-01</t>
  </si>
  <si>
    <t>2621-01</t>
  </si>
  <si>
    <t>2622-01</t>
  </si>
  <si>
    <t>2623-01</t>
  </si>
  <si>
    <t>2631-01</t>
  </si>
  <si>
    <t>2649-01</t>
  </si>
  <si>
    <t>鉄鋼ｼｬｰｽﾘｯﾄ業</t>
  </si>
  <si>
    <t>2711-01</t>
  </si>
  <si>
    <t>ｱﾙﾐﾆｳﾑ（含再生）</t>
  </si>
  <si>
    <t>2721-01</t>
  </si>
  <si>
    <t>電線・ｹｰﾌﾞﾙ</t>
  </si>
  <si>
    <t>光ﾌｧｲﾊﾞｹｰﾌﾞﾙ</t>
  </si>
  <si>
    <t>2722-01</t>
  </si>
  <si>
    <t>ｱﾙﾐ圧延製品</t>
  </si>
  <si>
    <t>2811-01</t>
  </si>
  <si>
    <t>2812-01</t>
  </si>
  <si>
    <t>2891-01</t>
  </si>
  <si>
    <t>ｶﾞｽ・石油機器及び暖厨房機器</t>
  </si>
  <si>
    <t>2899-01</t>
  </si>
  <si>
    <t>ﾎﾞﾙﾄ･ﾅｯﾄ･ﾘﾍﾞｯﾄ及びｽﾌﾟﾘﾝｸﾞ</t>
  </si>
  <si>
    <t>配管工事付属品・粉末や金製品・道具類</t>
  </si>
  <si>
    <t>3011-01</t>
  </si>
  <si>
    <t>3012-01</t>
  </si>
  <si>
    <t>3013-01</t>
  </si>
  <si>
    <t>3019-01</t>
  </si>
  <si>
    <t>ﾎﾟﾝﾌﾟ及び圧縮機</t>
  </si>
  <si>
    <t>3021-01</t>
  </si>
  <si>
    <t>3022-01</t>
  </si>
  <si>
    <t>3023-01</t>
  </si>
  <si>
    <t>産業用ﾛﾎﾞｯﾄ</t>
  </si>
  <si>
    <t>3024-01</t>
  </si>
  <si>
    <t>3029-01</t>
  </si>
  <si>
    <t>3031-01</t>
  </si>
  <si>
    <t>3111-01</t>
  </si>
  <si>
    <t>3112-01</t>
  </si>
  <si>
    <t>ｻｰﾋﾞｽ用機器</t>
  </si>
  <si>
    <t>3211-01</t>
  </si>
  <si>
    <t>3411-01</t>
  </si>
  <si>
    <t>3421-01</t>
  </si>
  <si>
    <t>3511-01</t>
  </si>
  <si>
    <t>3521-01</t>
  </si>
  <si>
    <t>ﾄﾗｯｸ･ﾊﾞｽ･その他の自動車</t>
  </si>
  <si>
    <t>3531-01</t>
  </si>
  <si>
    <t>3541-01</t>
  </si>
  <si>
    <t>自動車内燃機関・同部分品</t>
  </si>
  <si>
    <t>060</t>
  </si>
  <si>
    <t>3611-01</t>
  </si>
  <si>
    <t>-10</t>
  </si>
  <si>
    <t>061</t>
  </si>
  <si>
    <t>3621-01</t>
  </si>
  <si>
    <t>3622-01</t>
  </si>
  <si>
    <t>3629-01</t>
  </si>
  <si>
    <t>062</t>
  </si>
  <si>
    <t>3711-01</t>
  </si>
  <si>
    <t>3712-01</t>
  </si>
  <si>
    <t>3719-01</t>
  </si>
  <si>
    <t>分析器･試験機･計量器･測定器</t>
  </si>
  <si>
    <t>063</t>
  </si>
  <si>
    <t>3911-01</t>
  </si>
  <si>
    <t>3919-01</t>
  </si>
  <si>
    <t>筆記具･文具</t>
  </si>
  <si>
    <t>畳･わら加工品</t>
  </si>
  <si>
    <t>3921-01</t>
  </si>
  <si>
    <t>再生資源回収･加工処理</t>
  </si>
  <si>
    <t>065</t>
  </si>
  <si>
    <t>4111-01</t>
  </si>
  <si>
    <t>4112-01</t>
  </si>
  <si>
    <t>066</t>
  </si>
  <si>
    <t>4121-01</t>
  </si>
  <si>
    <t>4131-01</t>
  </si>
  <si>
    <t>4132-01</t>
  </si>
  <si>
    <t>069</t>
  </si>
  <si>
    <t>5111-01</t>
  </si>
  <si>
    <t>070</t>
  </si>
  <si>
    <t>5121-01</t>
  </si>
  <si>
    <t>都市ｶﾞｽ</t>
  </si>
  <si>
    <t>5122-01</t>
  </si>
  <si>
    <t>071</t>
  </si>
  <si>
    <t>5211-01</t>
  </si>
  <si>
    <t>072</t>
  </si>
  <si>
    <t>5212-01</t>
  </si>
  <si>
    <t>073</t>
  </si>
  <si>
    <t>6111-01</t>
  </si>
  <si>
    <t>6112-01</t>
  </si>
  <si>
    <t>074</t>
  </si>
  <si>
    <t>6211-01</t>
  </si>
  <si>
    <t>6212-01</t>
  </si>
  <si>
    <t>075</t>
  </si>
  <si>
    <t>6411-01</t>
  </si>
  <si>
    <t>076</t>
  </si>
  <si>
    <t>6421-01</t>
  </si>
  <si>
    <t>6422-01</t>
  </si>
  <si>
    <t>078</t>
  </si>
  <si>
    <t>7111-01</t>
  </si>
  <si>
    <t>7112-01</t>
  </si>
  <si>
    <t>079</t>
  </si>
  <si>
    <t>7121-01</t>
  </si>
  <si>
    <t>7122-01</t>
  </si>
  <si>
    <t>081</t>
  </si>
  <si>
    <t>7141-01</t>
  </si>
  <si>
    <t>7142-01</t>
  </si>
  <si>
    <t>7143-01</t>
  </si>
  <si>
    <t>082</t>
  </si>
  <si>
    <t>7151-01</t>
  </si>
  <si>
    <t>083</t>
  </si>
  <si>
    <t>7161-01</t>
  </si>
  <si>
    <t>084</t>
  </si>
  <si>
    <t>7171-01</t>
  </si>
  <si>
    <t>085</t>
  </si>
  <si>
    <t>7181-01</t>
  </si>
  <si>
    <t>7189-01</t>
  </si>
  <si>
    <t>その他の水運付帯ｻｰﾋﾞｽ</t>
  </si>
  <si>
    <t>その他の航空付帯ｻｰﾋﾞｽ</t>
  </si>
  <si>
    <t>旅行・その他の運輸付帯ｻｰﾋﾞｽ</t>
  </si>
  <si>
    <t>086</t>
  </si>
  <si>
    <t>7311-01</t>
  </si>
  <si>
    <t>7312-01</t>
  </si>
  <si>
    <t>7319-09</t>
  </si>
  <si>
    <t>その他の通信ｻｰﾋﾞｽ</t>
  </si>
  <si>
    <t>087</t>
  </si>
  <si>
    <t>7321-01</t>
  </si>
  <si>
    <t>8111-01</t>
  </si>
  <si>
    <t>8112-01</t>
  </si>
  <si>
    <t>8211-01</t>
  </si>
  <si>
    <t>8213-01</t>
  </si>
  <si>
    <t>8221-01</t>
  </si>
  <si>
    <t>自然科学研究教育（非営利）★</t>
  </si>
  <si>
    <t>8222-01</t>
  </si>
  <si>
    <t>8311-01</t>
  </si>
  <si>
    <t>8312-01</t>
  </si>
  <si>
    <t>8313-01</t>
  </si>
  <si>
    <t>8314-01</t>
  </si>
  <si>
    <t>8411-01</t>
  </si>
  <si>
    <t>8511-01</t>
  </si>
  <si>
    <t>8519-01</t>
  </si>
  <si>
    <t>建物ｻｰﾋﾞｽ</t>
  </si>
  <si>
    <t>法務・財務・会計ｻｰﾋﾞｽ</t>
  </si>
  <si>
    <t>土木建築ｻｰﾋﾞｽ</t>
  </si>
  <si>
    <t>労働者派遣ｻｰﾋﾞｽ</t>
  </si>
  <si>
    <t>その他の対事業所ｻｰﾋﾞｽ</t>
  </si>
  <si>
    <t>8611-01</t>
  </si>
  <si>
    <t>ｽﾎﾟｰﾂ施設提供業・公園・遊園地</t>
  </si>
  <si>
    <t>8612-01</t>
  </si>
  <si>
    <t>8613-01</t>
  </si>
  <si>
    <t>8619-01</t>
  </si>
  <si>
    <t>その他の対個人ｻｰﾋﾞｽ</t>
  </si>
  <si>
    <t>9000-00</t>
  </si>
  <si>
    <t>（百万円）</t>
  </si>
  <si>
    <t>（百万円）</t>
  </si>
  <si>
    <t>対全国比</t>
  </si>
  <si>
    <t>対全国比</t>
  </si>
  <si>
    <t>（％）</t>
  </si>
  <si>
    <t>（％）</t>
  </si>
  <si>
    <t>9700-00</t>
  </si>
  <si>
    <t>米</t>
  </si>
  <si>
    <t>麦類</t>
  </si>
  <si>
    <t>いも類</t>
  </si>
  <si>
    <t>豆類</t>
  </si>
  <si>
    <t>野菜（露地）</t>
  </si>
  <si>
    <t>野菜（施設）</t>
  </si>
  <si>
    <t>果実</t>
  </si>
  <si>
    <t>砂糖原料作物</t>
  </si>
  <si>
    <t>飲料用作物</t>
  </si>
  <si>
    <t>その他の食用耕種作物</t>
  </si>
  <si>
    <t>飼料作物</t>
  </si>
  <si>
    <t>種苗</t>
  </si>
  <si>
    <t>花き・花木類</t>
  </si>
  <si>
    <t>その他の非食用耕種作物</t>
  </si>
  <si>
    <t>酪農</t>
  </si>
  <si>
    <t>鶏卵</t>
  </si>
  <si>
    <t>肉鶏</t>
  </si>
  <si>
    <t>豚</t>
  </si>
  <si>
    <t>肉用牛</t>
  </si>
  <si>
    <t>その他の畜産</t>
  </si>
  <si>
    <t>獣医業</t>
  </si>
  <si>
    <t>育林</t>
  </si>
  <si>
    <t>素材</t>
  </si>
  <si>
    <t>特用林産物（含狩猟業）</t>
  </si>
  <si>
    <t>沿岸漁業</t>
  </si>
  <si>
    <t>沖合漁業</t>
  </si>
  <si>
    <t>遠洋漁業</t>
  </si>
  <si>
    <t>海面養殖業</t>
  </si>
  <si>
    <t>内水面漁業</t>
  </si>
  <si>
    <t>内水面養殖業</t>
  </si>
  <si>
    <t>金属鉱物</t>
  </si>
  <si>
    <t>窯業原料鉱物</t>
  </si>
  <si>
    <t>砂利・採石</t>
  </si>
  <si>
    <t>砕石</t>
  </si>
  <si>
    <t>その他の非金属鉱物</t>
  </si>
  <si>
    <t>と畜（含肉鶏処理）</t>
  </si>
  <si>
    <t>肉加工品</t>
  </si>
  <si>
    <t>畜産びん・かん詰</t>
  </si>
  <si>
    <t>酪農品</t>
  </si>
  <si>
    <t>冷凍魚介類</t>
  </si>
  <si>
    <t>塩・干・くん製品</t>
  </si>
  <si>
    <t>水産びん・かん詰</t>
  </si>
  <si>
    <t>飼料・有機質肥料(除別掲)</t>
  </si>
  <si>
    <t>繊維工業製品</t>
  </si>
  <si>
    <t>製材・木製品</t>
  </si>
  <si>
    <t>家具・装備品</t>
  </si>
  <si>
    <t>パルプ・紙・板紙・加工紙</t>
  </si>
  <si>
    <t>紙加工品</t>
  </si>
  <si>
    <t>無機化学基礎製品</t>
  </si>
  <si>
    <t>合成樹脂</t>
  </si>
  <si>
    <t>化学繊維</t>
  </si>
  <si>
    <t>ゴム製品</t>
  </si>
  <si>
    <t>なめし革・毛皮・同製品</t>
  </si>
  <si>
    <t>ガラス・ガラス製品</t>
  </si>
  <si>
    <t>セメント・セメント製品</t>
  </si>
  <si>
    <t>銑鉄・粗鋼</t>
  </si>
  <si>
    <t>鋼材</t>
  </si>
  <si>
    <t>非鉄金属製錬・精製</t>
  </si>
  <si>
    <t>非鉄金属加工製品</t>
  </si>
  <si>
    <t>建設・建築用金属製品</t>
  </si>
  <si>
    <t>一般産業機械</t>
  </si>
  <si>
    <t>特殊産業機械</t>
  </si>
  <si>
    <t>事務用・サ－ビス用機器</t>
  </si>
  <si>
    <t>県内生産額（国内生産額）</t>
  </si>
  <si>
    <t>(注)　　１．基本分類の部門名欄の★印は、活動主体を次ぎのように示しています。</t>
  </si>
  <si>
    <t>　　　　★★･･････政府サービス生産者</t>
  </si>
  <si>
    <t>　　　　　★･･････対家計民間非営利サービス生産者</t>
  </si>
  <si>
    <t>　　　　無印･･････産　　業</t>
  </si>
  <si>
    <t>　　　　２． Pは、仮設部門をしめしています。</t>
  </si>
  <si>
    <t>8900-00P</t>
  </si>
  <si>
    <t>7131-01P</t>
  </si>
  <si>
    <t>7132-01P</t>
  </si>
  <si>
    <t>ｺ-ﾄﾞ</t>
  </si>
  <si>
    <t>部門名</t>
  </si>
  <si>
    <t>耕種農業</t>
  </si>
  <si>
    <t>農業サ－ビス</t>
  </si>
  <si>
    <t>林業</t>
  </si>
  <si>
    <t>漁業</t>
  </si>
  <si>
    <t>非金属鉱物</t>
  </si>
  <si>
    <t>食料品</t>
  </si>
  <si>
    <t>飲料</t>
  </si>
  <si>
    <t>1115-01</t>
  </si>
  <si>
    <t>ﾊﾟﾝ類</t>
  </si>
  <si>
    <t>1116-01</t>
  </si>
  <si>
    <t>1117-01</t>
  </si>
  <si>
    <t>-06</t>
  </si>
  <si>
    <t>1119-01</t>
  </si>
  <si>
    <t>ﾚﾄﾙﾄ食品</t>
  </si>
  <si>
    <t>1121-01</t>
  </si>
  <si>
    <t>ｳｨｽｷｰ類</t>
  </si>
  <si>
    <t>1129-01</t>
  </si>
  <si>
    <t>茶・ｺｰﾋｰ</t>
  </si>
  <si>
    <t>1131-01</t>
  </si>
  <si>
    <t>1141-01</t>
  </si>
  <si>
    <t>1511-01</t>
  </si>
  <si>
    <t>1512-01</t>
  </si>
  <si>
    <t>綿・ｽﾌ織物（含合繊短繊維織物）</t>
  </si>
  <si>
    <t>1513-01</t>
  </si>
  <si>
    <t>ﾆｯﾄ生地</t>
  </si>
  <si>
    <t>1514-01</t>
  </si>
  <si>
    <t>ﾊﾟﾙﾌﾟ</t>
  </si>
  <si>
    <t>ﾚｰﾖﾝ・ｱｾﾃｰﾄ</t>
  </si>
  <si>
    <t>ﾀｲﾔ・ﾁｭｰﾌﾞ</t>
  </si>
  <si>
    <t>ｾﾒﾝﾄ</t>
  </si>
  <si>
    <t>ﾌｪﾛｱﾛｲ</t>
  </si>
  <si>
    <t>ﾎﾞｲﾗ</t>
  </si>
  <si>
    <t>ﾀｰﾋﾞﾝ</t>
  </si>
  <si>
    <t>ﾍﾞｱﾘﾝｸﾞ</t>
  </si>
  <si>
    <t>ｶﾒﾗ</t>
  </si>
  <si>
    <t>ﾊﾞｽ</t>
  </si>
  <si>
    <t>ﾊｲﾔｰ･ﾀｸｼｰ</t>
  </si>
  <si>
    <t>船舶・同修理</t>
  </si>
  <si>
    <t>その他の輸送機械・同修理</t>
  </si>
  <si>
    <t>精密機械</t>
  </si>
  <si>
    <t>建築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</si>
  <si>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</si>
  <si>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</si>
  <si>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</si>
  <si>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</si>
  <si>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</si>
  <si>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</si>
  <si>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</si>
  <si>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鉄道輸送</t>
  </si>
  <si>
    <t>道路輸送（除自家輸送）</t>
  </si>
  <si>
    <t>水運</t>
  </si>
  <si>
    <t>運輸付帯サ－ビス</t>
  </si>
  <si>
    <t>通信</t>
  </si>
  <si>
    <t>放送</t>
  </si>
  <si>
    <t>公務</t>
  </si>
  <si>
    <t>教育</t>
  </si>
  <si>
    <t>研究</t>
  </si>
  <si>
    <t>医療・保健</t>
  </si>
  <si>
    <t>社会保障</t>
  </si>
  <si>
    <t>その他の公共サ－ビス</t>
  </si>
  <si>
    <t>物品賃貸サ－ビス</t>
  </si>
  <si>
    <t>自動車・機械修理</t>
  </si>
  <si>
    <t>その他の対事業所サ－ビス</t>
  </si>
  <si>
    <t>娯楽サ－ビス</t>
  </si>
  <si>
    <t>飲  食  店</t>
  </si>
  <si>
    <t>その他の対個人サ－ビス</t>
  </si>
  <si>
    <t>080</t>
  </si>
  <si>
    <t>自家輸送</t>
  </si>
  <si>
    <t>介護</t>
  </si>
  <si>
    <t>住宅賃貸料(帰属家賃)</t>
  </si>
  <si>
    <t>その他の土木建設</t>
  </si>
  <si>
    <t>公共事業</t>
  </si>
  <si>
    <t>再生資源回収･加工処理</t>
  </si>
  <si>
    <t>その他の自動車</t>
  </si>
  <si>
    <t>乗用車</t>
  </si>
  <si>
    <t>その他の鉄鋼製品</t>
  </si>
  <si>
    <t>鋳鍛造品</t>
  </si>
  <si>
    <t>064</t>
  </si>
  <si>
    <t>067</t>
  </si>
  <si>
    <t>068</t>
  </si>
  <si>
    <t>077</t>
  </si>
  <si>
    <t>ねり製品</t>
  </si>
  <si>
    <t>その他の水産食品</t>
  </si>
  <si>
    <t>精穀</t>
  </si>
  <si>
    <t>製粉</t>
  </si>
  <si>
    <t>めん類</t>
  </si>
  <si>
    <t>菓子類</t>
  </si>
  <si>
    <t>農産びん・かん詰</t>
  </si>
  <si>
    <t>農産保存食料品（除びん・かん詰）</t>
  </si>
  <si>
    <t>砂糖</t>
  </si>
  <si>
    <t>でん粉</t>
  </si>
  <si>
    <t>ぶどう糖・水あめ・異性化糖</t>
  </si>
  <si>
    <t>植物油脂</t>
  </si>
  <si>
    <t>動物油脂</t>
  </si>
  <si>
    <t>調味料</t>
  </si>
  <si>
    <t>冷凍調理食品</t>
  </si>
  <si>
    <t>そう菜・すし・弁当</t>
  </si>
  <si>
    <t>学校給食（国公立）★★</t>
  </si>
  <si>
    <t>学校給食（私立）★</t>
  </si>
  <si>
    <t>その他の食料品</t>
  </si>
  <si>
    <t>清酒</t>
  </si>
  <si>
    <t>その他の酒類</t>
  </si>
  <si>
    <t>清涼飲料</t>
  </si>
  <si>
    <t>製氷</t>
  </si>
  <si>
    <t>飼料</t>
  </si>
  <si>
    <t>有機質肥料（除別掲）</t>
  </si>
  <si>
    <t>たばこ</t>
  </si>
  <si>
    <t>紡績糸</t>
  </si>
  <si>
    <t>絹・人絹織物（含合繊長繊維織物）</t>
  </si>
  <si>
    <t>毛織物・麻織物・その他の織物</t>
  </si>
  <si>
    <t>染色整理</t>
  </si>
  <si>
    <t>綱・網</t>
  </si>
  <si>
    <t>じゅうたん・床敷物</t>
  </si>
  <si>
    <t>繊維製衛生材料</t>
  </si>
  <si>
    <t>その他の繊維工業製品</t>
  </si>
  <si>
    <t>織物製衣服</t>
  </si>
  <si>
    <t>その他の衣服・身の回り品</t>
  </si>
  <si>
    <t>寝具</t>
  </si>
  <si>
    <t>その他の繊維既製品</t>
  </si>
  <si>
    <t>製材</t>
  </si>
  <si>
    <t>合板</t>
  </si>
  <si>
    <t>その他の木製品</t>
  </si>
  <si>
    <t>木製家具・装備品</t>
  </si>
  <si>
    <t>木製建具</t>
  </si>
  <si>
    <t>金属製家具・装備品</t>
  </si>
  <si>
    <t>洋紙・和紙</t>
  </si>
  <si>
    <t>板紙</t>
  </si>
  <si>
    <t>塗工紙・建設用加工紙</t>
  </si>
  <si>
    <t>その他の紙製容器</t>
  </si>
  <si>
    <t>紙製衛生材料・用品</t>
  </si>
  <si>
    <t>化学肥料</t>
  </si>
  <si>
    <t>無機顔料</t>
  </si>
  <si>
    <t>塩</t>
  </si>
  <si>
    <t>その他の無機化学工業製品</t>
  </si>
  <si>
    <t>石油化学基礎製品</t>
  </si>
  <si>
    <t>石油化学系芳香族製品</t>
  </si>
  <si>
    <t>脂肪族中間物</t>
  </si>
  <si>
    <t>環式中間物</t>
  </si>
  <si>
    <t>油脂加工製品</t>
  </si>
  <si>
    <t>可塑剤</t>
  </si>
  <si>
    <t>合成染料</t>
  </si>
  <si>
    <t>その他の有機化学工業製品</t>
  </si>
  <si>
    <t>熱硬化性樹脂</t>
  </si>
  <si>
    <t>熱可塑性樹脂</t>
  </si>
  <si>
    <t>高機能性樹脂</t>
  </si>
  <si>
    <t>その他の合成樹脂</t>
  </si>
  <si>
    <t>合成繊維</t>
  </si>
  <si>
    <t>医薬品</t>
  </si>
  <si>
    <t>石けん・合成洗剤・界面活性剤</t>
  </si>
  <si>
    <t>化粧品・歯磨</t>
  </si>
  <si>
    <t>塗料</t>
  </si>
  <si>
    <t>写真感光材料</t>
  </si>
  <si>
    <t>農薬</t>
  </si>
  <si>
    <t>その他の化学最終製品</t>
  </si>
  <si>
    <t>石油製品</t>
  </si>
  <si>
    <t>石炭製品</t>
  </si>
  <si>
    <t>舗装材料</t>
  </si>
  <si>
    <t>プラスチック製品</t>
  </si>
  <si>
    <t>革製履物</t>
  </si>
  <si>
    <t>製革・毛皮</t>
  </si>
  <si>
    <t>かばん・袋物・その他の革製品</t>
  </si>
  <si>
    <t>陶磁器</t>
  </si>
  <si>
    <t>耐火物</t>
  </si>
  <si>
    <t>その他の建設用土石製品</t>
  </si>
  <si>
    <t>炭素・黒鉛製品</t>
  </si>
  <si>
    <t>研磨材</t>
  </si>
  <si>
    <t>その他の窯業・土石製品</t>
  </si>
  <si>
    <t>銑鉄</t>
  </si>
  <si>
    <t>粗鋼（転炉）</t>
  </si>
  <si>
    <t>粗鋼（電気炉）</t>
  </si>
  <si>
    <t>熱間圧延鋼材</t>
  </si>
  <si>
    <t>鋼管</t>
  </si>
  <si>
    <t>冷間仕上鋼材</t>
  </si>
  <si>
    <t>めっき鋼材</t>
  </si>
  <si>
    <t>鋳鍛鋼</t>
  </si>
  <si>
    <t>鋳鉄管</t>
  </si>
  <si>
    <t>鋳鉄品及び鍛工品（鉄）</t>
  </si>
  <si>
    <t>その他の鉄鋼製品</t>
  </si>
  <si>
    <t>銅</t>
  </si>
  <si>
    <t>鉛・亜鉛（含再生）</t>
  </si>
  <si>
    <t>その他の非鉄金属地金</t>
  </si>
  <si>
    <t>伸銅品</t>
  </si>
  <si>
    <t>非鉄金属素形材</t>
  </si>
  <si>
    <t>核燃料</t>
  </si>
  <si>
    <t>その他の非鉄金属製品</t>
  </si>
  <si>
    <t>建設用金属製品</t>
  </si>
  <si>
    <t>建築用金属製品</t>
  </si>
  <si>
    <t>金属製容器及び製缶板金製品</t>
  </si>
  <si>
    <t>その他の金属製品</t>
  </si>
  <si>
    <t>原動機</t>
  </si>
  <si>
    <t>運搬機械</t>
  </si>
  <si>
    <t>冷凍機・温湿調整装置</t>
  </si>
  <si>
    <t>機械工具</t>
  </si>
  <si>
    <t>その他の一般産業機械及び装置</t>
  </si>
  <si>
    <t>建設・鉱山機械</t>
  </si>
  <si>
    <t>化学機械</t>
  </si>
  <si>
    <t>金属工作機械</t>
  </si>
  <si>
    <t>金属加工機械</t>
  </si>
  <si>
    <t>農業用機械</t>
  </si>
  <si>
    <t>繊維機械</t>
  </si>
  <si>
    <t>半導体製造装置</t>
  </si>
  <si>
    <t>その他の特殊産業用機械</t>
  </si>
  <si>
    <t>金型</t>
  </si>
  <si>
    <t>その他の一般機械器具及び部品</t>
  </si>
  <si>
    <t>複写機</t>
  </si>
  <si>
    <t>その他の事務用機械</t>
  </si>
  <si>
    <t>乗用車</t>
  </si>
  <si>
    <t>二輪自動車</t>
  </si>
  <si>
    <t>自動車車体</t>
  </si>
  <si>
    <t>自動車部品</t>
  </si>
  <si>
    <t>鋼船</t>
  </si>
  <si>
    <t>その他の船舶</t>
  </si>
  <si>
    <t>舶用内燃機関</t>
  </si>
  <si>
    <t>船舶修理</t>
  </si>
  <si>
    <t>鉄道車両</t>
  </si>
  <si>
    <t>鉄道車両修理</t>
  </si>
  <si>
    <t>航空機</t>
  </si>
  <si>
    <t>航空機修理</t>
  </si>
  <si>
    <t>自転車</t>
  </si>
  <si>
    <t>その他の輸送機械</t>
  </si>
  <si>
    <t>その他の光学機械</t>
  </si>
  <si>
    <t>時計</t>
  </si>
  <si>
    <t>理化学機械器具</t>
  </si>
  <si>
    <t>医療用機械器具</t>
  </si>
  <si>
    <t>玩具</t>
  </si>
  <si>
    <t>運動用品</t>
  </si>
  <si>
    <t>楽器</t>
  </si>
  <si>
    <t>情報記録物</t>
  </si>
  <si>
    <t>身辺細貨品</t>
  </si>
  <si>
    <t>武器</t>
  </si>
  <si>
    <t>その他の製造工業製品</t>
  </si>
  <si>
    <t>住宅建築（木造）</t>
  </si>
  <si>
    <t>住宅建築（非木造）</t>
  </si>
  <si>
    <t>非住宅建築（木造）</t>
  </si>
  <si>
    <t>非住宅建築（非木造）</t>
  </si>
  <si>
    <t>建設補修</t>
  </si>
  <si>
    <t>道路関係公共事業</t>
  </si>
  <si>
    <t>河川・下水道・その他の公共事業</t>
  </si>
  <si>
    <t>農林関係公共事業</t>
  </si>
  <si>
    <t>鉄道軌道建設</t>
  </si>
  <si>
    <t>電力施設建設</t>
  </si>
  <si>
    <t>電気通信施設建設</t>
  </si>
  <si>
    <t>その他の土木建設</t>
  </si>
  <si>
    <t>事業用原子力発電</t>
  </si>
  <si>
    <t>事業用火力発電</t>
  </si>
  <si>
    <t>水力・その他の事業用発電</t>
  </si>
  <si>
    <t>自家発電</t>
  </si>
  <si>
    <t>熱供給業</t>
  </si>
  <si>
    <t>上水道・簡易水道</t>
  </si>
  <si>
    <t>工業用水</t>
  </si>
  <si>
    <t>下水道★★</t>
  </si>
  <si>
    <t>廃棄物処理（公営）★★</t>
  </si>
  <si>
    <t>廃棄物処理（産業）</t>
  </si>
  <si>
    <t>卸売</t>
  </si>
  <si>
    <t>小売</t>
  </si>
  <si>
    <t>金融</t>
  </si>
  <si>
    <t>生命保険</t>
  </si>
  <si>
    <t>損害保険</t>
  </si>
  <si>
    <t>不動産仲介・管理業</t>
  </si>
  <si>
    <t>不動産賃貸業</t>
  </si>
  <si>
    <t>住宅賃貸料</t>
  </si>
  <si>
    <t>住宅賃貸料（帰属家賃）</t>
  </si>
  <si>
    <t>鉄道旅客輸送</t>
  </si>
  <si>
    <t>鉄道貨物輸送</t>
  </si>
  <si>
    <t>道路貨物輸送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</si>
  <si>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</si>
  <si>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</si>
  <si>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</si>
  <si>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</si>
  <si>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</si>
  <si>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</si>
  <si>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倉庫</t>
  </si>
  <si>
    <t>こん包</t>
  </si>
  <si>
    <t>道路輸送施設提供</t>
  </si>
  <si>
    <t>水運施設管理★★</t>
  </si>
  <si>
    <t>航空施設管理（国公営）★★</t>
  </si>
  <si>
    <t>航空施設管理（産業）</t>
  </si>
  <si>
    <t>固定電気通信</t>
  </si>
  <si>
    <t>移動電気通信</t>
  </si>
  <si>
    <t>その他の電気通信</t>
  </si>
  <si>
    <t>公共放送</t>
  </si>
  <si>
    <t>民間放送</t>
  </si>
  <si>
    <t>有線放送</t>
  </si>
  <si>
    <t>公務（中央）★★</t>
  </si>
  <si>
    <t>公務（地方）★★</t>
  </si>
  <si>
    <t>学校教育（国公立）★★</t>
  </si>
  <si>
    <t>学校教育（私立）★</t>
  </si>
  <si>
    <t>社会教育（国公立）★★</t>
  </si>
  <si>
    <t>社会教育（非営利）★</t>
  </si>
  <si>
    <t>その他の教育訓練機関（国公立）★★</t>
  </si>
  <si>
    <t>その他の教育訓練機関（産業）</t>
  </si>
  <si>
    <t>自然科学研究機関（国公立）★★</t>
  </si>
  <si>
    <t>人文科学研究機関（国公立）★★</t>
  </si>
  <si>
    <t>人文科学研究機関（非営利）★</t>
  </si>
  <si>
    <t>自然科学研究機関（産業）</t>
  </si>
  <si>
    <t>人文科学研究機関（産業）</t>
  </si>
  <si>
    <t>企業内研究開発</t>
  </si>
  <si>
    <t>医療（国公立）</t>
  </si>
  <si>
    <t>医療（公益法人等）</t>
  </si>
  <si>
    <t>医療（医療法人等）</t>
  </si>
  <si>
    <t>保健衛生（国公立）★★</t>
  </si>
  <si>
    <t>保健衛生（産業）</t>
  </si>
  <si>
    <t>社会保険事業（国公立）★★</t>
  </si>
  <si>
    <t>社会保険事業（非営利）★</t>
  </si>
  <si>
    <t>社会福祉（国公立）★★</t>
  </si>
  <si>
    <t>(108部門)</t>
  </si>
  <si>
    <t>(407部門)</t>
  </si>
  <si>
    <t>石炭・原油・天然ガス</t>
  </si>
  <si>
    <t>010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</si>
  <si>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</si>
  <si>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</si>
  <si>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</si>
  <si>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</si>
  <si>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</si>
  <si>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</si>
  <si>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</si>
  <si>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</si>
  <si>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</si>
  <si>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</si>
  <si>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</si>
  <si>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</si>
  <si>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</si>
  <si>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</si>
  <si>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</si>
  <si>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</si>
  <si>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</si>
  <si>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</si>
  <si>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印刷・製版・製本</t>
  </si>
  <si>
    <t>印刷・製版・製本</t>
  </si>
  <si>
    <t>020</t>
  </si>
  <si>
    <t>021</t>
  </si>
  <si>
    <t>022</t>
  </si>
  <si>
    <t>石油化学基礎製品</t>
  </si>
  <si>
    <t>023</t>
  </si>
  <si>
    <t>有機化学製品（除石油化学基礎製品）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</si>
  <si>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</si>
  <si>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</si>
  <si>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</si>
  <si>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</si>
  <si>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</si>
  <si>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</si>
  <si>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</si>
  <si>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</si>
  <si>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</si>
  <si>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</si>
  <si>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</si>
  <si>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</si>
  <si>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</si>
  <si>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</si>
  <si>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</si>
  <si>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</si>
  <si>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</si>
  <si>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</si>
  <si>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</si>
  <si>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</si>
  <si>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</si>
  <si>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</si>
  <si>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</si>
  <si>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食品機械・同装置</t>
  </si>
  <si>
    <t>-05</t>
  </si>
  <si>
    <t>真空装置・真空機器</t>
  </si>
  <si>
    <t>047</t>
  </si>
  <si>
    <t>その他の一般機器及び部品</t>
  </si>
  <si>
    <t>048</t>
  </si>
  <si>
    <t>049</t>
  </si>
  <si>
    <t>産業用電気機器</t>
  </si>
  <si>
    <t>-04</t>
  </si>
  <si>
    <t>-09</t>
  </si>
  <si>
    <t>回転電気機械</t>
  </si>
  <si>
    <t>変圧器・変成器</t>
  </si>
  <si>
    <t>開閉制御装置及び配電盤</t>
  </si>
  <si>
    <t>配線器具</t>
  </si>
  <si>
    <t>内燃機関電装品</t>
  </si>
  <si>
    <t>その他の産業用電気機器</t>
  </si>
  <si>
    <t>050</t>
  </si>
  <si>
    <t>電子応用装置・電気計測器</t>
  </si>
  <si>
    <t>3221-01</t>
  </si>
  <si>
    <t>3231-01</t>
  </si>
  <si>
    <t>電子応用装置</t>
  </si>
  <si>
    <t>電気計測器</t>
  </si>
  <si>
    <t>051</t>
  </si>
  <si>
    <t>その他の電気機器</t>
  </si>
  <si>
    <t>3241-01</t>
  </si>
  <si>
    <t>電球類</t>
  </si>
  <si>
    <t>電気照明器具</t>
  </si>
  <si>
    <t>電池</t>
  </si>
  <si>
    <t>その他の電気機械器具</t>
  </si>
  <si>
    <t>052</t>
  </si>
  <si>
    <t>民生用電気機器</t>
  </si>
  <si>
    <t>3251-01</t>
  </si>
  <si>
    <t>民生用エアコンディショナ</t>
  </si>
  <si>
    <t>民生用電気機器（除エアコン）</t>
  </si>
  <si>
    <t>053</t>
  </si>
  <si>
    <t>通信機械・同関連機器</t>
  </si>
  <si>
    <t>3311-01</t>
  </si>
  <si>
    <t>-03</t>
  </si>
  <si>
    <t>3321-01</t>
  </si>
  <si>
    <t>ビデオ機器</t>
  </si>
  <si>
    <t>電気音響機器</t>
  </si>
  <si>
    <t>ラジオ・テレビ受信機</t>
  </si>
  <si>
    <t>有線電気通信機器</t>
  </si>
  <si>
    <t>携帯電話機</t>
  </si>
  <si>
    <t>無線電気通信機器（除携帯電話機）</t>
  </si>
  <si>
    <t>その他の電気通信機器</t>
  </si>
  <si>
    <t>054</t>
  </si>
  <si>
    <t>電子計算機・同付属装置</t>
  </si>
  <si>
    <t>3331-01</t>
  </si>
  <si>
    <t>パーソナルコンピュータ</t>
  </si>
  <si>
    <t>電子計算機本体（除パソコン）</t>
  </si>
  <si>
    <t>電子計算機・付属装置</t>
  </si>
  <si>
    <t>055</t>
  </si>
  <si>
    <t>半導体素子・集積回路</t>
  </si>
  <si>
    <t>半導体素子</t>
  </si>
  <si>
    <t>集積回路</t>
  </si>
  <si>
    <t>056</t>
  </si>
  <si>
    <t>その他の電子部品</t>
  </si>
  <si>
    <t>電子管</t>
  </si>
  <si>
    <t>液晶素子</t>
  </si>
  <si>
    <t>磁気テープ・磁気ディスク</t>
  </si>
  <si>
    <t>その他の電子部品</t>
  </si>
  <si>
    <t>057</t>
  </si>
  <si>
    <t>058</t>
  </si>
  <si>
    <t>059</t>
  </si>
  <si>
    <t>自動車部品・同付属品</t>
  </si>
  <si>
    <t>貨物利用運送</t>
  </si>
  <si>
    <t>郵便・信書便</t>
  </si>
  <si>
    <t>088</t>
  </si>
  <si>
    <t>情報サービス</t>
  </si>
  <si>
    <t>7331-01</t>
  </si>
  <si>
    <t>089</t>
  </si>
  <si>
    <t>インターネット付随サービス</t>
  </si>
  <si>
    <t>7341-01</t>
  </si>
  <si>
    <t>090</t>
  </si>
  <si>
    <t>映像・文字情報制作</t>
  </si>
  <si>
    <t>7351-01</t>
  </si>
  <si>
    <t>映像情報制作・配給業</t>
  </si>
  <si>
    <t>新聞</t>
  </si>
  <si>
    <t>出版</t>
  </si>
  <si>
    <t>ニュース供給・興信所</t>
  </si>
  <si>
    <t>091</t>
  </si>
  <si>
    <t>092</t>
  </si>
  <si>
    <t>093</t>
  </si>
  <si>
    <t>094</t>
  </si>
  <si>
    <t>095</t>
  </si>
  <si>
    <t>096</t>
  </si>
  <si>
    <t>097</t>
  </si>
  <si>
    <t>098</t>
  </si>
  <si>
    <t>社会福祉（産業）</t>
  </si>
  <si>
    <t>広告</t>
  </si>
  <si>
    <t>099</t>
  </si>
  <si>
    <t>8512-01</t>
  </si>
  <si>
    <t>8513-01</t>
  </si>
  <si>
    <t>100</t>
  </si>
  <si>
    <t>8514-10</t>
  </si>
  <si>
    <t>8515-10</t>
  </si>
  <si>
    <t>101</t>
  </si>
  <si>
    <t>102</t>
  </si>
  <si>
    <t>興行場（除別掲）・興行団</t>
  </si>
  <si>
    <t>103</t>
  </si>
  <si>
    <t>104</t>
  </si>
  <si>
    <t>宿泊業</t>
  </si>
  <si>
    <t>105</t>
  </si>
  <si>
    <t>106</t>
  </si>
  <si>
    <t>107</t>
  </si>
  <si>
    <t>108</t>
  </si>
  <si>
    <t>洗濯・理容・美容・浴場業</t>
  </si>
  <si>
    <t>-09</t>
  </si>
  <si>
    <t>8614-01</t>
  </si>
  <si>
    <t>洗濯業</t>
  </si>
  <si>
    <t>その他の洗濯・理容・美容・浴場業</t>
  </si>
  <si>
    <t>個人教授業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</si>
</sst>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"/>
    <numFmt numFmtId="177" formatCode="0_ "/>
    <numFmt numFmtId="178" formatCode="#,##0.00_ "/>
    <numFmt numFmtId="179" formatCode="#,##0_ "/>
    <numFmt numFmtId="180" formatCode="0.00_ "/>
    <numFmt numFmtId="181" formatCode="0.000_ "/>
    <numFmt numFmtId="182" formatCode="0.0000_ "/>
    <numFmt numFmtId="183" formatCode="0.000;&quot;▲ &quot;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6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left" vertical="center"/>
      <protection/>
    </xf>
    <xf numFmtId="0" fontId="0" fillId="3" borderId="0" xfId="0" applyFill="1" applyAlignment="1">
      <alignment/>
    </xf>
    <xf numFmtId="0" fontId="2" fillId="0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 quotePrefix="1">
      <alignment horizontal="right"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/>
    </xf>
    <xf numFmtId="0" fontId="0" fillId="2" borderId="0" xfId="0" applyFill="1" applyAlignment="1">
      <alignment/>
    </xf>
    <xf numFmtId="179" fontId="2" fillId="0" borderId="0" xfId="0" applyNumberFormat="1" applyFont="1" applyBorder="1" applyAlignment="1">
      <alignment horizontal="right"/>
    </xf>
    <xf numFmtId="179" fontId="2" fillId="2" borderId="2" xfId="0" applyNumberFormat="1" applyFont="1" applyFill="1" applyBorder="1" applyAlignment="1" applyProtection="1">
      <alignment horizontal="right" vertical="center"/>
      <protection/>
    </xf>
    <xf numFmtId="179" fontId="2" fillId="2" borderId="2" xfId="0" applyNumberFormat="1" applyFont="1" applyFill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0" fontId="2" fillId="2" borderId="4" xfId="0" applyFont="1" applyFill="1" applyBorder="1" applyAlignment="1" applyProtection="1">
      <alignment horizontal="right" vertical="center"/>
      <protection/>
    </xf>
    <xf numFmtId="0" fontId="3" fillId="2" borderId="4" xfId="0" applyFont="1" applyFill="1" applyBorder="1" applyAlignment="1" applyProtection="1">
      <alignment horizontal="right" vertical="center"/>
      <protection/>
    </xf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 applyProtection="1" quotePrefix="1">
      <alignment horizontal="right" vertical="center"/>
      <protection/>
    </xf>
    <xf numFmtId="179" fontId="2" fillId="0" borderId="0" xfId="0" applyNumberFormat="1" applyFont="1" applyAlignment="1">
      <alignment horizontal="left"/>
    </xf>
    <xf numFmtId="179" fontId="4" fillId="0" borderId="5" xfId="0" applyNumberFormat="1" applyFont="1" applyBorder="1" applyAlignment="1">
      <alignment/>
    </xf>
    <xf numFmtId="17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181" fontId="2" fillId="2" borderId="6" xfId="0" applyNumberFormat="1" applyFont="1" applyFill="1" applyBorder="1" applyAlignment="1" applyProtection="1">
      <alignment horizontal="right" vertical="center"/>
      <protection/>
    </xf>
    <xf numFmtId="181" fontId="2" fillId="2" borderId="6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79" fontId="2" fillId="4" borderId="7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81" fontId="2" fillId="4" borderId="10" xfId="0" applyNumberFormat="1" applyFont="1" applyFill="1" applyBorder="1" applyAlignment="1">
      <alignment horizontal="center"/>
    </xf>
    <xf numFmtId="0" fontId="2" fillId="4" borderId="3" xfId="0" applyFont="1" applyFill="1" applyBorder="1" applyAlignment="1" applyProtection="1">
      <alignment horizontal="center" vertical="center"/>
      <protection/>
    </xf>
    <xf numFmtId="179" fontId="2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181" fontId="2" fillId="4" borderId="6" xfId="0" applyNumberFormat="1" applyFont="1" applyFill="1" applyBorder="1" applyAlignment="1" applyProtection="1">
      <alignment horizontal="center" vertical="center"/>
      <protection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 applyProtection="1">
      <alignment horizontal="center" vertical="center"/>
      <protection/>
    </xf>
    <xf numFmtId="179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2" xfId="0" applyFont="1" applyFill="1" applyBorder="1" applyAlignment="1">
      <alignment horizontal="right"/>
    </xf>
    <xf numFmtId="0" fontId="2" fillId="4" borderId="11" xfId="0" applyFont="1" applyFill="1" applyBorder="1" applyAlignment="1" applyProtection="1">
      <alignment horizontal="right" vertical="center"/>
      <protection/>
    </xf>
    <xf numFmtId="181" fontId="2" fillId="4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179" fontId="2" fillId="0" borderId="2" xfId="0" applyNumberFormat="1" applyFont="1" applyFill="1" applyBorder="1" applyAlignment="1" applyProtection="1">
      <alignment horizontal="right" vertical="center"/>
      <protection/>
    </xf>
    <xf numFmtId="17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 quotePrefix="1">
      <alignment horizontal="right" vertical="center"/>
      <protection/>
    </xf>
    <xf numFmtId="181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179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 quotePrefix="1">
      <alignment horizontal="right" vertical="center"/>
      <protection/>
    </xf>
    <xf numFmtId="181" fontId="2" fillId="0" borderId="17" xfId="0" applyNumberFormat="1" applyFont="1" applyFill="1" applyBorder="1" applyAlignment="1" applyProtection="1">
      <alignment horizontal="right" vertical="center"/>
      <protection/>
    </xf>
    <xf numFmtId="179" fontId="2" fillId="0" borderId="2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 quotePrefix="1">
      <alignment horizontal="right"/>
    </xf>
    <xf numFmtId="0" fontId="2" fillId="2" borderId="3" xfId="0" applyFont="1" applyFill="1" applyBorder="1" applyAlignment="1" quotePrefix="1">
      <alignment horizontal="right" vertical="center"/>
    </xf>
    <xf numFmtId="0" fontId="2" fillId="2" borderId="3" xfId="0" applyFont="1" applyFill="1" applyBorder="1" applyAlignment="1" quotePrefix="1">
      <alignment horizontal="right"/>
    </xf>
    <xf numFmtId="179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49" fontId="2" fillId="2" borderId="3" xfId="0" applyNumberFormat="1" applyFont="1" applyFill="1" applyBorder="1" applyAlignment="1" applyProtection="1" quotePrefix="1">
      <alignment horizontal="right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183" fontId="2" fillId="2" borderId="3" xfId="0" applyNumberFormat="1" applyFont="1" applyFill="1" applyBorder="1" applyAlignment="1" applyProtection="1">
      <alignment horizontal="right" vertical="center"/>
      <protection/>
    </xf>
    <xf numFmtId="183" fontId="2" fillId="0" borderId="3" xfId="0" applyNumberFormat="1" applyFont="1" applyFill="1" applyBorder="1" applyAlignment="1" applyProtection="1">
      <alignment horizontal="right" vertical="center"/>
      <protection/>
    </xf>
    <xf numFmtId="183" fontId="2" fillId="0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32"/>
  <sheetViews>
    <sheetView showGridLines="0" tabSelected="1" view="pageBreakPreview" zoomScale="75" zoomScaleNormal="75" zoomScaleSheetLayoutView="75" workbookViewId="0" topLeftCell="A1">
      <selection activeCell="E12" sqref="E12"/>
    </sheetView>
  </sheetViews>
  <sheetFormatPr defaultColWidth="9.00390625" defaultRowHeight="13.5"/>
  <cols>
    <col min="1" max="1" width="3.375" style="1" customWidth="1"/>
    <col min="2" max="2" width="4.125" style="2" customWidth="1"/>
    <col min="3" max="3" width="22.625" style="2" customWidth="1"/>
    <col min="4" max="5" width="12.625" style="24" customWidth="1"/>
    <col min="6" max="7" width="8.625" style="13" customWidth="1"/>
    <col min="8" max="8" width="30.00390625" style="2" customWidth="1"/>
    <col min="9" max="9" width="12.625" style="13" customWidth="1"/>
    <col min="10" max="10" width="12.625" style="24" customWidth="1"/>
    <col min="11" max="11" width="8.625" style="27" customWidth="1"/>
    <col min="12" max="18" width="9.00390625" style="16" customWidth="1"/>
  </cols>
  <sheetData>
    <row r="2" spans="2:11" ht="19.5" thickBot="1">
      <c r="B2" s="3"/>
      <c r="C2" s="3"/>
      <c r="D2" s="33" t="s">
        <v>0</v>
      </c>
      <c r="E2" s="34"/>
      <c r="F2" s="35"/>
      <c r="G2" s="35"/>
      <c r="H2" s="36"/>
      <c r="I2" s="14"/>
      <c r="J2" s="21"/>
      <c r="K2" s="26"/>
    </row>
    <row r="3" spans="2:11" ht="15" thickBot="1" thickTop="1">
      <c r="B3" s="4"/>
      <c r="C3" s="4"/>
      <c r="D3" s="21"/>
      <c r="E3" s="21"/>
      <c r="F3" s="14"/>
      <c r="G3" s="15"/>
      <c r="H3" s="4"/>
      <c r="I3" s="14"/>
      <c r="J3" s="25"/>
      <c r="K3" s="26"/>
    </row>
    <row r="4" spans="1:11" ht="12" customHeight="1">
      <c r="A4" s="19"/>
      <c r="B4" s="39"/>
      <c r="C4" s="40" t="s">
        <v>2</v>
      </c>
      <c r="D4" s="41"/>
      <c r="E4" s="41"/>
      <c r="F4" s="39"/>
      <c r="G4" s="42"/>
      <c r="H4" s="40" t="s">
        <v>3</v>
      </c>
      <c r="I4" s="39"/>
      <c r="J4" s="41"/>
      <c r="K4" s="43"/>
    </row>
    <row r="5" spans="2:11" ht="12" customHeight="1">
      <c r="B5" s="44" t="s">
        <v>352</v>
      </c>
      <c r="C5" s="44" t="s">
        <v>659</v>
      </c>
      <c r="D5" s="45" t="s">
        <v>5</v>
      </c>
      <c r="E5" s="45" t="s">
        <v>4</v>
      </c>
      <c r="F5" s="44" t="s">
        <v>276</v>
      </c>
      <c r="G5" s="46" t="s">
        <v>6</v>
      </c>
      <c r="H5" s="44" t="s">
        <v>660</v>
      </c>
      <c r="I5" s="44" t="s">
        <v>5</v>
      </c>
      <c r="J5" s="45" t="s">
        <v>4</v>
      </c>
      <c r="K5" s="47" t="s">
        <v>275</v>
      </c>
    </row>
    <row r="6" spans="2:11" ht="12" customHeight="1">
      <c r="B6" s="48"/>
      <c r="C6" s="49" t="s">
        <v>353</v>
      </c>
      <c r="D6" s="50" t="s">
        <v>274</v>
      </c>
      <c r="E6" s="50" t="s">
        <v>273</v>
      </c>
      <c r="F6" s="49" t="s">
        <v>278</v>
      </c>
      <c r="G6" s="51"/>
      <c r="H6" s="49" t="s">
        <v>353</v>
      </c>
      <c r="I6" s="52" t="s">
        <v>273</v>
      </c>
      <c r="J6" s="50" t="s">
        <v>273</v>
      </c>
      <c r="K6" s="53" t="s">
        <v>277</v>
      </c>
    </row>
    <row r="7" spans="1:18" s="20" customFormat="1" ht="15.75" customHeight="1">
      <c r="A7" s="1"/>
      <c r="B7" s="12" t="s">
        <v>663</v>
      </c>
      <c r="C7" s="11" t="s">
        <v>354</v>
      </c>
      <c r="D7" s="22">
        <f>SUM(I8:I21)</f>
        <v>103070</v>
      </c>
      <c r="E7" s="22">
        <f>SUM(J8:J21)</f>
        <v>6379672</v>
      </c>
      <c r="F7" s="74">
        <f>+D7/E7*100</f>
        <v>1.615600300454318</v>
      </c>
      <c r="G7" s="28"/>
      <c r="H7" s="7"/>
      <c r="I7" s="22"/>
      <c r="J7" s="22"/>
      <c r="K7" s="37"/>
      <c r="L7" s="16"/>
      <c r="M7" s="16"/>
      <c r="N7" s="16"/>
      <c r="O7" s="16"/>
      <c r="P7" s="16"/>
      <c r="Q7" s="16"/>
      <c r="R7" s="16"/>
    </row>
    <row r="8" spans="1:18" s="8" customFormat="1" ht="12" customHeight="1">
      <c r="A8" s="1"/>
      <c r="B8" s="54"/>
      <c r="C8" s="18"/>
      <c r="D8" s="55"/>
      <c r="E8" s="56"/>
      <c r="F8" s="75"/>
      <c r="G8" s="57" t="s">
        <v>7</v>
      </c>
      <c r="H8" s="17" t="s">
        <v>280</v>
      </c>
      <c r="I8" s="55">
        <v>8860</v>
      </c>
      <c r="J8" s="55">
        <v>2028737</v>
      </c>
      <c r="K8" s="58">
        <f>+I8/J8*100</f>
        <v>0.4367249180154944</v>
      </c>
      <c r="L8" s="16"/>
      <c r="M8" s="16"/>
      <c r="N8" s="16"/>
      <c r="O8" s="16"/>
      <c r="P8" s="16"/>
      <c r="Q8" s="16"/>
      <c r="R8" s="16"/>
    </row>
    <row r="9" spans="1:18" s="8" customFormat="1" ht="12" customHeight="1">
      <c r="A9" s="1"/>
      <c r="B9" s="66"/>
      <c r="C9" s="9"/>
      <c r="D9" s="64"/>
      <c r="E9" s="65"/>
      <c r="F9" s="76"/>
      <c r="G9" s="67" t="s">
        <v>8</v>
      </c>
      <c r="H9" s="6" t="s">
        <v>281</v>
      </c>
      <c r="I9" s="64">
        <v>0</v>
      </c>
      <c r="J9" s="64">
        <v>159542</v>
      </c>
      <c r="K9" s="58">
        <f aca="true" t="shared" si="0" ref="K9:K21">+I9/J9*100</f>
        <v>0</v>
      </c>
      <c r="L9" s="16"/>
      <c r="M9" s="16"/>
      <c r="N9" s="16"/>
      <c r="O9" s="16"/>
      <c r="P9" s="16"/>
      <c r="Q9" s="16"/>
      <c r="R9" s="16"/>
    </row>
    <row r="10" spans="1:18" s="8" customFormat="1" ht="12" customHeight="1">
      <c r="A10" s="1"/>
      <c r="B10" s="66"/>
      <c r="C10" s="9"/>
      <c r="D10" s="64"/>
      <c r="E10" s="65"/>
      <c r="F10" s="76"/>
      <c r="G10" s="67" t="s">
        <v>9</v>
      </c>
      <c r="H10" s="6" t="s">
        <v>282</v>
      </c>
      <c r="I10" s="64">
        <v>300</v>
      </c>
      <c r="J10" s="64">
        <v>211505</v>
      </c>
      <c r="K10" s="58">
        <f t="shared" si="0"/>
        <v>0.14184061842509632</v>
      </c>
      <c r="L10" s="16"/>
      <c r="M10" s="16"/>
      <c r="N10" s="16"/>
      <c r="O10" s="16"/>
      <c r="P10" s="16"/>
      <c r="Q10" s="16"/>
      <c r="R10" s="16"/>
    </row>
    <row r="11" spans="1:18" s="8" customFormat="1" ht="12" customHeight="1">
      <c r="A11" s="1"/>
      <c r="B11" s="66"/>
      <c r="C11" s="9"/>
      <c r="D11" s="64"/>
      <c r="E11" s="65"/>
      <c r="F11" s="76"/>
      <c r="G11" s="67" t="s">
        <v>8</v>
      </c>
      <c r="H11" s="6" t="s">
        <v>283</v>
      </c>
      <c r="I11" s="64">
        <v>25</v>
      </c>
      <c r="J11" s="64">
        <v>81483</v>
      </c>
      <c r="K11" s="58">
        <f t="shared" si="0"/>
        <v>0.030681246394953548</v>
      </c>
      <c r="L11" s="16"/>
      <c r="M11" s="16"/>
      <c r="N11" s="16"/>
      <c r="O11" s="16"/>
      <c r="P11" s="16"/>
      <c r="Q11" s="16"/>
      <c r="R11" s="16"/>
    </row>
    <row r="12" spans="1:18" s="8" customFormat="1" ht="12" customHeight="1">
      <c r="A12" s="1"/>
      <c r="B12" s="66"/>
      <c r="C12" s="9"/>
      <c r="D12" s="64"/>
      <c r="E12" s="65"/>
      <c r="F12" s="76"/>
      <c r="G12" s="67" t="s">
        <v>10</v>
      </c>
      <c r="H12" s="6" t="s">
        <v>284</v>
      </c>
      <c r="I12" s="64">
        <v>13029</v>
      </c>
      <c r="J12" s="64">
        <v>1320489</v>
      </c>
      <c r="K12" s="58">
        <f t="shared" si="0"/>
        <v>0.9866799344788182</v>
      </c>
      <c r="L12" s="16"/>
      <c r="M12" s="16"/>
      <c r="N12" s="16"/>
      <c r="O12" s="16"/>
      <c r="P12" s="16"/>
      <c r="Q12" s="16"/>
      <c r="R12" s="16"/>
    </row>
    <row r="13" spans="1:18" s="8" customFormat="1" ht="12" customHeight="1">
      <c r="A13" s="1"/>
      <c r="B13" s="66"/>
      <c r="C13" s="9"/>
      <c r="D13" s="64"/>
      <c r="E13" s="65"/>
      <c r="F13" s="76"/>
      <c r="G13" s="67" t="s">
        <v>8</v>
      </c>
      <c r="H13" s="6" t="s">
        <v>285</v>
      </c>
      <c r="I13" s="64">
        <v>5836</v>
      </c>
      <c r="J13" s="64">
        <v>715020</v>
      </c>
      <c r="K13" s="58">
        <f t="shared" si="0"/>
        <v>0.8162009454281</v>
      </c>
      <c r="L13" s="16"/>
      <c r="M13" s="16"/>
      <c r="N13" s="16"/>
      <c r="O13" s="16"/>
      <c r="P13" s="16"/>
      <c r="Q13" s="16"/>
      <c r="R13" s="16"/>
    </row>
    <row r="14" spans="1:18" s="8" customFormat="1" ht="12" customHeight="1">
      <c r="A14" s="1"/>
      <c r="B14" s="66"/>
      <c r="C14" s="9"/>
      <c r="D14" s="64"/>
      <c r="E14" s="65"/>
      <c r="F14" s="76"/>
      <c r="G14" s="67" t="s">
        <v>11</v>
      </c>
      <c r="H14" s="6" t="s">
        <v>286</v>
      </c>
      <c r="I14" s="64">
        <v>63424</v>
      </c>
      <c r="J14" s="64">
        <v>755703</v>
      </c>
      <c r="K14" s="58">
        <f t="shared" si="0"/>
        <v>8.392715127503795</v>
      </c>
      <c r="L14" s="16"/>
      <c r="M14" s="16"/>
      <c r="N14" s="16"/>
      <c r="O14" s="16"/>
      <c r="P14" s="16"/>
      <c r="Q14" s="16"/>
      <c r="R14" s="16"/>
    </row>
    <row r="15" spans="1:18" s="8" customFormat="1" ht="12" customHeight="1">
      <c r="A15" s="1"/>
      <c r="B15" s="66"/>
      <c r="C15" s="9"/>
      <c r="D15" s="64"/>
      <c r="E15" s="65"/>
      <c r="F15" s="76"/>
      <c r="G15" s="67" t="s">
        <v>12</v>
      </c>
      <c r="H15" s="6" t="s">
        <v>287</v>
      </c>
      <c r="I15" s="64">
        <v>0</v>
      </c>
      <c r="J15" s="64">
        <v>94747</v>
      </c>
      <c r="K15" s="58">
        <f t="shared" si="0"/>
        <v>0</v>
      </c>
      <c r="L15" s="16"/>
      <c r="M15" s="16"/>
      <c r="N15" s="16"/>
      <c r="O15" s="16"/>
      <c r="P15" s="16"/>
      <c r="Q15" s="16"/>
      <c r="R15" s="16"/>
    </row>
    <row r="16" spans="1:18" s="8" customFormat="1" ht="12" customHeight="1">
      <c r="A16" s="1"/>
      <c r="B16" s="66"/>
      <c r="C16" s="9"/>
      <c r="D16" s="64"/>
      <c r="E16" s="65"/>
      <c r="F16" s="76"/>
      <c r="G16" s="67" t="s">
        <v>8</v>
      </c>
      <c r="H16" s="6" t="s">
        <v>288</v>
      </c>
      <c r="I16" s="64">
        <v>96</v>
      </c>
      <c r="J16" s="64">
        <v>115359</v>
      </c>
      <c r="K16" s="58">
        <f t="shared" si="0"/>
        <v>0.0832184745013393</v>
      </c>
      <c r="L16" s="16"/>
      <c r="M16" s="16"/>
      <c r="N16" s="16"/>
      <c r="O16" s="16"/>
      <c r="P16" s="16"/>
      <c r="Q16" s="16"/>
      <c r="R16" s="16"/>
    </row>
    <row r="17" spans="1:18" s="8" customFormat="1" ht="12" customHeight="1">
      <c r="A17" s="1"/>
      <c r="B17" s="66"/>
      <c r="C17" s="9"/>
      <c r="D17" s="64"/>
      <c r="E17" s="65"/>
      <c r="F17" s="76"/>
      <c r="G17" s="67" t="s">
        <v>13</v>
      </c>
      <c r="H17" s="6" t="s">
        <v>289</v>
      </c>
      <c r="I17" s="64">
        <v>1</v>
      </c>
      <c r="J17" s="64">
        <v>18786</v>
      </c>
      <c r="K17" s="58">
        <f t="shared" si="0"/>
        <v>0.005323112956456936</v>
      </c>
      <c r="L17" s="16"/>
      <c r="M17" s="16"/>
      <c r="N17" s="16"/>
      <c r="O17" s="16"/>
      <c r="P17" s="16"/>
      <c r="Q17" s="16"/>
      <c r="R17" s="16"/>
    </row>
    <row r="18" spans="1:18" s="8" customFormat="1" ht="12" customHeight="1">
      <c r="A18" s="1"/>
      <c r="B18" s="66"/>
      <c r="C18" s="9"/>
      <c r="D18" s="64"/>
      <c r="E18" s="65"/>
      <c r="F18" s="76"/>
      <c r="G18" s="67" t="s">
        <v>14</v>
      </c>
      <c r="H18" s="6" t="s">
        <v>290</v>
      </c>
      <c r="I18" s="64">
        <v>15</v>
      </c>
      <c r="J18" s="64">
        <v>216081</v>
      </c>
      <c r="K18" s="58">
        <f t="shared" si="0"/>
        <v>0.0069418412539742035</v>
      </c>
      <c r="L18" s="16"/>
      <c r="M18" s="16"/>
      <c r="N18" s="16"/>
      <c r="O18" s="16"/>
      <c r="P18" s="16"/>
      <c r="Q18" s="16"/>
      <c r="R18" s="16"/>
    </row>
    <row r="19" spans="1:18" s="8" customFormat="1" ht="12" customHeight="1">
      <c r="A19" s="1"/>
      <c r="B19" s="66"/>
      <c r="C19" s="9"/>
      <c r="D19" s="64"/>
      <c r="E19" s="65"/>
      <c r="F19" s="76"/>
      <c r="G19" s="67" t="s">
        <v>8</v>
      </c>
      <c r="H19" s="6" t="s">
        <v>291</v>
      </c>
      <c r="I19" s="64">
        <v>3510</v>
      </c>
      <c r="J19" s="64">
        <v>98119</v>
      </c>
      <c r="K19" s="58">
        <f t="shared" si="0"/>
        <v>3.5772888023726295</v>
      </c>
      <c r="L19" s="16"/>
      <c r="M19" s="16"/>
      <c r="N19" s="16"/>
      <c r="O19" s="16"/>
      <c r="P19" s="16"/>
      <c r="Q19" s="16"/>
      <c r="R19" s="16"/>
    </row>
    <row r="20" spans="1:18" s="8" customFormat="1" ht="12" customHeight="1">
      <c r="A20" s="1"/>
      <c r="B20" s="66"/>
      <c r="C20" s="9"/>
      <c r="D20" s="64"/>
      <c r="E20" s="65"/>
      <c r="F20" s="76"/>
      <c r="G20" s="67" t="s">
        <v>15</v>
      </c>
      <c r="H20" s="6" t="s">
        <v>292</v>
      </c>
      <c r="I20" s="64">
        <v>7958</v>
      </c>
      <c r="J20" s="64">
        <v>470971</v>
      </c>
      <c r="K20" s="58">
        <f t="shared" si="0"/>
        <v>1.6897006397421497</v>
      </c>
      <c r="L20" s="16"/>
      <c r="M20" s="16"/>
      <c r="N20" s="16"/>
      <c r="O20" s="16"/>
      <c r="P20" s="16"/>
      <c r="Q20" s="16"/>
      <c r="R20" s="16"/>
    </row>
    <row r="21" spans="1:18" s="8" customFormat="1" ht="12" customHeight="1">
      <c r="A21" s="1"/>
      <c r="B21" s="66"/>
      <c r="C21" s="9"/>
      <c r="D21" s="64"/>
      <c r="E21" s="65"/>
      <c r="F21" s="76"/>
      <c r="G21" s="67" t="s">
        <v>13</v>
      </c>
      <c r="H21" s="6" t="s">
        <v>293</v>
      </c>
      <c r="I21" s="64">
        <v>16</v>
      </c>
      <c r="J21" s="64">
        <v>93130</v>
      </c>
      <c r="K21" s="58">
        <f t="shared" si="0"/>
        <v>0.01718028562224847</v>
      </c>
      <c r="L21" s="16"/>
      <c r="M21" s="16"/>
      <c r="N21" s="16"/>
      <c r="O21" s="16"/>
      <c r="P21" s="16"/>
      <c r="Q21" s="16"/>
      <c r="R21" s="16"/>
    </row>
    <row r="22" spans="1:18" s="20" customFormat="1" ht="15.75" customHeight="1">
      <c r="A22" s="1"/>
      <c r="B22" s="12" t="s">
        <v>664</v>
      </c>
      <c r="C22" s="11" t="s">
        <v>16</v>
      </c>
      <c r="D22" s="22">
        <f>SUM(I23:I28)</f>
        <v>6484</v>
      </c>
      <c r="E22" s="22">
        <f>SUM(J23:J28)</f>
        <v>3028406</v>
      </c>
      <c r="F22" s="74">
        <f>+D22/E22*100</f>
        <v>0.21410603465981776</v>
      </c>
      <c r="G22" s="28"/>
      <c r="H22" s="7"/>
      <c r="I22" s="22"/>
      <c r="J22" s="22"/>
      <c r="K22" s="37"/>
      <c r="L22" s="16"/>
      <c r="M22" s="16"/>
      <c r="N22" s="16"/>
      <c r="O22" s="16"/>
      <c r="P22" s="16"/>
      <c r="Q22" s="16"/>
      <c r="R22" s="16"/>
    </row>
    <row r="23" spans="1:18" s="8" customFormat="1" ht="12" customHeight="1">
      <c r="A23" s="1"/>
      <c r="B23" s="54"/>
      <c r="C23" s="18"/>
      <c r="D23" s="55"/>
      <c r="E23" s="56"/>
      <c r="F23" s="75"/>
      <c r="G23" s="57" t="s">
        <v>17</v>
      </c>
      <c r="H23" s="17" t="s">
        <v>294</v>
      </c>
      <c r="I23" s="55">
        <v>404</v>
      </c>
      <c r="J23" s="55">
        <v>968426</v>
      </c>
      <c r="K23" s="58">
        <f aca="true" t="shared" si="1" ref="K23:K28">+I23/J23*100</f>
        <v>0.04171717818398102</v>
      </c>
      <c r="L23" s="16"/>
      <c r="M23" s="16"/>
      <c r="N23" s="16"/>
      <c r="O23" s="16"/>
      <c r="P23" s="16"/>
      <c r="Q23" s="16"/>
      <c r="R23" s="16"/>
    </row>
    <row r="24" spans="1:18" s="8" customFormat="1" ht="12" customHeight="1">
      <c r="A24" s="1"/>
      <c r="B24" s="66"/>
      <c r="C24" s="9"/>
      <c r="D24" s="64"/>
      <c r="E24" s="65"/>
      <c r="F24" s="76"/>
      <c r="G24" s="67" t="s">
        <v>8</v>
      </c>
      <c r="H24" s="6" t="s">
        <v>295</v>
      </c>
      <c r="I24" s="64">
        <v>2218</v>
      </c>
      <c r="J24" s="64">
        <v>461145</v>
      </c>
      <c r="K24" s="58">
        <f t="shared" si="1"/>
        <v>0.48097669930282233</v>
      </c>
      <c r="L24" s="16"/>
      <c r="M24" s="16"/>
      <c r="N24" s="16"/>
      <c r="O24" s="16"/>
      <c r="P24" s="16"/>
      <c r="Q24" s="16"/>
      <c r="R24" s="16"/>
    </row>
    <row r="25" spans="1:18" s="8" customFormat="1" ht="12" customHeight="1">
      <c r="A25" s="1"/>
      <c r="B25" s="66"/>
      <c r="C25" s="9"/>
      <c r="D25" s="64"/>
      <c r="E25" s="65"/>
      <c r="F25" s="76"/>
      <c r="G25" s="67" t="s">
        <v>15</v>
      </c>
      <c r="H25" s="6" t="s">
        <v>296</v>
      </c>
      <c r="I25" s="64">
        <v>2132</v>
      </c>
      <c r="J25" s="64">
        <v>253686</v>
      </c>
      <c r="K25" s="58">
        <f t="shared" si="1"/>
        <v>0.8404090095630031</v>
      </c>
      <c r="L25" s="16"/>
      <c r="M25" s="16"/>
      <c r="N25" s="16"/>
      <c r="O25" s="16"/>
      <c r="P25" s="16"/>
      <c r="Q25" s="16"/>
      <c r="R25" s="16"/>
    </row>
    <row r="26" spans="1:18" s="8" customFormat="1" ht="12" customHeight="1">
      <c r="A26" s="1"/>
      <c r="B26" s="66"/>
      <c r="C26" s="9"/>
      <c r="D26" s="64"/>
      <c r="E26" s="65"/>
      <c r="F26" s="76"/>
      <c r="G26" s="67" t="s">
        <v>18</v>
      </c>
      <c r="H26" s="6" t="s">
        <v>297</v>
      </c>
      <c r="I26" s="64">
        <v>152</v>
      </c>
      <c r="J26" s="64">
        <v>502129</v>
      </c>
      <c r="K26" s="58">
        <f t="shared" si="1"/>
        <v>0.030271105632218014</v>
      </c>
      <c r="L26" s="16"/>
      <c r="M26" s="16"/>
      <c r="N26" s="16"/>
      <c r="O26" s="16"/>
      <c r="P26" s="16"/>
      <c r="Q26" s="16"/>
      <c r="R26" s="16"/>
    </row>
    <row r="27" spans="1:18" s="8" customFormat="1" ht="12" customHeight="1">
      <c r="A27" s="1"/>
      <c r="B27" s="66"/>
      <c r="C27" s="9"/>
      <c r="D27" s="64"/>
      <c r="E27" s="65"/>
      <c r="F27" s="76"/>
      <c r="G27" s="67" t="s">
        <v>19</v>
      </c>
      <c r="H27" s="6" t="s">
        <v>298</v>
      </c>
      <c r="I27" s="64">
        <v>1198</v>
      </c>
      <c r="J27" s="64">
        <v>771583</v>
      </c>
      <c r="K27" s="58">
        <f t="shared" si="1"/>
        <v>0.15526521450057867</v>
      </c>
      <c r="L27" s="16"/>
      <c r="M27" s="16"/>
      <c r="N27" s="16"/>
      <c r="O27" s="16"/>
      <c r="P27" s="16"/>
      <c r="Q27" s="16"/>
      <c r="R27" s="16"/>
    </row>
    <row r="28" spans="1:18" s="8" customFormat="1" ht="12" customHeight="1">
      <c r="A28" s="1"/>
      <c r="B28" s="66"/>
      <c r="C28" s="9"/>
      <c r="D28" s="64"/>
      <c r="E28" s="65"/>
      <c r="F28" s="76"/>
      <c r="G28" s="67" t="s">
        <v>13</v>
      </c>
      <c r="H28" s="6" t="s">
        <v>299</v>
      </c>
      <c r="I28" s="64">
        <v>380</v>
      </c>
      <c r="J28" s="64">
        <v>71437</v>
      </c>
      <c r="K28" s="58">
        <f t="shared" si="1"/>
        <v>0.531937231406694</v>
      </c>
      <c r="L28" s="16"/>
      <c r="M28" s="16"/>
      <c r="N28" s="16"/>
      <c r="O28" s="16"/>
      <c r="P28" s="16"/>
      <c r="Q28" s="16"/>
      <c r="R28" s="16"/>
    </row>
    <row r="29" spans="1:18" s="20" customFormat="1" ht="15.75" customHeight="1">
      <c r="A29" s="1"/>
      <c r="B29" s="12" t="s">
        <v>665</v>
      </c>
      <c r="C29" s="11" t="s">
        <v>355</v>
      </c>
      <c r="D29" s="22">
        <f>SUM(I30:I31)</f>
        <v>6368</v>
      </c>
      <c r="E29" s="22">
        <f>SUM(J30:J31)</f>
        <v>867591</v>
      </c>
      <c r="F29" s="74">
        <f>+D29/E29*100</f>
        <v>0.733986406036946</v>
      </c>
      <c r="G29" s="28"/>
      <c r="H29" s="7"/>
      <c r="I29" s="22"/>
      <c r="J29" s="22"/>
      <c r="K29" s="37"/>
      <c r="L29" s="16"/>
      <c r="M29" s="16"/>
      <c r="N29" s="16"/>
      <c r="O29" s="16"/>
      <c r="P29" s="16"/>
      <c r="Q29" s="16"/>
      <c r="R29" s="16"/>
    </row>
    <row r="30" spans="1:18" s="8" customFormat="1" ht="12" customHeight="1">
      <c r="A30" s="1"/>
      <c r="B30" s="54"/>
      <c r="C30" s="18"/>
      <c r="D30" s="55"/>
      <c r="E30" s="56"/>
      <c r="F30" s="75"/>
      <c r="G30" s="57" t="s">
        <v>20</v>
      </c>
      <c r="H30" s="17" t="s">
        <v>300</v>
      </c>
      <c r="I30" s="55">
        <v>1446</v>
      </c>
      <c r="J30" s="55">
        <v>328926</v>
      </c>
      <c r="K30" s="58">
        <f>+I30/J30*100</f>
        <v>0.43961255723171777</v>
      </c>
      <c r="L30" s="16"/>
      <c r="M30" s="16"/>
      <c r="N30" s="16"/>
      <c r="O30" s="16"/>
      <c r="P30" s="16"/>
      <c r="Q30" s="16"/>
      <c r="R30" s="16"/>
    </row>
    <row r="31" spans="1:18" s="8" customFormat="1" ht="12" customHeight="1">
      <c r="A31" s="1"/>
      <c r="B31" s="66"/>
      <c r="C31" s="9"/>
      <c r="D31" s="64"/>
      <c r="E31" s="65"/>
      <c r="F31" s="76"/>
      <c r="G31" s="67" t="s">
        <v>8</v>
      </c>
      <c r="H31" s="6" t="s">
        <v>21</v>
      </c>
      <c r="I31" s="64">
        <v>4922</v>
      </c>
      <c r="J31" s="64">
        <v>538665</v>
      </c>
      <c r="K31" s="58">
        <f>+I31/J31*100</f>
        <v>0.913740450929613</v>
      </c>
      <c r="L31" s="16"/>
      <c r="M31" s="16"/>
      <c r="N31" s="16"/>
      <c r="O31" s="16"/>
      <c r="P31" s="16"/>
      <c r="Q31" s="16"/>
      <c r="R31" s="16"/>
    </row>
    <row r="32" spans="1:18" s="20" customFormat="1" ht="15.75" customHeight="1">
      <c r="A32" s="1"/>
      <c r="B32" s="12" t="s">
        <v>666</v>
      </c>
      <c r="C32" s="11" t="s">
        <v>356</v>
      </c>
      <c r="D32" s="22">
        <f>SUM(I33:I35)</f>
        <v>16272</v>
      </c>
      <c r="E32" s="22">
        <f>SUM(J33:J35)</f>
        <v>1268738</v>
      </c>
      <c r="F32" s="74">
        <f>+D32/E32*100</f>
        <v>1.2825342978613394</v>
      </c>
      <c r="G32" s="28"/>
      <c r="H32" s="7"/>
      <c r="I32" s="22"/>
      <c r="J32" s="22"/>
      <c r="K32" s="37"/>
      <c r="L32" s="16"/>
      <c r="M32" s="16"/>
      <c r="N32" s="16"/>
      <c r="O32" s="16"/>
      <c r="P32" s="16"/>
      <c r="Q32" s="16"/>
      <c r="R32" s="16"/>
    </row>
    <row r="33" spans="1:18" s="8" customFormat="1" ht="12" customHeight="1">
      <c r="A33" s="1"/>
      <c r="B33" s="54"/>
      <c r="C33" s="18"/>
      <c r="D33" s="55"/>
      <c r="E33" s="56"/>
      <c r="F33" s="75"/>
      <c r="G33" s="57" t="s">
        <v>22</v>
      </c>
      <c r="H33" s="17" t="s">
        <v>301</v>
      </c>
      <c r="I33" s="55">
        <v>10662</v>
      </c>
      <c r="J33" s="55">
        <v>832732</v>
      </c>
      <c r="K33" s="58">
        <f>+I33/J33*100</f>
        <v>1.2803639105978875</v>
      </c>
      <c r="L33" s="16"/>
      <c r="M33" s="16"/>
      <c r="N33" s="16"/>
      <c r="O33" s="16"/>
      <c r="P33" s="16"/>
      <c r="Q33" s="16"/>
      <c r="R33" s="16"/>
    </row>
    <row r="34" spans="1:18" s="8" customFormat="1" ht="12" customHeight="1">
      <c r="A34" s="1"/>
      <c r="B34" s="66"/>
      <c r="C34" s="9"/>
      <c r="D34" s="64"/>
      <c r="E34" s="65"/>
      <c r="F34" s="76"/>
      <c r="G34" s="67" t="s">
        <v>23</v>
      </c>
      <c r="H34" s="6" t="s">
        <v>302</v>
      </c>
      <c r="I34" s="64">
        <v>3482</v>
      </c>
      <c r="J34" s="64">
        <v>229060</v>
      </c>
      <c r="K34" s="58">
        <f>+I34/J34*100</f>
        <v>1.5201257312494543</v>
      </c>
      <c r="L34" s="16"/>
      <c r="M34" s="16"/>
      <c r="N34" s="16"/>
      <c r="O34" s="16"/>
      <c r="P34" s="16"/>
      <c r="Q34" s="16"/>
      <c r="R34" s="16"/>
    </row>
    <row r="35" spans="1:18" s="8" customFormat="1" ht="12" customHeight="1">
      <c r="A35" s="1"/>
      <c r="B35" s="66"/>
      <c r="C35" s="9"/>
      <c r="D35" s="64"/>
      <c r="E35" s="65"/>
      <c r="F35" s="76"/>
      <c r="G35" s="67" t="s">
        <v>24</v>
      </c>
      <c r="H35" s="6" t="s">
        <v>303</v>
      </c>
      <c r="I35" s="64">
        <v>2128</v>
      </c>
      <c r="J35" s="64">
        <v>206946</v>
      </c>
      <c r="K35" s="58">
        <f>+I35/J35*100</f>
        <v>1.028287572603481</v>
      </c>
      <c r="L35" s="16"/>
      <c r="M35" s="16"/>
      <c r="N35" s="16"/>
      <c r="O35" s="16"/>
      <c r="P35" s="16"/>
      <c r="Q35" s="16"/>
      <c r="R35" s="16"/>
    </row>
    <row r="36" spans="1:18" s="20" customFormat="1" ht="15.75" customHeight="1">
      <c r="A36" s="1"/>
      <c r="B36" s="12" t="s">
        <v>667</v>
      </c>
      <c r="C36" s="11" t="s">
        <v>357</v>
      </c>
      <c r="D36" s="22">
        <f>SUM(I37:I42)</f>
        <v>21926</v>
      </c>
      <c r="E36" s="22">
        <f>SUM(J37:J42)</f>
        <v>1610168</v>
      </c>
      <c r="F36" s="74">
        <f>+D36/E36*100</f>
        <v>1.3617212613839054</v>
      </c>
      <c r="G36" s="28"/>
      <c r="H36" s="7"/>
      <c r="I36" s="22"/>
      <c r="J36" s="22"/>
      <c r="K36" s="37"/>
      <c r="L36" s="16"/>
      <c r="M36" s="16"/>
      <c r="N36" s="16"/>
      <c r="O36" s="16"/>
      <c r="P36" s="16"/>
      <c r="Q36" s="16"/>
      <c r="R36" s="16"/>
    </row>
    <row r="37" spans="1:18" s="8" customFormat="1" ht="12" customHeight="1">
      <c r="A37" s="1"/>
      <c r="B37" s="66"/>
      <c r="C37" s="9"/>
      <c r="D37" s="64"/>
      <c r="E37" s="65"/>
      <c r="F37" s="76"/>
      <c r="G37" s="67" t="s">
        <v>25</v>
      </c>
      <c r="H37" s="6" t="s">
        <v>304</v>
      </c>
      <c r="I37" s="64">
        <v>10616</v>
      </c>
      <c r="J37" s="64">
        <v>509403</v>
      </c>
      <c r="K37" s="58">
        <f aca="true" t="shared" si="2" ref="K37:K98">+I37/J37*100</f>
        <v>2.0840081428652755</v>
      </c>
      <c r="L37" s="16"/>
      <c r="M37" s="16"/>
      <c r="N37" s="16"/>
      <c r="O37" s="16"/>
      <c r="P37" s="16"/>
      <c r="Q37" s="16"/>
      <c r="R37" s="16"/>
    </row>
    <row r="38" spans="1:18" s="8" customFormat="1" ht="12" customHeight="1">
      <c r="A38" s="1"/>
      <c r="B38" s="66"/>
      <c r="C38" s="9"/>
      <c r="D38" s="64"/>
      <c r="E38" s="65"/>
      <c r="F38" s="76"/>
      <c r="G38" s="67" t="s">
        <v>8</v>
      </c>
      <c r="H38" s="6" t="s">
        <v>305</v>
      </c>
      <c r="I38" s="64">
        <v>1844</v>
      </c>
      <c r="J38" s="64">
        <v>387621</v>
      </c>
      <c r="K38" s="58">
        <f t="shared" si="2"/>
        <v>0.4757224195799505</v>
      </c>
      <c r="L38" s="16"/>
      <c r="M38" s="16"/>
      <c r="N38" s="16"/>
      <c r="O38" s="16"/>
      <c r="P38" s="16"/>
      <c r="Q38" s="16"/>
      <c r="R38" s="16"/>
    </row>
    <row r="39" spans="1:18" s="8" customFormat="1" ht="12" customHeight="1">
      <c r="A39" s="1"/>
      <c r="B39" s="66"/>
      <c r="C39" s="9"/>
      <c r="D39" s="64"/>
      <c r="E39" s="65"/>
      <c r="F39" s="76"/>
      <c r="G39" s="67" t="s">
        <v>15</v>
      </c>
      <c r="H39" s="6" t="s">
        <v>306</v>
      </c>
      <c r="I39" s="64">
        <v>992</v>
      </c>
      <c r="J39" s="64">
        <v>162404</v>
      </c>
      <c r="K39" s="58">
        <f t="shared" si="2"/>
        <v>0.610822393537105</v>
      </c>
      <c r="L39" s="16"/>
      <c r="M39" s="16"/>
      <c r="N39" s="16"/>
      <c r="O39" s="16"/>
      <c r="P39" s="16"/>
      <c r="Q39" s="16"/>
      <c r="R39" s="16"/>
    </row>
    <row r="40" spans="1:18" s="8" customFormat="1" ht="12" customHeight="1">
      <c r="A40" s="1"/>
      <c r="B40" s="66"/>
      <c r="C40" s="9"/>
      <c r="D40" s="64"/>
      <c r="E40" s="65"/>
      <c r="F40" s="76"/>
      <c r="G40" s="67" t="s">
        <v>18</v>
      </c>
      <c r="H40" s="6" t="s">
        <v>307</v>
      </c>
      <c r="I40" s="64">
        <v>5164</v>
      </c>
      <c r="J40" s="64">
        <v>440945</v>
      </c>
      <c r="K40" s="58">
        <f t="shared" si="2"/>
        <v>1.1711211148782728</v>
      </c>
      <c r="L40" s="16"/>
      <c r="M40" s="16"/>
      <c r="N40" s="16"/>
      <c r="O40" s="16"/>
      <c r="P40" s="16"/>
      <c r="Q40" s="16"/>
      <c r="R40" s="16"/>
    </row>
    <row r="41" spans="1:18" s="8" customFormat="1" ht="12" customHeight="1">
      <c r="A41" s="1"/>
      <c r="B41" s="66"/>
      <c r="C41" s="9"/>
      <c r="D41" s="64"/>
      <c r="E41" s="65"/>
      <c r="F41" s="76"/>
      <c r="G41" s="67" t="s">
        <v>26</v>
      </c>
      <c r="H41" s="6" t="s">
        <v>308</v>
      </c>
      <c r="I41" s="64">
        <v>1327</v>
      </c>
      <c r="J41" s="64">
        <v>49915</v>
      </c>
      <c r="K41" s="58">
        <f t="shared" si="2"/>
        <v>2.658519483121306</v>
      </c>
      <c r="L41" s="16"/>
      <c r="M41" s="16"/>
      <c r="N41" s="16"/>
      <c r="O41" s="16"/>
      <c r="P41" s="16"/>
      <c r="Q41" s="16"/>
      <c r="R41" s="16"/>
    </row>
    <row r="42" spans="1:18" s="8" customFormat="1" ht="12" customHeight="1">
      <c r="A42" s="1"/>
      <c r="B42" s="66"/>
      <c r="C42" s="9"/>
      <c r="D42" s="64"/>
      <c r="E42" s="65"/>
      <c r="F42" s="76"/>
      <c r="G42" s="67" t="s">
        <v>8</v>
      </c>
      <c r="H42" s="6" t="s">
        <v>309</v>
      </c>
      <c r="I42" s="64">
        <v>1983</v>
      </c>
      <c r="J42" s="64">
        <v>59880</v>
      </c>
      <c r="K42" s="58">
        <f t="shared" si="2"/>
        <v>3.311623246492986</v>
      </c>
      <c r="L42" s="16"/>
      <c r="M42" s="16"/>
      <c r="N42" s="16"/>
      <c r="O42" s="16"/>
      <c r="P42" s="16"/>
      <c r="Q42" s="16"/>
      <c r="R42" s="16"/>
    </row>
    <row r="43" spans="1:18" s="20" customFormat="1" ht="15.75" customHeight="1">
      <c r="A43" s="1"/>
      <c r="B43" s="12" t="s">
        <v>668</v>
      </c>
      <c r="C43" s="11" t="s">
        <v>310</v>
      </c>
      <c r="D43" s="22">
        <f>SUM(I44)</f>
        <v>0</v>
      </c>
      <c r="E43" s="22">
        <f>SUM(J44)</f>
        <v>22476</v>
      </c>
      <c r="F43" s="74">
        <f>+D43/E43*100</f>
        <v>0</v>
      </c>
      <c r="G43" s="28"/>
      <c r="H43" s="7"/>
      <c r="I43" s="22"/>
      <c r="J43" s="22"/>
      <c r="K43" s="37"/>
      <c r="L43" s="16"/>
      <c r="M43" s="16"/>
      <c r="N43" s="16"/>
      <c r="O43" s="16"/>
      <c r="P43" s="16"/>
      <c r="Q43" s="16"/>
      <c r="R43" s="16"/>
    </row>
    <row r="44" spans="1:18" s="8" customFormat="1" ht="12" customHeight="1">
      <c r="A44" s="1"/>
      <c r="B44" s="54"/>
      <c r="C44" s="18"/>
      <c r="D44" s="55"/>
      <c r="E44" s="56"/>
      <c r="F44" s="75"/>
      <c r="G44" s="57" t="s">
        <v>27</v>
      </c>
      <c r="H44" s="17" t="s">
        <v>310</v>
      </c>
      <c r="I44" s="55">
        <v>0</v>
      </c>
      <c r="J44" s="55">
        <v>22476</v>
      </c>
      <c r="K44" s="58">
        <f t="shared" si="2"/>
        <v>0</v>
      </c>
      <c r="L44" s="16"/>
      <c r="M44" s="16"/>
      <c r="N44" s="16"/>
      <c r="O44" s="16"/>
      <c r="P44" s="16"/>
      <c r="Q44" s="16"/>
      <c r="R44" s="16"/>
    </row>
    <row r="45" spans="1:18" s="20" customFormat="1" ht="15.75" customHeight="1">
      <c r="A45" s="1"/>
      <c r="B45" s="12" t="s">
        <v>669</v>
      </c>
      <c r="C45" s="11" t="s">
        <v>358</v>
      </c>
      <c r="D45" s="22">
        <f>SUM(I46:I49)</f>
        <v>22563</v>
      </c>
      <c r="E45" s="22">
        <f>SUM(J46:J49)</f>
        <v>862934</v>
      </c>
      <c r="F45" s="74">
        <f>+D45/E45*100</f>
        <v>2.614684321164771</v>
      </c>
      <c r="G45" s="28"/>
      <c r="H45" s="7"/>
      <c r="I45" s="22"/>
      <c r="J45" s="22"/>
      <c r="K45" s="37"/>
      <c r="L45" s="16"/>
      <c r="M45" s="16"/>
      <c r="N45" s="16"/>
      <c r="O45" s="16"/>
      <c r="P45" s="16"/>
      <c r="Q45" s="16"/>
      <c r="R45" s="16"/>
    </row>
    <row r="46" spans="1:18" s="8" customFormat="1" ht="12" customHeight="1">
      <c r="A46" s="1"/>
      <c r="B46" s="54"/>
      <c r="C46" s="18"/>
      <c r="D46" s="55"/>
      <c r="E46" s="56"/>
      <c r="F46" s="75"/>
      <c r="G46" s="57" t="s">
        <v>28</v>
      </c>
      <c r="H46" s="17" t="s">
        <v>311</v>
      </c>
      <c r="I46" s="55">
        <v>0</v>
      </c>
      <c r="J46" s="55">
        <v>150078</v>
      </c>
      <c r="K46" s="58">
        <f t="shared" si="2"/>
        <v>0</v>
      </c>
      <c r="L46" s="16"/>
      <c r="M46" s="16"/>
      <c r="N46" s="16"/>
      <c r="O46" s="16"/>
      <c r="P46" s="16"/>
      <c r="Q46" s="16"/>
      <c r="R46" s="16"/>
    </row>
    <row r="47" spans="1:18" s="8" customFormat="1" ht="12" customHeight="1">
      <c r="A47" s="1"/>
      <c r="B47" s="66"/>
      <c r="C47" s="9"/>
      <c r="D47" s="64"/>
      <c r="E47" s="65"/>
      <c r="F47" s="76"/>
      <c r="G47" s="67" t="s">
        <v>29</v>
      </c>
      <c r="H47" s="6" t="s">
        <v>312</v>
      </c>
      <c r="I47" s="64">
        <v>442</v>
      </c>
      <c r="J47" s="64">
        <v>271512</v>
      </c>
      <c r="K47" s="58">
        <f t="shared" si="2"/>
        <v>0.16279206812221927</v>
      </c>
      <c r="L47" s="16"/>
      <c r="M47" s="16"/>
      <c r="N47" s="16"/>
      <c r="O47" s="16"/>
      <c r="P47" s="16"/>
      <c r="Q47" s="16"/>
      <c r="R47" s="16"/>
    </row>
    <row r="48" spans="1:18" s="8" customFormat="1" ht="12" customHeight="1">
      <c r="A48" s="1"/>
      <c r="B48" s="66"/>
      <c r="C48" s="9"/>
      <c r="D48" s="64"/>
      <c r="E48" s="65"/>
      <c r="F48" s="76"/>
      <c r="G48" s="67" t="s">
        <v>8</v>
      </c>
      <c r="H48" s="6" t="s">
        <v>313</v>
      </c>
      <c r="I48" s="64">
        <v>22121</v>
      </c>
      <c r="J48" s="64">
        <v>433555</v>
      </c>
      <c r="K48" s="58">
        <f t="shared" si="2"/>
        <v>5.102236163808514</v>
      </c>
      <c r="L48" s="16"/>
      <c r="M48" s="16"/>
      <c r="N48" s="16"/>
      <c r="O48" s="16"/>
      <c r="P48" s="16"/>
      <c r="Q48" s="16"/>
      <c r="R48" s="16"/>
    </row>
    <row r="49" spans="1:18" s="8" customFormat="1" ht="12" customHeight="1">
      <c r="A49" s="1"/>
      <c r="B49" s="66"/>
      <c r="C49" s="9"/>
      <c r="D49" s="64"/>
      <c r="E49" s="65"/>
      <c r="F49" s="76"/>
      <c r="G49" s="67" t="s">
        <v>30</v>
      </c>
      <c r="H49" s="6" t="s">
        <v>314</v>
      </c>
      <c r="I49" s="64">
        <v>0</v>
      </c>
      <c r="J49" s="64">
        <v>7789</v>
      </c>
      <c r="K49" s="58">
        <f t="shared" si="2"/>
        <v>0</v>
      </c>
      <c r="L49" s="16"/>
      <c r="M49" s="16"/>
      <c r="N49" s="16"/>
      <c r="O49" s="16"/>
      <c r="P49" s="16"/>
      <c r="Q49" s="16"/>
      <c r="R49" s="16"/>
    </row>
    <row r="50" spans="1:18" s="20" customFormat="1" ht="15.75" customHeight="1">
      <c r="A50" s="1"/>
      <c r="B50" s="12" t="s">
        <v>670</v>
      </c>
      <c r="C50" s="11" t="s">
        <v>661</v>
      </c>
      <c r="D50" s="22">
        <f>SUM(I51)</f>
        <v>0</v>
      </c>
      <c r="E50" s="22">
        <f>SUM(J51)</f>
        <v>122971</v>
      </c>
      <c r="F50" s="74">
        <f>+D50/E50*100</f>
        <v>0</v>
      </c>
      <c r="G50" s="28"/>
      <c r="H50" s="7"/>
      <c r="I50" s="22"/>
      <c r="J50" s="22"/>
      <c r="K50" s="37"/>
      <c r="L50" s="16"/>
      <c r="M50" s="16"/>
      <c r="N50" s="16"/>
      <c r="O50" s="16"/>
      <c r="P50" s="16"/>
      <c r="Q50" s="16"/>
      <c r="R50" s="16"/>
    </row>
    <row r="51" spans="1:18" s="8" customFormat="1" ht="12" customHeight="1">
      <c r="A51" s="1"/>
      <c r="B51" s="54"/>
      <c r="C51" s="18"/>
      <c r="D51" s="55"/>
      <c r="E51" s="56"/>
      <c r="F51" s="75"/>
      <c r="G51" s="57" t="s">
        <v>31</v>
      </c>
      <c r="H51" s="17" t="s">
        <v>661</v>
      </c>
      <c r="I51" s="55">
        <v>0</v>
      </c>
      <c r="J51" s="55">
        <v>122971</v>
      </c>
      <c r="K51" s="58">
        <f t="shared" si="2"/>
        <v>0</v>
      </c>
      <c r="L51" s="16"/>
      <c r="M51" s="16"/>
      <c r="N51" s="16"/>
      <c r="O51" s="16"/>
      <c r="P51" s="16"/>
      <c r="Q51" s="16"/>
      <c r="R51" s="16"/>
    </row>
    <row r="52" spans="1:18" s="20" customFormat="1" ht="15.75" customHeight="1">
      <c r="A52" s="1"/>
      <c r="B52" s="72" t="s">
        <v>671</v>
      </c>
      <c r="C52" s="11" t="s">
        <v>359</v>
      </c>
      <c r="D52" s="22">
        <f>SUM(I53:I80)</f>
        <v>181945</v>
      </c>
      <c r="E52" s="22">
        <f>SUM(J53:J80)</f>
        <v>24152903</v>
      </c>
      <c r="F52" s="74">
        <f>+D52/E52*100</f>
        <v>0.7533048925837197</v>
      </c>
      <c r="G52" s="28"/>
      <c r="H52" s="7"/>
      <c r="I52" s="22"/>
      <c r="J52" s="22"/>
      <c r="K52" s="37"/>
      <c r="L52" s="16"/>
      <c r="M52" s="16"/>
      <c r="N52" s="16"/>
      <c r="O52" s="16"/>
      <c r="P52" s="16"/>
      <c r="Q52" s="16"/>
      <c r="R52" s="16"/>
    </row>
    <row r="53" spans="1:18" s="8" customFormat="1" ht="12" customHeight="1">
      <c r="A53" s="1"/>
      <c r="B53" s="54"/>
      <c r="C53" s="18"/>
      <c r="D53" s="55"/>
      <c r="E53" s="56"/>
      <c r="F53" s="75"/>
      <c r="G53" s="57" t="s">
        <v>32</v>
      </c>
      <c r="H53" s="17" t="s">
        <v>315</v>
      </c>
      <c r="I53" s="55">
        <v>7938</v>
      </c>
      <c r="J53" s="55">
        <v>1573149</v>
      </c>
      <c r="K53" s="58">
        <f t="shared" si="2"/>
        <v>0.5045930169360944</v>
      </c>
      <c r="L53" s="16"/>
      <c r="M53" s="16"/>
      <c r="N53" s="16"/>
      <c r="O53" s="16"/>
      <c r="P53" s="16"/>
      <c r="Q53" s="16"/>
      <c r="R53" s="16"/>
    </row>
    <row r="54" spans="1:18" s="8" customFormat="1" ht="12" customHeight="1">
      <c r="A54" s="1"/>
      <c r="B54" s="66"/>
      <c r="C54" s="9"/>
      <c r="D54" s="64"/>
      <c r="E54" s="65"/>
      <c r="F54" s="76"/>
      <c r="G54" s="67" t="s">
        <v>33</v>
      </c>
      <c r="H54" s="6" t="s">
        <v>316</v>
      </c>
      <c r="I54" s="64">
        <v>7128</v>
      </c>
      <c r="J54" s="64">
        <v>740253</v>
      </c>
      <c r="K54" s="58">
        <f t="shared" si="2"/>
        <v>0.9629140307435431</v>
      </c>
      <c r="L54" s="16"/>
      <c r="M54" s="16"/>
      <c r="N54" s="16"/>
      <c r="O54" s="16"/>
      <c r="P54" s="16"/>
      <c r="Q54" s="16"/>
      <c r="R54" s="16"/>
    </row>
    <row r="55" spans="1:18" s="8" customFormat="1" ht="12" customHeight="1">
      <c r="A55" s="1"/>
      <c r="B55" s="66"/>
      <c r="C55" s="9"/>
      <c r="D55" s="64"/>
      <c r="E55" s="65"/>
      <c r="F55" s="76"/>
      <c r="G55" s="67" t="s">
        <v>8</v>
      </c>
      <c r="H55" s="6" t="s">
        <v>317</v>
      </c>
      <c r="I55" s="64">
        <v>0</v>
      </c>
      <c r="J55" s="64">
        <v>61600</v>
      </c>
      <c r="K55" s="58">
        <f t="shared" si="2"/>
        <v>0</v>
      </c>
      <c r="L55" s="16"/>
      <c r="M55" s="16"/>
      <c r="N55" s="16"/>
      <c r="O55" s="16"/>
      <c r="P55" s="16"/>
      <c r="Q55" s="16"/>
      <c r="R55" s="16"/>
    </row>
    <row r="56" spans="1:18" s="8" customFormat="1" ht="12" customHeight="1">
      <c r="A56" s="1"/>
      <c r="B56" s="66"/>
      <c r="C56" s="9"/>
      <c r="D56" s="64"/>
      <c r="E56" s="65"/>
      <c r="F56" s="76"/>
      <c r="G56" s="67" t="s">
        <v>15</v>
      </c>
      <c r="H56" s="6" t="s">
        <v>318</v>
      </c>
      <c r="I56" s="64">
        <v>266</v>
      </c>
      <c r="J56" s="64">
        <v>1978055</v>
      </c>
      <c r="K56" s="58">
        <f t="shared" si="2"/>
        <v>0.01344755327834666</v>
      </c>
      <c r="L56" s="16"/>
      <c r="M56" s="16"/>
      <c r="N56" s="16"/>
      <c r="O56" s="16"/>
      <c r="P56" s="16"/>
      <c r="Q56" s="16"/>
      <c r="R56" s="16"/>
    </row>
    <row r="57" spans="1:18" s="8" customFormat="1" ht="12" customHeight="1">
      <c r="A57" s="1"/>
      <c r="B57" s="66"/>
      <c r="C57" s="9"/>
      <c r="D57" s="64"/>
      <c r="E57" s="65"/>
      <c r="F57" s="76"/>
      <c r="G57" s="67" t="s">
        <v>34</v>
      </c>
      <c r="H57" s="6" t="s">
        <v>319</v>
      </c>
      <c r="I57" s="64">
        <v>3999</v>
      </c>
      <c r="J57" s="64">
        <v>1370052</v>
      </c>
      <c r="K57" s="58">
        <f t="shared" si="2"/>
        <v>0.29188673130654896</v>
      </c>
      <c r="L57" s="16"/>
      <c r="M57" s="16"/>
      <c r="N57" s="16"/>
      <c r="O57" s="16"/>
      <c r="P57" s="16"/>
      <c r="Q57" s="16"/>
      <c r="R57" s="16"/>
    </row>
    <row r="58" spans="1:18" s="8" customFormat="1" ht="12" customHeight="1">
      <c r="A58" s="1"/>
      <c r="B58" s="66"/>
      <c r="C58" s="9"/>
      <c r="D58" s="64"/>
      <c r="E58" s="65"/>
      <c r="F58" s="76"/>
      <c r="G58" s="67" t="s">
        <v>8</v>
      </c>
      <c r="H58" s="6" t="s">
        <v>320</v>
      </c>
      <c r="I58" s="64">
        <v>10447</v>
      </c>
      <c r="J58" s="64">
        <v>517664</v>
      </c>
      <c r="K58" s="58">
        <f t="shared" si="2"/>
        <v>2.0181044074921184</v>
      </c>
      <c r="L58" s="16"/>
      <c r="M58" s="16"/>
      <c r="N58" s="16"/>
      <c r="O58" s="16"/>
      <c r="P58" s="16"/>
      <c r="Q58" s="16"/>
      <c r="R58" s="16"/>
    </row>
    <row r="59" spans="1:18" s="8" customFormat="1" ht="12" customHeight="1">
      <c r="A59" s="1"/>
      <c r="B59" s="66"/>
      <c r="C59" s="9"/>
      <c r="D59" s="64"/>
      <c r="E59" s="65"/>
      <c r="F59" s="76"/>
      <c r="G59" s="67" t="s">
        <v>15</v>
      </c>
      <c r="H59" s="6" t="s">
        <v>321</v>
      </c>
      <c r="I59" s="64">
        <v>52</v>
      </c>
      <c r="J59" s="64">
        <v>124311</v>
      </c>
      <c r="K59" s="58">
        <f t="shared" si="2"/>
        <v>0.04183057010240445</v>
      </c>
      <c r="L59" s="16"/>
      <c r="M59" s="16"/>
      <c r="N59" s="16"/>
      <c r="O59" s="16"/>
      <c r="P59" s="16"/>
      <c r="Q59" s="16"/>
      <c r="R59" s="16"/>
    </row>
    <row r="60" spans="1:18" s="8" customFormat="1" ht="12" customHeight="1">
      <c r="A60" s="1"/>
      <c r="B60" s="66"/>
      <c r="C60" s="9"/>
      <c r="D60" s="64"/>
      <c r="E60" s="65"/>
      <c r="F60" s="76"/>
      <c r="G60" s="67" t="s">
        <v>18</v>
      </c>
      <c r="H60" s="6" t="s">
        <v>435</v>
      </c>
      <c r="I60" s="64">
        <v>3675</v>
      </c>
      <c r="J60" s="64">
        <v>399861</v>
      </c>
      <c r="K60" s="58">
        <f t="shared" si="2"/>
        <v>0.9190693766083714</v>
      </c>
      <c r="L60" s="16"/>
      <c r="M60" s="16"/>
      <c r="N60" s="16"/>
      <c r="O60" s="16"/>
      <c r="P60" s="16"/>
      <c r="Q60" s="16"/>
      <c r="R60" s="16"/>
    </row>
    <row r="61" spans="1:18" s="8" customFormat="1" ht="12" customHeight="1">
      <c r="A61" s="1"/>
      <c r="B61" s="66"/>
      <c r="C61" s="9"/>
      <c r="D61" s="64"/>
      <c r="E61" s="65"/>
      <c r="F61" s="76"/>
      <c r="G61" s="67" t="s">
        <v>13</v>
      </c>
      <c r="H61" s="6" t="s">
        <v>436</v>
      </c>
      <c r="I61" s="64">
        <v>3026</v>
      </c>
      <c r="J61" s="64">
        <v>806079</v>
      </c>
      <c r="K61" s="58">
        <f t="shared" si="2"/>
        <v>0.37539744863716834</v>
      </c>
      <c r="L61" s="16"/>
      <c r="M61" s="16"/>
      <c r="N61" s="16"/>
      <c r="O61" s="16"/>
      <c r="P61" s="16"/>
      <c r="Q61" s="16"/>
      <c r="R61" s="16"/>
    </row>
    <row r="62" spans="1:18" s="8" customFormat="1" ht="12" customHeight="1">
      <c r="A62" s="1"/>
      <c r="B62" s="66"/>
      <c r="C62" s="9"/>
      <c r="D62" s="64"/>
      <c r="E62" s="65"/>
      <c r="F62" s="76"/>
      <c r="G62" s="67" t="s">
        <v>35</v>
      </c>
      <c r="H62" s="6" t="s">
        <v>437</v>
      </c>
      <c r="I62" s="64">
        <v>22079</v>
      </c>
      <c r="J62" s="64">
        <v>2594954</v>
      </c>
      <c r="K62" s="58">
        <f t="shared" si="2"/>
        <v>0.8508435987689956</v>
      </c>
      <c r="L62" s="16"/>
      <c r="M62" s="16"/>
      <c r="N62" s="16"/>
      <c r="O62" s="16"/>
      <c r="P62" s="16"/>
      <c r="Q62" s="16"/>
      <c r="R62" s="16"/>
    </row>
    <row r="63" spans="1:18" s="8" customFormat="1" ht="12" customHeight="1">
      <c r="A63" s="1"/>
      <c r="B63" s="66"/>
      <c r="C63" s="9"/>
      <c r="D63" s="64"/>
      <c r="E63" s="65"/>
      <c r="F63" s="76"/>
      <c r="G63" s="67" t="s">
        <v>8</v>
      </c>
      <c r="H63" s="6" t="s">
        <v>438</v>
      </c>
      <c r="I63" s="64">
        <v>2</v>
      </c>
      <c r="J63" s="64">
        <v>544807</v>
      </c>
      <c r="K63" s="58">
        <f t="shared" si="2"/>
        <v>0.00036710247849238353</v>
      </c>
      <c r="L63" s="16"/>
      <c r="M63" s="16"/>
      <c r="N63" s="16"/>
      <c r="O63" s="16"/>
      <c r="P63" s="16"/>
      <c r="Q63" s="16"/>
      <c r="R63" s="16"/>
    </row>
    <row r="64" spans="1:18" s="8" customFormat="1" ht="12" customHeight="1">
      <c r="A64" s="1"/>
      <c r="B64" s="66"/>
      <c r="C64" s="9"/>
      <c r="D64" s="64"/>
      <c r="E64" s="65"/>
      <c r="F64" s="76"/>
      <c r="G64" s="67" t="s">
        <v>361</v>
      </c>
      <c r="H64" s="6" t="s">
        <v>439</v>
      </c>
      <c r="I64" s="64">
        <v>3211</v>
      </c>
      <c r="J64" s="64">
        <v>859084</v>
      </c>
      <c r="K64" s="58">
        <f t="shared" si="2"/>
        <v>0.37377020174977066</v>
      </c>
      <c r="L64" s="16"/>
      <c r="M64" s="16"/>
      <c r="N64" s="16"/>
      <c r="O64" s="16"/>
      <c r="P64" s="16"/>
      <c r="Q64" s="16"/>
      <c r="R64" s="16"/>
    </row>
    <row r="65" spans="1:18" s="8" customFormat="1" ht="12" customHeight="1">
      <c r="A65" s="1"/>
      <c r="B65" s="66"/>
      <c r="C65" s="9"/>
      <c r="D65" s="64"/>
      <c r="E65" s="65"/>
      <c r="F65" s="76"/>
      <c r="G65" s="67" t="s">
        <v>8</v>
      </c>
      <c r="H65" s="6" t="s">
        <v>362</v>
      </c>
      <c r="I65" s="64">
        <v>1303</v>
      </c>
      <c r="J65" s="64">
        <v>1410617</v>
      </c>
      <c r="K65" s="58">
        <f t="shared" si="2"/>
        <v>0.09237092704823492</v>
      </c>
      <c r="L65" s="16"/>
      <c r="M65" s="16"/>
      <c r="N65" s="16"/>
      <c r="O65" s="16"/>
      <c r="P65" s="16"/>
      <c r="Q65" s="16"/>
      <c r="R65" s="16"/>
    </row>
    <row r="66" spans="1:18" s="8" customFormat="1" ht="12" customHeight="1">
      <c r="A66" s="1"/>
      <c r="B66" s="66"/>
      <c r="C66" s="9"/>
      <c r="D66" s="64"/>
      <c r="E66" s="65"/>
      <c r="F66" s="76"/>
      <c r="G66" s="67" t="s">
        <v>15</v>
      </c>
      <c r="H66" s="6" t="s">
        <v>440</v>
      </c>
      <c r="I66" s="64">
        <v>12329</v>
      </c>
      <c r="J66" s="64">
        <v>2482530</v>
      </c>
      <c r="K66" s="58">
        <f t="shared" si="2"/>
        <v>0.4966304536098255</v>
      </c>
      <c r="L66" s="16"/>
      <c r="M66" s="16"/>
      <c r="N66" s="16"/>
      <c r="O66" s="16"/>
      <c r="P66" s="16"/>
      <c r="Q66" s="16"/>
      <c r="R66" s="16"/>
    </row>
    <row r="67" spans="1:18" s="8" customFormat="1" ht="12" customHeight="1">
      <c r="A67" s="1"/>
      <c r="B67" s="66"/>
      <c r="C67" s="9"/>
      <c r="D67" s="64"/>
      <c r="E67" s="65"/>
      <c r="F67" s="76"/>
      <c r="G67" s="67" t="s">
        <v>363</v>
      </c>
      <c r="H67" s="6" t="s">
        <v>441</v>
      </c>
      <c r="I67" s="64">
        <v>931</v>
      </c>
      <c r="J67" s="64">
        <v>136024</v>
      </c>
      <c r="K67" s="58">
        <f t="shared" si="2"/>
        <v>0.6844380403458213</v>
      </c>
      <c r="L67" s="16"/>
      <c r="M67" s="16"/>
      <c r="N67" s="16"/>
      <c r="O67" s="16"/>
      <c r="P67" s="16"/>
      <c r="Q67" s="16"/>
      <c r="R67" s="16"/>
    </row>
    <row r="68" spans="1:18" s="8" customFormat="1" ht="12" customHeight="1">
      <c r="A68" s="1"/>
      <c r="B68" s="66"/>
      <c r="C68" s="9"/>
      <c r="D68" s="64"/>
      <c r="E68" s="65"/>
      <c r="F68" s="76"/>
      <c r="G68" s="67" t="s">
        <v>8</v>
      </c>
      <c r="H68" s="6" t="s">
        <v>442</v>
      </c>
      <c r="I68" s="64">
        <v>52945</v>
      </c>
      <c r="J68" s="64">
        <v>439332</v>
      </c>
      <c r="K68" s="58">
        <f t="shared" si="2"/>
        <v>12.051250534902989</v>
      </c>
      <c r="L68" s="16"/>
      <c r="M68" s="16"/>
      <c r="N68" s="16"/>
      <c r="O68" s="16"/>
      <c r="P68" s="16"/>
      <c r="Q68" s="16"/>
      <c r="R68" s="16"/>
    </row>
    <row r="69" spans="1:18" s="8" customFormat="1" ht="12" customHeight="1">
      <c r="A69" s="1"/>
      <c r="B69" s="66"/>
      <c r="C69" s="9"/>
      <c r="D69" s="64"/>
      <c r="E69" s="65"/>
      <c r="F69" s="76"/>
      <c r="G69" s="67" t="s">
        <v>364</v>
      </c>
      <c r="H69" s="6" t="s">
        <v>443</v>
      </c>
      <c r="I69" s="64">
        <v>99</v>
      </c>
      <c r="J69" s="64">
        <v>314825</v>
      </c>
      <c r="K69" s="58">
        <f t="shared" si="2"/>
        <v>0.0314460414516001</v>
      </c>
      <c r="L69" s="16"/>
      <c r="M69" s="16"/>
      <c r="N69" s="16"/>
      <c r="O69" s="16"/>
      <c r="P69" s="16"/>
      <c r="Q69" s="16"/>
      <c r="R69" s="16"/>
    </row>
    <row r="70" spans="1:18" s="8" customFormat="1" ht="12" customHeight="1">
      <c r="A70" s="1"/>
      <c r="B70" s="66"/>
      <c r="C70" s="9"/>
      <c r="D70" s="64"/>
      <c r="E70" s="65"/>
      <c r="F70" s="76"/>
      <c r="G70" s="67" t="s">
        <v>8</v>
      </c>
      <c r="H70" s="6" t="s">
        <v>444</v>
      </c>
      <c r="I70" s="64">
        <v>0</v>
      </c>
      <c r="J70" s="64">
        <v>166017</v>
      </c>
      <c r="K70" s="58">
        <f t="shared" si="2"/>
        <v>0</v>
      </c>
      <c r="L70" s="16"/>
      <c r="M70" s="16"/>
      <c r="N70" s="16"/>
      <c r="O70" s="16"/>
      <c r="P70" s="16"/>
      <c r="Q70" s="16"/>
      <c r="R70" s="16"/>
    </row>
    <row r="71" spans="1:18" s="8" customFormat="1" ht="12" customHeight="1">
      <c r="A71" s="1"/>
      <c r="B71" s="66"/>
      <c r="C71" s="9"/>
      <c r="D71" s="64"/>
      <c r="E71" s="65"/>
      <c r="F71" s="76"/>
      <c r="G71" s="67" t="s">
        <v>15</v>
      </c>
      <c r="H71" s="6" t="s">
        <v>445</v>
      </c>
      <c r="I71" s="64">
        <v>95</v>
      </c>
      <c r="J71" s="64">
        <v>142314</v>
      </c>
      <c r="K71" s="58">
        <f t="shared" si="2"/>
        <v>0.06675379793976699</v>
      </c>
      <c r="L71" s="16"/>
      <c r="M71" s="16"/>
      <c r="N71" s="16"/>
      <c r="O71" s="16"/>
      <c r="P71" s="16"/>
      <c r="Q71" s="16"/>
      <c r="R71" s="16"/>
    </row>
    <row r="72" spans="1:18" s="8" customFormat="1" ht="12" customHeight="1">
      <c r="A72" s="1"/>
      <c r="B72" s="66"/>
      <c r="C72" s="9"/>
      <c r="D72" s="64"/>
      <c r="E72" s="65"/>
      <c r="F72" s="76"/>
      <c r="G72" s="67" t="s">
        <v>18</v>
      </c>
      <c r="H72" s="6" t="s">
        <v>446</v>
      </c>
      <c r="I72" s="64">
        <v>3930</v>
      </c>
      <c r="J72" s="64">
        <v>520922</v>
      </c>
      <c r="K72" s="58">
        <f t="shared" si="2"/>
        <v>0.7544315655702774</v>
      </c>
      <c r="L72" s="16"/>
      <c r="M72" s="16"/>
      <c r="N72" s="16"/>
      <c r="O72" s="16"/>
      <c r="P72" s="16"/>
      <c r="Q72" s="16"/>
      <c r="R72" s="16"/>
    </row>
    <row r="73" spans="1:18" s="8" customFormat="1" ht="12" customHeight="1">
      <c r="A73" s="1"/>
      <c r="B73" s="66"/>
      <c r="C73" s="9"/>
      <c r="D73" s="64"/>
      <c r="E73" s="65"/>
      <c r="F73" s="76"/>
      <c r="G73" s="67" t="s">
        <v>19</v>
      </c>
      <c r="H73" s="6" t="s">
        <v>447</v>
      </c>
      <c r="I73" s="64">
        <v>0</v>
      </c>
      <c r="J73" s="64">
        <v>32484</v>
      </c>
      <c r="K73" s="58">
        <f t="shared" si="2"/>
        <v>0</v>
      </c>
      <c r="L73" s="16"/>
      <c r="M73" s="16"/>
      <c r="N73" s="16"/>
      <c r="O73" s="16"/>
      <c r="P73" s="16"/>
      <c r="Q73" s="16"/>
      <c r="R73" s="16"/>
    </row>
    <row r="74" spans="1:18" s="8" customFormat="1" ht="12" customHeight="1">
      <c r="A74" s="1"/>
      <c r="B74" s="66"/>
      <c r="C74" s="9"/>
      <c r="D74" s="64"/>
      <c r="E74" s="65"/>
      <c r="F74" s="76"/>
      <c r="G74" s="67" t="s">
        <v>365</v>
      </c>
      <c r="H74" s="6" t="s">
        <v>448</v>
      </c>
      <c r="I74" s="64">
        <v>4961</v>
      </c>
      <c r="J74" s="64">
        <v>1442436</v>
      </c>
      <c r="K74" s="58">
        <f t="shared" si="2"/>
        <v>0.34393207046967766</v>
      </c>
      <c r="L74" s="16"/>
      <c r="M74" s="16"/>
      <c r="N74" s="16"/>
      <c r="O74" s="16"/>
      <c r="P74" s="16"/>
      <c r="Q74" s="16"/>
      <c r="R74" s="16"/>
    </row>
    <row r="75" spans="1:18" s="8" customFormat="1" ht="12" customHeight="1">
      <c r="A75" s="1"/>
      <c r="B75" s="66"/>
      <c r="C75" s="9"/>
      <c r="D75" s="64"/>
      <c r="E75" s="65"/>
      <c r="F75" s="76"/>
      <c r="G75" s="67" t="s">
        <v>366</v>
      </c>
      <c r="H75" s="6" t="s">
        <v>449</v>
      </c>
      <c r="I75" s="64">
        <v>1537</v>
      </c>
      <c r="J75" s="64">
        <v>542745</v>
      </c>
      <c r="K75" s="58">
        <f t="shared" si="2"/>
        <v>0.28319008005601154</v>
      </c>
      <c r="L75" s="16"/>
      <c r="M75" s="16"/>
      <c r="N75" s="16"/>
      <c r="O75" s="16"/>
      <c r="P75" s="16"/>
      <c r="Q75" s="16"/>
      <c r="R75" s="16"/>
    </row>
    <row r="76" spans="1:18" s="8" customFormat="1" ht="12" customHeight="1">
      <c r="A76" s="1"/>
      <c r="B76" s="66"/>
      <c r="C76" s="9"/>
      <c r="D76" s="64"/>
      <c r="E76" s="65"/>
      <c r="F76" s="76"/>
      <c r="G76" s="67" t="s">
        <v>8</v>
      </c>
      <c r="H76" s="6" t="s">
        <v>367</v>
      </c>
      <c r="I76" s="64">
        <v>728</v>
      </c>
      <c r="J76" s="64">
        <v>203701</v>
      </c>
      <c r="K76" s="58">
        <f t="shared" si="2"/>
        <v>0.35738656167618227</v>
      </c>
      <c r="L76" s="16"/>
      <c r="M76" s="16"/>
      <c r="N76" s="16"/>
      <c r="O76" s="16"/>
      <c r="P76" s="16"/>
      <c r="Q76" s="16"/>
      <c r="R76" s="16"/>
    </row>
    <row r="77" spans="1:18" s="8" customFormat="1" ht="12" customHeight="1">
      <c r="A77" s="1"/>
      <c r="B77" s="66"/>
      <c r="C77" s="9"/>
      <c r="D77" s="64"/>
      <c r="E77" s="65"/>
      <c r="F77" s="76"/>
      <c r="G77" s="67" t="s">
        <v>15</v>
      </c>
      <c r="H77" s="6" t="s">
        <v>450</v>
      </c>
      <c r="I77" s="64">
        <v>21647</v>
      </c>
      <c r="J77" s="64">
        <v>2625439</v>
      </c>
      <c r="K77" s="58">
        <f t="shared" si="2"/>
        <v>0.8245097296109336</v>
      </c>
      <c r="L77" s="16"/>
      <c r="M77" s="16"/>
      <c r="N77" s="16"/>
      <c r="O77" s="16"/>
      <c r="P77" s="16"/>
      <c r="Q77" s="16"/>
      <c r="R77" s="16"/>
    </row>
    <row r="78" spans="1:18" s="8" customFormat="1" ht="12" customHeight="1">
      <c r="A78" s="1"/>
      <c r="B78" s="66"/>
      <c r="C78" s="9"/>
      <c r="D78" s="64"/>
      <c r="E78" s="65"/>
      <c r="F78" s="76"/>
      <c r="G78" s="67" t="s">
        <v>18</v>
      </c>
      <c r="H78" s="6" t="s">
        <v>451</v>
      </c>
      <c r="I78" s="64">
        <v>6262</v>
      </c>
      <c r="J78" s="64">
        <v>744970</v>
      </c>
      <c r="K78" s="58">
        <f t="shared" si="2"/>
        <v>0.8405707612387076</v>
      </c>
      <c r="L78" s="16"/>
      <c r="M78" s="16"/>
      <c r="N78" s="16"/>
      <c r="O78" s="16"/>
      <c r="P78" s="16"/>
      <c r="Q78" s="16"/>
      <c r="R78" s="16"/>
    </row>
    <row r="79" spans="1:18" s="8" customFormat="1" ht="12" customHeight="1">
      <c r="A79" s="1"/>
      <c r="B79" s="66"/>
      <c r="C79" s="9"/>
      <c r="D79" s="64"/>
      <c r="E79" s="65"/>
      <c r="F79" s="76"/>
      <c r="G79" s="67" t="s">
        <v>19</v>
      </c>
      <c r="H79" s="6" t="s">
        <v>452</v>
      </c>
      <c r="I79" s="64">
        <v>21</v>
      </c>
      <c r="J79" s="64">
        <v>3462</v>
      </c>
      <c r="K79" s="58">
        <f t="shared" si="2"/>
        <v>0.6065857885615251</v>
      </c>
      <c r="L79" s="16"/>
      <c r="M79" s="16"/>
      <c r="N79" s="16"/>
      <c r="O79" s="16"/>
      <c r="P79" s="16"/>
      <c r="Q79" s="16"/>
      <c r="R79" s="16"/>
    </row>
    <row r="80" spans="1:18" s="8" customFormat="1" ht="12" customHeight="1">
      <c r="A80" s="1"/>
      <c r="B80" s="66"/>
      <c r="C80" s="9"/>
      <c r="D80" s="64"/>
      <c r="E80" s="65"/>
      <c r="F80" s="76"/>
      <c r="G80" s="67" t="s">
        <v>13</v>
      </c>
      <c r="H80" s="6" t="s">
        <v>453</v>
      </c>
      <c r="I80" s="64">
        <v>13334</v>
      </c>
      <c r="J80" s="64">
        <v>1375216</v>
      </c>
      <c r="K80" s="58">
        <f t="shared" si="2"/>
        <v>0.9695931402776</v>
      </c>
      <c r="L80" s="16"/>
      <c r="M80" s="16"/>
      <c r="N80" s="16"/>
      <c r="O80" s="16"/>
      <c r="P80" s="16"/>
      <c r="Q80" s="16"/>
      <c r="R80" s="16"/>
    </row>
    <row r="81" spans="1:18" s="20" customFormat="1" ht="15.75" customHeight="1">
      <c r="A81" s="1"/>
      <c r="B81" s="72" t="s">
        <v>662</v>
      </c>
      <c r="C81" s="11" t="s">
        <v>360</v>
      </c>
      <c r="D81" s="22">
        <f>SUM(I82:I88)</f>
        <v>72872</v>
      </c>
      <c r="E81" s="22">
        <f>SUM(J82:J88)</f>
        <v>7984759</v>
      </c>
      <c r="F81" s="74">
        <f>+D81/E81*100</f>
        <v>0.9126386907857833</v>
      </c>
      <c r="G81" s="28"/>
      <c r="H81" s="7"/>
      <c r="I81" s="22"/>
      <c r="J81" s="22"/>
      <c r="K81" s="37"/>
      <c r="L81" s="16"/>
      <c r="M81" s="16"/>
      <c r="N81" s="16"/>
      <c r="O81" s="16"/>
      <c r="P81" s="16"/>
      <c r="Q81" s="16"/>
      <c r="R81" s="16"/>
    </row>
    <row r="82" spans="1:18" s="8" customFormat="1" ht="12" customHeight="1">
      <c r="A82" s="1"/>
      <c r="B82" s="54"/>
      <c r="C82" s="18"/>
      <c r="D82" s="55"/>
      <c r="E82" s="56"/>
      <c r="F82" s="75"/>
      <c r="G82" s="57" t="s">
        <v>368</v>
      </c>
      <c r="H82" s="17" t="s">
        <v>454</v>
      </c>
      <c r="I82" s="55">
        <v>2003</v>
      </c>
      <c r="J82" s="55">
        <v>411129</v>
      </c>
      <c r="K82" s="58">
        <f t="shared" si="2"/>
        <v>0.4871950166492755</v>
      </c>
      <c r="L82" s="16"/>
      <c r="M82" s="16"/>
      <c r="N82" s="16"/>
      <c r="O82" s="16"/>
      <c r="P82" s="16"/>
      <c r="Q82" s="16"/>
      <c r="R82" s="16"/>
    </row>
    <row r="83" spans="1:18" s="8" customFormat="1" ht="12" customHeight="1">
      <c r="A83" s="1"/>
      <c r="B83" s="66"/>
      <c r="C83" s="9"/>
      <c r="D83" s="64"/>
      <c r="E83" s="65"/>
      <c r="F83" s="76"/>
      <c r="G83" s="67" t="s">
        <v>8</v>
      </c>
      <c r="H83" s="6" t="s">
        <v>1</v>
      </c>
      <c r="I83" s="64">
        <v>115</v>
      </c>
      <c r="J83" s="64">
        <v>1985560</v>
      </c>
      <c r="K83" s="58">
        <f t="shared" si="2"/>
        <v>0.005791816918149036</v>
      </c>
      <c r="L83" s="16"/>
      <c r="M83" s="16"/>
      <c r="N83" s="16"/>
      <c r="O83" s="16"/>
      <c r="P83" s="16"/>
      <c r="Q83" s="16"/>
      <c r="R83" s="16"/>
    </row>
    <row r="84" spans="1:18" s="8" customFormat="1" ht="12" customHeight="1">
      <c r="A84" s="1"/>
      <c r="B84" s="66"/>
      <c r="C84" s="9"/>
      <c r="D84" s="64"/>
      <c r="E84" s="65"/>
      <c r="F84" s="76"/>
      <c r="G84" s="67" t="s">
        <v>15</v>
      </c>
      <c r="H84" s="6" t="s">
        <v>369</v>
      </c>
      <c r="I84" s="64">
        <v>0</v>
      </c>
      <c r="J84" s="64">
        <v>93608</v>
      </c>
      <c r="K84" s="58">
        <f t="shared" si="2"/>
        <v>0</v>
      </c>
      <c r="L84" s="16"/>
      <c r="M84" s="16"/>
      <c r="N84" s="16"/>
      <c r="O84" s="16"/>
      <c r="P84" s="16"/>
      <c r="Q84" s="16"/>
      <c r="R84" s="16"/>
    </row>
    <row r="85" spans="1:18" s="8" customFormat="1" ht="12" customHeight="1">
      <c r="A85" s="1"/>
      <c r="B85" s="66"/>
      <c r="C85" s="9"/>
      <c r="D85" s="64"/>
      <c r="E85" s="65"/>
      <c r="F85" s="76"/>
      <c r="G85" s="67" t="s">
        <v>13</v>
      </c>
      <c r="H85" s="6" t="s">
        <v>455</v>
      </c>
      <c r="I85" s="64">
        <v>1073</v>
      </c>
      <c r="J85" s="64">
        <v>983898</v>
      </c>
      <c r="K85" s="58">
        <f t="shared" si="2"/>
        <v>0.10905602003459709</v>
      </c>
      <c r="L85" s="16"/>
      <c r="M85" s="16"/>
      <c r="N85" s="16"/>
      <c r="O85" s="16"/>
      <c r="P85" s="16"/>
      <c r="Q85" s="16"/>
      <c r="R85" s="16"/>
    </row>
    <row r="86" spans="1:18" s="8" customFormat="1" ht="12" customHeight="1">
      <c r="A86" s="1"/>
      <c r="B86" s="66"/>
      <c r="C86" s="9"/>
      <c r="D86" s="64"/>
      <c r="E86" s="56"/>
      <c r="F86" s="76"/>
      <c r="G86" s="67" t="s">
        <v>370</v>
      </c>
      <c r="H86" s="6" t="s">
        <v>371</v>
      </c>
      <c r="I86" s="64">
        <v>1454</v>
      </c>
      <c r="J86" s="64">
        <v>902000</v>
      </c>
      <c r="K86" s="58">
        <f t="shared" si="2"/>
        <v>0.16119733924611973</v>
      </c>
      <c r="L86" s="16"/>
      <c r="M86" s="16"/>
      <c r="N86" s="16"/>
      <c r="O86" s="16"/>
      <c r="P86" s="16"/>
      <c r="Q86" s="16"/>
      <c r="R86" s="16"/>
    </row>
    <row r="87" spans="1:18" s="8" customFormat="1" ht="12" customHeight="1">
      <c r="A87" s="1"/>
      <c r="B87" s="66"/>
      <c r="C87" s="9"/>
      <c r="D87" s="64"/>
      <c r="E87" s="65"/>
      <c r="F87" s="76"/>
      <c r="G87" s="67" t="s">
        <v>8</v>
      </c>
      <c r="H87" s="6" t="s">
        <v>456</v>
      </c>
      <c r="I87" s="64">
        <v>67801</v>
      </c>
      <c r="J87" s="64">
        <v>3549144</v>
      </c>
      <c r="K87" s="58">
        <f t="shared" si="2"/>
        <v>1.9103479599587956</v>
      </c>
      <c r="L87" s="16"/>
      <c r="M87" s="16"/>
      <c r="N87" s="16"/>
      <c r="O87" s="16"/>
      <c r="P87" s="16"/>
      <c r="Q87" s="16"/>
      <c r="R87" s="16"/>
    </row>
    <row r="88" spans="1:18" s="8" customFormat="1" ht="12" customHeight="1">
      <c r="A88" s="1"/>
      <c r="B88" s="66"/>
      <c r="C88" s="9"/>
      <c r="D88" s="64"/>
      <c r="E88" s="65"/>
      <c r="F88" s="76"/>
      <c r="G88" s="67" t="s">
        <v>15</v>
      </c>
      <c r="H88" s="6" t="s">
        <v>457</v>
      </c>
      <c r="I88" s="64">
        <v>426</v>
      </c>
      <c r="J88" s="64">
        <v>59420</v>
      </c>
      <c r="K88" s="58">
        <f t="shared" si="2"/>
        <v>0.7169303264893975</v>
      </c>
      <c r="L88" s="16"/>
      <c r="M88" s="16"/>
      <c r="N88" s="16"/>
      <c r="O88" s="16"/>
      <c r="P88" s="16"/>
      <c r="Q88" s="16"/>
      <c r="R88" s="16"/>
    </row>
    <row r="89" spans="1:18" s="20" customFormat="1" ht="15.75" customHeight="1">
      <c r="A89" s="1"/>
      <c r="B89" s="12" t="s">
        <v>672</v>
      </c>
      <c r="C89" s="11" t="s">
        <v>322</v>
      </c>
      <c r="D89" s="22">
        <f>SUM(I90:I91)</f>
        <v>3313</v>
      </c>
      <c r="E89" s="22">
        <f>SUM(J90:J91)</f>
        <v>1392728</v>
      </c>
      <c r="F89" s="74">
        <f>+D89/E89*100</f>
        <v>0.23787846585980893</v>
      </c>
      <c r="G89" s="28"/>
      <c r="H89" s="7"/>
      <c r="I89" s="22"/>
      <c r="J89" s="22"/>
      <c r="K89" s="37"/>
      <c r="L89" s="16"/>
      <c r="M89" s="16"/>
      <c r="N89" s="16"/>
      <c r="O89" s="16"/>
      <c r="P89" s="16"/>
      <c r="Q89" s="16"/>
      <c r="R89" s="16"/>
    </row>
    <row r="90" spans="1:18" s="8" customFormat="1" ht="12" customHeight="1">
      <c r="A90" s="1"/>
      <c r="B90" s="54"/>
      <c r="C90" s="18"/>
      <c r="D90" s="55"/>
      <c r="E90" s="56"/>
      <c r="F90" s="75"/>
      <c r="G90" s="57" t="s">
        <v>372</v>
      </c>
      <c r="H90" s="17" t="s">
        <v>458</v>
      </c>
      <c r="I90" s="55">
        <v>1274</v>
      </c>
      <c r="J90" s="55">
        <v>1186017</v>
      </c>
      <c r="K90" s="58">
        <f t="shared" si="2"/>
        <v>0.10741835909603319</v>
      </c>
      <c r="L90" s="16"/>
      <c r="M90" s="16"/>
      <c r="N90" s="16"/>
      <c r="O90" s="16"/>
      <c r="P90" s="16"/>
      <c r="Q90" s="16"/>
      <c r="R90" s="16"/>
    </row>
    <row r="91" spans="1:18" s="8" customFormat="1" ht="12" customHeight="1">
      <c r="A91" s="1"/>
      <c r="B91" s="66"/>
      <c r="C91" s="9"/>
      <c r="D91" s="64"/>
      <c r="E91" s="65"/>
      <c r="F91" s="76"/>
      <c r="G91" s="67" t="s">
        <v>8</v>
      </c>
      <c r="H91" s="6" t="s">
        <v>459</v>
      </c>
      <c r="I91" s="64">
        <v>2039</v>
      </c>
      <c r="J91" s="64">
        <v>206711</v>
      </c>
      <c r="K91" s="58">
        <f t="shared" si="2"/>
        <v>0.9864013042363493</v>
      </c>
      <c r="L91" s="16"/>
      <c r="M91" s="16"/>
      <c r="N91" s="16"/>
      <c r="O91" s="16"/>
      <c r="P91" s="16"/>
      <c r="Q91" s="16"/>
      <c r="R91" s="16"/>
    </row>
    <row r="92" spans="1:18" s="20" customFormat="1" ht="15.75" customHeight="1">
      <c r="A92" s="1"/>
      <c r="B92" s="12" t="s">
        <v>673</v>
      </c>
      <c r="C92" s="11" t="s">
        <v>460</v>
      </c>
      <c r="D92" s="22">
        <f>SUM(I93)</f>
        <v>0</v>
      </c>
      <c r="E92" s="22">
        <f>SUM(J93)</f>
        <v>2358960</v>
      </c>
      <c r="F92" s="74">
        <f>+D92/E92*100</f>
        <v>0</v>
      </c>
      <c r="G92" s="28"/>
      <c r="H92" s="7"/>
      <c r="I92" s="22"/>
      <c r="J92" s="22"/>
      <c r="K92" s="37"/>
      <c r="L92" s="16"/>
      <c r="M92" s="16"/>
      <c r="N92" s="16"/>
      <c r="O92" s="16"/>
      <c r="P92" s="16"/>
      <c r="Q92" s="16"/>
      <c r="R92" s="16"/>
    </row>
    <row r="93" spans="1:18" s="8" customFormat="1" ht="12" customHeight="1">
      <c r="A93" s="1"/>
      <c r="B93" s="54"/>
      <c r="C93" s="18"/>
      <c r="D93" s="55"/>
      <c r="E93" s="56"/>
      <c r="F93" s="75"/>
      <c r="G93" s="57" t="s">
        <v>373</v>
      </c>
      <c r="H93" s="17" t="s">
        <v>460</v>
      </c>
      <c r="I93" s="55">
        <v>0</v>
      </c>
      <c r="J93" s="55">
        <v>2358960</v>
      </c>
      <c r="K93" s="58">
        <f t="shared" si="2"/>
        <v>0</v>
      </c>
      <c r="L93" s="16"/>
      <c r="M93" s="16"/>
      <c r="N93" s="16"/>
      <c r="O93" s="16"/>
      <c r="P93" s="16"/>
      <c r="Q93" s="16"/>
      <c r="R93" s="16"/>
    </row>
    <row r="94" spans="1:18" s="20" customFormat="1" ht="15.75" customHeight="1">
      <c r="A94" s="1"/>
      <c r="B94" s="12" t="s">
        <v>674</v>
      </c>
      <c r="C94" s="11" t="s">
        <v>323</v>
      </c>
      <c r="D94" s="22">
        <f>SUM(I95:I104)</f>
        <v>66492</v>
      </c>
      <c r="E94" s="22">
        <f>SUM(J95:J104)</f>
        <v>2104920</v>
      </c>
      <c r="F94" s="74">
        <f>+D94/E94*100</f>
        <v>3.158884898238413</v>
      </c>
      <c r="G94" s="28"/>
      <c r="H94" s="7"/>
      <c r="I94" s="22"/>
      <c r="J94" s="22"/>
      <c r="K94" s="37"/>
      <c r="L94" s="16"/>
      <c r="M94" s="16"/>
      <c r="N94" s="16"/>
      <c r="O94" s="16"/>
      <c r="P94" s="16"/>
      <c r="Q94" s="16"/>
      <c r="R94" s="16"/>
    </row>
    <row r="95" spans="1:18" s="8" customFormat="1" ht="12" customHeight="1">
      <c r="A95" s="1"/>
      <c r="B95" s="54"/>
      <c r="C95" s="18"/>
      <c r="D95" s="55"/>
      <c r="E95" s="56"/>
      <c r="F95" s="75"/>
      <c r="G95" s="57" t="s">
        <v>374</v>
      </c>
      <c r="H95" s="17" t="s">
        <v>461</v>
      </c>
      <c r="I95" s="55">
        <v>1725</v>
      </c>
      <c r="J95" s="55">
        <v>161457</v>
      </c>
      <c r="K95" s="58">
        <f t="shared" si="2"/>
        <v>1.0683959196566268</v>
      </c>
      <c r="L95" s="16"/>
      <c r="M95" s="16"/>
      <c r="N95" s="16"/>
      <c r="O95" s="16"/>
      <c r="P95" s="16"/>
      <c r="Q95" s="16"/>
      <c r="R95" s="16"/>
    </row>
    <row r="96" spans="1:18" s="8" customFormat="1" ht="12" customHeight="1">
      <c r="A96" s="1"/>
      <c r="B96" s="66"/>
      <c r="C96" s="9"/>
      <c r="D96" s="64"/>
      <c r="E96" s="65"/>
      <c r="F96" s="76"/>
      <c r="G96" s="67" t="s">
        <v>375</v>
      </c>
      <c r="H96" s="6" t="s">
        <v>376</v>
      </c>
      <c r="I96" s="64">
        <v>3486</v>
      </c>
      <c r="J96" s="64">
        <v>184485</v>
      </c>
      <c r="K96" s="58">
        <f t="shared" si="2"/>
        <v>1.8895845190665908</v>
      </c>
      <c r="L96" s="16"/>
      <c r="M96" s="16"/>
      <c r="N96" s="16"/>
      <c r="O96" s="16"/>
      <c r="P96" s="16"/>
      <c r="Q96" s="16"/>
      <c r="R96" s="16"/>
    </row>
    <row r="97" spans="1:18" s="8" customFormat="1" ht="12" customHeight="1">
      <c r="A97" s="1"/>
      <c r="B97" s="66"/>
      <c r="C97" s="9"/>
      <c r="D97" s="64"/>
      <c r="E97" s="65"/>
      <c r="F97" s="76"/>
      <c r="G97" s="67" t="s">
        <v>8</v>
      </c>
      <c r="H97" s="6" t="s">
        <v>462</v>
      </c>
      <c r="I97" s="64">
        <v>44</v>
      </c>
      <c r="J97" s="64">
        <v>201810</v>
      </c>
      <c r="K97" s="58">
        <f t="shared" si="2"/>
        <v>0.021802685694465092</v>
      </c>
      <c r="L97" s="16"/>
      <c r="M97" s="16"/>
      <c r="N97" s="16"/>
      <c r="O97" s="16"/>
      <c r="P97" s="16"/>
      <c r="Q97" s="16"/>
      <c r="R97" s="16"/>
    </row>
    <row r="98" spans="1:18" s="8" customFormat="1" ht="12" customHeight="1">
      <c r="A98" s="1"/>
      <c r="B98" s="66"/>
      <c r="C98" s="9"/>
      <c r="D98" s="64"/>
      <c r="E98" s="65"/>
      <c r="F98" s="76"/>
      <c r="G98" s="67" t="s">
        <v>15</v>
      </c>
      <c r="H98" s="6" t="s">
        <v>463</v>
      </c>
      <c r="I98" s="64">
        <v>3277</v>
      </c>
      <c r="J98" s="64">
        <v>136573</v>
      </c>
      <c r="K98" s="58">
        <f t="shared" si="2"/>
        <v>2.3994493787205378</v>
      </c>
      <c r="L98" s="16"/>
      <c r="M98" s="16"/>
      <c r="N98" s="16"/>
      <c r="O98" s="16"/>
      <c r="P98" s="16"/>
      <c r="Q98" s="16"/>
      <c r="R98" s="16"/>
    </row>
    <row r="99" spans="1:18" s="8" customFormat="1" ht="12" customHeight="1">
      <c r="A99" s="1"/>
      <c r="B99" s="66"/>
      <c r="C99" s="9"/>
      <c r="D99" s="64"/>
      <c r="E99" s="65"/>
      <c r="F99" s="76"/>
      <c r="G99" s="67" t="s">
        <v>377</v>
      </c>
      <c r="H99" s="6" t="s">
        <v>378</v>
      </c>
      <c r="I99" s="64">
        <v>27986</v>
      </c>
      <c r="J99" s="64">
        <v>108709</v>
      </c>
      <c r="K99" s="58">
        <f aca="true" t="shared" si="3" ref="K99:K104">+I99/J99*100</f>
        <v>25.743958641878777</v>
      </c>
      <c r="L99" s="16"/>
      <c r="M99" s="16"/>
      <c r="N99" s="16"/>
      <c r="O99" s="16"/>
      <c r="P99" s="16"/>
      <c r="Q99" s="16"/>
      <c r="R99" s="16"/>
    </row>
    <row r="100" spans="1:18" s="8" customFormat="1" ht="12" customHeight="1">
      <c r="A100" s="1"/>
      <c r="B100" s="66"/>
      <c r="C100" s="9"/>
      <c r="D100" s="64"/>
      <c r="E100" s="65"/>
      <c r="F100" s="76"/>
      <c r="G100" s="67" t="s">
        <v>379</v>
      </c>
      <c r="H100" s="6" t="s">
        <v>464</v>
      </c>
      <c r="I100" s="64">
        <v>14784</v>
      </c>
      <c r="J100" s="64">
        <v>459322</v>
      </c>
      <c r="K100" s="58">
        <f t="shared" si="3"/>
        <v>3.218657064107532</v>
      </c>
      <c r="L100" s="16"/>
      <c r="M100" s="16"/>
      <c r="N100" s="16"/>
      <c r="O100" s="16"/>
      <c r="P100" s="16"/>
      <c r="Q100" s="16"/>
      <c r="R100" s="16"/>
    </row>
    <row r="101" spans="1:18" s="8" customFormat="1" ht="12" customHeight="1">
      <c r="A101" s="1"/>
      <c r="B101" s="66"/>
      <c r="C101" s="9"/>
      <c r="D101" s="64"/>
      <c r="E101" s="65"/>
      <c r="F101" s="76"/>
      <c r="G101" s="67" t="s">
        <v>61</v>
      </c>
      <c r="H101" s="6" t="s">
        <v>465</v>
      </c>
      <c r="I101" s="64">
        <v>3701</v>
      </c>
      <c r="J101" s="64">
        <v>74491</v>
      </c>
      <c r="K101" s="58">
        <f t="shared" si="3"/>
        <v>4.9683854425366825</v>
      </c>
      <c r="L101" s="16"/>
      <c r="M101" s="16"/>
      <c r="N101" s="16"/>
      <c r="O101" s="16"/>
      <c r="P101" s="16"/>
      <c r="Q101" s="16"/>
      <c r="R101" s="16"/>
    </row>
    <row r="102" spans="1:18" s="8" customFormat="1" ht="12" customHeight="1">
      <c r="A102" s="1"/>
      <c r="B102" s="66"/>
      <c r="C102" s="9"/>
      <c r="D102" s="64"/>
      <c r="E102" s="65"/>
      <c r="F102" s="76"/>
      <c r="G102" s="67" t="s">
        <v>8</v>
      </c>
      <c r="H102" s="6" t="s">
        <v>466</v>
      </c>
      <c r="I102" s="64">
        <v>9955</v>
      </c>
      <c r="J102" s="64">
        <v>182553</v>
      </c>
      <c r="K102" s="58">
        <f t="shared" si="3"/>
        <v>5.453210848356368</v>
      </c>
      <c r="L102" s="16"/>
      <c r="M102" s="16"/>
      <c r="N102" s="16"/>
      <c r="O102" s="16"/>
      <c r="P102" s="16"/>
      <c r="Q102" s="16"/>
      <c r="R102" s="16"/>
    </row>
    <row r="103" spans="1:18" s="8" customFormat="1" ht="12" customHeight="1">
      <c r="A103" s="1"/>
      <c r="B103" s="66"/>
      <c r="C103" s="9"/>
      <c r="D103" s="64"/>
      <c r="E103" s="65"/>
      <c r="F103" s="76"/>
      <c r="G103" s="67" t="s">
        <v>15</v>
      </c>
      <c r="H103" s="6" t="s">
        <v>467</v>
      </c>
      <c r="I103" s="64">
        <v>105</v>
      </c>
      <c r="J103" s="64">
        <v>75559</v>
      </c>
      <c r="K103" s="58">
        <f t="shared" si="3"/>
        <v>0.1389642531002263</v>
      </c>
      <c r="L103" s="16"/>
      <c r="M103" s="16"/>
      <c r="N103" s="16"/>
      <c r="O103" s="16"/>
      <c r="P103" s="16"/>
      <c r="Q103" s="16"/>
      <c r="R103" s="16"/>
    </row>
    <row r="104" spans="1:18" s="8" customFormat="1" ht="12" customHeight="1">
      <c r="A104" s="1"/>
      <c r="B104" s="66"/>
      <c r="C104" s="9"/>
      <c r="D104" s="64"/>
      <c r="E104" s="65"/>
      <c r="F104" s="76"/>
      <c r="G104" s="67" t="s">
        <v>13</v>
      </c>
      <c r="H104" s="6" t="s">
        <v>468</v>
      </c>
      <c r="I104" s="64">
        <v>1429</v>
      </c>
      <c r="J104" s="64">
        <v>519961</v>
      </c>
      <c r="K104" s="58">
        <f t="shared" si="3"/>
        <v>0.2748283044305246</v>
      </c>
      <c r="L104" s="16"/>
      <c r="M104" s="16"/>
      <c r="N104" s="16"/>
      <c r="O104" s="16"/>
      <c r="P104" s="16"/>
      <c r="Q104" s="16"/>
      <c r="R104" s="16"/>
    </row>
    <row r="105" spans="1:18" s="20" customFormat="1" ht="15.75" customHeight="1">
      <c r="A105" s="1"/>
      <c r="B105" s="12" t="s">
        <v>675</v>
      </c>
      <c r="C105" s="11" t="s">
        <v>62</v>
      </c>
      <c r="D105" s="22">
        <f>SUM(I106:I110)</f>
        <v>23043</v>
      </c>
      <c r="E105" s="22">
        <f>SUM(J106:J110)</f>
        <v>2269871</v>
      </c>
      <c r="F105" s="74">
        <f>+D105/E105*100</f>
        <v>1.0151678223123692</v>
      </c>
      <c r="G105" s="28"/>
      <c r="H105" s="7"/>
      <c r="I105" s="22"/>
      <c r="J105" s="22"/>
      <c r="K105" s="37"/>
      <c r="L105" s="16"/>
      <c r="M105" s="16"/>
      <c r="N105" s="16"/>
      <c r="O105" s="16"/>
      <c r="P105" s="16"/>
      <c r="Q105" s="16"/>
      <c r="R105" s="16"/>
    </row>
    <row r="106" spans="1:18" s="8" customFormat="1" ht="12" customHeight="1">
      <c r="A106" s="1"/>
      <c r="B106" s="54"/>
      <c r="C106" s="18"/>
      <c r="D106" s="55"/>
      <c r="E106" s="56"/>
      <c r="F106" s="75"/>
      <c r="G106" s="57" t="s">
        <v>63</v>
      </c>
      <c r="H106" s="17" t="s">
        <v>469</v>
      </c>
      <c r="I106" s="55">
        <v>4320</v>
      </c>
      <c r="J106" s="55">
        <v>1026365</v>
      </c>
      <c r="K106" s="58">
        <f>+I106/J106*100</f>
        <v>0.4209028951688727</v>
      </c>
      <c r="L106" s="16"/>
      <c r="M106" s="16"/>
      <c r="N106" s="16"/>
      <c r="O106" s="16"/>
      <c r="P106" s="16"/>
      <c r="Q106" s="16"/>
      <c r="R106" s="16"/>
    </row>
    <row r="107" spans="1:18" s="8" customFormat="1" ht="12" customHeight="1">
      <c r="A107" s="1"/>
      <c r="B107" s="66"/>
      <c r="C107" s="9"/>
      <c r="D107" s="64"/>
      <c r="E107" s="65"/>
      <c r="F107" s="76"/>
      <c r="G107" s="67" t="s">
        <v>8</v>
      </c>
      <c r="H107" s="6" t="s">
        <v>64</v>
      </c>
      <c r="I107" s="64">
        <v>5218</v>
      </c>
      <c r="J107" s="64">
        <v>435414</v>
      </c>
      <c r="K107" s="58">
        <f>+I107/J107*100</f>
        <v>1.1983996839789257</v>
      </c>
      <c r="L107" s="16"/>
      <c r="M107" s="16"/>
      <c r="N107" s="16"/>
      <c r="O107" s="16"/>
      <c r="P107" s="16"/>
      <c r="Q107" s="16"/>
      <c r="R107" s="16"/>
    </row>
    <row r="108" spans="1:18" s="8" customFormat="1" ht="12" customHeight="1">
      <c r="A108" s="1"/>
      <c r="B108" s="66"/>
      <c r="C108" s="9"/>
      <c r="D108" s="64"/>
      <c r="E108" s="65"/>
      <c r="F108" s="76"/>
      <c r="G108" s="67" t="s">
        <v>65</v>
      </c>
      <c r="H108" s="6" t="s">
        <v>470</v>
      </c>
      <c r="I108" s="64">
        <v>4647</v>
      </c>
      <c r="J108" s="64">
        <v>208503</v>
      </c>
      <c r="K108" s="58">
        <f>+I108/J108*100</f>
        <v>2.2287449101451777</v>
      </c>
      <c r="L108" s="16"/>
      <c r="M108" s="16"/>
      <c r="N108" s="16"/>
      <c r="O108" s="16"/>
      <c r="P108" s="16"/>
      <c r="Q108" s="16"/>
      <c r="R108" s="16"/>
    </row>
    <row r="109" spans="1:18" s="8" customFormat="1" ht="12" customHeight="1">
      <c r="A109" s="1"/>
      <c r="B109" s="66"/>
      <c r="C109" s="9"/>
      <c r="D109" s="64"/>
      <c r="E109" s="65"/>
      <c r="F109" s="76"/>
      <c r="G109" s="67" t="s">
        <v>66</v>
      </c>
      <c r="H109" s="6" t="s">
        <v>471</v>
      </c>
      <c r="I109" s="64">
        <v>1101</v>
      </c>
      <c r="J109" s="64">
        <v>160255</v>
      </c>
      <c r="K109" s="58">
        <f>+I109/J109*100</f>
        <v>0.6870300458644036</v>
      </c>
      <c r="L109" s="16"/>
      <c r="M109" s="16"/>
      <c r="N109" s="16"/>
      <c r="O109" s="16"/>
      <c r="P109" s="16"/>
      <c r="Q109" s="16"/>
      <c r="R109" s="16"/>
    </row>
    <row r="110" spans="1:18" s="8" customFormat="1" ht="12" customHeight="1">
      <c r="A110" s="1"/>
      <c r="B110" s="66"/>
      <c r="C110" s="9"/>
      <c r="D110" s="64"/>
      <c r="E110" s="65"/>
      <c r="F110" s="76"/>
      <c r="G110" s="67" t="s">
        <v>13</v>
      </c>
      <c r="H110" s="6" t="s">
        <v>472</v>
      </c>
      <c r="I110" s="64">
        <v>7757</v>
      </c>
      <c r="J110" s="64">
        <v>439334</v>
      </c>
      <c r="K110" s="58">
        <f>+I110/J110*100</f>
        <v>1.7656270627813917</v>
      </c>
      <c r="L110" s="16"/>
      <c r="M110" s="16"/>
      <c r="N110" s="16"/>
      <c r="O110" s="16"/>
      <c r="P110" s="16"/>
      <c r="Q110" s="16"/>
      <c r="R110" s="16"/>
    </row>
    <row r="111" spans="1:18" s="20" customFormat="1" ht="15.75" customHeight="1">
      <c r="A111" s="1"/>
      <c r="B111" s="12" t="s">
        <v>676</v>
      </c>
      <c r="C111" s="11" t="s">
        <v>324</v>
      </c>
      <c r="D111" s="22">
        <f>SUM(I112:I115)</f>
        <v>30899</v>
      </c>
      <c r="E111" s="22">
        <f>SUM(J112:J115)</f>
        <v>2505378</v>
      </c>
      <c r="F111" s="74">
        <f>+D111/E111*100</f>
        <v>1.2333069101748317</v>
      </c>
      <c r="G111" s="28"/>
      <c r="H111" s="7"/>
      <c r="I111" s="22"/>
      <c r="J111" s="22"/>
      <c r="K111" s="37"/>
      <c r="L111" s="16"/>
      <c r="M111" s="16"/>
      <c r="N111" s="16"/>
      <c r="O111" s="16"/>
      <c r="P111" s="16"/>
      <c r="Q111" s="16"/>
      <c r="R111" s="16"/>
    </row>
    <row r="112" spans="1:18" s="8" customFormat="1" ht="12" customHeight="1">
      <c r="A112" s="1"/>
      <c r="B112" s="54"/>
      <c r="C112" s="18"/>
      <c r="D112" s="55"/>
      <c r="E112" s="56"/>
      <c r="F112" s="75"/>
      <c r="G112" s="57" t="s">
        <v>67</v>
      </c>
      <c r="H112" s="17" t="s">
        <v>473</v>
      </c>
      <c r="I112" s="55">
        <v>16902</v>
      </c>
      <c r="J112" s="55">
        <v>676592</v>
      </c>
      <c r="K112" s="58">
        <f>+I112/J112*100</f>
        <v>2.498108165630099</v>
      </c>
      <c r="L112" s="16"/>
      <c r="M112" s="16"/>
      <c r="N112" s="16"/>
      <c r="O112" s="16"/>
      <c r="P112" s="16"/>
      <c r="Q112" s="16"/>
      <c r="R112" s="16"/>
    </row>
    <row r="113" spans="1:18" s="8" customFormat="1" ht="12" customHeight="1">
      <c r="A113" s="1"/>
      <c r="B113" s="66"/>
      <c r="C113" s="9"/>
      <c r="D113" s="64"/>
      <c r="E113" s="65"/>
      <c r="F113" s="76"/>
      <c r="G113" s="67" t="s">
        <v>8</v>
      </c>
      <c r="H113" s="6" t="s">
        <v>474</v>
      </c>
      <c r="I113" s="64">
        <v>4140</v>
      </c>
      <c r="J113" s="64">
        <v>748635</v>
      </c>
      <c r="K113" s="58">
        <f>+I113/J113*100</f>
        <v>0.5530064717786372</v>
      </c>
      <c r="L113" s="16"/>
      <c r="M113" s="16"/>
      <c r="N113" s="16"/>
      <c r="O113" s="16"/>
      <c r="P113" s="16"/>
      <c r="Q113" s="16"/>
      <c r="R113" s="16"/>
    </row>
    <row r="114" spans="1:18" s="8" customFormat="1" ht="12" customHeight="1">
      <c r="A114" s="1"/>
      <c r="B114" s="66"/>
      <c r="C114" s="9"/>
      <c r="D114" s="64"/>
      <c r="E114" s="65"/>
      <c r="F114" s="76"/>
      <c r="G114" s="67" t="s">
        <v>15</v>
      </c>
      <c r="H114" s="6" t="s">
        <v>68</v>
      </c>
      <c r="I114" s="64">
        <v>212</v>
      </c>
      <c r="J114" s="64">
        <v>71817</v>
      </c>
      <c r="K114" s="58">
        <f>+I114/J114*100</f>
        <v>0.2951947310525363</v>
      </c>
      <c r="L114" s="16"/>
      <c r="M114" s="16"/>
      <c r="N114" s="16"/>
      <c r="O114" s="16"/>
      <c r="P114" s="16"/>
      <c r="Q114" s="16"/>
      <c r="R114" s="16"/>
    </row>
    <row r="115" spans="1:18" s="8" customFormat="1" ht="12" customHeight="1">
      <c r="A115" s="1"/>
      <c r="B115" s="66"/>
      <c r="C115" s="9"/>
      <c r="D115" s="64"/>
      <c r="E115" s="65"/>
      <c r="F115" s="76"/>
      <c r="G115" s="67" t="s">
        <v>69</v>
      </c>
      <c r="H115" s="6" t="s">
        <v>475</v>
      </c>
      <c r="I115" s="64">
        <v>9645</v>
      </c>
      <c r="J115" s="64">
        <v>1008334</v>
      </c>
      <c r="K115" s="58">
        <f>+I115/J115*100</f>
        <v>0.9565282932044342</v>
      </c>
      <c r="L115" s="16"/>
      <c r="M115" s="16"/>
      <c r="N115" s="16"/>
      <c r="O115" s="16"/>
      <c r="P115" s="16"/>
      <c r="Q115" s="16"/>
      <c r="R115" s="16"/>
    </row>
    <row r="116" spans="1:18" s="20" customFormat="1" ht="15.75" customHeight="1">
      <c r="A116" s="1"/>
      <c r="B116" s="12" t="s">
        <v>677</v>
      </c>
      <c r="C116" s="11" t="s">
        <v>325</v>
      </c>
      <c r="D116" s="22">
        <f>SUM(I117:I119)</f>
        <v>28048</v>
      </c>
      <c r="E116" s="22">
        <f>SUM(J117:J119)</f>
        <v>2420284</v>
      </c>
      <c r="F116" s="74">
        <f>+D116/E116*100</f>
        <v>1.158872264577215</v>
      </c>
      <c r="G116" s="28"/>
      <c r="H116" s="7"/>
      <c r="I116" s="22"/>
      <c r="J116" s="22"/>
      <c r="K116" s="37"/>
      <c r="L116" s="16"/>
      <c r="M116" s="16"/>
      <c r="N116" s="16"/>
      <c r="O116" s="16"/>
      <c r="P116" s="16"/>
      <c r="Q116" s="16"/>
      <c r="R116" s="16"/>
    </row>
    <row r="117" spans="1:18" s="8" customFormat="1" ht="12" customHeight="1">
      <c r="A117" s="1"/>
      <c r="B117" s="54"/>
      <c r="C117" s="18"/>
      <c r="D117" s="55"/>
      <c r="E117" s="56"/>
      <c r="F117" s="75"/>
      <c r="G117" s="57" t="s">
        <v>70</v>
      </c>
      <c r="H117" s="17" t="s">
        <v>476</v>
      </c>
      <c r="I117" s="55">
        <v>6601</v>
      </c>
      <c r="J117" s="55">
        <v>1168278</v>
      </c>
      <c r="K117" s="58">
        <f>+I117/J117*100</f>
        <v>0.5650196271777779</v>
      </c>
      <c r="L117" s="16"/>
      <c r="M117" s="16"/>
      <c r="N117" s="16"/>
      <c r="O117" s="16"/>
      <c r="P117" s="16"/>
      <c r="Q117" s="16"/>
      <c r="R117" s="16"/>
    </row>
    <row r="118" spans="1:18" s="8" customFormat="1" ht="12" customHeight="1">
      <c r="A118" s="1"/>
      <c r="B118" s="66"/>
      <c r="C118" s="9"/>
      <c r="D118" s="64"/>
      <c r="E118" s="65"/>
      <c r="F118" s="76"/>
      <c r="G118" s="67" t="s">
        <v>8</v>
      </c>
      <c r="H118" s="6" t="s">
        <v>477</v>
      </c>
      <c r="I118" s="64">
        <v>18036</v>
      </c>
      <c r="J118" s="64">
        <v>470692</v>
      </c>
      <c r="K118" s="58">
        <f>+I118/J118*100</f>
        <v>3.831805086978321</v>
      </c>
      <c r="L118" s="16"/>
      <c r="M118" s="16"/>
      <c r="N118" s="16"/>
      <c r="O118" s="16"/>
      <c r="P118" s="16"/>
      <c r="Q118" s="16"/>
      <c r="R118" s="16"/>
    </row>
    <row r="119" spans="1:18" s="8" customFormat="1" ht="12" customHeight="1">
      <c r="A119" s="1"/>
      <c r="B119" s="66"/>
      <c r="C119" s="9"/>
      <c r="D119" s="64"/>
      <c r="E119" s="65"/>
      <c r="F119" s="76"/>
      <c r="G119" s="67" t="s">
        <v>15</v>
      </c>
      <c r="H119" s="6" t="s">
        <v>478</v>
      </c>
      <c r="I119" s="64">
        <v>3411</v>
      </c>
      <c r="J119" s="64">
        <v>781314</v>
      </c>
      <c r="K119" s="58">
        <f>+I119/J119*100</f>
        <v>0.43657223600242673</v>
      </c>
      <c r="L119" s="16"/>
      <c r="M119" s="16"/>
      <c r="N119" s="16"/>
      <c r="O119" s="16"/>
      <c r="P119" s="16"/>
      <c r="Q119" s="16"/>
      <c r="R119" s="16"/>
    </row>
    <row r="120" spans="1:18" s="20" customFormat="1" ht="15.75" customHeight="1">
      <c r="A120" s="1"/>
      <c r="B120" s="12" t="s">
        <v>678</v>
      </c>
      <c r="C120" s="11" t="s">
        <v>326</v>
      </c>
      <c r="D120" s="22">
        <f>SUM(I121:I125)</f>
        <v>8828</v>
      </c>
      <c r="E120" s="22">
        <f>SUM(J121:J125)</f>
        <v>4574807</v>
      </c>
      <c r="F120" s="74">
        <f>+D120/E120*100</f>
        <v>0.19296988922155622</v>
      </c>
      <c r="G120" s="28"/>
      <c r="H120" s="7"/>
      <c r="I120" s="22"/>
      <c r="J120" s="22"/>
      <c r="K120" s="37"/>
      <c r="L120" s="16"/>
      <c r="M120" s="16"/>
      <c r="N120" s="16"/>
      <c r="O120" s="16"/>
      <c r="P120" s="16"/>
      <c r="Q120" s="16"/>
      <c r="R120" s="16"/>
    </row>
    <row r="121" spans="1:18" s="8" customFormat="1" ht="12" customHeight="1">
      <c r="A121" s="1"/>
      <c r="B121" s="54"/>
      <c r="C121" s="18"/>
      <c r="D121" s="55"/>
      <c r="E121" s="56"/>
      <c r="F121" s="75"/>
      <c r="G121" s="57" t="s">
        <v>71</v>
      </c>
      <c r="H121" s="17" t="s">
        <v>380</v>
      </c>
      <c r="I121" s="55">
        <v>0</v>
      </c>
      <c r="J121" s="55">
        <v>562249</v>
      </c>
      <c r="K121" s="58">
        <f>+I121/J121*100</f>
        <v>0</v>
      </c>
      <c r="L121" s="16"/>
      <c r="M121" s="16"/>
      <c r="N121" s="16"/>
      <c r="O121" s="16"/>
      <c r="P121" s="16"/>
      <c r="Q121" s="16"/>
      <c r="R121" s="16"/>
    </row>
    <row r="122" spans="1:18" s="8" customFormat="1" ht="12" customHeight="1">
      <c r="A122" s="1"/>
      <c r="B122" s="66"/>
      <c r="C122" s="9"/>
      <c r="D122" s="64"/>
      <c r="E122" s="56"/>
      <c r="F122" s="76"/>
      <c r="G122" s="67" t="s">
        <v>72</v>
      </c>
      <c r="H122" s="6" t="s">
        <v>479</v>
      </c>
      <c r="I122" s="64">
        <v>743</v>
      </c>
      <c r="J122" s="64">
        <v>2169860</v>
      </c>
      <c r="K122" s="58">
        <f>+I122/J122*100</f>
        <v>0.03424184048740472</v>
      </c>
      <c r="L122" s="16"/>
      <c r="M122" s="16"/>
      <c r="N122" s="16"/>
      <c r="O122" s="16"/>
      <c r="P122" s="16"/>
      <c r="Q122" s="16"/>
      <c r="R122" s="16"/>
    </row>
    <row r="123" spans="1:18" s="8" customFormat="1" ht="12" customHeight="1">
      <c r="A123" s="1"/>
      <c r="B123" s="66"/>
      <c r="C123" s="9"/>
      <c r="D123" s="64"/>
      <c r="E123" s="65"/>
      <c r="F123" s="76"/>
      <c r="G123" s="67" t="s">
        <v>8</v>
      </c>
      <c r="H123" s="6" t="s">
        <v>480</v>
      </c>
      <c r="I123" s="64">
        <v>764</v>
      </c>
      <c r="J123" s="64">
        <v>672056</v>
      </c>
      <c r="K123" s="58">
        <f>+I123/J123*100</f>
        <v>0.1136810027735784</v>
      </c>
      <c r="L123" s="16"/>
      <c r="M123" s="16"/>
      <c r="N123" s="16"/>
      <c r="O123" s="16"/>
      <c r="P123" s="16"/>
      <c r="Q123" s="16"/>
      <c r="R123" s="16"/>
    </row>
    <row r="124" spans="1:18" s="8" customFormat="1" ht="12" customHeight="1">
      <c r="A124" s="1"/>
      <c r="B124" s="66"/>
      <c r="C124" s="9"/>
      <c r="D124" s="64"/>
      <c r="E124" s="56"/>
      <c r="F124" s="76"/>
      <c r="G124" s="67" t="s">
        <v>73</v>
      </c>
      <c r="H124" s="6" t="s">
        <v>74</v>
      </c>
      <c r="I124" s="64">
        <v>6186</v>
      </c>
      <c r="J124" s="64">
        <v>651017</v>
      </c>
      <c r="K124" s="58">
        <f>+I124/J124*100</f>
        <v>0.9502056013898255</v>
      </c>
      <c r="L124" s="16"/>
      <c r="M124" s="16"/>
      <c r="N124" s="16"/>
      <c r="O124" s="16"/>
      <c r="P124" s="16"/>
      <c r="Q124" s="16"/>
      <c r="R124" s="16"/>
    </row>
    <row r="125" spans="1:18" s="8" customFormat="1" ht="12" customHeight="1">
      <c r="A125" s="1"/>
      <c r="B125" s="66"/>
      <c r="C125" s="9"/>
      <c r="D125" s="64"/>
      <c r="E125" s="65"/>
      <c r="F125" s="76"/>
      <c r="G125" s="67" t="s">
        <v>8</v>
      </c>
      <c r="H125" s="6" t="s">
        <v>481</v>
      </c>
      <c r="I125" s="64">
        <v>1135</v>
      </c>
      <c r="J125" s="64">
        <v>519625</v>
      </c>
      <c r="K125" s="58">
        <f>+I125/J125*100</f>
        <v>0.2184267500601395</v>
      </c>
      <c r="L125" s="16"/>
      <c r="M125" s="16"/>
      <c r="N125" s="16"/>
      <c r="O125" s="16"/>
      <c r="P125" s="16"/>
      <c r="Q125" s="16"/>
      <c r="R125" s="16"/>
    </row>
    <row r="126" spans="1:18" s="20" customFormat="1" ht="15.75" customHeight="1">
      <c r="A126" s="1"/>
      <c r="B126" s="12" t="s">
        <v>679</v>
      </c>
      <c r="C126" s="11" t="s">
        <v>327</v>
      </c>
      <c r="D126" s="22">
        <f>SUM(I127:I130)</f>
        <v>17327</v>
      </c>
      <c r="E126" s="22">
        <f>SUM(J127:J130)</f>
        <v>3329091</v>
      </c>
      <c r="F126" s="74">
        <f>+D126/E126*100</f>
        <v>0.5204724052301364</v>
      </c>
      <c r="G126" s="28"/>
      <c r="H126" s="7"/>
      <c r="I126" s="22"/>
      <c r="J126" s="22"/>
      <c r="K126" s="37"/>
      <c r="L126" s="16"/>
      <c r="M126" s="16"/>
      <c r="N126" s="16"/>
      <c r="O126" s="16"/>
      <c r="P126" s="16"/>
      <c r="Q126" s="16"/>
      <c r="R126" s="16"/>
    </row>
    <row r="127" spans="1:18" s="8" customFormat="1" ht="12" customHeight="1">
      <c r="A127" s="1"/>
      <c r="B127" s="54"/>
      <c r="C127" s="18"/>
      <c r="D127" s="55"/>
      <c r="E127" s="56"/>
      <c r="F127" s="75"/>
      <c r="G127" s="57" t="s">
        <v>75</v>
      </c>
      <c r="H127" s="17" t="s">
        <v>76</v>
      </c>
      <c r="I127" s="55">
        <v>12397</v>
      </c>
      <c r="J127" s="55">
        <v>1233577</v>
      </c>
      <c r="K127" s="58">
        <f>+I127/J127*100</f>
        <v>1.004963613945461</v>
      </c>
      <c r="L127" s="16"/>
      <c r="M127" s="16"/>
      <c r="N127" s="16"/>
      <c r="O127" s="16"/>
      <c r="P127" s="16"/>
      <c r="Q127" s="16"/>
      <c r="R127" s="16"/>
    </row>
    <row r="128" spans="1:18" s="8" customFormat="1" ht="12" customHeight="1">
      <c r="A128" s="1"/>
      <c r="B128" s="66"/>
      <c r="C128" s="9"/>
      <c r="D128" s="64"/>
      <c r="E128" s="65"/>
      <c r="F128" s="76"/>
      <c r="G128" s="67" t="s">
        <v>13</v>
      </c>
      <c r="H128" s="6" t="s">
        <v>482</v>
      </c>
      <c r="I128" s="64">
        <v>2495</v>
      </c>
      <c r="J128" s="64">
        <v>708475</v>
      </c>
      <c r="K128" s="58">
        <f>+I128/J128*100</f>
        <v>0.352164861145418</v>
      </c>
      <c r="L128" s="16"/>
      <c r="M128" s="16"/>
      <c r="N128" s="16"/>
      <c r="O128" s="16"/>
      <c r="P128" s="16"/>
      <c r="Q128" s="16"/>
      <c r="R128" s="16"/>
    </row>
    <row r="129" spans="1:18" s="8" customFormat="1" ht="12" customHeight="1">
      <c r="A129" s="1"/>
      <c r="B129" s="66"/>
      <c r="C129" s="9"/>
      <c r="D129" s="64"/>
      <c r="E129" s="65"/>
      <c r="F129" s="76"/>
      <c r="G129" s="67" t="s">
        <v>77</v>
      </c>
      <c r="H129" s="6" t="s">
        <v>483</v>
      </c>
      <c r="I129" s="64">
        <v>1277</v>
      </c>
      <c r="J129" s="64">
        <v>480563</v>
      </c>
      <c r="K129" s="58">
        <f>+I129/J129*100</f>
        <v>0.2657299875354532</v>
      </c>
      <c r="L129" s="16"/>
      <c r="M129" s="16"/>
      <c r="N129" s="16"/>
      <c r="O129" s="16"/>
      <c r="P129" s="16"/>
      <c r="Q129" s="16"/>
      <c r="R129" s="16"/>
    </row>
    <row r="130" spans="1:18" s="8" customFormat="1" ht="12" customHeight="1">
      <c r="A130" s="1"/>
      <c r="B130" s="66"/>
      <c r="C130" s="9"/>
      <c r="D130" s="64"/>
      <c r="E130" s="65"/>
      <c r="F130" s="76"/>
      <c r="G130" s="67" t="s">
        <v>13</v>
      </c>
      <c r="H130" s="6" t="s">
        <v>78</v>
      </c>
      <c r="I130" s="64">
        <v>1158</v>
      </c>
      <c r="J130" s="64">
        <v>906476</v>
      </c>
      <c r="K130" s="58">
        <f>+I130/J130*100</f>
        <v>0.1277474527731567</v>
      </c>
      <c r="L130" s="16"/>
      <c r="M130" s="16"/>
      <c r="N130" s="16"/>
      <c r="O130" s="16"/>
      <c r="P130" s="16"/>
      <c r="Q130" s="16"/>
      <c r="R130" s="16"/>
    </row>
    <row r="131" spans="1:18" s="20" customFormat="1" ht="15.75" customHeight="1">
      <c r="A131" s="1"/>
      <c r="B131" s="12" t="s">
        <v>680</v>
      </c>
      <c r="C131" s="11" t="s">
        <v>681</v>
      </c>
      <c r="D131" s="22">
        <f>SUM(I132)</f>
        <v>12912</v>
      </c>
      <c r="E131" s="22">
        <f>SUM(J132)</f>
        <v>6295903</v>
      </c>
      <c r="F131" s="74">
        <f>+D131/E131*100</f>
        <v>0.20508575179763727</v>
      </c>
      <c r="G131" s="28"/>
      <c r="H131" s="7"/>
      <c r="I131" s="22"/>
      <c r="J131" s="22"/>
      <c r="K131" s="37"/>
      <c r="L131" s="16"/>
      <c r="M131" s="16"/>
      <c r="N131" s="16"/>
      <c r="O131" s="16"/>
      <c r="P131" s="16"/>
      <c r="Q131" s="16"/>
      <c r="R131" s="16"/>
    </row>
    <row r="132" spans="1:18" s="8" customFormat="1" ht="12" customHeight="1">
      <c r="A132" s="1"/>
      <c r="B132" s="54"/>
      <c r="C132" s="18"/>
      <c r="D132" s="55"/>
      <c r="E132" s="56"/>
      <c r="F132" s="75"/>
      <c r="G132" s="57" t="s">
        <v>79</v>
      </c>
      <c r="H132" s="17" t="s">
        <v>682</v>
      </c>
      <c r="I132" s="55">
        <v>12912</v>
      </c>
      <c r="J132" s="55">
        <v>6295903</v>
      </c>
      <c r="K132" s="58">
        <f>+I132/J132*100</f>
        <v>0.20508575179763727</v>
      </c>
      <c r="L132" s="16"/>
      <c r="M132" s="16"/>
      <c r="N132" s="16"/>
      <c r="O132" s="16"/>
      <c r="P132" s="16"/>
      <c r="Q132" s="16"/>
      <c r="R132" s="16"/>
    </row>
    <row r="133" spans="1:18" s="20" customFormat="1" ht="15.75" customHeight="1">
      <c r="A133" s="1"/>
      <c r="B133" s="12" t="s">
        <v>683</v>
      </c>
      <c r="C133" s="11" t="s">
        <v>484</v>
      </c>
      <c r="D133" s="22">
        <f>SUM(I134)</f>
        <v>433</v>
      </c>
      <c r="E133" s="22">
        <f>SUM(J134)</f>
        <v>309648</v>
      </c>
      <c r="F133" s="74">
        <f>+D133/E133*100</f>
        <v>0.13983620110577172</v>
      </c>
      <c r="G133" s="28"/>
      <c r="H133" s="7"/>
      <c r="I133" s="22"/>
      <c r="J133" s="22"/>
      <c r="K133" s="37"/>
      <c r="L133" s="16"/>
      <c r="M133" s="16"/>
      <c r="N133" s="16"/>
      <c r="O133" s="16"/>
      <c r="P133" s="16"/>
      <c r="Q133" s="16"/>
      <c r="R133" s="16"/>
    </row>
    <row r="134" spans="1:18" s="8" customFormat="1" ht="12" customHeight="1">
      <c r="A134" s="1"/>
      <c r="B134" s="54"/>
      <c r="C134" s="18"/>
      <c r="D134" s="55"/>
      <c r="E134" s="56"/>
      <c r="F134" s="75"/>
      <c r="G134" s="57" t="s">
        <v>80</v>
      </c>
      <c r="H134" s="17" t="s">
        <v>484</v>
      </c>
      <c r="I134" s="55">
        <v>433</v>
      </c>
      <c r="J134" s="55">
        <v>309648</v>
      </c>
      <c r="K134" s="58">
        <f>+I134/J134*100</f>
        <v>0.13983620110577172</v>
      </c>
      <c r="L134" s="16"/>
      <c r="M134" s="16"/>
      <c r="N134" s="16"/>
      <c r="O134" s="16"/>
      <c r="P134" s="16"/>
      <c r="Q134" s="16"/>
      <c r="R134" s="16"/>
    </row>
    <row r="135" spans="1:18" s="20" customFormat="1" ht="15.75" customHeight="1">
      <c r="A135" s="1"/>
      <c r="B135" s="12" t="s">
        <v>684</v>
      </c>
      <c r="C135" s="11" t="s">
        <v>328</v>
      </c>
      <c r="D135" s="22">
        <f>SUM(I136:I140)</f>
        <v>17903</v>
      </c>
      <c r="E135" s="22">
        <f>SUM(J136:J140)</f>
        <v>1945808</v>
      </c>
      <c r="F135" s="74">
        <f>+D135/E135*100</f>
        <v>0.9200805012622005</v>
      </c>
      <c r="G135" s="28"/>
      <c r="H135" s="7"/>
      <c r="I135" s="22"/>
      <c r="J135" s="22"/>
      <c r="K135" s="37"/>
      <c r="L135" s="16"/>
      <c r="M135" s="16"/>
      <c r="N135" s="16"/>
      <c r="O135" s="16"/>
      <c r="P135" s="16"/>
      <c r="Q135" s="16"/>
      <c r="R135" s="16"/>
    </row>
    <row r="136" spans="1:18" s="8" customFormat="1" ht="12" customHeight="1">
      <c r="A136" s="1"/>
      <c r="B136" s="54"/>
      <c r="C136" s="18"/>
      <c r="D136" s="55"/>
      <c r="E136" s="56"/>
      <c r="F136" s="75"/>
      <c r="G136" s="57" t="s">
        <v>81</v>
      </c>
      <c r="H136" s="17" t="s">
        <v>82</v>
      </c>
      <c r="I136" s="55">
        <v>2883</v>
      </c>
      <c r="J136" s="55">
        <v>522551</v>
      </c>
      <c r="K136" s="58">
        <f>+I136/J136*100</f>
        <v>0.5517164831758048</v>
      </c>
      <c r="L136" s="16"/>
      <c r="M136" s="16"/>
      <c r="N136" s="16"/>
      <c r="O136" s="16"/>
      <c r="P136" s="16"/>
      <c r="Q136" s="16"/>
      <c r="R136" s="16"/>
    </row>
    <row r="137" spans="1:18" s="8" customFormat="1" ht="12" customHeight="1">
      <c r="A137" s="1"/>
      <c r="B137" s="66"/>
      <c r="C137" s="9"/>
      <c r="D137" s="64"/>
      <c r="E137" s="65"/>
      <c r="F137" s="76"/>
      <c r="G137" s="67" t="s">
        <v>83</v>
      </c>
      <c r="H137" s="6" t="s">
        <v>485</v>
      </c>
      <c r="I137" s="64">
        <v>662</v>
      </c>
      <c r="J137" s="64">
        <v>300169</v>
      </c>
      <c r="K137" s="58">
        <f>+I137/J137*100</f>
        <v>0.22054242776569202</v>
      </c>
      <c r="L137" s="16"/>
      <c r="M137" s="16"/>
      <c r="N137" s="16"/>
      <c r="O137" s="16"/>
      <c r="P137" s="16"/>
      <c r="Q137" s="16"/>
      <c r="R137" s="16"/>
    </row>
    <row r="138" spans="1:18" s="8" customFormat="1" ht="12" customHeight="1">
      <c r="A138" s="1"/>
      <c r="B138" s="66"/>
      <c r="C138" s="9"/>
      <c r="D138" s="64"/>
      <c r="E138" s="65"/>
      <c r="F138" s="76"/>
      <c r="G138" s="67" t="s">
        <v>8</v>
      </c>
      <c r="H138" s="6" t="s">
        <v>84</v>
      </c>
      <c r="I138" s="64">
        <v>8606</v>
      </c>
      <c r="J138" s="64">
        <v>287451</v>
      </c>
      <c r="K138" s="58">
        <f>+I138/J138*100</f>
        <v>2.9939015693109434</v>
      </c>
      <c r="L138" s="16"/>
      <c r="M138" s="16"/>
      <c r="N138" s="16"/>
      <c r="O138" s="16"/>
      <c r="P138" s="16"/>
      <c r="Q138" s="16"/>
      <c r="R138" s="16"/>
    </row>
    <row r="139" spans="1:18" s="8" customFormat="1" ht="12" customHeight="1">
      <c r="A139" s="1"/>
      <c r="B139" s="66"/>
      <c r="C139" s="9"/>
      <c r="D139" s="64"/>
      <c r="E139" s="65"/>
      <c r="F139" s="76"/>
      <c r="G139" s="67" t="s">
        <v>15</v>
      </c>
      <c r="H139" s="6" t="s">
        <v>486</v>
      </c>
      <c r="I139" s="64">
        <v>8</v>
      </c>
      <c r="J139" s="64">
        <v>48842</v>
      </c>
      <c r="K139" s="58">
        <f>+I139/J139*100</f>
        <v>0.01637934564514148</v>
      </c>
      <c r="L139" s="16"/>
      <c r="M139" s="16"/>
      <c r="N139" s="16"/>
      <c r="O139" s="16"/>
      <c r="P139" s="16"/>
      <c r="Q139" s="16"/>
      <c r="R139" s="16"/>
    </row>
    <row r="140" spans="1:18" s="8" customFormat="1" ht="12" customHeight="1">
      <c r="A140" s="1"/>
      <c r="B140" s="66"/>
      <c r="C140" s="9"/>
      <c r="D140" s="64"/>
      <c r="E140" s="65"/>
      <c r="F140" s="76"/>
      <c r="G140" s="67" t="s">
        <v>13</v>
      </c>
      <c r="H140" s="6" t="s">
        <v>487</v>
      </c>
      <c r="I140" s="64">
        <v>5744</v>
      </c>
      <c r="J140" s="64">
        <v>786795</v>
      </c>
      <c r="K140" s="58">
        <f>+I140/J140*100</f>
        <v>0.7300503943212654</v>
      </c>
      <c r="L140" s="16"/>
      <c r="M140" s="16"/>
      <c r="N140" s="16"/>
      <c r="O140" s="16"/>
      <c r="P140" s="16"/>
      <c r="Q140" s="16"/>
      <c r="R140" s="16"/>
    </row>
    <row r="141" spans="1:18" s="20" customFormat="1" ht="15.75" customHeight="1">
      <c r="A141" s="1"/>
      <c r="B141" s="12" t="s">
        <v>685</v>
      </c>
      <c r="C141" s="11" t="s">
        <v>686</v>
      </c>
      <c r="D141" s="22">
        <f>SUM(I142:I143)</f>
        <v>63071</v>
      </c>
      <c r="E141" s="22">
        <f>SUM(J142:J143)</f>
        <v>2925425</v>
      </c>
      <c r="F141" s="74">
        <f>+D141/E141*100</f>
        <v>2.155960245092593</v>
      </c>
      <c r="G141" s="29"/>
      <c r="H141" s="7"/>
      <c r="I141" s="22"/>
      <c r="J141" s="22"/>
      <c r="K141" s="37"/>
      <c r="L141" s="16"/>
      <c r="M141" s="16"/>
      <c r="N141" s="16"/>
      <c r="O141" s="16"/>
      <c r="P141" s="16"/>
      <c r="Q141" s="16"/>
      <c r="R141" s="16"/>
    </row>
    <row r="142" spans="1:18" s="8" customFormat="1" ht="12" customHeight="1">
      <c r="A142" s="1"/>
      <c r="B142" s="54"/>
      <c r="C142" s="18"/>
      <c r="D142" s="55"/>
      <c r="E142" s="56"/>
      <c r="F142" s="75"/>
      <c r="G142" s="57" t="s">
        <v>85</v>
      </c>
      <c r="H142" s="17" t="s">
        <v>488</v>
      </c>
      <c r="I142" s="55">
        <v>0</v>
      </c>
      <c r="J142" s="55">
        <v>1950273</v>
      </c>
      <c r="K142" s="58">
        <f>+I142/J142*100</f>
        <v>0</v>
      </c>
      <c r="L142" s="16"/>
      <c r="M142" s="16"/>
      <c r="N142" s="16"/>
      <c r="O142" s="16"/>
      <c r="P142" s="16"/>
      <c r="Q142" s="16"/>
      <c r="R142" s="16"/>
    </row>
    <row r="143" spans="1:18" s="8" customFormat="1" ht="12" customHeight="1">
      <c r="A143" s="1"/>
      <c r="B143" s="66"/>
      <c r="C143" s="9"/>
      <c r="D143" s="64"/>
      <c r="E143" s="65"/>
      <c r="F143" s="76"/>
      <c r="G143" s="67" t="s">
        <v>8</v>
      </c>
      <c r="H143" s="6" t="s">
        <v>489</v>
      </c>
      <c r="I143" s="64">
        <v>63071</v>
      </c>
      <c r="J143" s="64">
        <v>975152</v>
      </c>
      <c r="K143" s="58">
        <f>+I143/J143*100</f>
        <v>6.46781219748306</v>
      </c>
      <c r="L143" s="16"/>
      <c r="M143" s="16"/>
      <c r="N143" s="16"/>
      <c r="O143" s="16"/>
      <c r="P143" s="16"/>
      <c r="Q143" s="16"/>
      <c r="R143" s="16"/>
    </row>
    <row r="144" spans="1:18" s="20" customFormat="1" ht="15.75" customHeight="1">
      <c r="A144" s="1"/>
      <c r="B144" s="69" t="s">
        <v>687</v>
      </c>
      <c r="C144" s="77" t="s">
        <v>688</v>
      </c>
      <c r="D144" s="22">
        <f>SUM(I145:I152)</f>
        <v>72692</v>
      </c>
      <c r="E144" s="22">
        <f>SUM(J145:J152)</f>
        <v>5462714</v>
      </c>
      <c r="F144" s="74">
        <f>+D144/E144*100</f>
        <v>1.3306938638925634</v>
      </c>
      <c r="G144" s="30"/>
      <c r="H144" s="5"/>
      <c r="I144" s="23"/>
      <c r="J144" s="23"/>
      <c r="K144" s="38"/>
      <c r="L144" s="16"/>
      <c r="M144" s="16"/>
      <c r="N144" s="16"/>
      <c r="O144" s="16"/>
      <c r="P144" s="16"/>
      <c r="Q144" s="16"/>
      <c r="R144" s="16"/>
    </row>
    <row r="145" spans="1:18" s="8" customFormat="1" ht="12" customHeight="1">
      <c r="A145" s="1"/>
      <c r="B145" s="66"/>
      <c r="C145" s="77"/>
      <c r="D145" s="64"/>
      <c r="E145" s="65"/>
      <c r="F145" s="76"/>
      <c r="G145" s="67" t="s">
        <v>86</v>
      </c>
      <c r="H145" s="6" t="s">
        <v>490</v>
      </c>
      <c r="I145" s="64">
        <v>0</v>
      </c>
      <c r="J145" s="64">
        <v>2042232</v>
      </c>
      <c r="K145" s="58">
        <f aca="true" t="shared" si="4" ref="K145:K152">+I145/J145*100</f>
        <v>0</v>
      </c>
      <c r="L145" s="16"/>
      <c r="M145" s="16"/>
      <c r="N145" s="16"/>
      <c r="O145" s="16"/>
      <c r="P145" s="16"/>
      <c r="Q145" s="16"/>
      <c r="R145" s="16"/>
    </row>
    <row r="146" spans="1:18" s="8" customFormat="1" ht="12" customHeight="1">
      <c r="A146" s="1"/>
      <c r="B146" s="66"/>
      <c r="C146" s="9"/>
      <c r="D146" s="64"/>
      <c r="E146" s="65"/>
      <c r="F146" s="76"/>
      <c r="G146" s="67" t="s">
        <v>8</v>
      </c>
      <c r="H146" s="6" t="s">
        <v>491</v>
      </c>
      <c r="I146" s="64">
        <v>32860</v>
      </c>
      <c r="J146" s="64">
        <v>1510690</v>
      </c>
      <c r="K146" s="58">
        <f t="shared" si="4"/>
        <v>2.1751649908320037</v>
      </c>
      <c r="L146" s="16"/>
      <c r="M146" s="16"/>
      <c r="N146" s="16"/>
      <c r="O146" s="16"/>
      <c r="P146" s="16"/>
      <c r="Q146" s="16"/>
      <c r="R146" s="16"/>
    </row>
    <row r="147" spans="1:18" s="8" customFormat="1" ht="12" customHeight="1">
      <c r="A147" s="1"/>
      <c r="B147" s="66"/>
      <c r="C147" s="9"/>
      <c r="D147" s="64"/>
      <c r="E147" s="65"/>
      <c r="F147" s="76"/>
      <c r="G147" s="67" t="s">
        <v>87</v>
      </c>
      <c r="H147" s="6" t="s">
        <v>88</v>
      </c>
      <c r="I147" s="64">
        <v>0</v>
      </c>
      <c r="J147" s="64">
        <v>523537</v>
      </c>
      <c r="K147" s="58">
        <f t="shared" si="4"/>
        <v>0</v>
      </c>
      <c r="L147" s="16"/>
      <c r="M147" s="16"/>
      <c r="N147" s="16"/>
      <c r="O147" s="16"/>
      <c r="P147" s="16"/>
      <c r="Q147" s="16"/>
      <c r="R147" s="16"/>
    </row>
    <row r="148" spans="1:18" s="8" customFormat="1" ht="12" customHeight="1">
      <c r="A148" s="1"/>
      <c r="B148" s="66"/>
      <c r="C148" s="9"/>
      <c r="D148" s="64"/>
      <c r="E148" s="65"/>
      <c r="F148" s="76"/>
      <c r="G148" s="67" t="s">
        <v>89</v>
      </c>
      <c r="H148" s="6" t="s">
        <v>90</v>
      </c>
      <c r="I148" s="64">
        <v>399</v>
      </c>
      <c r="J148" s="64">
        <v>138242</v>
      </c>
      <c r="K148" s="58">
        <f t="shared" si="4"/>
        <v>0.2886242965234878</v>
      </c>
      <c r="L148" s="16"/>
      <c r="M148" s="16"/>
      <c r="N148" s="16"/>
      <c r="O148" s="16"/>
      <c r="P148" s="16"/>
      <c r="Q148" s="16"/>
      <c r="R148" s="16"/>
    </row>
    <row r="149" spans="1:18" s="8" customFormat="1" ht="12" customHeight="1">
      <c r="A149" s="1"/>
      <c r="B149" s="66"/>
      <c r="C149" s="9"/>
      <c r="D149" s="64"/>
      <c r="E149" s="65"/>
      <c r="F149" s="76"/>
      <c r="G149" s="67" t="s">
        <v>8</v>
      </c>
      <c r="H149" s="6" t="s">
        <v>492</v>
      </c>
      <c r="I149" s="64">
        <v>17566</v>
      </c>
      <c r="J149" s="64">
        <v>89332</v>
      </c>
      <c r="K149" s="58">
        <f t="shared" si="4"/>
        <v>19.663726324273497</v>
      </c>
      <c r="L149" s="16"/>
      <c r="M149" s="16"/>
      <c r="N149" s="16"/>
      <c r="O149" s="16"/>
      <c r="P149" s="16"/>
      <c r="Q149" s="16"/>
      <c r="R149" s="16"/>
    </row>
    <row r="150" spans="1:18" s="8" customFormat="1" ht="12" customHeight="1">
      <c r="A150" s="1"/>
      <c r="B150" s="66"/>
      <c r="C150" s="9"/>
      <c r="D150" s="64"/>
      <c r="E150" s="65"/>
      <c r="F150" s="76"/>
      <c r="G150" s="67" t="s">
        <v>15</v>
      </c>
      <c r="H150" s="6" t="s">
        <v>493</v>
      </c>
      <c r="I150" s="64">
        <v>0</v>
      </c>
      <c r="J150" s="64">
        <v>102161</v>
      </c>
      <c r="K150" s="58">
        <f t="shared" si="4"/>
        <v>0</v>
      </c>
      <c r="L150" s="16"/>
      <c r="M150" s="16"/>
      <c r="N150" s="16"/>
      <c r="O150" s="16"/>
      <c r="P150" s="16"/>
      <c r="Q150" s="16"/>
      <c r="R150" s="16"/>
    </row>
    <row r="151" spans="1:18" s="8" customFormat="1" ht="12" customHeight="1">
      <c r="A151" s="1"/>
      <c r="B151" s="66"/>
      <c r="C151" s="9"/>
      <c r="D151" s="64"/>
      <c r="E151" s="65"/>
      <c r="F151" s="76"/>
      <c r="G151" s="67" t="s">
        <v>18</v>
      </c>
      <c r="H151" s="6" t="s">
        <v>494</v>
      </c>
      <c r="I151" s="64">
        <v>6887</v>
      </c>
      <c r="J151" s="64">
        <v>38929</v>
      </c>
      <c r="K151" s="58">
        <f t="shared" si="4"/>
        <v>17.69118138148938</v>
      </c>
      <c r="L151" s="16"/>
      <c r="M151" s="16"/>
      <c r="N151" s="16"/>
      <c r="O151" s="16"/>
      <c r="P151" s="16"/>
      <c r="Q151" s="16"/>
      <c r="R151" s="16"/>
    </row>
    <row r="152" spans="1:18" s="8" customFormat="1" ht="12" customHeight="1">
      <c r="A152" s="1"/>
      <c r="B152" s="66"/>
      <c r="C152" s="9"/>
      <c r="D152" s="64"/>
      <c r="E152" s="65"/>
      <c r="F152" s="76"/>
      <c r="G152" s="67" t="s">
        <v>13</v>
      </c>
      <c r="H152" s="6" t="s">
        <v>495</v>
      </c>
      <c r="I152" s="64">
        <v>14980</v>
      </c>
      <c r="J152" s="64">
        <v>1017591</v>
      </c>
      <c r="K152" s="58">
        <f t="shared" si="4"/>
        <v>1.4721042147581889</v>
      </c>
      <c r="L152" s="16"/>
      <c r="M152" s="16"/>
      <c r="N152" s="16"/>
      <c r="O152" s="16"/>
      <c r="P152" s="16"/>
      <c r="Q152" s="16"/>
      <c r="R152" s="16"/>
    </row>
    <row r="153" spans="1:18" s="20" customFormat="1" ht="15.75" customHeight="1">
      <c r="A153" s="1"/>
      <c r="B153" s="12" t="s">
        <v>689</v>
      </c>
      <c r="C153" s="11" t="s">
        <v>329</v>
      </c>
      <c r="D153" s="22">
        <f>SUM(I154:I157)</f>
        <v>1677</v>
      </c>
      <c r="E153" s="22">
        <f>SUM(J154:J157)</f>
        <v>2920546</v>
      </c>
      <c r="F153" s="74">
        <f>+D153/E153*100</f>
        <v>0.05742076995191995</v>
      </c>
      <c r="G153" s="31"/>
      <c r="H153" s="7"/>
      <c r="I153" s="22"/>
      <c r="J153" s="22"/>
      <c r="K153" s="37"/>
      <c r="L153" s="16"/>
      <c r="M153" s="16"/>
      <c r="N153" s="16"/>
      <c r="O153" s="16"/>
      <c r="P153" s="16"/>
      <c r="Q153" s="16"/>
      <c r="R153" s="16"/>
    </row>
    <row r="154" spans="1:18" s="8" customFormat="1" ht="12" customHeight="1">
      <c r="A154" s="1"/>
      <c r="B154" s="54"/>
      <c r="C154" s="18"/>
      <c r="D154" s="55"/>
      <c r="E154" s="56"/>
      <c r="F154" s="75"/>
      <c r="G154" s="57" t="s">
        <v>91</v>
      </c>
      <c r="H154" s="17" t="s">
        <v>496</v>
      </c>
      <c r="I154" s="55">
        <v>842</v>
      </c>
      <c r="J154" s="55">
        <v>536860</v>
      </c>
      <c r="K154" s="58">
        <f>+I154/J154*100</f>
        <v>0.15683790932459113</v>
      </c>
      <c r="L154" s="16"/>
      <c r="M154" s="16"/>
      <c r="N154" s="16"/>
      <c r="O154" s="16"/>
      <c r="P154" s="16"/>
      <c r="Q154" s="16"/>
      <c r="R154" s="16"/>
    </row>
    <row r="155" spans="1:18" s="8" customFormat="1" ht="12" customHeight="1">
      <c r="A155" s="1"/>
      <c r="B155" s="66"/>
      <c r="C155" s="9"/>
      <c r="D155" s="64"/>
      <c r="E155" s="65"/>
      <c r="F155" s="76"/>
      <c r="G155" s="67" t="s">
        <v>8</v>
      </c>
      <c r="H155" s="6" t="s">
        <v>497</v>
      </c>
      <c r="I155" s="64">
        <v>0</v>
      </c>
      <c r="J155" s="64">
        <v>1427335</v>
      </c>
      <c r="K155" s="58">
        <f>+I155/J155*100</f>
        <v>0</v>
      </c>
      <c r="L155" s="16"/>
      <c r="M155" s="16"/>
      <c r="N155" s="16"/>
      <c r="O155" s="16"/>
      <c r="P155" s="16"/>
      <c r="Q155" s="16"/>
      <c r="R155" s="16"/>
    </row>
    <row r="156" spans="1:18" s="8" customFormat="1" ht="12" customHeight="1">
      <c r="A156" s="1"/>
      <c r="B156" s="66"/>
      <c r="C156" s="9"/>
      <c r="D156" s="64"/>
      <c r="E156" s="65"/>
      <c r="F156" s="76"/>
      <c r="G156" s="67" t="s">
        <v>15</v>
      </c>
      <c r="H156" s="6" t="s">
        <v>498</v>
      </c>
      <c r="I156" s="64">
        <v>0</v>
      </c>
      <c r="J156" s="64">
        <v>527948</v>
      </c>
      <c r="K156" s="58">
        <f>+I156/J156*100</f>
        <v>0</v>
      </c>
      <c r="L156" s="16"/>
      <c r="M156" s="16"/>
      <c r="N156" s="16"/>
      <c r="O156" s="16"/>
      <c r="P156" s="16"/>
      <c r="Q156" s="16"/>
      <c r="R156" s="16"/>
    </row>
    <row r="157" spans="1:18" s="8" customFormat="1" ht="12" customHeight="1">
      <c r="A157" s="1"/>
      <c r="B157" s="66"/>
      <c r="C157" s="9"/>
      <c r="D157" s="64"/>
      <c r="E157" s="65"/>
      <c r="F157" s="76"/>
      <c r="G157" s="67" t="s">
        <v>13</v>
      </c>
      <c r="H157" s="6" t="s">
        <v>499</v>
      </c>
      <c r="I157" s="64">
        <v>835</v>
      </c>
      <c r="J157" s="64">
        <v>428403</v>
      </c>
      <c r="K157" s="58">
        <f>+I157/J157*100</f>
        <v>0.1949099329369776</v>
      </c>
      <c r="L157" s="16"/>
      <c r="M157" s="16"/>
      <c r="N157" s="16"/>
      <c r="O157" s="16"/>
      <c r="P157" s="16"/>
      <c r="Q157" s="16"/>
      <c r="R157" s="16"/>
    </row>
    <row r="158" spans="1:18" s="20" customFormat="1" ht="15.75" customHeight="1">
      <c r="A158" s="1"/>
      <c r="B158" s="12" t="s">
        <v>690</v>
      </c>
      <c r="C158" s="11" t="s">
        <v>330</v>
      </c>
      <c r="D158" s="22">
        <f>SUM(I159:I160)</f>
        <v>863</v>
      </c>
      <c r="E158" s="22">
        <f>SUM(J159:J160)</f>
        <v>495841</v>
      </c>
      <c r="F158" s="74">
        <f>+D158/E158*100</f>
        <v>0.17404772900990437</v>
      </c>
      <c r="G158" s="31"/>
      <c r="H158" s="7"/>
      <c r="I158" s="22"/>
      <c r="J158" s="22"/>
      <c r="K158" s="37"/>
      <c r="L158" s="16"/>
      <c r="M158" s="16"/>
      <c r="N158" s="16"/>
      <c r="O158" s="16"/>
      <c r="P158" s="16"/>
      <c r="Q158" s="16"/>
      <c r="R158" s="16"/>
    </row>
    <row r="159" spans="1:18" s="8" customFormat="1" ht="12" customHeight="1">
      <c r="A159" s="1"/>
      <c r="B159" s="54"/>
      <c r="C159" s="18"/>
      <c r="D159" s="55"/>
      <c r="E159" s="56"/>
      <c r="F159" s="75"/>
      <c r="G159" s="57" t="s">
        <v>92</v>
      </c>
      <c r="H159" s="17" t="s">
        <v>381</v>
      </c>
      <c r="I159" s="55">
        <v>0</v>
      </c>
      <c r="J159" s="55">
        <v>71521</v>
      </c>
      <c r="K159" s="58">
        <f>+I159/J159*100</f>
        <v>0</v>
      </c>
      <c r="L159" s="16"/>
      <c r="M159" s="16"/>
      <c r="N159" s="16"/>
      <c r="O159" s="16"/>
      <c r="P159" s="16"/>
      <c r="Q159" s="16"/>
      <c r="R159" s="16"/>
    </row>
    <row r="160" spans="1:18" s="8" customFormat="1" ht="12" customHeight="1">
      <c r="A160" s="1"/>
      <c r="B160" s="66"/>
      <c r="C160" s="9"/>
      <c r="D160" s="64"/>
      <c r="E160" s="65"/>
      <c r="F160" s="76"/>
      <c r="G160" s="67" t="s">
        <v>8</v>
      </c>
      <c r="H160" s="6" t="s">
        <v>500</v>
      </c>
      <c r="I160" s="64">
        <v>863</v>
      </c>
      <c r="J160" s="64">
        <v>424320</v>
      </c>
      <c r="K160" s="58">
        <f>+I160/J160*100</f>
        <v>0.20338423831070893</v>
      </c>
      <c r="L160" s="16"/>
      <c r="M160" s="16"/>
      <c r="N160" s="16"/>
      <c r="O160" s="16"/>
      <c r="P160" s="16"/>
      <c r="Q160" s="16"/>
      <c r="R160" s="16"/>
    </row>
    <row r="161" spans="1:18" s="20" customFormat="1" ht="15.75" customHeight="1">
      <c r="A161" s="1"/>
      <c r="B161" s="12" t="s">
        <v>691</v>
      </c>
      <c r="C161" s="11" t="s">
        <v>501</v>
      </c>
      <c r="D161" s="22">
        <f>SUM(I162)</f>
        <v>10248</v>
      </c>
      <c r="E161" s="22">
        <f>SUM(J162)</f>
        <v>6646766</v>
      </c>
      <c r="F161" s="74">
        <f>+D161/E161*100</f>
        <v>0.1541802434447068</v>
      </c>
      <c r="G161" s="31"/>
      <c r="H161" s="7"/>
      <c r="I161" s="22"/>
      <c r="J161" s="22"/>
      <c r="K161" s="37"/>
      <c r="L161" s="16"/>
      <c r="M161" s="16"/>
      <c r="N161" s="16"/>
      <c r="O161" s="16"/>
      <c r="P161" s="16"/>
      <c r="Q161" s="16"/>
      <c r="R161" s="16"/>
    </row>
    <row r="162" spans="1:18" s="8" customFormat="1" ht="12" customHeight="1">
      <c r="A162" s="1"/>
      <c r="B162" s="54"/>
      <c r="C162" s="18"/>
      <c r="D162" s="55"/>
      <c r="E162" s="56"/>
      <c r="F162" s="75"/>
      <c r="G162" s="57" t="s">
        <v>93</v>
      </c>
      <c r="H162" s="17" t="s">
        <v>501</v>
      </c>
      <c r="I162" s="55">
        <v>10248</v>
      </c>
      <c r="J162" s="55">
        <v>6646766</v>
      </c>
      <c r="K162" s="58">
        <f>+I162/J162*100</f>
        <v>0.1541802434447068</v>
      </c>
      <c r="L162" s="16"/>
      <c r="M162" s="16"/>
      <c r="N162" s="16"/>
      <c r="O162" s="16"/>
      <c r="P162" s="16"/>
      <c r="Q162" s="16"/>
      <c r="R162" s="16"/>
    </row>
    <row r="163" spans="1:18" s="20" customFormat="1" ht="15.75" customHeight="1">
      <c r="A163" s="1"/>
      <c r="B163" s="12" t="s">
        <v>692</v>
      </c>
      <c r="C163" s="11" t="s">
        <v>94</v>
      </c>
      <c r="D163" s="22">
        <f>SUM(I164:I171)</f>
        <v>258332</v>
      </c>
      <c r="E163" s="22">
        <f>SUM(J164:J171)</f>
        <v>6780202</v>
      </c>
      <c r="F163" s="74">
        <f>+D163/E163*100</f>
        <v>3.810092973631169</v>
      </c>
      <c r="G163" s="31"/>
      <c r="H163" s="7"/>
      <c r="I163" s="22"/>
      <c r="J163" s="22"/>
      <c r="K163" s="37"/>
      <c r="L163" s="16"/>
      <c r="M163" s="16"/>
      <c r="N163" s="16"/>
      <c r="O163" s="16"/>
      <c r="P163" s="16"/>
      <c r="Q163" s="16"/>
      <c r="R163" s="16"/>
    </row>
    <row r="164" spans="1:18" s="8" customFormat="1" ht="12" customHeight="1">
      <c r="A164" s="1"/>
      <c r="B164" s="54"/>
      <c r="C164" s="18"/>
      <c r="D164" s="55"/>
      <c r="E164" s="56"/>
      <c r="F164" s="75"/>
      <c r="G164" s="57" t="s">
        <v>95</v>
      </c>
      <c r="H164" s="17" t="s">
        <v>502</v>
      </c>
      <c r="I164" s="55">
        <v>152785</v>
      </c>
      <c r="J164" s="55">
        <v>778506</v>
      </c>
      <c r="K164" s="58">
        <f aca="true" t="shared" si="5" ref="K164:K171">+I164/J164*100</f>
        <v>19.625410722589166</v>
      </c>
      <c r="L164" s="16"/>
      <c r="M164" s="16"/>
      <c r="N164" s="16"/>
      <c r="O164" s="16"/>
      <c r="P164" s="16"/>
      <c r="Q164" s="16"/>
      <c r="R164" s="16"/>
    </row>
    <row r="165" spans="1:18" s="8" customFormat="1" ht="12" customHeight="1">
      <c r="A165" s="1"/>
      <c r="B165" s="66"/>
      <c r="C165" s="9"/>
      <c r="D165" s="64"/>
      <c r="E165" s="65"/>
      <c r="F165" s="76"/>
      <c r="G165" s="67" t="s">
        <v>8</v>
      </c>
      <c r="H165" s="6" t="s">
        <v>503</v>
      </c>
      <c r="I165" s="64">
        <v>59925</v>
      </c>
      <c r="J165" s="64">
        <v>1564976</v>
      </c>
      <c r="K165" s="58">
        <f t="shared" si="5"/>
        <v>3.829132203944342</v>
      </c>
      <c r="L165" s="16"/>
      <c r="M165" s="16"/>
      <c r="N165" s="16"/>
      <c r="O165" s="16"/>
      <c r="P165" s="16"/>
      <c r="Q165" s="16"/>
      <c r="R165" s="16"/>
    </row>
    <row r="166" spans="1:18" s="8" customFormat="1" ht="12" customHeight="1">
      <c r="A166" s="1"/>
      <c r="B166" s="66"/>
      <c r="C166" s="9"/>
      <c r="D166" s="64"/>
      <c r="E166" s="56"/>
      <c r="F166" s="76"/>
      <c r="G166" s="67" t="s">
        <v>96</v>
      </c>
      <c r="H166" s="6" t="s">
        <v>504</v>
      </c>
      <c r="I166" s="64">
        <v>2092</v>
      </c>
      <c r="J166" s="64">
        <v>938827</v>
      </c>
      <c r="K166" s="58">
        <f t="shared" si="5"/>
        <v>0.22283125645086904</v>
      </c>
      <c r="L166" s="16"/>
      <c r="M166" s="16"/>
      <c r="N166" s="16"/>
      <c r="O166" s="16"/>
      <c r="P166" s="16"/>
      <c r="Q166" s="16"/>
      <c r="R166" s="16"/>
    </row>
    <row r="167" spans="1:18" s="8" customFormat="1" ht="12" customHeight="1">
      <c r="A167" s="1"/>
      <c r="B167" s="66"/>
      <c r="C167" s="9"/>
      <c r="D167" s="64"/>
      <c r="E167" s="65"/>
      <c r="F167" s="76"/>
      <c r="G167" s="67" t="s">
        <v>8</v>
      </c>
      <c r="H167" s="6" t="s">
        <v>97</v>
      </c>
      <c r="I167" s="64">
        <v>0</v>
      </c>
      <c r="J167" s="64">
        <v>342272</v>
      </c>
      <c r="K167" s="58">
        <f t="shared" si="5"/>
        <v>0</v>
      </c>
      <c r="L167" s="16"/>
      <c r="M167" s="16"/>
      <c r="N167" s="16"/>
      <c r="O167" s="16"/>
      <c r="P167" s="16"/>
      <c r="Q167" s="16"/>
      <c r="R167" s="16"/>
    </row>
    <row r="168" spans="1:18" s="8" customFormat="1" ht="12" customHeight="1">
      <c r="A168" s="1"/>
      <c r="B168" s="66"/>
      <c r="C168" s="9"/>
      <c r="D168" s="64"/>
      <c r="E168" s="56"/>
      <c r="F168" s="76"/>
      <c r="G168" s="67" t="s">
        <v>98</v>
      </c>
      <c r="H168" s="6" t="s">
        <v>505</v>
      </c>
      <c r="I168" s="64">
        <v>166</v>
      </c>
      <c r="J168" s="64">
        <v>604083</v>
      </c>
      <c r="K168" s="58">
        <f t="shared" si="5"/>
        <v>0.027479667529130933</v>
      </c>
      <c r="L168" s="16"/>
      <c r="M168" s="16"/>
      <c r="N168" s="16"/>
      <c r="O168" s="16"/>
      <c r="P168" s="16"/>
      <c r="Q168" s="16"/>
      <c r="R168" s="16"/>
    </row>
    <row r="169" spans="1:18" s="8" customFormat="1" ht="12" customHeight="1">
      <c r="A169" s="1"/>
      <c r="B169" s="66"/>
      <c r="C169" s="9"/>
      <c r="D169" s="64"/>
      <c r="E169" s="56"/>
      <c r="F169" s="76"/>
      <c r="G169" s="67" t="s">
        <v>99</v>
      </c>
      <c r="H169" s="6" t="s">
        <v>506</v>
      </c>
      <c r="I169" s="64">
        <v>1107</v>
      </c>
      <c r="J169" s="64">
        <v>387442</v>
      </c>
      <c r="K169" s="58">
        <f t="shared" si="5"/>
        <v>0.28572018521481923</v>
      </c>
      <c r="L169" s="16"/>
      <c r="M169" s="16"/>
      <c r="N169" s="16"/>
      <c r="O169" s="16"/>
      <c r="P169" s="16"/>
      <c r="Q169" s="16"/>
      <c r="R169" s="16"/>
    </row>
    <row r="170" spans="1:18" s="8" customFormat="1" ht="12" customHeight="1">
      <c r="A170" s="1"/>
      <c r="B170" s="66"/>
      <c r="C170" s="9"/>
      <c r="D170" s="64"/>
      <c r="E170" s="56"/>
      <c r="F170" s="76"/>
      <c r="G170" s="67" t="s">
        <v>100</v>
      </c>
      <c r="H170" s="6" t="s">
        <v>101</v>
      </c>
      <c r="I170" s="64">
        <v>30</v>
      </c>
      <c r="J170" s="64">
        <v>270631</v>
      </c>
      <c r="K170" s="58">
        <f t="shared" si="5"/>
        <v>0.011085204577450476</v>
      </c>
      <c r="L170" s="16"/>
      <c r="M170" s="16"/>
      <c r="N170" s="16"/>
      <c r="O170" s="16"/>
      <c r="P170" s="16"/>
      <c r="Q170" s="16"/>
      <c r="R170" s="16"/>
    </row>
    <row r="171" spans="1:18" s="8" customFormat="1" ht="12" customHeight="1">
      <c r="A171" s="1"/>
      <c r="B171" s="66"/>
      <c r="C171" s="9"/>
      <c r="D171" s="64"/>
      <c r="E171" s="65"/>
      <c r="F171" s="76"/>
      <c r="G171" s="67" t="s">
        <v>13</v>
      </c>
      <c r="H171" s="6" t="s">
        <v>507</v>
      </c>
      <c r="I171" s="64">
        <v>42227</v>
      </c>
      <c r="J171" s="64">
        <v>1893465</v>
      </c>
      <c r="K171" s="58">
        <f t="shared" si="5"/>
        <v>2.2301442065208494</v>
      </c>
      <c r="L171" s="16"/>
      <c r="M171" s="16"/>
      <c r="N171" s="16"/>
      <c r="O171" s="16"/>
      <c r="P171" s="16"/>
      <c r="Q171" s="16"/>
      <c r="R171" s="16"/>
    </row>
    <row r="172" spans="1:18" s="20" customFormat="1" ht="15.75" customHeight="1">
      <c r="A172" s="1"/>
      <c r="B172" s="12" t="s">
        <v>693</v>
      </c>
      <c r="C172" s="11" t="s">
        <v>508</v>
      </c>
      <c r="D172" s="22">
        <f>SUM(I173)</f>
        <v>582972</v>
      </c>
      <c r="E172" s="22">
        <f>SUM(J173)</f>
        <v>15674017</v>
      </c>
      <c r="F172" s="74">
        <f>+D172/E172*100</f>
        <v>3.71935286276645</v>
      </c>
      <c r="G172" s="31"/>
      <c r="H172" s="7"/>
      <c r="I172" s="22"/>
      <c r="J172" s="22"/>
      <c r="K172" s="37"/>
      <c r="L172" s="16"/>
      <c r="M172" s="16"/>
      <c r="N172" s="16"/>
      <c r="O172" s="16"/>
      <c r="P172" s="16"/>
      <c r="Q172" s="16"/>
      <c r="R172" s="16"/>
    </row>
    <row r="173" spans="1:18" s="8" customFormat="1" ht="12" customHeight="1">
      <c r="A173" s="1"/>
      <c r="B173" s="54"/>
      <c r="C173" s="18"/>
      <c r="D173" s="55"/>
      <c r="E173" s="56"/>
      <c r="F173" s="75"/>
      <c r="G173" s="57" t="s">
        <v>102</v>
      </c>
      <c r="H173" s="17" t="s">
        <v>508</v>
      </c>
      <c r="I173" s="55">
        <v>582972</v>
      </c>
      <c r="J173" s="55">
        <v>15674017</v>
      </c>
      <c r="K173" s="58">
        <f>+I173/J173*100</f>
        <v>3.71935286276645</v>
      </c>
      <c r="L173" s="16"/>
      <c r="M173" s="16"/>
      <c r="N173" s="16"/>
      <c r="O173" s="16"/>
      <c r="P173" s="16"/>
      <c r="Q173" s="16"/>
      <c r="R173" s="16"/>
    </row>
    <row r="174" spans="1:18" s="20" customFormat="1" ht="15.75" customHeight="1">
      <c r="A174" s="1"/>
      <c r="B174" s="12" t="s">
        <v>694</v>
      </c>
      <c r="C174" s="11" t="s">
        <v>509</v>
      </c>
      <c r="D174" s="22">
        <f>SUM(I175:I176)</f>
        <v>70638</v>
      </c>
      <c r="E174" s="22">
        <f>SUM(J175:J176)</f>
        <v>1246153</v>
      </c>
      <c r="F174" s="74">
        <f>+D174/E174*100</f>
        <v>5.668485330453002</v>
      </c>
      <c r="G174" s="31"/>
      <c r="H174" s="7"/>
      <c r="I174" s="22"/>
      <c r="J174" s="22"/>
      <c r="K174" s="37"/>
      <c r="L174" s="16"/>
      <c r="M174" s="16"/>
      <c r="N174" s="16"/>
      <c r="O174" s="16"/>
      <c r="P174" s="16"/>
      <c r="Q174" s="16"/>
      <c r="R174" s="16"/>
    </row>
    <row r="175" spans="1:18" s="8" customFormat="1" ht="12" customHeight="1">
      <c r="A175" s="1"/>
      <c r="B175" s="54"/>
      <c r="C175" s="18"/>
      <c r="D175" s="55"/>
      <c r="E175" s="56"/>
      <c r="F175" s="75"/>
      <c r="G175" s="57" t="s">
        <v>103</v>
      </c>
      <c r="H175" s="17" t="s">
        <v>509</v>
      </c>
      <c r="I175" s="55">
        <v>69115</v>
      </c>
      <c r="J175" s="55">
        <v>889882</v>
      </c>
      <c r="K175" s="58">
        <f>+I175/J175*100</f>
        <v>7.7667600872924725</v>
      </c>
      <c r="L175" s="16"/>
      <c r="M175" s="16"/>
      <c r="N175" s="16"/>
      <c r="O175" s="16"/>
      <c r="P175" s="16"/>
      <c r="Q175" s="16"/>
      <c r="R175" s="16"/>
    </row>
    <row r="176" spans="1:18" s="8" customFormat="1" ht="12" customHeight="1">
      <c r="A176" s="1"/>
      <c r="B176" s="66"/>
      <c r="C176" s="9"/>
      <c r="D176" s="64"/>
      <c r="E176" s="65"/>
      <c r="F176" s="76"/>
      <c r="G176" s="67" t="s">
        <v>8</v>
      </c>
      <c r="H176" s="6" t="s">
        <v>510</v>
      </c>
      <c r="I176" s="64">
        <v>1523</v>
      </c>
      <c r="J176" s="64">
        <v>356271</v>
      </c>
      <c r="K176" s="58">
        <f>+I176/J176*100</f>
        <v>0.42748357289815897</v>
      </c>
      <c r="L176" s="16"/>
      <c r="M176" s="16"/>
      <c r="N176" s="16"/>
      <c r="O176" s="16"/>
      <c r="P176" s="16"/>
      <c r="Q176" s="16"/>
      <c r="R176" s="16"/>
    </row>
    <row r="177" spans="1:18" s="20" customFormat="1" ht="15.75" customHeight="1">
      <c r="A177" s="1"/>
      <c r="B177" s="12" t="s">
        <v>695</v>
      </c>
      <c r="C177" s="11" t="s">
        <v>511</v>
      </c>
      <c r="D177" s="22">
        <f>SUM(I178)</f>
        <v>47413</v>
      </c>
      <c r="E177" s="22">
        <f>SUM(J178)</f>
        <v>10635171</v>
      </c>
      <c r="F177" s="74">
        <f>+D177/E177*100</f>
        <v>0.44581323610123424</v>
      </c>
      <c r="G177" s="31"/>
      <c r="H177" s="7"/>
      <c r="I177" s="22"/>
      <c r="J177" s="22"/>
      <c r="K177" s="37"/>
      <c r="L177" s="16"/>
      <c r="M177" s="16"/>
      <c r="N177" s="16"/>
      <c r="O177" s="16"/>
      <c r="P177" s="16"/>
      <c r="Q177" s="16"/>
      <c r="R177" s="16"/>
    </row>
    <row r="178" spans="1:18" s="8" customFormat="1" ht="12" customHeight="1">
      <c r="A178" s="1"/>
      <c r="B178" s="54"/>
      <c r="C178" s="18"/>
      <c r="D178" s="55"/>
      <c r="E178" s="56"/>
      <c r="F178" s="75"/>
      <c r="G178" s="57" t="s">
        <v>104</v>
      </c>
      <c r="H178" s="17" t="s">
        <v>105</v>
      </c>
      <c r="I178" s="55">
        <v>47413</v>
      </c>
      <c r="J178" s="55">
        <v>10635171</v>
      </c>
      <c r="K178" s="58">
        <f>+I178/J178*100</f>
        <v>0.44581323610123424</v>
      </c>
      <c r="L178" s="16"/>
      <c r="M178" s="16"/>
      <c r="N178" s="16"/>
      <c r="O178" s="16"/>
      <c r="P178" s="16"/>
      <c r="Q178" s="16"/>
      <c r="R178" s="16"/>
    </row>
    <row r="179" spans="1:18" s="20" customFormat="1" ht="15.75" customHeight="1">
      <c r="A179" s="1"/>
      <c r="B179" s="12" t="s">
        <v>696</v>
      </c>
      <c r="C179" s="11" t="s">
        <v>331</v>
      </c>
      <c r="D179" s="22">
        <f>SUM(I180:I183)</f>
        <v>18645</v>
      </c>
      <c r="E179" s="22">
        <f>SUM(J180:J183)</f>
        <v>3000959</v>
      </c>
      <c r="F179" s="74">
        <f>+D179/E179*100</f>
        <v>0.6213013906554538</v>
      </c>
      <c r="G179" s="31"/>
      <c r="H179" s="7"/>
      <c r="I179" s="22"/>
      <c r="J179" s="22"/>
      <c r="K179" s="37"/>
      <c r="L179" s="16"/>
      <c r="M179" s="16"/>
      <c r="N179" s="16"/>
      <c r="O179" s="16"/>
      <c r="P179" s="16"/>
      <c r="Q179" s="16"/>
      <c r="R179" s="16"/>
    </row>
    <row r="180" spans="1:18" s="8" customFormat="1" ht="12" customHeight="1">
      <c r="A180" s="1"/>
      <c r="B180" s="54"/>
      <c r="C180" s="18"/>
      <c r="D180" s="55"/>
      <c r="E180" s="56"/>
      <c r="F180" s="75"/>
      <c r="G180" s="57" t="s">
        <v>106</v>
      </c>
      <c r="H180" s="17" t="s">
        <v>382</v>
      </c>
      <c r="I180" s="55">
        <v>0</v>
      </c>
      <c r="J180" s="55">
        <v>1056993</v>
      </c>
      <c r="K180" s="58">
        <f>+I180/J180*100</f>
        <v>0</v>
      </c>
      <c r="L180" s="16"/>
      <c r="M180" s="16"/>
      <c r="N180" s="16"/>
      <c r="O180" s="16"/>
      <c r="P180" s="16"/>
      <c r="Q180" s="16"/>
      <c r="R180" s="16"/>
    </row>
    <row r="181" spans="1:18" s="8" customFormat="1" ht="12" customHeight="1">
      <c r="A181" s="1"/>
      <c r="B181" s="66"/>
      <c r="C181" s="9"/>
      <c r="D181" s="64"/>
      <c r="E181" s="65"/>
      <c r="F181" s="76"/>
      <c r="G181" s="67" t="s">
        <v>107</v>
      </c>
      <c r="H181" s="6" t="s">
        <v>108</v>
      </c>
      <c r="I181" s="64">
        <v>0</v>
      </c>
      <c r="J181" s="64">
        <v>34957</v>
      </c>
      <c r="K181" s="58">
        <f>+I181/J181*100</f>
        <v>0</v>
      </c>
      <c r="L181" s="16"/>
      <c r="M181" s="16"/>
      <c r="N181" s="16"/>
      <c r="O181" s="16"/>
      <c r="P181" s="16"/>
      <c r="Q181" s="16"/>
      <c r="R181" s="16"/>
    </row>
    <row r="182" spans="1:18" s="8" customFormat="1" ht="12" customHeight="1">
      <c r="A182" s="1"/>
      <c r="B182" s="66"/>
      <c r="C182" s="9"/>
      <c r="D182" s="64"/>
      <c r="E182" s="65"/>
      <c r="F182" s="76"/>
      <c r="G182" s="67" t="s">
        <v>8</v>
      </c>
      <c r="H182" s="6" t="s">
        <v>109</v>
      </c>
      <c r="I182" s="64">
        <v>552</v>
      </c>
      <c r="J182" s="64">
        <v>63522</v>
      </c>
      <c r="K182" s="58">
        <f>+I182/J182*100</f>
        <v>0.8689902710871824</v>
      </c>
      <c r="L182" s="16"/>
      <c r="M182" s="16"/>
      <c r="N182" s="16"/>
      <c r="O182" s="16"/>
      <c r="P182" s="16"/>
      <c r="Q182" s="16"/>
      <c r="R182" s="16"/>
    </row>
    <row r="183" spans="1:18" s="8" customFormat="1" ht="12" customHeight="1">
      <c r="A183" s="1"/>
      <c r="B183" s="66"/>
      <c r="C183" s="9"/>
      <c r="D183" s="64"/>
      <c r="E183" s="65"/>
      <c r="F183" s="76"/>
      <c r="G183" s="67" t="s">
        <v>13</v>
      </c>
      <c r="H183" s="6" t="s">
        <v>110</v>
      </c>
      <c r="I183" s="64">
        <v>18093</v>
      </c>
      <c r="J183" s="64">
        <v>1845487</v>
      </c>
      <c r="K183" s="58">
        <f>+I183/J183*100</f>
        <v>0.980391625625106</v>
      </c>
      <c r="L183" s="16"/>
      <c r="M183" s="16"/>
      <c r="N183" s="16"/>
      <c r="O183" s="16"/>
      <c r="P183" s="16"/>
      <c r="Q183" s="16"/>
      <c r="R183" s="16"/>
    </row>
    <row r="184" spans="1:18" s="20" customFormat="1" ht="15.75" customHeight="1">
      <c r="A184" s="1"/>
      <c r="B184" s="12" t="s">
        <v>697</v>
      </c>
      <c r="C184" s="11" t="s">
        <v>332</v>
      </c>
      <c r="D184" s="22">
        <f>SUM(I185:I187)</f>
        <v>1658</v>
      </c>
      <c r="E184" s="22">
        <f>SUM(J185:J187)</f>
        <v>475847</v>
      </c>
      <c r="F184" s="74">
        <f>+D184/E184*100</f>
        <v>0.34843132351365036</v>
      </c>
      <c r="G184" s="31"/>
      <c r="H184" s="7"/>
      <c r="I184" s="22"/>
      <c r="J184" s="22"/>
      <c r="K184" s="37"/>
      <c r="L184" s="16"/>
      <c r="M184" s="16"/>
      <c r="N184" s="16"/>
      <c r="O184" s="16"/>
      <c r="P184" s="16"/>
      <c r="Q184" s="16"/>
      <c r="R184" s="16"/>
    </row>
    <row r="185" spans="1:18" s="8" customFormat="1" ht="12" customHeight="1">
      <c r="A185" s="1"/>
      <c r="B185" s="54"/>
      <c r="C185" s="18"/>
      <c r="D185" s="55"/>
      <c r="E185" s="56"/>
      <c r="F185" s="75"/>
      <c r="G185" s="57" t="s">
        <v>111</v>
      </c>
      <c r="H185" s="17" t="s">
        <v>512</v>
      </c>
      <c r="I185" s="55">
        <v>64</v>
      </c>
      <c r="J185" s="55">
        <v>203433</v>
      </c>
      <c r="K185" s="58">
        <f>+I185/J185*100</f>
        <v>0.03145998928394115</v>
      </c>
      <c r="L185" s="16"/>
      <c r="M185" s="16"/>
      <c r="N185" s="16"/>
      <c r="O185" s="16"/>
      <c r="P185" s="16"/>
      <c r="Q185" s="16"/>
      <c r="R185" s="16"/>
    </row>
    <row r="186" spans="1:18" s="8" customFormat="1" ht="12" customHeight="1">
      <c r="A186" s="1"/>
      <c r="B186" s="66"/>
      <c r="C186" s="9"/>
      <c r="D186" s="64"/>
      <c r="E186" s="65"/>
      <c r="F186" s="76"/>
      <c r="G186" s="67" t="s">
        <v>112</v>
      </c>
      <c r="H186" s="6" t="s">
        <v>513</v>
      </c>
      <c r="I186" s="64">
        <v>808</v>
      </c>
      <c r="J186" s="64">
        <v>71078</v>
      </c>
      <c r="K186" s="58">
        <f>+I186/J186*100</f>
        <v>1.136779312867554</v>
      </c>
      <c r="L186" s="16"/>
      <c r="M186" s="16"/>
      <c r="N186" s="16"/>
      <c r="O186" s="16"/>
      <c r="P186" s="16"/>
      <c r="Q186" s="16"/>
      <c r="R186" s="16"/>
    </row>
    <row r="187" spans="1:18" s="8" customFormat="1" ht="12" customHeight="1">
      <c r="A187" s="1"/>
      <c r="B187" s="66"/>
      <c r="C187" s="9"/>
      <c r="D187" s="64"/>
      <c r="E187" s="65"/>
      <c r="F187" s="76"/>
      <c r="G187" s="67" t="s">
        <v>8</v>
      </c>
      <c r="H187" s="6" t="s">
        <v>514</v>
      </c>
      <c r="I187" s="64">
        <v>786</v>
      </c>
      <c r="J187" s="64">
        <v>201336</v>
      </c>
      <c r="K187" s="58">
        <f>+I187/J187*100</f>
        <v>0.39039218023602335</v>
      </c>
      <c r="L187" s="16"/>
      <c r="M187" s="16"/>
      <c r="N187" s="16"/>
      <c r="O187" s="16"/>
      <c r="P187" s="16"/>
      <c r="Q187" s="16"/>
      <c r="R187" s="16"/>
    </row>
    <row r="188" spans="1:18" s="20" customFormat="1" ht="15.75" customHeight="1">
      <c r="A188" s="1"/>
      <c r="B188" s="12" t="s">
        <v>698</v>
      </c>
      <c r="C188" s="11" t="s">
        <v>333</v>
      </c>
      <c r="D188" s="22">
        <f>SUM(I189:I191)</f>
        <v>272</v>
      </c>
      <c r="E188" s="22">
        <f>SUM(J189:J191)</f>
        <v>1711316</v>
      </c>
      <c r="F188" s="74">
        <f>+D188/E188*100</f>
        <v>0.015894200720381273</v>
      </c>
      <c r="G188" s="31"/>
      <c r="H188" s="7"/>
      <c r="I188" s="22"/>
      <c r="J188" s="22"/>
      <c r="K188" s="37"/>
      <c r="L188" s="16"/>
      <c r="M188" s="16"/>
      <c r="N188" s="16"/>
      <c r="O188" s="16"/>
      <c r="P188" s="16"/>
      <c r="Q188" s="16"/>
      <c r="R188" s="16"/>
    </row>
    <row r="189" spans="1:18" s="8" customFormat="1" ht="12" customHeight="1">
      <c r="A189" s="1"/>
      <c r="B189" s="54"/>
      <c r="C189" s="18"/>
      <c r="D189" s="55"/>
      <c r="E189" s="56"/>
      <c r="F189" s="75"/>
      <c r="G189" s="57" t="s">
        <v>113</v>
      </c>
      <c r="H189" s="17" t="s">
        <v>114</v>
      </c>
      <c r="I189" s="55">
        <v>21</v>
      </c>
      <c r="J189" s="55">
        <v>648547</v>
      </c>
      <c r="K189" s="58">
        <f>+I189/J189*100</f>
        <v>0.0032380074227465394</v>
      </c>
      <c r="L189" s="16"/>
      <c r="M189" s="16"/>
      <c r="N189" s="16"/>
      <c r="O189" s="16"/>
      <c r="P189" s="16"/>
      <c r="Q189" s="16"/>
      <c r="R189" s="16"/>
    </row>
    <row r="190" spans="1:18" s="8" customFormat="1" ht="12" customHeight="1">
      <c r="A190" s="1"/>
      <c r="B190" s="66"/>
      <c r="C190" s="9"/>
      <c r="D190" s="64"/>
      <c r="E190" s="65"/>
      <c r="F190" s="76"/>
      <c r="G190" s="67" t="s">
        <v>115</v>
      </c>
      <c r="H190" s="6" t="s">
        <v>116</v>
      </c>
      <c r="I190" s="64">
        <v>0</v>
      </c>
      <c r="J190" s="64">
        <v>199973</v>
      </c>
      <c r="K190" s="58">
        <f>+I190/J190*100</f>
        <v>0</v>
      </c>
      <c r="L190" s="16"/>
      <c r="M190" s="16"/>
      <c r="N190" s="16"/>
      <c r="O190" s="16"/>
      <c r="P190" s="16"/>
      <c r="Q190" s="16"/>
      <c r="R190" s="16"/>
    </row>
    <row r="191" spans="1:18" s="8" customFormat="1" ht="12" customHeight="1">
      <c r="A191" s="1"/>
      <c r="B191" s="66"/>
      <c r="C191" s="9"/>
      <c r="D191" s="64"/>
      <c r="E191" s="65"/>
      <c r="F191" s="76"/>
      <c r="G191" s="67" t="s">
        <v>117</v>
      </c>
      <c r="H191" s="6" t="s">
        <v>118</v>
      </c>
      <c r="I191" s="64">
        <v>251</v>
      </c>
      <c r="J191" s="64">
        <v>862796</v>
      </c>
      <c r="K191" s="58">
        <f>+I191/J191*100</f>
        <v>0.02909146542172194</v>
      </c>
      <c r="L191" s="16"/>
      <c r="M191" s="16"/>
      <c r="N191" s="16"/>
      <c r="O191" s="16"/>
      <c r="P191" s="16"/>
      <c r="Q191" s="16"/>
      <c r="R191" s="16"/>
    </row>
    <row r="192" spans="1:18" s="20" customFormat="1" ht="15.75" customHeight="1">
      <c r="A192" s="1"/>
      <c r="B192" s="12" t="s">
        <v>699</v>
      </c>
      <c r="C192" s="11" t="s">
        <v>334</v>
      </c>
      <c r="D192" s="22">
        <f>SUM(I193:I195)</f>
        <v>28161</v>
      </c>
      <c r="E192" s="22">
        <f>SUM(J193:J195)</f>
        <v>2998208</v>
      </c>
      <c r="F192" s="74">
        <f>+D192/E192*100</f>
        <v>0.9392610519350225</v>
      </c>
      <c r="G192" s="31"/>
      <c r="H192" s="7"/>
      <c r="I192" s="22"/>
      <c r="J192" s="22"/>
      <c r="K192" s="37"/>
      <c r="L192" s="16"/>
      <c r="M192" s="16"/>
      <c r="N192" s="16"/>
      <c r="O192" s="16"/>
      <c r="P192" s="16"/>
      <c r="Q192" s="16"/>
      <c r="R192" s="16"/>
    </row>
    <row r="193" spans="1:18" s="8" customFormat="1" ht="12" customHeight="1">
      <c r="A193" s="1"/>
      <c r="B193" s="54"/>
      <c r="C193" s="18"/>
      <c r="D193" s="55"/>
      <c r="E193" s="56"/>
      <c r="F193" s="75"/>
      <c r="G193" s="57" t="s">
        <v>119</v>
      </c>
      <c r="H193" s="17" t="s">
        <v>383</v>
      </c>
      <c r="I193" s="55">
        <v>5609</v>
      </c>
      <c r="J193" s="55">
        <v>404940</v>
      </c>
      <c r="K193" s="58">
        <f>+I193/J193*100</f>
        <v>1.3851434780461302</v>
      </c>
      <c r="L193" s="16"/>
      <c r="M193" s="16"/>
      <c r="N193" s="16"/>
      <c r="O193" s="16"/>
      <c r="P193" s="16"/>
      <c r="Q193" s="16"/>
      <c r="R193" s="16"/>
    </row>
    <row r="194" spans="1:18" s="8" customFormat="1" ht="12" customHeight="1">
      <c r="A194" s="1"/>
      <c r="B194" s="66"/>
      <c r="C194" s="9"/>
      <c r="D194" s="64"/>
      <c r="E194" s="65"/>
      <c r="F194" s="76"/>
      <c r="G194" s="67" t="s">
        <v>120</v>
      </c>
      <c r="H194" s="6" t="s">
        <v>121</v>
      </c>
      <c r="I194" s="64">
        <v>15124</v>
      </c>
      <c r="J194" s="64">
        <v>1347348</v>
      </c>
      <c r="K194" s="58">
        <f>+I194/J194*100</f>
        <v>1.1225013879116605</v>
      </c>
      <c r="L194" s="16"/>
      <c r="M194" s="16"/>
      <c r="N194" s="16"/>
      <c r="O194" s="16"/>
      <c r="P194" s="16"/>
      <c r="Q194" s="16"/>
      <c r="R194" s="16"/>
    </row>
    <row r="195" spans="1:18" s="8" customFormat="1" ht="12" customHeight="1">
      <c r="A195" s="1"/>
      <c r="B195" s="66"/>
      <c r="C195" s="9"/>
      <c r="D195" s="64"/>
      <c r="E195" s="65"/>
      <c r="F195" s="76"/>
      <c r="G195" s="67" t="s">
        <v>122</v>
      </c>
      <c r="H195" s="6" t="s">
        <v>123</v>
      </c>
      <c r="I195" s="64">
        <v>7428</v>
      </c>
      <c r="J195" s="64">
        <v>1245920</v>
      </c>
      <c r="K195" s="58">
        <f>+I195/J195*100</f>
        <v>0.5961859509438808</v>
      </c>
      <c r="L195" s="16"/>
      <c r="M195" s="16"/>
      <c r="N195" s="16"/>
      <c r="O195" s="16"/>
      <c r="P195" s="16"/>
      <c r="Q195" s="16"/>
      <c r="R195" s="16"/>
    </row>
    <row r="196" spans="1:18" s="20" customFormat="1" ht="15.75" customHeight="1">
      <c r="A196" s="1"/>
      <c r="B196" s="12" t="s">
        <v>700</v>
      </c>
      <c r="C196" s="11" t="s">
        <v>515</v>
      </c>
      <c r="D196" s="22">
        <f>SUM(I197)</f>
        <v>15</v>
      </c>
      <c r="E196" s="22">
        <f>SUM(J197)</f>
        <v>733697</v>
      </c>
      <c r="F196" s="74">
        <f>+D196/E196*100</f>
        <v>0.0020444406887311795</v>
      </c>
      <c r="G196" s="31"/>
      <c r="H196" s="7"/>
      <c r="I196" s="22"/>
      <c r="J196" s="22"/>
      <c r="K196" s="37"/>
      <c r="L196" s="16"/>
      <c r="M196" s="16"/>
      <c r="N196" s="16"/>
      <c r="O196" s="16"/>
      <c r="P196" s="16"/>
      <c r="Q196" s="16"/>
      <c r="R196" s="16"/>
    </row>
    <row r="197" spans="1:18" s="8" customFormat="1" ht="12" customHeight="1">
      <c r="A197" s="1"/>
      <c r="B197" s="54"/>
      <c r="C197" s="18"/>
      <c r="D197" s="55"/>
      <c r="E197" s="56"/>
      <c r="F197" s="75"/>
      <c r="G197" s="57" t="s">
        <v>124</v>
      </c>
      <c r="H197" s="17" t="s">
        <v>515</v>
      </c>
      <c r="I197" s="55">
        <v>15</v>
      </c>
      <c r="J197" s="55">
        <v>733697</v>
      </c>
      <c r="K197" s="58">
        <f>+I197/J197*100</f>
        <v>0.0020444406887311795</v>
      </c>
      <c r="L197" s="16"/>
      <c r="M197" s="16"/>
      <c r="N197" s="16"/>
      <c r="O197" s="16"/>
      <c r="P197" s="16"/>
      <c r="Q197" s="16"/>
      <c r="R197" s="16"/>
    </row>
    <row r="198" spans="1:18" s="20" customFormat="1" ht="15.75" customHeight="1">
      <c r="A198" s="1"/>
      <c r="B198" s="12" t="s">
        <v>701</v>
      </c>
      <c r="C198" s="11" t="s">
        <v>520</v>
      </c>
      <c r="D198" s="22">
        <f>SUM(I199:I203)</f>
        <v>8075</v>
      </c>
      <c r="E198" s="22">
        <f>SUM(J199:J203)</f>
        <v>1712708</v>
      </c>
      <c r="F198" s="74">
        <f>+D198/E198*100</f>
        <v>0.471475581360045</v>
      </c>
      <c r="G198" s="31"/>
      <c r="H198" s="7"/>
      <c r="I198" s="22"/>
      <c r="J198" s="22"/>
      <c r="K198" s="37"/>
      <c r="L198" s="16"/>
      <c r="M198" s="16"/>
      <c r="N198" s="16"/>
      <c r="O198" s="16"/>
      <c r="P198" s="16"/>
      <c r="Q198" s="16"/>
      <c r="R198" s="16"/>
    </row>
    <row r="199" spans="1:18" s="8" customFormat="1" ht="12" customHeight="1">
      <c r="A199" s="1"/>
      <c r="B199" s="54"/>
      <c r="C199" s="18"/>
      <c r="D199" s="55"/>
      <c r="E199" s="56"/>
      <c r="F199" s="75"/>
      <c r="G199" s="57" t="s">
        <v>125</v>
      </c>
      <c r="H199" s="17" t="s">
        <v>516</v>
      </c>
      <c r="I199" s="55">
        <v>0</v>
      </c>
      <c r="J199" s="55">
        <v>222670</v>
      </c>
      <c r="K199" s="58">
        <f>+I199/J199*100</f>
        <v>0</v>
      </c>
      <c r="L199" s="16"/>
      <c r="M199" s="16"/>
      <c r="N199" s="16"/>
      <c r="O199" s="16"/>
      <c r="P199" s="16"/>
      <c r="Q199" s="16"/>
      <c r="R199" s="16"/>
    </row>
    <row r="200" spans="1:18" s="8" customFormat="1" ht="12" customHeight="1">
      <c r="A200" s="1"/>
      <c r="B200" s="66"/>
      <c r="C200" s="9"/>
      <c r="D200" s="64"/>
      <c r="E200" s="65"/>
      <c r="F200" s="76"/>
      <c r="G200" s="67" t="s">
        <v>8</v>
      </c>
      <c r="H200" s="6" t="s">
        <v>517</v>
      </c>
      <c r="I200" s="64">
        <v>202</v>
      </c>
      <c r="J200" s="64">
        <v>225350</v>
      </c>
      <c r="K200" s="58">
        <f>+I200/J200*100</f>
        <v>0.08963834035944088</v>
      </c>
      <c r="L200" s="16"/>
      <c r="M200" s="16"/>
      <c r="N200" s="16"/>
      <c r="O200" s="16"/>
      <c r="P200" s="16"/>
      <c r="Q200" s="16"/>
      <c r="R200" s="16"/>
    </row>
    <row r="201" spans="1:18" s="8" customFormat="1" ht="12" customHeight="1">
      <c r="A201" s="1"/>
      <c r="B201" s="66"/>
      <c r="C201" s="9"/>
      <c r="D201" s="64"/>
      <c r="E201" s="65"/>
      <c r="F201" s="76"/>
      <c r="G201" s="67" t="s">
        <v>15</v>
      </c>
      <c r="H201" s="6" t="s">
        <v>518</v>
      </c>
      <c r="I201" s="64">
        <v>513</v>
      </c>
      <c r="J201" s="64">
        <v>287269</v>
      </c>
      <c r="K201" s="58">
        <f>+I201/J201*100</f>
        <v>0.17857826636358257</v>
      </c>
      <c r="L201" s="16"/>
      <c r="M201" s="16"/>
      <c r="N201" s="16"/>
      <c r="O201" s="16"/>
      <c r="P201" s="16"/>
      <c r="Q201" s="16"/>
      <c r="R201" s="16"/>
    </row>
    <row r="202" spans="1:18" s="8" customFormat="1" ht="12" customHeight="1">
      <c r="A202" s="1"/>
      <c r="B202" s="66"/>
      <c r="C202" s="9"/>
      <c r="D202" s="64"/>
      <c r="E202" s="65"/>
      <c r="F202" s="76"/>
      <c r="G202" s="67" t="s">
        <v>18</v>
      </c>
      <c r="H202" s="6" t="s">
        <v>519</v>
      </c>
      <c r="I202" s="64">
        <v>398</v>
      </c>
      <c r="J202" s="64">
        <v>221830</v>
      </c>
      <c r="K202" s="58">
        <f>+I202/J202*100</f>
        <v>0.17941667042329712</v>
      </c>
      <c r="L202" s="16"/>
      <c r="M202" s="16"/>
      <c r="N202" s="16"/>
      <c r="O202" s="16"/>
      <c r="P202" s="16"/>
      <c r="Q202" s="16"/>
      <c r="R202" s="16"/>
    </row>
    <row r="203" spans="1:18" s="8" customFormat="1" ht="12" customHeight="1">
      <c r="A203" s="1"/>
      <c r="B203" s="66"/>
      <c r="C203" s="9"/>
      <c r="D203" s="64"/>
      <c r="E203" s="65"/>
      <c r="F203" s="76"/>
      <c r="G203" s="67" t="s">
        <v>13</v>
      </c>
      <c r="H203" s="6" t="s">
        <v>520</v>
      </c>
      <c r="I203" s="64">
        <v>6962</v>
      </c>
      <c r="J203" s="64">
        <v>755589</v>
      </c>
      <c r="K203" s="58">
        <f>+I203/J203*100</f>
        <v>0.9214003909532827</v>
      </c>
      <c r="L203" s="16"/>
      <c r="M203" s="16"/>
      <c r="N203" s="16"/>
      <c r="O203" s="16"/>
      <c r="P203" s="16"/>
      <c r="Q203" s="16"/>
      <c r="R203" s="16"/>
    </row>
    <row r="204" spans="1:18" s="20" customFormat="1" ht="15.75" customHeight="1">
      <c r="A204" s="1"/>
      <c r="B204" s="12" t="s">
        <v>702</v>
      </c>
      <c r="C204" s="11" t="s">
        <v>335</v>
      </c>
      <c r="D204" s="22">
        <f>SUM(I205:I208)</f>
        <v>294528</v>
      </c>
      <c r="E204" s="22">
        <f>SUM(J205:J208)</f>
        <v>7582080</v>
      </c>
      <c r="F204" s="74">
        <f>+D204/E204*100</f>
        <v>3.8845277285388704</v>
      </c>
      <c r="G204" s="31"/>
      <c r="H204" s="7"/>
      <c r="I204" s="22"/>
      <c r="J204" s="22"/>
      <c r="K204" s="37"/>
      <c r="L204" s="16"/>
      <c r="M204" s="16"/>
      <c r="N204" s="16"/>
      <c r="O204" s="16"/>
      <c r="P204" s="16"/>
      <c r="Q204" s="16"/>
      <c r="R204" s="16"/>
    </row>
    <row r="205" spans="1:18" s="8" customFormat="1" ht="12" customHeight="1">
      <c r="A205" s="1"/>
      <c r="B205" s="54"/>
      <c r="C205" s="18"/>
      <c r="D205" s="55"/>
      <c r="E205" s="56"/>
      <c r="F205" s="75"/>
      <c r="G205" s="57" t="s">
        <v>126</v>
      </c>
      <c r="H205" s="17" t="s">
        <v>521</v>
      </c>
      <c r="I205" s="55">
        <v>99188</v>
      </c>
      <c r="J205" s="55">
        <v>2154291</v>
      </c>
      <c r="K205" s="58">
        <f>+I205/J205*100</f>
        <v>4.604206209838875</v>
      </c>
      <c r="L205" s="16"/>
      <c r="M205" s="16"/>
      <c r="N205" s="16"/>
      <c r="O205" s="16"/>
      <c r="P205" s="16"/>
      <c r="Q205" s="16"/>
      <c r="R205" s="16"/>
    </row>
    <row r="206" spans="1:18" s="8" customFormat="1" ht="12" customHeight="1">
      <c r="A206" s="1"/>
      <c r="B206" s="66"/>
      <c r="C206" s="9"/>
      <c r="D206" s="64"/>
      <c r="E206" s="65"/>
      <c r="F206" s="76"/>
      <c r="G206" s="67" t="s">
        <v>8</v>
      </c>
      <c r="H206" s="6" t="s">
        <v>384</v>
      </c>
      <c r="I206" s="64">
        <v>0</v>
      </c>
      <c r="J206" s="64">
        <v>257770</v>
      </c>
      <c r="K206" s="58">
        <f>+I206/J206*100</f>
        <v>0</v>
      </c>
      <c r="L206" s="16"/>
      <c r="M206" s="16"/>
      <c r="N206" s="16"/>
      <c r="O206" s="16"/>
      <c r="P206" s="16"/>
      <c r="Q206" s="16"/>
      <c r="R206" s="16"/>
    </row>
    <row r="207" spans="1:18" s="8" customFormat="1" ht="12" customHeight="1">
      <c r="A207" s="1"/>
      <c r="B207" s="66"/>
      <c r="C207" s="9"/>
      <c r="D207" s="64"/>
      <c r="E207" s="65"/>
      <c r="F207" s="76"/>
      <c r="G207" s="67" t="s">
        <v>15</v>
      </c>
      <c r="H207" s="6" t="s">
        <v>522</v>
      </c>
      <c r="I207" s="64">
        <v>172433</v>
      </c>
      <c r="J207" s="64">
        <v>3743816</v>
      </c>
      <c r="K207" s="58">
        <f>+I207/J207*100</f>
        <v>4.605808618799642</v>
      </c>
      <c r="L207" s="16"/>
      <c r="M207" s="16"/>
      <c r="N207" s="16"/>
      <c r="O207" s="16"/>
      <c r="P207" s="16"/>
      <c r="Q207" s="16"/>
      <c r="R207" s="16"/>
    </row>
    <row r="208" spans="1:18" s="8" customFormat="1" ht="12" customHeight="1">
      <c r="A208" s="1"/>
      <c r="B208" s="66"/>
      <c r="C208" s="9"/>
      <c r="D208" s="64"/>
      <c r="E208" s="65"/>
      <c r="F208" s="76"/>
      <c r="G208" s="67" t="s">
        <v>18</v>
      </c>
      <c r="H208" s="6" t="s">
        <v>523</v>
      </c>
      <c r="I208" s="64">
        <v>22907</v>
      </c>
      <c r="J208" s="64">
        <v>1426203</v>
      </c>
      <c r="K208" s="58">
        <f>+I208/J208*100</f>
        <v>1.6061528407947536</v>
      </c>
      <c r="L208" s="16"/>
      <c r="M208" s="16"/>
      <c r="N208" s="16"/>
      <c r="O208" s="16"/>
      <c r="P208" s="16"/>
      <c r="Q208" s="16"/>
      <c r="R208" s="16"/>
    </row>
    <row r="209" spans="1:18" s="20" customFormat="1" ht="15.75" customHeight="1">
      <c r="A209" s="1"/>
      <c r="B209" s="12" t="s">
        <v>703</v>
      </c>
      <c r="C209" s="11" t="s">
        <v>336</v>
      </c>
      <c r="D209" s="22">
        <f>SUM(I210:I213)</f>
        <v>596107</v>
      </c>
      <c r="E209" s="22">
        <f>SUM(J210:J213)</f>
        <v>13830109</v>
      </c>
      <c r="F209" s="74">
        <f>+D209/E209*100</f>
        <v>4.310211871793635</v>
      </c>
      <c r="G209" s="31"/>
      <c r="H209" s="7"/>
      <c r="I209" s="22"/>
      <c r="J209" s="22"/>
      <c r="K209" s="37"/>
      <c r="L209" s="16"/>
      <c r="M209" s="16"/>
      <c r="N209" s="16"/>
      <c r="O209" s="16"/>
      <c r="P209" s="16"/>
      <c r="Q209" s="16"/>
      <c r="R209" s="16"/>
    </row>
    <row r="210" spans="1:18" s="8" customFormat="1" ht="12" customHeight="1">
      <c r="A210" s="1"/>
      <c r="B210" s="54"/>
      <c r="C210" s="73"/>
      <c r="D210" s="55"/>
      <c r="E210" s="56"/>
      <c r="F210" s="75"/>
      <c r="G210" s="57" t="s">
        <v>127</v>
      </c>
      <c r="H210" s="17" t="s">
        <v>524</v>
      </c>
      <c r="I210" s="55">
        <v>210315</v>
      </c>
      <c r="J210" s="55">
        <v>7476530</v>
      </c>
      <c r="K210" s="58">
        <f>+I210/J210*100</f>
        <v>2.8130028235023468</v>
      </c>
      <c r="L210" s="16"/>
      <c r="M210" s="16"/>
      <c r="N210" s="16"/>
      <c r="O210" s="16"/>
      <c r="P210" s="16"/>
      <c r="Q210" s="16"/>
      <c r="R210" s="16"/>
    </row>
    <row r="211" spans="1:18" s="8" customFormat="1" ht="12" customHeight="1">
      <c r="A211" s="1"/>
      <c r="B211" s="66"/>
      <c r="C211" s="9"/>
      <c r="D211" s="64"/>
      <c r="E211" s="56"/>
      <c r="F211" s="76"/>
      <c r="G211" s="67" t="s">
        <v>128</v>
      </c>
      <c r="H211" s="6" t="s">
        <v>525</v>
      </c>
      <c r="I211" s="64">
        <v>254674</v>
      </c>
      <c r="J211" s="64">
        <v>1282281</v>
      </c>
      <c r="K211" s="58">
        <f>+I211/J211*100</f>
        <v>19.861013303636256</v>
      </c>
      <c r="L211" s="16"/>
      <c r="M211" s="16"/>
      <c r="N211" s="16"/>
      <c r="O211" s="16"/>
      <c r="P211" s="16"/>
      <c r="Q211" s="16"/>
      <c r="R211" s="16"/>
    </row>
    <row r="212" spans="1:18" s="8" customFormat="1" ht="12" customHeight="1">
      <c r="A212" s="1"/>
      <c r="B212" s="66"/>
      <c r="C212" s="9"/>
      <c r="D212" s="64"/>
      <c r="E212" s="56"/>
      <c r="F212" s="76"/>
      <c r="G212" s="67" t="s">
        <v>129</v>
      </c>
      <c r="H212" s="6" t="s">
        <v>526</v>
      </c>
      <c r="I212" s="64">
        <v>93678</v>
      </c>
      <c r="J212" s="64">
        <v>3470077</v>
      </c>
      <c r="K212" s="58">
        <f>+I212/J212*100</f>
        <v>2.699594274132822</v>
      </c>
      <c r="L212" s="16"/>
      <c r="M212" s="16"/>
      <c r="N212" s="16"/>
      <c r="O212" s="16"/>
      <c r="P212" s="16"/>
      <c r="Q212" s="16"/>
      <c r="R212" s="16"/>
    </row>
    <row r="213" spans="1:18" s="8" customFormat="1" ht="12" customHeight="1">
      <c r="A213" s="1"/>
      <c r="B213" s="66"/>
      <c r="C213" s="9"/>
      <c r="D213" s="64"/>
      <c r="E213" s="65"/>
      <c r="F213" s="76"/>
      <c r="G213" s="67" t="s">
        <v>8</v>
      </c>
      <c r="H213" s="6" t="s">
        <v>527</v>
      </c>
      <c r="I213" s="64">
        <v>37440</v>
      </c>
      <c r="J213" s="64">
        <v>1601221</v>
      </c>
      <c r="K213" s="58">
        <f>+I213/J213*100</f>
        <v>2.3382156491827173</v>
      </c>
      <c r="L213" s="16"/>
      <c r="M213" s="16"/>
      <c r="N213" s="16"/>
      <c r="O213" s="16"/>
      <c r="P213" s="16"/>
      <c r="Q213" s="16"/>
      <c r="R213" s="16"/>
    </row>
    <row r="214" spans="1:18" s="20" customFormat="1" ht="15.75" customHeight="1">
      <c r="A214" s="1"/>
      <c r="B214" s="12" t="s">
        <v>704</v>
      </c>
      <c r="C214" s="11" t="s">
        <v>430</v>
      </c>
      <c r="D214" s="22">
        <f>SUM(I215:I217)</f>
        <v>2182</v>
      </c>
      <c r="E214" s="22">
        <f>SUM(J215:J217)</f>
        <v>1900826</v>
      </c>
      <c r="F214" s="74">
        <f>+D214/E214*100</f>
        <v>0.11479220086425584</v>
      </c>
      <c r="G214" s="29"/>
      <c r="H214" s="7"/>
      <c r="I214" s="22"/>
      <c r="J214" s="22"/>
      <c r="K214" s="37"/>
      <c r="L214" s="16"/>
      <c r="M214" s="16"/>
      <c r="N214" s="16"/>
      <c r="O214" s="16"/>
      <c r="P214" s="16"/>
      <c r="Q214" s="16"/>
      <c r="R214" s="16"/>
    </row>
    <row r="215" spans="1:18" s="8" customFormat="1" ht="12" customHeight="1">
      <c r="A215" s="1"/>
      <c r="B215" s="54"/>
      <c r="C215" s="18"/>
      <c r="D215" s="55"/>
      <c r="E215" s="56"/>
      <c r="F215" s="75"/>
      <c r="G215" s="57" t="s">
        <v>130</v>
      </c>
      <c r="H215" s="17" t="s">
        <v>528</v>
      </c>
      <c r="I215" s="55">
        <v>0</v>
      </c>
      <c r="J215" s="55">
        <v>386987</v>
      </c>
      <c r="K215" s="58">
        <f>+I215/J215*100</f>
        <v>0</v>
      </c>
      <c r="L215" s="16"/>
      <c r="M215" s="16"/>
      <c r="N215" s="16"/>
      <c r="O215" s="16"/>
      <c r="P215" s="16"/>
      <c r="Q215" s="16"/>
      <c r="R215" s="16"/>
    </row>
    <row r="216" spans="1:18" s="8" customFormat="1" ht="12" customHeight="1">
      <c r="A216" s="1"/>
      <c r="B216" s="66"/>
      <c r="C216" s="9"/>
      <c r="D216" s="64"/>
      <c r="E216" s="65"/>
      <c r="F216" s="76"/>
      <c r="G216" s="67" t="s">
        <v>8</v>
      </c>
      <c r="H216" s="6" t="s">
        <v>529</v>
      </c>
      <c r="I216" s="64">
        <v>0</v>
      </c>
      <c r="J216" s="64">
        <v>106631</v>
      </c>
      <c r="K216" s="58">
        <f>+I216/J216*100</f>
        <v>0</v>
      </c>
      <c r="L216" s="16"/>
      <c r="M216" s="16"/>
      <c r="N216" s="16"/>
      <c r="O216" s="16"/>
      <c r="P216" s="16"/>
      <c r="Q216" s="16"/>
      <c r="R216" s="16"/>
    </row>
    <row r="217" spans="1:18" s="8" customFormat="1" ht="12" customHeight="1">
      <c r="A217" s="1"/>
      <c r="B217" s="66"/>
      <c r="C217" s="9"/>
      <c r="D217" s="64"/>
      <c r="E217" s="65"/>
      <c r="F217" s="76"/>
      <c r="G217" s="67" t="s">
        <v>15</v>
      </c>
      <c r="H217" s="6" t="s">
        <v>530</v>
      </c>
      <c r="I217" s="64">
        <v>2182</v>
      </c>
      <c r="J217" s="64">
        <v>1407208</v>
      </c>
      <c r="K217" s="58">
        <f>+I217/J217*100</f>
        <v>0.15505881149055434</v>
      </c>
      <c r="L217" s="16"/>
      <c r="M217" s="16"/>
      <c r="N217" s="16"/>
      <c r="O217" s="16"/>
      <c r="P217" s="16"/>
      <c r="Q217" s="16"/>
      <c r="R217" s="16"/>
    </row>
    <row r="218" spans="1:18" s="20" customFormat="1" ht="15.75" customHeight="1">
      <c r="A218" s="1"/>
      <c r="B218" s="69" t="s">
        <v>705</v>
      </c>
      <c r="C218" s="10" t="s">
        <v>429</v>
      </c>
      <c r="D218" s="22">
        <f>SUM(I219:I220)</f>
        <v>71147</v>
      </c>
      <c r="E218" s="22">
        <f>SUM(J219:J220)</f>
        <v>2001015</v>
      </c>
      <c r="F218" s="74">
        <f>+D218/E218*100</f>
        <v>3.555545560627981</v>
      </c>
      <c r="G218" s="30"/>
      <c r="H218" s="5"/>
      <c r="I218" s="23"/>
      <c r="J218" s="23"/>
      <c r="K218" s="38"/>
      <c r="L218" s="16"/>
      <c r="M218" s="16"/>
      <c r="N218" s="16"/>
      <c r="O218" s="16"/>
      <c r="P218" s="16"/>
      <c r="Q218" s="16"/>
      <c r="R218" s="16"/>
    </row>
    <row r="219" spans="1:18" s="8" customFormat="1" ht="12" customHeight="1">
      <c r="A219" s="1"/>
      <c r="B219" s="66"/>
      <c r="C219" s="9"/>
      <c r="D219" s="64"/>
      <c r="E219" s="65"/>
      <c r="F219" s="76"/>
      <c r="G219" s="67" t="s">
        <v>131</v>
      </c>
      <c r="H219" s="6" t="s">
        <v>132</v>
      </c>
      <c r="I219" s="64">
        <v>3407</v>
      </c>
      <c r="J219" s="64">
        <v>1724267</v>
      </c>
      <c r="K219" s="58">
        <f>+I219/J219*100</f>
        <v>0.197591208322145</v>
      </c>
      <c r="L219" s="16"/>
      <c r="M219" s="16"/>
      <c r="N219" s="16"/>
      <c r="O219" s="16"/>
      <c r="P219" s="16"/>
      <c r="Q219" s="16"/>
      <c r="R219" s="16"/>
    </row>
    <row r="220" spans="1:18" s="8" customFormat="1" ht="12" customHeight="1">
      <c r="A220" s="1"/>
      <c r="B220" s="66"/>
      <c r="C220" s="9"/>
      <c r="D220" s="64"/>
      <c r="E220" s="65"/>
      <c r="F220" s="76"/>
      <c r="G220" s="67" t="s">
        <v>13</v>
      </c>
      <c r="H220" s="6" t="s">
        <v>531</v>
      </c>
      <c r="I220" s="64">
        <v>67740</v>
      </c>
      <c r="J220" s="64">
        <v>276748</v>
      </c>
      <c r="K220" s="58">
        <f>+I220/J220*100</f>
        <v>24.477141659560324</v>
      </c>
      <c r="L220" s="16"/>
      <c r="M220" s="16"/>
      <c r="N220" s="16"/>
      <c r="O220" s="16"/>
      <c r="P220" s="16"/>
      <c r="Q220" s="16"/>
      <c r="R220" s="16"/>
    </row>
    <row r="221" spans="1:18" s="20" customFormat="1" ht="15.75" customHeight="1">
      <c r="A221" s="1"/>
      <c r="B221" s="12" t="s">
        <v>706</v>
      </c>
      <c r="C221" s="11" t="s">
        <v>337</v>
      </c>
      <c r="D221" s="22">
        <f>SUM(I222:I225)</f>
        <v>753</v>
      </c>
      <c r="E221" s="22">
        <f>SUM(J222:J225)</f>
        <v>2152712</v>
      </c>
      <c r="F221" s="74">
        <f>+D221/E221*100</f>
        <v>0.034979133297905154</v>
      </c>
      <c r="G221" s="31"/>
      <c r="H221" s="7"/>
      <c r="I221" s="22"/>
      <c r="J221" s="22"/>
      <c r="K221" s="37"/>
      <c r="L221" s="16"/>
      <c r="M221" s="16"/>
      <c r="N221" s="16"/>
      <c r="O221" s="16"/>
      <c r="P221" s="16"/>
      <c r="Q221" s="16"/>
      <c r="R221" s="16"/>
    </row>
    <row r="222" spans="1:18" s="8" customFormat="1" ht="12" customHeight="1">
      <c r="A222" s="1"/>
      <c r="B222" s="54"/>
      <c r="C222" s="18"/>
      <c r="D222" s="55"/>
      <c r="E222" s="56"/>
      <c r="F222" s="75"/>
      <c r="G222" s="57" t="s">
        <v>133</v>
      </c>
      <c r="H222" s="17" t="s">
        <v>532</v>
      </c>
      <c r="I222" s="55">
        <v>0</v>
      </c>
      <c r="J222" s="55">
        <v>631226</v>
      </c>
      <c r="K222" s="58">
        <f>+I222/J222*100</f>
        <v>0</v>
      </c>
      <c r="L222" s="16"/>
      <c r="M222" s="16"/>
      <c r="N222" s="16"/>
      <c r="O222" s="16"/>
      <c r="P222" s="16"/>
      <c r="Q222" s="16"/>
      <c r="R222" s="16"/>
    </row>
    <row r="223" spans="1:18" s="8" customFormat="1" ht="12" customHeight="1">
      <c r="A223" s="1"/>
      <c r="B223" s="66"/>
      <c r="C223" s="9"/>
      <c r="D223" s="64"/>
      <c r="E223" s="65"/>
      <c r="F223" s="76"/>
      <c r="G223" s="67" t="s">
        <v>8</v>
      </c>
      <c r="H223" s="6" t="s">
        <v>533</v>
      </c>
      <c r="I223" s="64">
        <v>558</v>
      </c>
      <c r="J223" s="64">
        <v>234850</v>
      </c>
      <c r="K223" s="58">
        <f>+I223/J223*100</f>
        <v>0.23759846710666382</v>
      </c>
      <c r="L223" s="16"/>
      <c r="M223" s="16"/>
      <c r="N223" s="16"/>
      <c r="O223" s="16"/>
      <c r="P223" s="16"/>
      <c r="Q223" s="16"/>
      <c r="R223" s="16"/>
    </row>
    <row r="224" spans="1:18" s="8" customFormat="1" ht="12" customHeight="1">
      <c r="A224" s="1"/>
      <c r="B224" s="66"/>
      <c r="C224" s="9"/>
      <c r="D224" s="64"/>
      <c r="E224" s="65"/>
      <c r="F224" s="76"/>
      <c r="G224" s="67" t="s">
        <v>15</v>
      </c>
      <c r="H224" s="6" t="s">
        <v>134</v>
      </c>
      <c r="I224" s="64">
        <v>0</v>
      </c>
      <c r="J224" s="64">
        <v>608810</v>
      </c>
      <c r="K224" s="58">
        <f>+I224/J224*100</f>
        <v>0</v>
      </c>
      <c r="L224" s="16"/>
      <c r="M224" s="16"/>
      <c r="N224" s="16"/>
      <c r="O224" s="16"/>
      <c r="P224" s="16"/>
      <c r="Q224" s="16"/>
      <c r="R224" s="16"/>
    </row>
    <row r="225" spans="1:18" s="8" customFormat="1" ht="12" customHeight="1">
      <c r="A225" s="1"/>
      <c r="B225" s="66"/>
      <c r="C225" s="9"/>
      <c r="D225" s="64"/>
      <c r="E225" s="65"/>
      <c r="F225" s="76"/>
      <c r="G225" s="67" t="s">
        <v>13</v>
      </c>
      <c r="H225" s="6" t="s">
        <v>534</v>
      </c>
      <c r="I225" s="64">
        <v>195</v>
      </c>
      <c r="J225" s="64">
        <v>677826</v>
      </c>
      <c r="K225" s="58">
        <f>+I225/J225*100</f>
        <v>0.02876844499915908</v>
      </c>
      <c r="L225" s="16"/>
      <c r="M225" s="16"/>
      <c r="N225" s="16"/>
      <c r="O225" s="16"/>
      <c r="P225" s="16"/>
      <c r="Q225" s="16"/>
      <c r="R225" s="16"/>
    </row>
    <row r="226" spans="1:18" s="20" customFormat="1" ht="15.75" customHeight="1">
      <c r="A226" s="1"/>
      <c r="B226" s="12" t="s">
        <v>707</v>
      </c>
      <c r="C226" s="11" t="s">
        <v>338</v>
      </c>
      <c r="D226" s="22">
        <f>SUM(I227:I233)</f>
        <v>10106</v>
      </c>
      <c r="E226" s="22">
        <f>SUM(J227:J233)</f>
        <v>5177295</v>
      </c>
      <c r="F226" s="74">
        <f>+D226/E226*100</f>
        <v>0.19519845788196344</v>
      </c>
      <c r="G226" s="31"/>
      <c r="H226" s="7"/>
      <c r="I226" s="22"/>
      <c r="J226" s="22"/>
      <c r="K226" s="37"/>
      <c r="L226" s="16"/>
      <c r="M226" s="16"/>
      <c r="N226" s="16"/>
      <c r="O226" s="16"/>
      <c r="P226" s="16"/>
      <c r="Q226" s="16"/>
      <c r="R226" s="16"/>
    </row>
    <row r="227" spans="1:18" s="8" customFormat="1" ht="12" customHeight="1">
      <c r="A227" s="1"/>
      <c r="B227" s="54"/>
      <c r="C227" s="18"/>
      <c r="D227" s="55"/>
      <c r="E227" s="56"/>
      <c r="F227" s="75"/>
      <c r="G227" s="57" t="s">
        <v>135</v>
      </c>
      <c r="H227" s="17" t="s">
        <v>136</v>
      </c>
      <c r="I227" s="55">
        <v>7805</v>
      </c>
      <c r="J227" s="55">
        <v>1072195</v>
      </c>
      <c r="K227" s="58">
        <f aca="true" t="shared" si="6" ref="K227:K233">+I227/J227*100</f>
        <v>0.7279459426690108</v>
      </c>
      <c r="L227" s="16"/>
      <c r="M227" s="16"/>
      <c r="N227" s="16"/>
      <c r="O227" s="16"/>
      <c r="P227" s="16"/>
      <c r="Q227" s="16"/>
      <c r="R227" s="16"/>
    </row>
    <row r="228" spans="1:18" s="8" customFormat="1" ht="12" customHeight="1">
      <c r="A228" s="1"/>
      <c r="B228" s="66"/>
      <c r="C228" s="9"/>
      <c r="D228" s="64"/>
      <c r="E228" s="65"/>
      <c r="F228" s="76"/>
      <c r="G228" s="67" t="s">
        <v>8</v>
      </c>
      <c r="H228" s="6" t="s">
        <v>137</v>
      </c>
      <c r="I228" s="64">
        <v>0</v>
      </c>
      <c r="J228" s="64">
        <v>181754</v>
      </c>
      <c r="K228" s="58">
        <f t="shared" si="6"/>
        <v>0</v>
      </c>
      <c r="L228" s="16"/>
      <c r="M228" s="16"/>
      <c r="N228" s="16"/>
      <c r="O228" s="16"/>
      <c r="P228" s="16"/>
      <c r="Q228" s="16"/>
      <c r="R228" s="16"/>
    </row>
    <row r="229" spans="1:18" s="8" customFormat="1" ht="12" customHeight="1">
      <c r="A229" s="1"/>
      <c r="B229" s="66"/>
      <c r="C229" s="9"/>
      <c r="D229" s="64"/>
      <c r="E229" s="65"/>
      <c r="F229" s="76"/>
      <c r="G229" s="67" t="s">
        <v>138</v>
      </c>
      <c r="H229" s="6" t="s">
        <v>535</v>
      </c>
      <c r="I229" s="64">
        <v>895</v>
      </c>
      <c r="J229" s="64">
        <v>606362</v>
      </c>
      <c r="K229" s="58">
        <f t="shared" si="6"/>
        <v>0.14760159772545112</v>
      </c>
      <c r="L229" s="16"/>
      <c r="M229" s="16"/>
      <c r="N229" s="16"/>
      <c r="O229" s="16"/>
      <c r="P229" s="16"/>
      <c r="Q229" s="16"/>
      <c r="R229" s="16"/>
    </row>
    <row r="230" spans="1:18" s="8" customFormat="1" ht="12" customHeight="1">
      <c r="A230" s="1"/>
      <c r="B230" s="66"/>
      <c r="C230" s="9"/>
      <c r="D230" s="64"/>
      <c r="E230" s="65"/>
      <c r="F230" s="76"/>
      <c r="G230" s="67" t="s">
        <v>8</v>
      </c>
      <c r="H230" s="6" t="s">
        <v>139</v>
      </c>
      <c r="I230" s="64">
        <v>315</v>
      </c>
      <c r="J230" s="64">
        <v>1184727</v>
      </c>
      <c r="K230" s="58">
        <f t="shared" si="6"/>
        <v>0.026588403910774383</v>
      </c>
      <c r="L230" s="16"/>
      <c r="M230" s="16"/>
      <c r="N230" s="16"/>
      <c r="O230" s="16"/>
      <c r="P230" s="16"/>
      <c r="Q230" s="16"/>
      <c r="R230" s="16"/>
    </row>
    <row r="231" spans="1:18" s="8" customFormat="1" ht="12" customHeight="1">
      <c r="A231" s="1"/>
      <c r="B231" s="66"/>
      <c r="C231" s="9"/>
      <c r="D231" s="64"/>
      <c r="E231" s="65"/>
      <c r="F231" s="76"/>
      <c r="G231" s="67" t="s">
        <v>15</v>
      </c>
      <c r="H231" s="6" t="s">
        <v>536</v>
      </c>
      <c r="I231" s="64">
        <v>1075</v>
      </c>
      <c r="J231" s="64">
        <v>1180547</v>
      </c>
      <c r="K231" s="58">
        <f t="shared" si="6"/>
        <v>0.09105948344284472</v>
      </c>
      <c r="L231" s="16"/>
      <c r="M231" s="16"/>
      <c r="N231" s="16"/>
      <c r="O231" s="16"/>
      <c r="P231" s="16"/>
      <c r="Q231" s="16"/>
      <c r="R231" s="16"/>
    </row>
    <row r="232" spans="1:18" s="8" customFormat="1" ht="12" customHeight="1">
      <c r="A232" s="1"/>
      <c r="B232" s="66"/>
      <c r="C232" s="9"/>
      <c r="D232" s="64"/>
      <c r="E232" s="65"/>
      <c r="F232" s="76"/>
      <c r="G232" s="67" t="s">
        <v>18</v>
      </c>
      <c r="H232" s="6" t="s">
        <v>537</v>
      </c>
      <c r="I232" s="64">
        <v>0</v>
      </c>
      <c r="J232" s="64">
        <v>179878</v>
      </c>
      <c r="K232" s="58">
        <f t="shared" si="6"/>
        <v>0</v>
      </c>
      <c r="L232" s="16"/>
      <c r="M232" s="16"/>
      <c r="N232" s="16"/>
      <c r="O232" s="16"/>
      <c r="P232" s="16"/>
      <c r="Q232" s="16"/>
      <c r="R232" s="16"/>
    </row>
    <row r="233" spans="1:18" s="8" customFormat="1" ht="12" customHeight="1">
      <c r="A233" s="1"/>
      <c r="B233" s="66"/>
      <c r="C233" s="9"/>
      <c r="D233" s="64"/>
      <c r="E233" s="65"/>
      <c r="F233" s="76"/>
      <c r="G233" s="67" t="s">
        <v>13</v>
      </c>
      <c r="H233" s="6" t="s">
        <v>538</v>
      </c>
      <c r="I233" s="64">
        <v>16</v>
      </c>
      <c r="J233" s="64">
        <v>771832</v>
      </c>
      <c r="K233" s="58">
        <f t="shared" si="6"/>
        <v>0.0020729899770934607</v>
      </c>
      <c r="L233" s="16"/>
      <c r="M233" s="16"/>
      <c r="N233" s="16"/>
      <c r="O233" s="16"/>
      <c r="P233" s="16"/>
      <c r="Q233" s="16"/>
      <c r="R233" s="16"/>
    </row>
    <row r="234" spans="1:18" s="20" customFormat="1" ht="15.75" customHeight="1">
      <c r="A234" s="1"/>
      <c r="B234" s="12" t="s">
        <v>708</v>
      </c>
      <c r="C234" s="11" t="s">
        <v>339</v>
      </c>
      <c r="D234" s="22">
        <f>SUM(I235:I236)</f>
        <v>36903</v>
      </c>
      <c r="E234" s="22">
        <f>SUM(J235:J236)</f>
        <v>4673343</v>
      </c>
      <c r="F234" s="74">
        <f>+D234/E234*100</f>
        <v>0.7896488659188936</v>
      </c>
      <c r="G234" s="31"/>
      <c r="H234" s="7"/>
      <c r="I234" s="22"/>
      <c r="J234" s="22"/>
      <c r="K234" s="37"/>
      <c r="L234" s="16"/>
      <c r="M234" s="16"/>
      <c r="N234" s="16"/>
      <c r="O234" s="16"/>
      <c r="P234" s="16"/>
      <c r="Q234" s="16"/>
      <c r="R234" s="16"/>
    </row>
    <row r="235" spans="1:18" s="8" customFormat="1" ht="12" customHeight="1">
      <c r="A235" s="1"/>
      <c r="B235" s="54"/>
      <c r="C235" s="73"/>
      <c r="D235" s="55"/>
      <c r="E235" s="56"/>
      <c r="F235" s="75"/>
      <c r="G235" s="57" t="s">
        <v>140</v>
      </c>
      <c r="H235" s="17" t="s">
        <v>539</v>
      </c>
      <c r="I235" s="55">
        <v>32250</v>
      </c>
      <c r="J235" s="55">
        <v>2355295</v>
      </c>
      <c r="K235" s="58">
        <f>+I235/J235*100</f>
        <v>1.3692552312979902</v>
      </c>
      <c r="L235" s="16"/>
      <c r="M235" s="16"/>
      <c r="N235" s="16"/>
      <c r="O235" s="16"/>
      <c r="P235" s="16"/>
      <c r="Q235" s="16"/>
      <c r="R235" s="16"/>
    </row>
    <row r="236" spans="1:18" s="8" customFormat="1" ht="12" customHeight="1">
      <c r="A236" s="1"/>
      <c r="B236" s="66"/>
      <c r="C236" s="9"/>
      <c r="D236" s="64"/>
      <c r="E236" s="56"/>
      <c r="F236" s="76"/>
      <c r="G236" s="67" t="s">
        <v>141</v>
      </c>
      <c r="H236" s="6" t="s">
        <v>540</v>
      </c>
      <c r="I236" s="64">
        <v>4653</v>
      </c>
      <c r="J236" s="64">
        <v>2318048</v>
      </c>
      <c r="K236" s="58">
        <f>+I236/J236*100</f>
        <v>0.2007292342522674</v>
      </c>
      <c r="L236" s="16"/>
      <c r="M236" s="16"/>
      <c r="N236" s="16"/>
      <c r="O236" s="16"/>
      <c r="P236" s="16"/>
      <c r="Q236" s="16"/>
      <c r="R236" s="16"/>
    </row>
    <row r="237" spans="1:18" s="20" customFormat="1" ht="15.75" customHeight="1">
      <c r="A237" s="1"/>
      <c r="B237" s="12" t="s">
        <v>709</v>
      </c>
      <c r="C237" s="11" t="s">
        <v>542</v>
      </c>
      <c r="D237" s="22">
        <f>SUM(I238:I242)</f>
        <v>27610</v>
      </c>
      <c r="E237" s="22">
        <f>SUM(J238:J242)</f>
        <v>7811105</v>
      </c>
      <c r="F237" s="74">
        <f>+D237/E237*100</f>
        <v>0.3534711158024377</v>
      </c>
      <c r="G237" s="31"/>
      <c r="H237" s="7"/>
      <c r="I237" s="22"/>
      <c r="J237" s="22"/>
      <c r="K237" s="37"/>
      <c r="L237" s="16"/>
      <c r="M237" s="16"/>
      <c r="N237" s="16"/>
      <c r="O237" s="16"/>
      <c r="P237" s="16"/>
      <c r="Q237" s="16"/>
      <c r="R237" s="16"/>
    </row>
    <row r="238" spans="1:18" s="8" customFormat="1" ht="12" customHeight="1">
      <c r="A238" s="1"/>
      <c r="B238" s="54"/>
      <c r="C238" s="18"/>
      <c r="D238" s="55"/>
      <c r="E238" s="56"/>
      <c r="F238" s="75"/>
      <c r="G238" s="57" t="s">
        <v>142</v>
      </c>
      <c r="H238" s="17" t="s">
        <v>143</v>
      </c>
      <c r="I238" s="55">
        <v>162</v>
      </c>
      <c r="J238" s="55">
        <v>802121</v>
      </c>
      <c r="K238" s="58">
        <f>+I238/J238*100</f>
        <v>0.020196454150932342</v>
      </c>
      <c r="L238" s="16"/>
      <c r="M238" s="16"/>
      <c r="N238" s="16"/>
      <c r="O238" s="16"/>
      <c r="P238" s="16"/>
      <c r="Q238" s="16"/>
      <c r="R238" s="16"/>
    </row>
    <row r="239" spans="1:18" s="8" customFormat="1" ht="12" customHeight="1">
      <c r="A239" s="1"/>
      <c r="B239" s="66"/>
      <c r="C239" s="9"/>
      <c r="D239" s="64"/>
      <c r="E239" s="65"/>
      <c r="F239" s="76"/>
      <c r="G239" s="67" t="s">
        <v>144</v>
      </c>
      <c r="H239" s="6" t="s">
        <v>145</v>
      </c>
      <c r="I239" s="64">
        <v>6486</v>
      </c>
      <c r="J239" s="64">
        <v>1308477</v>
      </c>
      <c r="K239" s="58">
        <f>+I239/J239*100</f>
        <v>0.49569079166083924</v>
      </c>
      <c r="L239" s="16"/>
      <c r="M239" s="16"/>
      <c r="N239" s="16"/>
      <c r="O239" s="16"/>
      <c r="P239" s="16"/>
      <c r="Q239" s="16"/>
      <c r="R239" s="16"/>
    </row>
    <row r="240" spans="1:18" s="8" customFormat="1" ht="12" customHeight="1">
      <c r="A240" s="1"/>
      <c r="B240" s="66"/>
      <c r="C240" s="9"/>
      <c r="D240" s="64"/>
      <c r="E240" s="65"/>
      <c r="F240" s="76"/>
      <c r="G240" s="67" t="s">
        <v>8</v>
      </c>
      <c r="H240" s="6" t="s">
        <v>541</v>
      </c>
      <c r="I240" s="64">
        <v>10133</v>
      </c>
      <c r="J240" s="64">
        <v>1447486</v>
      </c>
      <c r="K240" s="58">
        <f>+I240/J240*100</f>
        <v>0.7000413130075178</v>
      </c>
      <c r="L240" s="16"/>
      <c r="M240" s="16"/>
      <c r="N240" s="16"/>
      <c r="O240" s="16"/>
      <c r="P240" s="16"/>
      <c r="Q240" s="16"/>
      <c r="R240" s="16"/>
    </row>
    <row r="241" spans="1:18" s="8" customFormat="1" ht="12" customHeight="1">
      <c r="A241" s="1"/>
      <c r="B241" s="66"/>
      <c r="C241" s="9"/>
      <c r="D241" s="64"/>
      <c r="E241" s="65"/>
      <c r="F241" s="76"/>
      <c r="G241" s="67" t="s">
        <v>15</v>
      </c>
      <c r="H241" s="6" t="s">
        <v>146</v>
      </c>
      <c r="I241" s="64">
        <v>1814</v>
      </c>
      <c r="J241" s="64">
        <v>928331</v>
      </c>
      <c r="K241" s="58">
        <f>+I241/J241*100</f>
        <v>0.1954044408729214</v>
      </c>
      <c r="L241" s="16"/>
      <c r="M241" s="16"/>
      <c r="N241" s="16"/>
      <c r="O241" s="16"/>
      <c r="P241" s="16"/>
      <c r="Q241" s="16"/>
      <c r="R241" s="16"/>
    </row>
    <row r="242" spans="1:18" s="8" customFormat="1" ht="12" customHeight="1">
      <c r="A242" s="1"/>
      <c r="B242" s="66"/>
      <c r="C242" s="9"/>
      <c r="D242" s="64"/>
      <c r="E242" s="65"/>
      <c r="F242" s="76"/>
      <c r="G242" s="67" t="s">
        <v>13</v>
      </c>
      <c r="H242" s="6" t="s">
        <v>542</v>
      </c>
      <c r="I242" s="64">
        <v>9015</v>
      </c>
      <c r="J242" s="64">
        <v>3324690</v>
      </c>
      <c r="K242" s="58">
        <f>+I242/J242*100</f>
        <v>0.2711530999882696</v>
      </c>
      <c r="L242" s="16"/>
      <c r="M242" s="16"/>
      <c r="N242" s="16"/>
      <c r="O242" s="16"/>
      <c r="P242" s="16"/>
      <c r="Q242" s="16"/>
      <c r="R242" s="16"/>
    </row>
    <row r="243" spans="1:18" s="20" customFormat="1" ht="15.75" customHeight="1">
      <c r="A243" s="1"/>
      <c r="B243" s="12" t="s">
        <v>710</v>
      </c>
      <c r="C243" s="11" t="s">
        <v>340</v>
      </c>
      <c r="D243" s="22">
        <f>SUM(I244:I251)</f>
        <v>124769</v>
      </c>
      <c r="E243" s="22">
        <f>SUM(J244:J251)</f>
        <v>9526533</v>
      </c>
      <c r="F243" s="74">
        <f>+D243/E243*100</f>
        <v>1.3096999716476079</v>
      </c>
      <c r="G243" s="31"/>
      <c r="H243" s="7"/>
      <c r="I243" s="22"/>
      <c r="J243" s="22"/>
      <c r="K243" s="37"/>
      <c r="L243" s="16"/>
      <c r="M243" s="16"/>
      <c r="N243" s="16"/>
      <c r="O243" s="16"/>
      <c r="P243" s="16"/>
      <c r="Q243" s="16"/>
      <c r="R243" s="16"/>
    </row>
    <row r="244" spans="1:18" s="8" customFormat="1" ht="12" customHeight="1">
      <c r="A244" s="1"/>
      <c r="B244" s="54"/>
      <c r="C244" s="18"/>
      <c r="D244" s="55"/>
      <c r="E244" s="56"/>
      <c r="F244" s="75"/>
      <c r="G244" s="57" t="s">
        <v>147</v>
      </c>
      <c r="H244" s="17" t="s">
        <v>385</v>
      </c>
      <c r="I244" s="55">
        <v>772</v>
      </c>
      <c r="J244" s="55">
        <v>273793</v>
      </c>
      <c r="K244" s="58">
        <f aca="true" t="shared" si="7" ref="K244:K251">+I244/J244*100</f>
        <v>0.28196484205220734</v>
      </c>
      <c r="L244" s="16"/>
      <c r="M244" s="16"/>
      <c r="N244" s="16"/>
      <c r="O244" s="16"/>
      <c r="P244" s="16"/>
      <c r="Q244" s="16"/>
      <c r="R244" s="16"/>
    </row>
    <row r="245" spans="1:18" s="8" customFormat="1" ht="12" customHeight="1">
      <c r="A245" s="1"/>
      <c r="B245" s="66"/>
      <c r="C245" s="9"/>
      <c r="D245" s="64"/>
      <c r="E245" s="65"/>
      <c r="F245" s="76"/>
      <c r="G245" s="67" t="s">
        <v>8</v>
      </c>
      <c r="H245" s="6" t="s">
        <v>386</v>
      </c>
      <c r="I245" s="64">
        <v>0</v>
      </c>
      <c r="J245" s="64">
        <v>505166</v>
      </c>
      <c r="K245" s="58">
        <f t="shared" si="7"/>
        <v>0</v>
      </c>
      <c r="L245" s="16"/>
      <c r="M245" s="16"/>
      <c r="N245" s="16"/>
      <c r="O245" s="16"/>
      <c r="P245" s="16"/>
      <c r="Q245" s="16"/>
      <c r="R245" s="16"/>
    </row>
    <row r="246" spans="1:18" s="8" customFormat="1" ht="12" customHeight="1">
      <c r="A246" s="1"/>
      <c r="B246" s="66"/>
      <c r="C246" s="9"/>
      <c r="D246" s="64"/>
      <c r="E246" s="65"/>
      <c r="F246" s="76"/>
      <c r="G246" s="67" t="s">
        <v>15</v>
      </c>
      <c r="H246" s="6" t="s">
        <v>543</v>
      </c>
      <c r="I246" s="64">
        <v>429</v>
      </c>
      <c r="J246" s="64">
        <v>1105763</v>
      </c>
      <c r="K246" s="58">
        <f t="shared" si="7"/>
        <v>0.038796740350328235</v>
      </c>
      <c r="L246" s="16"/>
      <c r="M246" s="16"/>
      <c r="N246" s="16"/>
      <c r="O246" s="16"/>
      <c r="P246" s="16"/>
      <c r="Q246" s="16"/>
      <c r="R246" s="16"/>
    </row>
    <row r="247" spans="1:18" s="8" customFormat="1" ht="12" customHeight="1">
      <c r="A247" s="1"/>
      <c r="B247" s="66"/>
      <c r="C247" s="9"/>
      <c r="D247" s="64"/>
      <c r="E247" s="56"/>
      <c r="F247" s="76"/>
      <c r="G247" s="67" t="s">
        <v>148</v>
      </c>
      <c r="H247" s="6" t="s">
        <v>544</v>
      </c>
      <c r="I247" s="64">
        <v>2164</v>
      </c>
      <c r="J247" s="64">
        <v>1282055</v>
      </c>
      <c r="K247" s="58">
        <f t="shared" si="7"/>
        <v>0.16879151050461955</v>
      </c>
      <c r="L247" s="16"/>
      <c r="M247" s="16"/>
      <c r="N247" s="16"/>
      <c r="O247" s="16"/>
      <c r="P247" s="16"/>
      <c r="Q247" s="16"/>
      <c r="R247" s="16"/>
    </row>
    <row r="248" spans="1:18" s="8" customFormat="1" ht="12" customHeight="1">
      <c r="A248" s="1"/>
      <c r="B248" s="66"/>
      <c r="C248" s="9"/>
      <c r="D248" s="64"/>
      <c r="E248" s="56"/>
      <c r="F248" s="76"/>
      <c r="G248" s="67" t="s">
        <v>149</v>
      </c>
      <c r="H248" s="6" t="s">
        <v>545</v>
      </c>
      <c r="I248" s="64">
        <v>113892</v>
      </c>
      <c r="J248" s="64">
        <v>1238909</v>
      </c>
      <c r="K248" s="58">
        <f t="shared" si="7"/>
        <v>9.192927002709641</v>
      </c>
      <c r="L248" s="16"/>
      <c r="M248" s="16"/>
      <c r="N248" s="16"/>
      <c r="O248" s="16"/>
      <c r="P248" s="16"/>
      <c r="Q248" s="16"/>
      <c r="R248" s="16"/>
    </row>
    <row r="249" spans="1:18" s="8" customFormat="1" ht="12" customHeight="1">
      <c r="A249" s="1"/>
      <c r="B249" s="66"/>
      <c r="C249" s="9"/>
      <c r="D249" s="64"/>
      <c r="E249" s="56"/>
      <c r="F249" s="76"/>
      <c r="G249" s="67" t="s">
        <v>150</v>
      </c>
      <c r="H249" s="6" t="s">
        <v>151</v>
      </c>
      <c r="I249" s="64">
        <v>118</v>
      </c>
      <c r="J249" s="64">
        <v>1816690</v>
      </c>
      <c r="K249" s="58">
        <f t="shared" si="7"/>
        <v>0.006495329417787294</v>
      </c>
      <c r="L249" s="16"/>
      <c r="M249" s="16"/>
      <c r="N249" s="16"/>
      <c r="O249" s="16"/>
      <c r="P249" s="16"/>
      <c r="Q249" s="16"/>
      <c r="R249" s="16"/>
    </row>
    <row r="250" spans="1:18" s="8" customFormat="1" ht="12" customHeight="1">
      <c r="A250" s="1"/>
      <c r="B250" s="66"/>
      <c r="C250" s="9"/>
      <c r="D250" s="64"/>
      <c r="E250" s="65"/>
      <c r="F250" s="76"/>
      <c r="G250" s="67" t="s">
        <v>8</v>
      </c>
      <c r="H250" s="6" t="s">
        <v>546</v>
      </c>
      <c r="I250" s="64">
        <v>920</v>
      </c>
      <c r="J250" s="64">
        <v>843386</v>
      </c>
      <c r="K250" s="58">
        <f t="shared" si="7"/>
        <v>0.1090840967243943</v>
      </c>
      <c r="L250" s="16"/>
      <c r="M250" s="16"/>
      <c r="N250" s="16"/>
      <c r="O250" s="16"/>
      <c r="P250" s="16"/>
      <c r="Q250" s="16"/>
      <c r="R250" s="16"/>
    </row>
    <row r="251" spans="1:18" s="8" customFormat="1" ht="12" customHeight="1">
      <c r="A251" s="1"/>
      <c r="B251" s="66"/>
      <c r="C251" s="9"/>
      <c r="D251" s="64"/>
      <c r="E251" s="65"/>
      <c r="F251" s="76"/>
      <c r="G251" s="67" t="s">
        <v>13</v>
      </c>
      <c r="H251" s="6" t="s">
        <v>547</v>
      </c>
      <c r="I251" s="64">
        <v>6474</v>
      </c>
      <c r="J251" s="64">
        <v>2460771</v>
      </c>
      <c r="K251" s="58">
        <f t="shared" si="7"/>
        <v>0.263088275991549</v>
      </c>
      <c r="L251" s="16"/>
      <c r="M251" s="16"/>
      <c r="N251" s="16"/>
      <c r="O251" s="16"/>
      <c r="P251" s="16"/>
      <c r="Q251" s="16"/>
      <c r="R251" s="16"/>
    </row>
    <row r="252" spans="1:18" s="20" customFormat="1" ht="15.75" customHeight="1">
      <c r="A252" s="1"/>
      <c r="B252" s="12" t="s">
        <v>711</v>
      </c>
      <c r="C252" s="11" t="s">
        <v>341</v>
      </c>
      <c r="D252" s="22">
        <f>SUM(I253:I263)</f>
        <v>91424</v>
      </c>
      <c r="E252" s="22">
        <f>SUM(J253:J263)</f>
        <v>12974637</v>
      </c>
      <c r="F252" s="74">
        <f>+D252/E252*100</f>
        <v>0.7046362838513325</v>
      </c>
      <c r="G252" s="31"/>
      <c r="H252" s="7"/>
      <c r="I252" s="22"/>
      <c r="J252" s="22"/>
      <c r="K252" s="37"/>
      <c r="L252" s="16"/>
      <c r="M252" s="16"/>
      <c r="N252" s="16"/>
      <c r="O252" s="16"/>
      <c r="P252" s="16"/>
      <c r="Q252" s="16"/>
      <c r="R252" s="16"/>
    </row>
    <row r="253" spans="1:18" s="8" customFormat="1" ht="12" customHeight="1">
      <c r="A253" s="1"/>
      <c r="B253" s="54"/>
      <c r="C253" s="73"/>
      <c r="D253" s="55"/>
      <c r="E253" s="56"/>
      <c r="F253" s="75"/>
      <c r="G253" s="57" t="s">
        <v>152</v>
      </c>
      <c r="H253" s="17" t="s">
        <v>548</v>
      </c>
      <c r="I253" s="55">
        <v>7197</v>
      </c>
      <c r="J253" s="55">
        <v>2264821</v>
      </c>
      <c r="K253" s="58">
        <f aca="true" t="shared" si="8" ref="K253:K263">+I253/J253*100</f>
        <v>0.3177734575933374</v>
      </c>
      <c r="L253" s="16"/>
      <c r="M253" s="16"/>
      <c r="N253" s="16"/>
      <c r="O253" s="16"/>
      <c r="P253" s="16"/>
      <c r="Q253" s="16"/>
      <c r="R253" s="16"/>
    </row>
    <row r="254" spans="1:18" s="8" customFormat="1" ht="12" customHeight="1">
      <c r="A254" s="1"/>
      <c r="B254" s="66"/>
      <c r="C254" s="9"/>
      <c r="D254" s="64"/>
      <c r="E254" s="56"/>
      <c r="F254" s="76"/>
      <c r="G254" s="67" t="s">
        <v>153</v>
      </c>
      <c r="H254" s="6" t="s">
        <v>549</v>
      </c>
      <c r="I254" s="64">
        <v>3868</v>
      </c>
      <c r="J254" s="64">
        <v>917455</v>
      </c>
      <c r="K254" s="58">
        <f t="shared" si="8"/>
        <v>0.42160105945250725</v>
      </c>
      <c r="L254" s="16"/>
      <c r="M254" s="16"/>
      <c r="N254" s="16"/>
      <c r="O254" s="16"/>
      <c r="P254" s="16"/>
      <c r="Q254" s="16"/>
      <c r="R254" s="16"/>
    </row>
    <row r="255" spans="1:18" s="8" customFormat="1" ht="12" customHeight="1">
      <c r="A255" s="1"/>
      <c r="B255" s="66"/>
      <c r="C255" s="9"/>
      <c r="D255" s="64"/>
      <c r="E255" s="56"/>
      <c r="F255" s="76"/>
      <c r="G255" s="67" t="s">
        <v>154</v>
      </c>
      <c r="H255" s="6" t="s">
        <v>155</v>
      </c>
      <c r="I255" s="64">
        <v>311</v>
      </c>
      <c r="J255" s="64">
        <v>719140</v>
      </c>
      <c r="K255" s="58">
        <f t="shared" si="8"/>
        <v>0.04324609950774536</v>
      </c>
      <c r="L255" s="16"/>
      <c r="M255" s="16"/>
      <c r="N255" s="16"/>
      <c r="O255" s="16"/>
      <c r="P255" s="16"/>
      <c r="Q255" s="16"/>
      <c r="R255" s="16"/>
    </row>
    <row r="256" spans="1:18" s="8" customFormat="1" ht="12" customHeight="1">
      <c r="A256" s="1"/>
      <c r="B256" s="66"/>
      <c r="C256" s="9"/>
      <c r="D256" s="64"/>
      <c r="E256" s="56"/>
      <c r="F256" s="76"/>
      <c r="G256" s="67" t="s">
        <v>156</v>
      </c>
      <c r="H256" s="6" t="s">
        <v>550</v>
      </c>
      <c r="I256" s="64">
        <v>2426</v>
      </c>
      <c r="J256" s="64">
        <v>2206308</v>
      </c>
      <c r="K256" s="58">
        <f t="shared" si="8"/>
        <v>0.10995744927725412</v>
      </c>
      <c r="L256" s="16"/>
      <c r="M256" s="16"/>
      <c r="N256" s="16"/>
      <c r="O256" s="16"/>
      <c r="P256" s="16"/>
      <c r="Q256" s="16"/>
      <c r="R256" s="16"/>
    </row>
    <row r="257" spans="1:18" s="8" customFormat="1" ht="12" customHeight="1">
      <c r="A257" s="1"/>
      <c r="B257" s="66"/>
      <c r="C257" s="9"/>
      <c r="D257" s="64"/>
      <c r="E257" s="65"/>
      <c r="F257" s="76"/>
      <c r="G257" s="67" t="s">
        <v>8</v>
      </c>
      <c r="H257" s="6" t="s">
        <v>551</v>
      </c>
      <c r="I257" s="64">
        <v>2756</v>
      </c>
      <c r="J257" s="64">
        <v>860863</v>
      </c>
      <c r="K257" s="58">
        <f t="shared" si="8"/>
        <v>0.32014385564253545</v>
      </c>
      <c r="L257" s="16"/>
      <c r="M257" s="16"/>
      <c r="N257" s="16"/>
      <c r="O257" s="16"/>
      <c r="P257" s="16"/>
      <c r="Q257" s="16"/>
      <c r="R257" s="16"/>
    </row>
    <row r="258" spans="1:18" s="8" customFormat="1" ht="12" customHeight="1">
      <c r="A258" s="1"/>
      <c r="B258" s="66"/>
      <c r="C258" s="9"/>
      <c r="D258" s="64"/>
      <c r="E258" s="56"/>
      <c r="F258" s="76"/>
      <c r="G258" s="67" t="s">
        <v>157</v>
      </c>
      <c r="H258" s="6" t="s">
        <v>552</v>
      </c>
      <c r="I258" s="64">
        <v>2776</v>
      </c>
      <c r="J258" s="64">
        <v>952003</v>
      </c>
      <c r="K258" s="58">
        <f t="shared" si="8"/>
        <v>0.2915957197613873</v>
      </c>
      <c r="L258" s="16"/>
      <c r="M258" s="16"/>
      <c r="N258" s="16"/>
      <c r="O258" s="16"/>
      <c r="P258" s="16"/>
      <c r="Q258" s="16"/>
      <c r="R258" s="16"/>
    </row>
    <row r="259" spans="1:18" s="8" customFormat="1" ht="12" customHeight="1">
      <c r="A259" s="1"/>
      <c r="B259" s="66"/>
      <c r="C259" s="9"/>
      <c r="D259" s="64"/>
      <c r="E259" s="65"/>
      <c r="F259" s="76"/>
      <c r="G259" s="67" t="s">
        <v>8</v>
      </c>
      <c r="H259" s="6" t="s">
        <v>553</v>
      </c>
      <c r="I259" s="64">
        <v>50584</v>
      </c>
      <c r="J259" s="64">
        <v>428340</v>
      </c>
      <c r="K259" s="58">
        <f t="shared" si="8"/>
        <v>11.809310360928235</v>
      </c>
      <c r="L259" s="16"/>
      <c r="M259" s="16"/>
      <c r="N259" s="16"/>
      <c r="O259" s="16"/>
      <c r="P259" s="16"/>
      <c r="Q259" s="16"/>
      <c r="R259" s="16"/>
    </row>
    <row r="260" spans="1:18" s="8" customFormat="1" ht="12" customHeight="1">
      <c r="A260" s="1"/>
      <c r="B260" s="66"/>
      <c r="C260" s="9"/>
      <c r="D260" s="64"/>
      <c r="E260" s="65"/>
      <c r="F260" s="76"/>
      <c r="G260" s="67" t="s">
        <v>15</v>
      </c>
      <c r="H260" s="6" t="s">
        <v>712</v>
      </c>
      <c r="I260" s="64">
        <v>4089</v>
      </c>
      <c r="J260" s="64">
        <v>333485</v>
      </c>
      <c r="K260" s="58">
        <f t="shared" si="8"/>
        <v>1.2261421053420694</v>
      </c>
      <c r="L260" s="16"/>
      <c r="M260" s="16"/>
      <c r="N260" s="16"/>
      <c r="O260" s="16"/>
      <c r="P260" s="16"/>
      <c r="Q260" s="16"/>
      <c r="R260" s="16"/>
    </row>
    <row r="261" spans="1:18" s="8" customFormat="1" ht="12" customHeight="1">
      <c r="A261" s="1"/>
      <c r="B261" s="66"/>
      <c r="C261" s="9"/>
      <c r="D261" s="64"/>
      <c r="E261" s="65"/>
      <c r="F261" s="76"/>
      <c r="G261" s="67" t="s">
        <v>18</v>
      </c>
      <c r="H261" s="6" t="s">
        <v>554</v>
      </c>
      <c r="I261" s="64">
        <v>9182</v>
      </c>
      <c r="J261" s="64">
        <v>2104966</v>
      </c>
      <c r="K261" s="58">
        <f t="shared" si="8"/>
        <v>0.4362065705574342</v>
      </c>
      <c r="L261" s="16"/>
      <c r="M261" s="16"/>
      <c r="N261" s="16"/>
      <c r="O261" s="16"/>
      <c r="P261" s="16"/>
      <c r="Q261" s="16"/>
      <c r="R261" s="16"/>
    </row>
    <row r="262" spans="1:18" s="8" customFormat="1" ht="12" customHeight="1">
      <c r="A262" s="1"/>
      <c r="B262" s="66"/>
      <c r="C262" s="9"/>
      <c r="D262" s="64"/>
      <c r="E262" s="65"/>
      <c r="F262" s="76"/>
      <c r="G262" s="67" t="s">
        <v>713</v>
      </c>
      <c r="H262" s="6" t="s">
        <v>714</v>
      </c>
      <c r="I262" s="64">
        <v>152</v>
      </c>
      <c r="J262" s="64">
        <v>205331</v>
      </c>
      <c r="K262" s="58">
        <f t="shared" si="8"/>
        <v>0.07402681523978356</v>
      </c>
      <c r="L262" s="16"/>
      <c r="M262" s="16"/>
      <c r="N262" s="16"/>
      <c r="O262" s="16"/>
      <c r="P262" s="16"/>
      <c r="Q262" s="16"/>
      <c r="R262" s="16"/>
    </row>
    <row r="263" spans="1:18" s="8" customFormat="1" ht="12" customHeight="1">
      <c r="A263" s="1"/>
      <c r="B263" s="66"/>
      <c r="C263" s="9"/>
      <c r="D263" s="64"/>
      <c r="E263" s="65"/>
      <c r="F263" s="76"/>
      <c r="G263" s="67" t="s">
        <v>13</v>
      </c>
      <c r="H263" s="6" t="s">
        <v>555</v>
      </c>
      <c r="I263" s="64">
        <v>8083</v>
      </c>
      <c r="J263" s="64">
        <v>1981925</v>
      </c>
      <c r="K263" s="58">
        <f t="shared" si="8"/>
        <v>0.4078358161888064</v>
      </c>
      <c r="L263" s="16"/>
      <c r="M263" s="16"/>
      <c r="N263" s="16"/>
      <c r="O263" s="16"/>
      <c r="P263" s="16"/>
      <c r="Q263" s="16"/>
      <c r="R263" s="16"/>
    </row>
    <row r="264" spans="1:18" s="20" customFormat="1" ht="15.75" customHeight="1">
      <c r="A264" s="1"/>
      <c r="B264" s="12" t="s">
        <v>715</v>
      </c>
      <c r="C264" s="11" t="s">
        <v>716</v>
      </c>
      <c r="D264" s="22">
        <f>SUM(I265:I267)</f>
        <v>31215</v>
      </c>
      <c r="E264" s="22">
        <f>SUM(J265:J267)</f>
        <v>3878934</v>
      </c>
      <c r="F264" s="74">
        <f>+D264/E264*100</f>
        <v>0.8047314030091772</v>
      </c>
      <c r="G264" s="31"/>
      <c r="H264" s="7"/>
      <c r="I264" s="22"/>
      <c r="J264" s="22"/>
      <c r="K264" s="37"/>
      <c r="L264" s="16"/>
      <c r="M264" s="16"/>
      <c r="N264" s="16"/>
      <c r="O264" s="16"/>
      <c r="P264" s="16"/>
      <c r="Q264" s="16"/>
      <c r="R264" s="16"/>
    </row>
    <row r="265" spans="1:18" s="8" customFormat="1" ht="12" customHeight="1">
      <c r="A265" s="1"/>
      <c r="B265" s="54"/>
      <c r="C265" s="18"/>
      <c r="D265" s="55"/>
      <c r="E265" s="56"/>
      <c r="F265" s="75"/>
      <c r="G265" s="57" t="s">
        <v>158</v>
      </c>
      <c r="H265" s="17" t="s">
        <v>556</v>
      </c>
      <c r="I265" s="55">
        <v>4008</v>
      </c>
      <c r="J265" s="55">
        <v>1757953</v>
      </c>
      <c r="K265" s="58">
        <f>+I265/J265*100</f>
        <v>0.22799244348398395</v>
      </c>
      <c r="L265" s="16"/>
      <c r="M265" s="16"/>
      <c r="N265" s="16"/>
      <c r="O265" s="16"/>
      <c r="P265" s="16"/>
      <c r="Q265" s="16"/>
      <c r="R265" s="16"/>
    </row>
    <row r="266" spans="1:18" s="8" customFormat="1" ht="12" customHeight="1">
      <c r="A266" s="1"/>
      <c r="B266" s="66"/>
      <c r="C266" s="9"/>
      <c r="D266" s="64"/>
      <c r="E266" s="65"/>
      <c r="F266" s="76"/>
      <c r="G266" s="67" t="s">
        <v>8</v>
      </c>
      <c r="H266" s="6" t="s">
        <v>387</v>
      </c>
      <c r="I266" s="64">
        <v>13960</v>
      </c>
      <c r="J266" s="64">
        <v>1031414</v>
      </c>
      <c r="K266" s="58">
        <f>+I266/J266*100</f>
        <v>1.3534817250880828</v>
      </c>
      <c r="L266" s="16"/>
      <c r="M266" s="16"/>
      <c r="N266" s="16"/>
      <c r="O266" s="16"/>
      <c r="P266" s="16"/>
      <c r="Q266" s="16"/>
      <c r="R266" s="16"/>
    </row>
    <row r="267" spans="1:18" s="8" customFormat="1" ht="12" customHeight="1">
      <c r="A267" s="1"/>
      <c r="B267" s="66"/>
      <c r="C267" s="9"/>
      <c r="D267" s="64"/>
      <c r="E267" s="65"/>
      <c r="F267" s="76"/>
      <c r="G267" s="67" t="s">
        <v>13</v>
      </c>
      <c r="H267" s="6" t="s">
        <v>557</v>
      </c>
      <c r="I267" s="64">
        <v>13247</v>
      </c>
      <c r="J267" s="64">
        <v>1089567</v>
      </c>
      <c r="K267" s="58">
        <f>+I267/J267*100</f>
        <v>1.2158040762981992</v>
      </c>
      <c r="L267" s="16"/>
      <c r="M267" s="16"/>
      <c r="N267" s="16"/>
      <c r="O267" s="16"/>
      <c r="P267" s="16"/>
      <c r="Q267" s="16"/>
      <c r="R267" s="16"/>
    </row>
    <row r="268" spans="1:18" s="20" customFormat="1" ht="15.75" customHeight="1">
      <c r="A268" s="1"/>
      <c r="B268" s="12" t="s">
        <v>717</v>
      </c>
      <c r="C268" s="11" t="s">
        <v>342</v>
      </c>
      <c r="D268" s="22">
        <f>SUM(I269:I271)</f>
        <v>16659</v>
      </c>
      <c r="E268" s="22">
        <f>SUM(J269:J271)</f>
        <v>3998386</v>
      </c>
      <c r="F268" s="74">
        <f>+D268/E268*100</f>
        <v>0.4166431154971031</v>
      </c>
      <c r="G268" s="31"/>
      <c r="H268" s="7"/>
      <c r="I268" s="22"/>
      <c r="J268" s="22"/>
      <c r="K268" s="37"/>
      <c r="L268" s="16"/>
      <c r="M268" s="16"/>
      <c r="N268" s="16"/>
      <c r="O268" s="16"/>
      <c r="P268" s="16"/>
      <c r="Q268" s="16"/>
      <c r="R268" s="16"/>
    </row>
    <row r="269" spans="1:18" s="8" customFormat="1" ht="12" customHeight="1">
      <c r="A269" s="1"/>
      <c r="B269" s="54"/>
      <c r="C269" s="73"/>
      <c r="D269" s="55"/>
      <c r="E269" s="56"/>
      <c r="F269" s="75"/>
      <c r="G269" s="57" t="s">
        <v>159</v>
      </c>
      <c r="H269" s="17" t="s">
        <v>558</v>
      </c>
      <c r="I269" s="55">
        <v>1538</v>
      </c>
      <c r="J269" s="55">
        <v>647700</v>
      </c>
      <c r="K269" s="58">
        <f>+I269/J269*100</f>
        <v>0.2374556121661263</v>
      </c>
      <c r="L269" s="16"/>
      <c r="M269" s="16"/>
      <c r="N269" s="16"/>
      <c r="O269" s="16"/>
      <c r="P269" s="16"/>
      <c r="Q269" s="16"/>
      <c r="R269" s="16"/>
    </row>
    <row r="270" spans="1:18" s="8" customFormat="1" ht="12" customHeight="1">
      <c r="A270" s="1"/>
      <c r="B270" s="66"/>
      <c r="C270" s="9"/>
      <c r="D270" s="64"/>
      <c r="E270" s="65"/>
      <c r="F270" s="76"/>
      <c r="G270" s="67" t="s">
        <v>13</v>
      </c>
      <c r="H270" s="6" t="s">
        <v>559</v>
      </c>
      <c r="I270" s="64">
        <v>14664</v>
      </c>
      <c r="J270" s="64">
        <v>1128834</v>
      </c>
      <c r="K270" s="58">
        <f>+I270/J270*100</f>
        <v>1.2990395399146375</v>
      </c>
      <c r="L270" s="16"/>
      <c r="M270" s="16"/>
      <c r="N270" s="16"/>
      <c r="O270" s="16"/>
      <c r="P270" s="16"/>
      <c r="Q270" s="16"/>
      <c r="R270" s="16"/>
    </row>
    <row r="271" spans="1:18" s="8" customFormat="1" ht="12" customHeight="1">
      <c r="A271" s="1"/>
      <c r="B271" s="66"/>
      <c r="C271" s="9"/>
      <c r="D271" s="64"/>
      <c r="E271" s="65"/>
      <c r="F271" s="76"/>
      <c r="G271" s="67" t="s">
        <v>160</v>
      </c>
      <c r="H271" s="6" t="s">
        <v>161</v>
      </c>
      <c r="I271" s="64">
        <v>457</v>
      </c>
      <c r="J271" s="64">
        <v>2221852</v>
      </c>
      <c r="K271" s="58">
        <f>+I271/J271*100</f>
        <v>0.020568426699888204</v>
      </c>
      <c r="L271" s="16"/>
      <c r="M271" s="16"/>
      <c r="N271" s="16"/>
      <c r="O271" s="16"/>
      <c r="P271" s="16"/>
      <c r="Q271" s="16"/>
      <c r="R271" s="16"/>
    </row>
    <row r="272" spans="1:18" s="20" customFormat="1" ht="15.75" customHeight="1">
      <c r="A272" s="1"/>
      <c r="B272" s="12" t="s">
        <v>718</v>
      </c>
      <c r="C272" s="11" t="s">
        <v>719</v>
      </c>
      <c r="D272" s="22">
        <f>SUM(I273:I278)</f>
        <v>8062</v>
      </c>
      <c r="E272" s="22">
        <f>SUM(J273:J278)</f>
        <v>6855765</v>
      </c>
      <c r="F272" s="74">
        <f>+D272/E272*100</f>
        <v>0.11759446247063604</v>
      </c>
      <c r="G272" s="29"/>
      <c r="H272" s="7"/>
      <c r="I272" s="22"/>
      <c r="J272" s="22"/>
      <c r="K272" s="37"/>
      <c r="L272" s="16"/>
      <c r="M272" s="16"/>
      <c r="N272" s="16"/>
      <c r="O272" s="16"/>
      <c r="P272" s="16"/>
      <c r="Q272" s="16"/>
      <c r="R272" s="16"/>
    </row>
    <row r="273" spans="1:18" s="8" customFormat="1" ht="12" customHeight="1">
      <c r="A273" s="1"/>
      <c r="B273" s="54"/>
      <c r="C273" s="18"/>
      <c r="D273" s="55"/>
      <c r="E273" s="56"/>
      <c r="F273" s="75"/>
      <c r="G273" s="57" t="s">
        <v>162</v>
      </c>
      <c r="H273" s="17" t="s">
        <v>722</v>
      </c>
      <c r="I273" s="55">
        <v>331</v>
      </c>
      <c r="J273" s="55">
        <v>1097185</v>
      </c>
      <c r="K273" s="58">
        <f aca="true" t="shared" si="9" ref="K273:K278">+I273/J273*100</f>
        <v>0.03016811203215501</v>
      </c>
      <c r="L273" s="16"/>
      <c r="M273" s="16"/>
      <c r="N273" s="16"/>
      <c r="O273" s="16"/>
      <c r="P273" s="16"/>
      <c r="Q273" s="16"/>
      <c r="R273" s="16"/>
    </row>
    <row r="274" spans="1:18" s="8" customFormat="1" ht="12" customHeight="1">
      <c r="A274" s="1"/>
      <c r="B274" s="66"/>
      <c r="C274" s="9"/>
      <c r="D274" s="64"/>
      <c r="E274" s="65"/>
      <c r="F274" s="76"/>
      <c r="G274" s="67" t="s">
        <v>8</v>
      </c>
      <c r="H274" s="6" t="s">
        <v>723</v>
      </c>
      <c r="I274" s="64">
        <v>0</v>
      </c>
      <c r="J274" s="64">
        <v>233700</v>
      </c>
      <c r="K274" s="58">
        <f t="shared" si="9"/>
        <v>0</v>
      </c>
      <c r="L274" s="16"/>
      <c r="M274" s="16"/>
      <c r="N274" s="16"/>
      <c r="O274" s="16"/>
      <c r="P274" s="16"/>
      <c r="Q274" s="16"/>
      <c r="R274" s="16"/>
    </row>
    <row r="275" spans="1:18" s="8" customFormat="1" ht="12" customHeight="1">
      <c r="A275" s="1"/>
      <c r="B275" s="66"/>
      <c r="C275" s="9"/>
      <c r="D275" s="64"/>
      <c r="E275" s="65"/>
      <c r="F275" s="76"/>
      <c r="G275" s="67" t="s">
        <v>15</v>
      </c>
      <c r="H275" s="6" t="s">
        <v>724</v>
      </c>
      <c r="I275" s="64">
        <v>2542</v>
      </c>
      <c r="J275" s="64">
        <v>2315276</v>
      </c>
      <c r="K275" s="58">
        <f t="shared" si="9"/>
        <v>0.10979252581549673</v>
      </c>
      <c r="L275" s="16"/>
      <c r="M275" s="16"/>
      <c r="N275" s="16"/>
      <c r="O275" s="16"/>
      <c r="P275" s="16"/>
      <c r="Q275" s="16"/>
      <c r="R275" s="16"/>
    </row>
    <row r="276" spans="1:18" s="8" customFormat="1" ht="12" customHeight="1">
      <c r="A276" s="1"/>
      <c r="B276" s="66"/>
      <c r="C276" s="9"/>
      <c r="D276" s="64"/>
      <c r="E276" s="65"/>
      <c r="F276" s="76"/>
      <c r="G276" s="67" t="s">
        <v>720</v>
      </c>
      <c r="H276" s="6" t="s">
        <v>725</v>
      </c>
      <c r="I276" s="64">
        <v>0</v>
      </c>
      <c r="J276" s="64">
        <v>537232</v>
      </c>
      <c r="K276" s="58">
        <f t="shared" si="9"/>
        <v>0</v>
      </c>
      <c r="L276" s="16"/>
      <c r="M276" s="16"/>
      <c r="N276" s="16"/>
      <c r="O276" s="16"/>
      <c r="P276" s="16"/>
      <c r="Q276" s="16"/>
      <c r="R276" s="16"/>
    </row>
    <row r="277" spans="1:18" s="8" customFormat="1" ht="12" customHeight="1">
      <c r="A277" s="1"/>
      <c r="B277" s="66"/>
      <c r="C277" s="9"/>
      <c r="D277" s="64"/>
      <c r="E277" s="65"/>
      <c r="F277" s="76"/>
      <c r="G277" s="67" t="s">
        <v>713</v>
      </c>
      <c r="H277" s="6" t="s">
        <v>726</v>
      </c>
      <c r="I277" s="64">
        <v>5189</v>
      </c>
      <c r="J277" s="64">
        <v>1901542</v>
      </c>
      <c r="K277" s="58">
        <f t="shared" si="9"/>
        <v>0.27288379641364746</v>
      </c>
      <c r="L277" s="16"/>
      <c r="M277" s="16"/>
      <c r="N277" s="16"/>
      <c r="O277" s="16"/>
      <c r="P277" s="16"/>
      <c r="Q277" s="16"/>
      <c r="R277" s="16"/>
    </row>
    <row r="278" spans="1:18" s="8" customFormat="1" ht="12" customHeight="1">
      <c r="A278" s="1"/>
      <c r="B278" s="66"/>
      <c r="C278" s="9"/>
      <c r="D278" s="64"/>
      <c r="E278" s="65"/>
      <c r="F278" s="76"/>
      <c r="G278" s="67" t="s">
        <v>721</v>
      </c>
      <c r="H278" s="6" t="s">
        <v>727</v>
      </c>
      <c r="I278" s="64">
        <v>0</v>
      </c>
      <c r="J278" s="64">
        <v>770830</v>
      </c>
      <c r="K278" s="58">
        <f t="shared" si="9"/>
        <v>0</v>
      </c>
      <c r="L278" s="16"/>
      <c r="M278" s="16"/>
      <c r="N278" s="16"/>
      <c r="O278" s="16"/>
      <c r="P278" s="16"/>
      <c r="Q278" s="16"/>
      <c r="R278" s="16"/>
    </row>
    <row r="279" spans="1:18" s="20" customFormat="1" ht="15.75" customHeight="1">
      <c r="A279" s="1"/>
      <c r="B279" s="69" t="s">
        <v>728</v>
      </c>
      <c r="C279" s="11" t="s">
        <v>729</v>
      </c>
      <c r="D279" s="22">
        <f>SUM(I280:I281)</f>
        <v>2272</v>
      </c>
      <c r="E279" s="22">
        <f>SUM(J280:J281)</f>
        <v>2654812</v>
      </c>
      <c r="F279" s="74">
        <f>+D279/E279*100</f>
        <v>0.08558044788105523</v>
      </c>
      <c r="G279" s="30"/>
      <c r="H279" s="7"/>
      <c r="I279" s="22"/>
      <c r="J279" s="22"/>
      <c r="K279" s="37"/>
      <c r="L279" s="16"/>
      <c r="M279" s="16"/>
      <c r="N279" s="16"/>
      <c r="O279" s="16"/>
      <c r="P279" s="16"/>
      <c r="Q279" s="16"/>
      <c r="R279" s="16"/>
    </row>
    <row r="280" spans="1:18" s="8" customFormat="1" ht="12" customHeight="1">
      <c r="A280" s="1"/>
      <c r="B280" s="54"/>
      <c r="C280" s="18"/>
      <c r="D280" s="55"/>
      <c r="E280" s="56"/>
      <c r="F280" s="75"/>
      <c r="G280" s="57" t="s">
        <v>730</v>
      </c>
      <c r="H280" s="17" t="s">
        <v>732</v>
      </c>
      <c r="I280" s="55">
        <v>179</v>
      </c>
      <c r="J280" s="55">
        <v>1652737</v>
      </c>
      <c r="K280" s="58">
        <f>+I280/J280*100</f>
        <v>0.010830519314325267</v>
      </c>
      <c r="L280" s="16"/>
      <c r="M280" s="16"/>
      <c r="N280" s="16"/>
      <c r="O280" s="16"/>
      <c r="P280" s="16"/>
      <c r="Q280" s="16"/>
      <c r="R280" s="16"/>
    </row>
    <row r="281" spans="1:18" s="8" customFormat="1" ht="12" customHeight="1">
      <c r="A281" s="1"/>
      <c r="B281" s="66"/>
      <c r="C281" s="9"/>
      <c r="D281" s="64"/>
      <c r="E281" s="65"/>
      <c r="F281" s="76"/>
      <c r="G281" s="57" t="s">
        <v>731</v>
      </c>
      <c r="H281" s="6" t="s">
        <v>733</v>
      </c>
      <c r="I281" s="64">
        <v>2093</v>
      </c>
      <c r="J281" s="64">
        <v>1002075</v>
      </c>
      <c r="K281" s="58">
        <f>+I281/J281*100</f>
        <v>0.20886660180126237</v>
      </c>
      <c r="L281" s="16"/>
      <c r="M281" s="16"/>
      <c r="N281" s="16"/>
      <c r="O281" s="16"/>
      <c r="P281" s="16"/>
      <c r="Q281" s="16"/>
      <c r="R281" s="16"/>
    </row>
    <row r="282" spans="1:18" s="20" customFormat="1" ht="15.75" customHeight="1">
      <c r="A282" s="1"/>
      <c r="B282" s="69" t="s">
        <v>734</v>
      </c>
      <c r="C282" s="10" t="s">
        <v>735</v>
      </c>
      <c r="D282" s="22">
        <f>SUM(I283:I286)</f>
        <v>4885</v>
      </c>
      <c r="E282" s="22">
        <f>SUM(J283:J286)</f>
        <v>3670820</v>
      </c>
      <c r="F282" s="74">
        <f>+D282/E282*100</f>
        <v>0.13307653330863403</v>
      </c>
      <c r="G282" s="30"/>
      <c r="H282" s="5"/>
      <c r="I282" s="23"/>
      <c r="J282" s="23"/>
      <c r="K282" s="38"/>
      <c r="L282" s="16"/>
      <c r="M282" s="16"/>
      <c r="N282" s="16"/>
      <c r="O282" s="16"/>
      <c r="P282" s="16"/>
      <c r="Q282" s="16"/>
      <c r="R282" s="16"/>
    </row>
    <row r="283" spans="1:18" s="8" customFormat="1" ht="12" customHeight="1">
      <c r="A283" s="1"/>
      <c r="B283" s="66"/>
      <c r="C283" s="9"/>
      <c r="D283" s="64"/>
      <c r="E283" s="65"/>
      <c r="F283" s="76"/>
      <c r="G283" s="67" t="s">
        <v>736</v>
      </c>
      <c r="H283" s="6" t="s">
        <v>737</v>
      </c>
      <c r="I283" s="64">
        <v>297</v>
      </c>
      <c r="J283" s="64">
        <v>587381</v>
      </c>
      <c r="K283" s="58">
        <f>+I283/J283*100</f>
        <v>0.050563433274144046</v>
      </c>
      <c r="L283" s="16"/>
      <c r="M283" s="16"/>
      <c r="N283" s="16"/>
      <c r="O283" s="16"/>
      <c r="P283" s="16"/>
      <c r="Q283" s="16"/>
      <c r="R283" s="16"/>
    </row>
    <row r="284" spans="1:18" s="8" customFormat="1" ht="12" customHeight="1">
      <c r="A284" s="1"/>
      <c r="B284" s="66"/>
      <c r="C284" s="9"/>
      <c r="D284" s="64"/>
      <c r="E284" s="65"/>
      <c r="F284" s="76"/>
      <c r="G284" s="67" t="s">
        <v>8</v>
      </c>
      <c r="H284" s="6" t="s">
        <v>738</v>
      </c>
      <c r="I284" s="64">
        <v>89</v>
      </c>
      <c r="J284" s="64">
        <v>871364</v>
      </c>
      <c r="K284" s="58">
        <f>+I284/J284*100</f>
        <v>0.010213871585238775</v>
      </c>
      <c r="L284" s="16"/>
      <c r="M284" s="16"/>
      <c r="N284" s="16"/>
      <c r="O284" s="16"/>
      <c r="P284" s="16"/>
      <c r="Q284" s="16"/>
      <c r="R284" s="16"/>
    </row>
    <row r="285" spans="1:18" s="8" customFormat="1" ht="12" customHeight="1">
      <c r="A285" s="1"/>
      <c r="B285" s="66"/>
      <c r="C285" s="9"/>
      <c r="D285" s="64"/>
      <c r="E285" s="65"/>
      <c r="F285" s="76"/>
      <c r="G285" s="67" t="s">
        <v>15</v>
      </c>
      <c r="H285" s="6" t="s">
        <v>739</v>
      </c>
      <c r="I285" s="64">
        <v>4480</v>
      </c>
      <c r="J285" s="64">
        <v>777566</v>
      </c>
      <c r="K285" s="58">
        <f>+I285/J285*100</f>
        <v>0.5761568792874174</v>
      </c>
      <c r="L285" s="16"/>
      <c r="M285" s="16"/>
      <c r="N285" s="16"/>
      <c r="O285" s="16"/>
      <c r="P285" s="16"/>
      <c r="Q285" s="16"/>
      <c r="R285" s="16"/>
    </row>
    <row r="286" spans="1:18" s="8" customFormat="1" ht="12" customHeight="1">
      <c r="A286" s="1"/>
      <c r="B286" s="66"/>
      <c r="C286" s="9"/>
      <c r="D286" s="64"/>
      <c r="E286" s="65"/>
      <c r="F286" s="76"/>
      <c r="G286" s="67" t="s">
        <v>13</v>
      </c>
      <c r="H286" s="6" t="s">
        <v>740</v>
      </c>
      <c r="I286" s="64">
        <v>19</v>
      </c>
      <c r="J286" s="64">
        <v>1434509</v>
      </c>
      <c r="K286" s="58">
        <f>+I286/J286*100</f>
        <v>0.001324495001425575</v>
      </c>
      <c r="L286" s="16"/>
      <c r="M286" s="16"/>
      <c r="N286" s="16"/>
      <c r="O286" s="16"/>
      <c r="P286" s="16"/>
      <c r="Q286" s="16"/>
      <c r="R286" s="16"/>
    </row>
    <row r="287" spans="1:18" s="20" customFormat="1" ht="15.75" customHeight="1">
      <c r="A287" s="1"/>
      <c r="B287" s="69" t="s">
        <v>741</v>
      </c>
      <c r="C287" s="10" t="s">
        <v>742</v>
      </c>
      <c r="D287" s="22">
        <f>SUM(I288:I289)</f>
        <v>1984</v>
      </c>
      <c r="E287" s="22">
        <f>SUM(J288:J289)</f>
        <v>2650692</v>
      </c>
      <c r="F287" s="74">
        <f>+D287/E287*100</f>
        <v>0.0748483792156916</v>
      </c>
      <c r="G287" s="30"/>
      <c r="H287" s="5"/>
      <c r="I287" s="23"/>
      <c r="J287" s="23"/>
      <c r="K287" s="38"/>
      <c r="L287" s="16"/>
      <c r="M287" s="16"/>
      <c r="N287" s="16"/>
      <c r="O287" s="16"/>
      <c r="P287" s="16"/>
      <c r="Q287" s="16"/>
      <c r="R287" s="16"/>
    </row>
    <row r="288" spans="1:18" s="8" customFormat="1" ht="12" customHeight="1">
      <c r="A288" s="1"/>
      <c r="B288" s="66"/>
      <c r="C288" s="9"/>
      <c r="D288" s="64"/>
      <c r="E288" s="65"/>
      <c r="F288" s="76"/>
      <c r="G288" s="67" t="s">
        <v>743</v>
      </c>
      <c r="H288" s="6" t="s">
        <v>744</v>
      </c>
      <c r="I288" s="64">
        <v>1275</v>
      </c>
      <c r="J288" s="64">
        <v>889905</v>
      </c>
      <c r="K288" s="58">
        <f>+I288/J288*100</f>
        <v>0.14327372022856372</v>
      </c>
      <c r="L288" s="16"/>
      <c r="M288" s="16"/>
      <c r="N288" s="16"/>
      <c r="O288" s="16"/>
      <c r="P288" s="16"/>
      <c r="Q288" s="16"/>
      <c r="R288" s="16"/>
    </row>
    <row r="289" spans="1:18" s="8" customFormat="1" ht="12" customHeight="1">
      <c r="A289" s="1"/>
      <c r="B289" s="66"/>
      <c r="C289" s="9"/>
      <c r="D289" s="64"/>
      <c r="E289" s="65"/>
      <c r="F289" s="76"/>
      <c r="G289" s="67" t="s">
        <v>8</v>
      </c>
      <c r="H289" s="6" t="s">
        <v>745</v>
      </c>
      <c r="I289" s="64">
        <v>709</v>
      </c>
      <c r="J289" s="64">
        <v>1760787</v>
      </c>
      <c r="K289" s="58">
        <f>+I289/J289*100</f>
        <v>0.04026608556287615</v>
      </c>
      <c r="L289" s="16"/>
      <c r="M289" s="16"/>
      <c r="N289" s="16"/>
      <c r="O289" s="16"/>
      <c r="P289" s="16"/>
      <c r="Q289" s="16"/>
      <c r="R289" s="16"/>
    </row>
    <row r="290" spans="1:18" s="20" customFormat="1" ht="15.75" customHeight="1">
      <c r="A290" s="1"/>
      <c r="B290" s="69" t="s">
        <v>746</v>
      </c>
      <c r="C290" s="10" t="s">
        <v>747</v>
      </c>
      <c r="D290" s="22">
        <f>SUM(I291:I297)</f>
        <v>5810</v>
      </c>
      <c r="E290" s="22">
        <f>SUM(J291:J297)</f>
        <v>7330180</v>
      </c>
      <c r="F290" s="74">
        <f>+D290/E290*100</f>
        <v>0.07926135510997001</v>
      </c>
      <c r="G290" s="30"/>
      <c r="H290" s="5"/>
      <c r="I290" s="23"/>
      <c r="J290" s="23"/>
      <c r="K290" s="38"/>
      <c r="L290" s="16"/>
      <c r="M290" s="16"/>
      <c r="N290" s="16"/>
      <c r="O290" s="16"/>
      <c r="P290" s="16"/>
      <c r="Q290" s="16"/>
      <c r="R290" s="16"/>
    </row>
    <row r="291" spans="1:18" s="8" customFormat="1" ht="12" customHeight="1">
      <c r="A291" s="1"/>
      <c r="B291" s="66"/>
      <c r="C291" s="9"/>
      <c r="D291" s="64"/>
      <c r="E291" s="65"/>
      <c r="F291" s="76"/>
      <c r="G291" s="67" t="s">
        <v>748</v>
      </c>
      <c r="H291" s="6" t="s">
        <v>751</v>
      </c>
      <c r="I291" s="64">
        <v>0</v>
      </c>
      <c r="J291" s="64">
        <v>1535804</v>
      </c>
      <c r="K291" s="58">
        <f>+I291/J291*100</f>
        <v>0</v>
      </c>
      <c r="L291" s="16"/>
      <c r="M291" s="16"/>
      <c r="N291" s="16"/>
      <c r="O291" s="16"/>
      <c r="P291" s="16"/>
      <c r="Q291" s="16"/>
      <c r="R291" s="16"/>
    </row>
    <row r="292" spans="1:18" s="8" customFormat="1" ht="12" customHeight="1">
      <c r="A292" s="1"/>
      <c r="B292" s="66"/>
      <c r="C292" s="9"/>
      <c r="D292" s="64"/>
      <c r="E292" s="65"/>
      <c r="F292" s="76"/>
      <c r="G292" s="67" t="s">
        <v>8</v>
      </c>
      <c r="H292" s="6" t="s">
        <v>752</v>
      </c>
      <c r="I292" s="64">
        <v>0</v>
      </c>
      <c r="J292" s="64">
        <v>1185641</v>
      </c>
      <c r="K292" s="58">
        <f aca="true" t="shared" si="10" ref="K292:K297">+I292/J292*100</f>
        <v>0</v>
      </c>
      <c r="L292" s="16"/>
      <c r="M292" s="16"/>
      <c r="N292" s="16"/>
      <c r="O292" s="16"/>
      <c r="P292" s="16"/>
      <c r="Q292" s="16"/>
      <c r="R292" s="16"/>
    </row>
    <row r="293" spans="1:18" s="8" customFormat="1" ht="12" customHeight="1">
      <c r="A293" s="1"/>
      <c r="B293" s="66"/>
      <c r="C293" s="9"/>
      <c r="D293" s="64"/>
      <c r="E293" s="65"/>
      <c r="F293" s="76"/>
      <c r="G293" s="67" t="s">
        <v>749</v>
      </c>
      <c r="H293" s="6" t="s">
        <v>753</v>
      </c>
      <c r="I293" s="64">
        <v>0</v>
      </c>
      <c r="J293" s="64">
        <v>742929</v>
      </c>
      <c r="K293" s="58">
        <f t="shared" si="10"/>
        <v>0</v>
      </c>
      <c r="L293" s="16"/>
      <c r="M293" s="16"/>
      <c r="N293" s="16"/>
      <c r="O293" s="16"/>
      <c r="P293" s="16"/>
      <c r="Q293" s="16"/>
      <c r="R293" s="16"/>
    </row>
    <row r="294" spans="1:18" s="8" customFormat="1" ht="12" customHeight="1">
      <c r="A294" s="1"/>
      <c r="B294" s="66"/>
      <c r="C294" s="9"/>
      <c r="D294" s="64"/>
      <c r="E294" s="65"/>
      <c r="F294" s="76"/>
      <c r="G294" s="67" t="s">
        <v>750</v>
      </c>
      <c r="H294" s="6" t="s">
        <v>754</v>
      </c>
      <c r="I294" s="64">
        <v>0</v>
      </c>
      <c r="J294" s="64">
        <v>686538</v>
      </c>
      <c r="K294" s="58">
        <f t="shared" si="10"/>
        <v>0</v>
      </c>
      <c r="L294" s="16"/>
      <c r="M294" s="16"/>
      <c r="N294" s="16"/>
      <c r="O294" s="16"/>
      <c r="P294" s="16"/>
      <c r="Q294" s="16"/>
      <c r="R294" s="16"/>
    </row>
    <row r="295" spans="1:18" s="8" customFormat="1" ht="12" customHeight="1">
      <c r="A295" s="1"/>
      <c r="B295" s="66"/>
      <c r="C295" s="9"/>
      <c r="D295" s="64"/>
      <c r="E295" s="65"/>
      <c r="F295" s="76"/>
      <c r="G295" s="67" t="s">
        <v>8</v>
      </c>
      <c r="H295" s="6" t="s">
        <v>755</v>
      </c>
      <c r="I295" s="64">
        <v>0</v>
      </c>
      <c r="J295" s="64">
        <v>1671436</v>
      </c>
      <c r="K295" s="58">
        <f t="shared" si="10"/>
        <v>0</v>
      </c>
      <c r="L295" s="16"/>
      <c r="M295" s="16"/>
      <c r="N295" s="16"/>
      <c r="O295" s="16"/>
      <c r="P295" s="16"/>
      <c r="Q295" s="16"/>
      <c r="R295" s="16"/>
    </row>
    <row r="296" spans="1:18" s="8" customFormat="1" ht="12" customHeight="1">
      <c r="A296" s="1"/>
      <c r="B296" s="66"/>
      <c r="C296" s="9"/>
      <c r="D296" s="64"/>
      <c r="E296" s="65"/>
      <c r="F296" s="76"/>
      <c r="G296" s="67" t="s">
        <v>749</v>
      </c>
      <c r="H296" s="6" t="s">
        <v>756</v>
      </c>
      <c r="I296" s="64">
        <v>4852</v>
      </c>
      <c r="J296" s="64">
        <v>1114938</v>
      </c>
      <c r="K296" s="58">
        <f t="shared" si="10"/>
        <v>0.43518114908631694</v>
      </c>
      <c r="L296" s="16"/>
      <c r="M296" s="16"/>
      <c r="N296" s="16"/>
      <c r="O296" s="16"/>
      <c r="P296" s="16"/>
      <c r="Q296" s="16"/>
      <c r="R296" s="16"/>
    </row>
    <row r="297" spans="1:18" s="8" customFormat="1" ht="12" customHeight="1">
      <c r="A297" s="1"/>
      <c r="B297" s="66"/>
      <c r="C297" s="9"/>
      <c r="D297" s="64"/>
      <c r="E297" s="65"/>
      <c r="F297" s="76"/>
      <c r="G297" s="67" t="s">
        <v>721</v>
      </c>
      <c r="H297" s="6" t="s">
        <v>757</v>
      </c>
      <c r="I297" s="64">
        <v>958</v>
      </c>
      <c r="J297" s="64">
        <v>392894</v>
      </c>
      <c r="K297" s="58">
        <f t="shared" si="10"/>
        <v>0.2438316696106329</v>
      </c>
      <c r="L297" s="16"/>
      <c r="M297" s="16"/>
      <c r="N297" s="16"/>
      <c r="O297" s="16"/>
      <c r="P297" s="16"/>
      <c r="Q297" s="16"/>
      <c r="R297" s="16"/>
    </row>
    <row r="298" spans="1:18" s="20" customFormat="1" ht="15.75" customHeight="1">
      <c r="A298" s="1"/>
      <c r="B298" s="69" t="s">
        <v>758</v>
      </c>
      <c r="C298" s="10" t="s">
        <v>759</v>
      </c>
      <c r="D298" s="22">
        <f>SUM(I299:I301)</f>
        <v>1126</v>
      </c>
      <c r="E298" s="22">
        <f>SUM(J299:J301)</f>
        <v>3681444</v>
      </c>
      <c r="F298" s="74">
        <f>+D298/E298*100</f>
        <v>0.03058582447539607</v>
      </c>
      <c r="G298" s="30"/>
      <c r="H298" s="5"/>
      <c r="I298" s="23"/>
      <c r="J298" s="23"/>
      <c r="K298" s="38"/>
      <c r="L298" s="16"/>
      <c r="M298" s="16"/>
      <c r="N298" s="16"/>
      <c r="O298" s="16"/>
      <c r="P298" s="16"/>
      <c r="Q298" s="16"/>
      <c r="R298" s="16"/>
    </row>
    <row r="299" spans="1:18" s="8" customFormat="1" ht="12" customHeight="1">
      <c r="A299" s="1"/>
      <c r="B299" s="66"/>
      <c r="C299" s="9"/>
      <c r="D299" s="64"/>
      <c r="E299" s="65"/>
      <c r="F299" s="76"/>
      <c r="G299" s="67" t="s">
        <v>760</v>
      </c>
      <c r="H299" s="6" t="s">
        <v>761</v>
      </c>
      <c r="I299" s="64">
        <v>0</v>
      </c>
      <c r="J299" s="64">
        <v>1296644</v>
      </c>
      <c r="K299" s="58">
        <f>+I299/J299*100</f>
        <v>0</v>
      </c>
      <c r="L299" s="16"/>
      <c r="M299" s="16"/>
      <c r="N299" s="16"/>
      <c r="O299" s="16"/>
      <c r="P299" s="16"/>
      <c r="Q299" s="16"/>
      <c r="R299" s="16"/>
    </row>
    <row r="300" spans="1:18" s="8" customFormat="1" ht="12" customHeight="1">
      <c r="A300" s="1"/>
      <c r="B300" s="66"/>
      <c r="C300" s="9"/>
      <c r="D300" s="64"/>
      <c r="E300" s="65"/>
      <c r="F300" s="76"/>
      <c r="G300" s="67" t="s">
        <v>8</v>
      </c>
      <c r="H300" s="6" t="s">
        <v>762</v>
      </c>
      <c r="I300" s="64">
        <v>1092</v>
      </c>
      <c r="J300" s="64">
        <v>371376</v>
      </c>
      <c r="K300" s="58">
        <f>+I300/J300*100</f>
        <v>0.2940416181982681</v>
      </c>
      <c r="L300" s="16"/>
      <c r="M300" s="16"/>
      <c r="N300" s="16"/>
      <c r="O300" s="16"/>
      <c r="P300" s="16"/>
      <c r="Q300" s="16"/>
      <c r="R300" s="16"/>
    </row>
    <row r="301" spans="1:18" s="8" customFormat="1" ht="12" customHeight="1">
      <c r="A301" s="1"/>
      <c r="B301" s="66"/>
      <c r="C301" s="9"/>
      <c r="D301" s="64"/>
      <c r="E301" s="65"/>
      <c r="F301" s="76"/>
      <c r="G301" s="67" t="s">
        <v>15</v>
      </c>
      <c r="H301" s="6" t="s">
        <v>763</v>
      </c>
      <c r="I301" s="64">
        <v>34</v>
      </c>
      <c r="J301" s="64">
        <v>2013424</v>
      </c>
      <c r="K301" s="58">
        <f>+I301/J301*100</f>
        <v>0.0016886656759828034</v>
      </c>
      <c r="L301" s="16"/>
      <c r="M301" s="16"/>
      <c r="N301" s="16"/>
      <c r="O301" s="16"/>
      <c r="P301" s="16"/>
      <c r="Q301" s="16"/>
      <c r="R301" s="16"/>
    </row>
    <row r="302" spans="1:18" s="20" customFormat="1" ht="15.75" customHeight="1">
      <c r="A302" s="1"/>
      <c r="B302" s="12" t="s">
        <v>764</v>
      </c>
      <c r="C302" s="11" t="s">
        <v>765</v>
      </c>
      <c r="D302" s="22">
        <f>SUM(I303:I304)</f>
        <v>3975</v>
      </c>
      <c r="E302" s="22">
        <f>SUM(J303:J304)</f>
        <v>5242012</v>
      </c>
      <c r="F302" s="74">
        <f>+D302/E302*100</f>
        <v>0.07582966235102095</v>
      </c>
      <c r="G302" s="31"/>
      <c r="H302" s="7"/>
      <c r="I302" s="22"/>
      <c r="J302" s="22"/>
      <c r="K302" s="37"/>
      <c r="L302" s="16"/>
      <c r="M302" s="16"/>
      <c r="N302" s="16"/>
      <c r="O302" s="16"/>
      <c r="P302" s="16"/>
      <c r="Q302" s="16"/>
      <c r="R302" s="16"/>
    </row>
    <row r="303" spans="1:18" s="8" customFormat="1" ht="12" customHeight="1">
      <c r="A303" s="1"/>
      <c r="B303" s="54"/>
      <c r="C303" s="18"/>
      <c r="D303" s="55"/>
      <c r="E303" s="56"/>
      <c r="F303" s="75"/>
      <c r="G303" s="57" t="s">
        <v>163</v>
      </c>
      <c r="H303" s="17" t="s">
        <v>766</v>
      </c>
      <c r="I303" s="55">
        <v>2962</v>
      </c>
      <c r="J303" s="55">
        <v>1064799</v>
      </c>
      <c r="K303" s="58">
        <f>+I303/J303*100</f>
        <v>0.27817456627964526</v>
      </c>
      <c r="L303" s="16"/>
      <c r="M303" s="16"/>
      <c r="N303" s="16"/>
      <c r="O303" s="16"/>
      <c r="P303" s="16"/>
      <c r="Q303" s="16"/>
      <c r="R303" s="16"/>
    </row>
    <row r="304" spans="1:18" s="8" customFormat="1" ht="12" customHeight="1">
      <c r="A304" s="1"/>
      <c r="B304" s="66"/>
      <c r="C304" s="9"/>
      <c r="D304" s="64"/>
      <c r="E304" s="65"/>
      <c r="F304" s="76"/>
      <c r="G304" s="67" t="s">
        <v>8</v>
      </c>
      <c r="H304" s="6" t="s">
        <v>767</v>
      </c>
      <c r="I304" s="64">
        <v>1013</v>
      </c>
      <c r="J304" s="64">
        <v>4177213</v>
      </c>
      <c r="K304" s="58">
        <f>+I304/J304*100</f>
        <v>0.024250618773809234</v>
      </c>
      <c r="L304" s="16"/>
      <c r="M304" s="16"/>
      <c r="N304" s="16"/>
      <c r="O304" s="16"/>
      <c r="P304" s="16"/>
      <c r="Q304" s="16"/>
      <c r="R304" s="16"/>
    </row>
    <row r="305" spans="1:18" s="20" customFormat="1" ht="15.75" customHeight="1">
      <c r="A305" s="1"/>
      <c r="B305" s="12" t="s">
        <v>768</v>
      </c>
      <c r="C305" s="11" t="s">
        <v>769</v>
      </c>
      <c r="D305" s="22">
        <f>SUM(I306:I309)</f>
        <v>15054</v>
      </c>
      <c r="E305" s="22">
        <f>SUM(J306:J309)</f>
        <v>10969744</v>
      </c>
      <c r="F305" s="74">
        <f>+D305/E305*100</f>
        <v>0.1372320083312792</v>
      </c>
      <c r="G305" s="31"/>
      <c r="H305" s="7"/>
      <c r="I305" s="22"/>
      <c r="J305" s="22"/>
      <c r="K305" s="37"/>
      <c r="L305" s="16"/>
      <c r="M305" s="16"/>
      <c r="N305" s="16"/>
      <c r="O305" s="16"/>
      <c r="P305" s="16"/>
      <c r="Q305" s="16"/>
      <c r="R305" s="16"/>
    </row>
    <row r="306" spans="1:18" s="8" customFormat="1" ht="12" customHeight="1">
      <c r="A306" s="1"/>
      <c r="B306" s="54"/>
      <c r="C306" s="18"/>
      <c r="D306" s="55"/>
      <c r="E306" s="56"/>
      <c r="F306" s="75"/>
      <c r="G306" s="57" t="s">
        <v>164</v>
      </c>
      <c r="H306" s="17" t="s">
        <v>770</v>
      </c>
      <c r="I306" s="55">
        <v>0</v>
      </c>
      <c r="J306" s="55">
        <v>306912</v>
      </c>
      <c r="K306" s="58">
        <f>+I306/J306*100</f>
        <v>0</v>
      </c>
      <c r="L306" s="16"/>
      <c r="M306" s="16"/>
      <c r="N306" s="16"/>
      <c r="O306" s="16"/>
      <c r="P306" s="16"/>
      <c r="Q306" s="16"/>
      <c r="R306" s="16"/>
    </row>
    <row r="307" spans="1:18" s="8" customFormat="1" ht="12" customHeight="1">
      <c r="A307" s="1"/>
      <c r="B307" s="66"/>
      <c r="C307" s="9"/>
      <c r="D307" s="64"/>
      <c r="E307" s="65"/>
      <c r="F307" s="76"/>
      <c r="G307" s="67" t="s">
        <v>8</v>
      </c>
      <c r="H307" s="6" t="s">
        <v>771</v>
      </c>
      <c r="I307" s="64">
        <v>0</v>
      </c>
      <c r="J307" s="64">
        <v>1582501</v>
      </c>
      <c r="K307" s="58">
        <f>+I307/J307*100</f>
        <v>0</v>
      </c>
      <c r="L307" s="16"/>
      <c r="M307" s="16"/>
      <c r="N307" s="16"/>
      <c r="O307" s="16"/>
      <c r="P307" s="16"/>
      <c r="Q307" s="16"/>
      <c r="R307" s="16"/>
    </row>
    <row r="308" spans="1:18" s="8" customFormat="1" ht="12" customHeight="1">
      <c r="A308" s="1"/>
      <c r="B308" s="66"/>
      <c r="C308" s="9"/>
      <c r="D308" s="64"/>
      <c r="E308" s="65"/>
      <c r="F308" s="76"/>
      <c r="G308" s="67" t="s">
        <v>15</v>
      </c>
      <c r="H308" s="6" t="s">
        <v>772</v>
      </c>
      <c r="I308" s="64">
        <v>0</v>
      </c>
      <c r="J308" s="64">
        <v>410947</v>
      </c>
      <c r="K308" s="58">
        <f>+I308/J308*100</f>
        <v>0</v>
      </c>
      <c r="L308" s="16"/>
      <c r="M308" s="16"/>
      <c r="N308" s="16"/>
      <c r="O308" s="16"/>
      <c r="P308" s="16"/>
      <c r="Q308" s="16"/>
      <c r="R308" s="16"/>
    </row>
    <row r="309" spans="1:18" s="8" customFormat="1" ht="12" customHeight="1">
      <c r="A309" s="1"/>
      <c r="B309" s="66"/>
      <c r="C309" s="9"/>
      <c r="D309" s="64"/>
      <c r="E309" s="65"/>
      <c r="F309" s="76"/>
      <c r="G309" s="67" t="s">
        <v>13</v>
      </c>
      <c r="H309" s="6" t="s">
        <v>773</v>
      </c>
      <c r="I309" s="64">
        <v>15054</v>
      </c>
      <c r="J309" s="64">
        <v>8669384</v>
      </c>
      <c r="K309" s="58">
        <f>+I309/J309*100</f>
        <v>0.17364555543969443</v>
      </c>
      <c r="L309" s="16"/>
      <c r="M309" s="16"/>
      <c r="N309" s="16"/>
      <c r="O309" s="16"/>
      <c r="P309" s="16"/>
      <c r="Q309" s="16"/>
      <c r="R309" s="16"/>
    </row>
    <row r="310" spans="1:18" s="20" customFormat="1" ht="15.75" customHeight="1">
      <c r="A310" s="1"/>
      <c r="B310" s="69" t="s">
        <v>774</v>
      </c>
      <c r="C310" s="11" t="s">
        <v>428</v>
      </c>
      <c r="D310" s="22">
        <f>SUM(I311)</f>
        <v>0</v>
      </c>
      <c r="E310" s="22">
        <f>SUM(J311)</f>
        <v>14621408</v>
      </c>
      <c r="F310" s="74">
        <f>+D310/E310*100</f>
        <v>0</v>
      </c>
      <c r="G310" s="30"/>
      <c r="H310" s="7"/>
      <c r="I310" s="22"/>
      <c r="J310" s="22"/>
      <c r="K310" s="37"/>
      <c r="L310" s="16"/>
      <c r="M310" s="16"/>
      <c r="N310" s="16"/>
      <c r="O310" s="16"/>
      <c r="P310" s="16"/>
      <c r="Q310" s="16"/>
      <c r="R310" s="16"/>
    </row>
    <row r="311" spans="1:18" s="8" customFormat="1" ht="12" customHeight="1">
      <c r="A311" s="1"/>
      <c r="B311" s="54"/>
      <c r="C311" s="18"/>
      <c r="D311" s="55"/>
      <c r="E311" s="56"/>
      <c r="F311" s="75"/>
      <c r="G311" s="57" t="s">
        <v>165</v>
      </c>
      <c r="H311" s="17" t="s">
        <v>560</v>
      </c>
      <c r="I311" s="55">
        <v>0</v>
      </c>
      <c r="J311" s="55">
        <v>14621408</v>
      </c>
      <c r="K311" s="58">
        <f>+I311/J311*100</f>
        <v>0</v>
      </c>
      <c r="L311" s="16"/>
      <c r="M311" s="16"/>
      <c r="N311" s="16"/>
      <c r="O311" s="16"/>
      <c r="P311" s="16"/>
      <c r="Q311" s="16"/>
      <c r="R311" s="16"/>
    </row>
    <row r="312" spans="1:18" s="20" customFormat="1" ht="15.75" customHeight="1">
      <c r="A312" s="1"/>
      <c r="B312" s="69" t="s">
        <v>775</v>
      </c>
      <c r="C312" s="10" t="s">
        <v>427</v>
      </c>
      <c r="D312" s="22">
        <f>SUM(I313:I314)</f>
        <v>0</v>
      </c>
      <c r="E312" s="22">
        <f>SUM(J313:J314)</f>
        <v>4095981</v>
      </c>
      <c r="F312" s="74">
        <f>+D312/E312*100</f>
        <v>0</v>
      </c>
      <c r="G312" s="30"/>
      <c r="H312" s="5"/>
      <c r="I312" s="23"/>
      <c r="J312" s="23"/>
      <c r="K312" s="38"/>
      <c r="L312" s="16"/>
      <c r="M312" s="16"/>
      <c r="N312" s="16"/>
      <c r="O312" s="16"/>
      <c r="P312" s="16"/>
      <c r="Q312" s="16"/>
      <c r="R312" s="16"/>
    </row>
    <row r="313" spans="1:18" s="8" customFormat="1" ht="12" customHeight="1">
      <c r="A313" s="1"/>
      <c r="B313" s="66"/>
      <c r="C313" s="9"/>
      <c r="D313" s="64"/>
      <c r="E313" s="65"/>
      <c r="F313" s="76"/>
      <c r="G313" s="67" t="s">
        <v>166</v>
      </c>
      <c r="H313" s="6" t="s">
        <v>167</v>
      </c>
      <c r="I313" s="64">
        <v>0</v>
      </c>
      <c r="J313" s="64">
        <v>3414598</v>
      </c>
      <c r="K313" s="58">
        <f>+I313/J313*100</f>
        <v>0</v>
      </c>
      <c r="L313" s="16"/>
      <c r="M313" s="16"/>
      <c r="N313" s="16"/>
      <c r="O313" s="16"/>
      <c r="P313" s="16"/>
      <c r="Q313" s="16"/>
      <c r="R313" s="16"/>
    </row>
    <row r="314" spans="1:18" s="8" customFormat="1" ht="12" customHeight="1">
      <c r="A314" s="1"/>
      <c r="B314" s="66"/>
      <c r="C314" s="9"/>
      <c r="D314" s="64"/>
      <c r="E314" s="65"/>
      <c r="F314" s="76"/>
      <c r="G314" s="67" t="s">
        <v>168</v>
      </c>
      <c r="H314" s="6" t="s">
        <v>561</v>
      </c>
      <c r="I314" s="64">
        <v>0</v>
      </c>
      <c r="J314" s="64">
        <v>681383</v>
      </c>
      <c r="K314" s="58">
        <f>+I314/J314*100</f>
        <v>0</v>
      </c>
      <c r="L314" s="16"/>
      <c r="M314" s="16"/>
      <c r="N314" s="16"/>
      <c r="O314" s="16"/>
      <c r="P314" s="16"/>
      <c r="Q314" s="16"/>
      <c r="R314" s="16"/>
    </row>
    <row r="315" spans="1:18" s="20" customFormat="1" ht="15.75" customHeight="1">
      <c r="A315" s="1"/>
      <c r="B315" s="69" t="s">
        <v>776</v>
      </c>
      <c r="C315" s="10" t="s">
        <v>777</v>
      </c>
      <c r="D315" s="22">
        <f>SUM(I316:I318)</f>
        <v>2683</v>
      </c>
      <c r="E315" s="22">
        <f>SUM(J316:J318)</f>
        <v>28648620</v>
      </c>
      <c r="F315" s="74">
        <f>+D315/E315*100</f>
        <v>0.009365198044443327</v>
      </c>
      <c r="G315" s="30"/>
      <c r="H315" s="5"/>
      <c r="I315" s="23"/>
      <c r="J315" s="23"/>
      <c r="K315" s="38"/>
      <c r="L315" s="16"/>
      <c r="M315" s="16"/>
      <c r="N315" s="16"/>
      <c r="O315" s="16"/>
      <c r="P315" s="16"/>
      <c r="Q315" s="16"/>
      <c r="R315" s="16"/>
    </row>
    <row r="316" spans="1:18" s="8" customFormat="1" ht="12" customHeight="1">
      <c r="A316" s="1"/>
      <c r="B316" s="66"/>
      <c r="C316" s="9"/>
      <c r="D316" s="64"/>
      <c r="E316" s="65"/>
      <c r="F316" s="76"/>
      <c r="G316" s="67" t="s">
        <v>169</v>
      </c>
      <c r="H316" s="6" t="s">
        <v>562</v>
      </c>
      <c r="I316" s="64">
        <v>0</v>
      </c>
      <c r="J316" s="64">
        <v>2918847</v>
      </c>
      <c r="K316" s="58">
        <f>+I316/J316*100</f>
        <v>0</v>
      </c>
      <c r="L316" s="16"/>
      <c r="M316" s="16"/>
      <c r="N316" s="16"/>
      <c r="O316" s="16"/>
      <c r="P316" s="16"/>
      <c r="Q316" s="16"/>
      <c r="R316" s="16"/>
    </row>
    <row r="317" spans="1:18" s="8" customFormat="1" ht="12" customHeight="1">
      <c r="A317" s="1"/>
      <c r="B317" s="66"/>
      <c r="C317" s="9"/>
      <c r="D317" s="64"/>
      <c r="E317" s="65"/>
      <c r="F317" s="76"/>
      <c r="G317" s="67" t="s">
        <v>8</v>
      </c>
      <c r="H317" s="6" t="s">
        <v>170</v>
      </c>
      <c r="I317" s="64">
        <v>0</v>
      </c>
      <c r="J317" s="64">
        <v>5933153</v>
      </c>
      <c r="K317" s="58">
        <f>+I317/J317*100</f>
        <v>0</v>
      </c>
      <c r="L317" s="16"/>
      <c r="M317" s="16"/>
      <c r="N317" s="16"/>
      <c r="O317" s="16"/>
      <c r="P317" s="16"/>
      <c r="Q317" s="16"/>
      <c r="R317" s="16"/>
    </row>
    <row r="318" spans="1:18" s="8" customFormat="1" ht="12" customHeight="1">
      <c r="A318" s="1"/>
      <c r="B318" s="66"/>
      <c r="C318" s="9"/>
      <c r="D318" s="64"/>
      <c r="E318" s="65"/>
      <c r="F318" s="76"/>
      <c r="G318" s="67" t="s">
        <v>15</v>
      </c>
      <c r="H318" s="6" t="s">
        <v>563</v>
      </c>
      <c r="I318" s="64">
        <v>2683</v>
      </c>
      <c r="J318" s="64">
        <v>19796620</v>
      </c>
      <c r="K318" s="58">
        <f>+I318/J318*100</f>
        <v>0.01355281861247021</v>
      </c>
      <c r="L318" s="16"/>
      <c r="M318" s="16"/>
      <c r="N318" s="16"/>
      <c r="O318" s="16"/>
      <c r="P318" s="16"/>
      <c r="Q318" s="16"/>
      <c r="R318" s="16"/>
    </row>
    <row r="319" spans="1:18" s="20" customFormat="1" ht="15.75" customHeight="1">
      <c r="A319" s="1"/>
      <c r="B319" s="12" t="s">
        <v>171</v>
      </c>
      <c r="C319" s="11" t="s">
        <v>391</v>
      </c>
      <c r="D319" s="22">
        <f>SUM(I320:I323)</f>
        <v>8344</v>
      </c>
      <c r="E319" s="22">
        <f>SUM(J320:J323)</f>
        <v>2439109</v>
      </c>
      <c r="F319" s="74">
        <f>+D319/E319*100</f>
        <v>0.3420921328239123</v>
      </c>
      <c r="G319" s="31"/>
      <c r="H319" s="7"/>
      <c r="I319" s="22"/>
      <c r="J319" s="22"/>
      <c r="K319" s="37"/>
      <c r="L319" s="16"/>
      <c r="M319" s="16"/>
      <c r="N319" s="16"/>
      <c r="O319" s="16"/>
      <c r="P319" s="16"/>
      <c r="Q319" s="16"/>
      <c r="R319" s="16"/>
    </row>
    <row r="320" spans="1:18" s="8" customFormat="1" ht="12" customHeight="1">
      <c r="A320" s="1"/>
      <c r="B320" s="54"/>
      <c r="C320" s="18"/>
      <c r="D320" s="55"/>
      <c r="E320" s="56"/>
      <c r="F320" s="75"/>
      <c r="G320" s="57" t="s">
        <v>172</v>
      </c>
      <c r="H320" s="17" t="s">
        <v>564</v>
      </c>
      <c r="I320" s="55">
        <v>4396</v>
      </c>
      <c r="J320" s="55">
        <v>1470780</v>
      </c>
      <c r="K320" s="58">
        <f>+I320/J320*100</f>
        <v>0.2988890248711568</v>
      </c>
      <c r="L320" s="16"/>
      <c r="M320" s="16"/>
      <c r="N320" s="16"/>
      <c r="O320" s="16"/>
      <c r="P320" s="16"/>
      <c r="Q320" s="16"/>
      <c r="R320" s="16"/>
    </row>
    <row r="321" spans="1:18" s="8" customFormat="1" ht="12" customHeight="1">
      <c r="A321" s="1"/>
      <c r="B321" s="66"/>
      <c r="C321" s="9"/>
      <c r="D321" s="64"/>
      <c r="E321" s="65"/>
      <c r="F321" s="76"/>
      <c r="G321" s="67" t="s">
        <v>8</v>
      </c>
      <c r="H321" s="6" t="s">
        <v>565</v>
      </c>
      <c r="I321" s="64">
        <v>36</v>
      </c>
      <c r="J321" s="64">
        <v>32383</v>
      </c>
      <c r="K321" s="58">
        <f>+I321/J321*100</f>
        <v>0.1111694407559522</v>
      </c>
      <c r="L321" s="16"/>
      <c r="M321" s="16"/>
      <c r="N321" s="16"/>
      <c r="O321" s="16"/>
      <c r="P321" s="16"/>
      <c r="Q321" s="16"/>
      <c r="R321" s="16"/>
    </row>
    <row r="322" spans="1:18" s="8" customFormat="1" ht="12" customHeight="1">
      <c r="A322" s="1"/>
      <c r="B322" s="66"/>
      <c r="C322" s="9"/>
      <c r="D322" s="64"/>
      <c r="E322" s="65"/>
      <c r="F322" s="76"/>
      <c r="G322" s="67" t="s">
        <v>15</v>
      </c>
      <c r="H322" s="6" t="s">
        <v>566</v>
      </c>
      <c r="I322" s="64">
        <v>101</v>
      </c>
      <c r="J322" s="64">
        <v>735120</v>
      </c>
      <c r="K322" s="58">
        <f>+I322/J322*100</f>
        <v>0.013739253455218196</v>
      </c>
      <c r="L322" s="16"/>
      <c r="M322" s="16"/>
      <c r="N322" s="16"/>
      <c r="O322" s="16"/>
      <c r="P322" s="16"/>
      <c r="Q322" s="16"/>
      <c r="R322" s="16"/>
    </row>
    <row r="323" spans="1:18" s="8" customFormat="1" ht="12" customHeight="1">
      <c r="A323" s="1"/>
      <c r="B323" s="66"/>
      <c r="C323" s="9"/>
      <c r="D323" s="64"/>
      <c r="E323" s="65"/>
      <c r="F323" s="76"/>
      <c r="G323" s="67" t="s">
        <v>173</v>
      </c>
      <c r="H323" s="6" t="s">
        <v>567</v>
      </c>
      <c r="I323" s="64">
        <v>3811</v>
      </c>
      <c r="J323" s="64">
        <v>200826</v>
      </c>
      <c r="K323" s="58">
        <f>+I323/J323*100</f>
        <v>1.89766265324211</v>
      </c>
      <c r="L323" s="16"/>
      <c r="M323" s="16"/>
      <c r="N323" s="16"/>
      <c r="O323" s="16"/>
      <c r="P323" s="16"/>
      <c r="Q323" s="16"/>
      <c r="R323" s="16"/>
    </row>
    <row r="324" spans="1:18" s="20" customFormat="1" ht="15.75" customHeight="1">
      <c r="A324" s="1"/>
      <c r="B324" s="12" t="s">
        <v>174</v>
      </c>
      <c r="C324" s="11" t="s">
        <v>392</v>
      </c>
      <c r="D324" s="22">
        <f>SUM(I325:I330)</f>
        <v>362</v>
      </c>
      <c r="E324" s="22">
        <f>SUM(J325:J330)</f>
        <v>3211200</v>
      </c>
      <c r="F324" s="74">
        <f>+D324/E324*100</f>
        <v>0.011273044344793223</v>
      </c>
      <c r="G324" s="31"/>
      <c r="H324" s="7"/>
      <c r="I324" s="22"/>
      <c r="J324" s="22"/>
      <c r="K324" s="37"/>
      <c r="L324" s="16"/>
      <c r="M324" s="16"/>
      <c r="N324" s="16"/>
      <c r="O324" s="16"/>
      <c r="P324" s="16"/>
      <c r="Q324" s="16"/>
      <c r="R324" s="16"/>
    </row>
    <row r="325" spans="1:18" s="8" customFormat="1" ht="12" customHeight="1">
      <c r="A325" s="1"/>
      <c r="B325" s="54"/>
      <c r="C325" s="18"/>
      <c r="D325" s="55"/>
      <c r="E325" s="56"/>
      <c r="F325" s="75"/>
      <c r="G325" s="57" t="s">
        <v>175</v>
      </c>
      <c r="H325" s="17" t="s">
        <v>568</v>
      </c>
      <c r="I325" s="55">
        <v>67</v>
      </c>
      <c r="J325" s="55">
        <v>471693</v>
      </c>
      <c r="K325" s="58">
        <f aca="true" t="shared" si="11" ref="K325:K330">+I325/J325*100</f>
        <v>0.014204153973029068</v>
      </c>
      <c r="L325" s="16"/>
      <c r="M325" s="16"/>
      <c r="N325" s="16"/>
      <c r="O325" s="16"/>
      <c r="P325" s="16"/>
      <c r="Q325" s="16"/>
      <c r="R325" s="16"/>
    </row>
    <row r="326" spans="1:18" s="8" customFormat="1" ht="12" customHeight="1">
      <c r="A326" s="1"/>
      <c r="B326" s="66"/>
      <c r="C326" s="9"/>
      <c r="D326" s="64"/>
      <c r="E326" s="65"/>
      <c r="F326" s="76"/>
      <c r="G326" s="67" t="s">
        <v>173</v>
      </c>
      <c r="H326" s="6" t="s">
        <v>569</v>
      </c>
      <c r="I326" s="64">
        <v>0</v>
      </c>
      <c r="J326" s="64">
        <v>418296</v>
      </c>
      <c r="K326" s="58">
        <f t="shared" si="11"/>
        <v>0</v>
      </c>
      <c r="L326" s="16"/>
      <c r="M326" s="16"/>
      <c r="N326" s="16"/>
      <c r="O326" s="16"/>
      <c r="P326" s="16"/>
      <c r="Q326" s="16"/>
      <c r="R326" s="16"/>
    </row>
    <row r="327" spans="1:18" s="8" customFormat="1" ht="12" customHeight="1">
      <c r="A327" s="1"/>
      <c r="B327" s="66"/>
      <c r="C327" s="9"/>
      <c r="D327" s="64"/>
      <c r="E327" s="65"/>
      <c r="F327" s="76"/>
      <c r="G327" s="67" t="s">
        <v>176</v>
      </c>
      <c r="H327" s="6" t="s">
        <v>570</v>
      </c>
      <c r="I327" s="64">
        <v>0</v>
      </c>
      <c r="J327" s="64">
        <v>958297</v>
      </c>
      <c r="K327" s="58">
        <f t="shared" si="11"/>
        <v>0</v>
      </c>
      <c r="L327" s="16"/>
      <c r="M327" s="16"/>
      <c r="N327" s="16"/>
      <c r="O327" s="16"/>
      <c r="P327" s="16"/>
      <c r="Q327" s="16"/>
      <c r="R327" s="16"/>
    </row>
    <row r="328" spans="1:18" s="8" customFormat="1" ht="12" customHeight="1">
      <c r="A328" s="1"/>
      <c r="B328" s="66"/>
      <c r="C328" s="9"/>
      <c r="D328" s="64"/>
      <c r="E328" s="65"/>
      <c r="F328" s="76"/>
      <c r="G328" s="67" t="s">
        <v>173</v>
      </c>
      <c r="H328" s="6" t="s">
        <v>571</v>
      </c>
      <c r="I328" s="64">
        <v>0</v>
      </c>
      <c r="J328" s="64">
        <v>356261</v>
      </c>
      <c r="K328" s="58">
        <f t="shared" si="11"/>
        <v>0</v>
      </c>
      <c r="L328" s="16"/>
      <c r="M328" s="16"/>
      <c r="N328" s="16"/>
      <c r="O328" s="16"/>
      <c r="P328" s="16"/>
      <c r="Q328" s="16"/>
      <c r="R328" s="16"/>
    </row>
    <row r="329" spans="1:18" s="8" customFormat="1" ht="12" customHeight="1">
      <c r="A329" s="1"/>
      <c r="B329" s="66"/>
      <c r="C329" s="9"/>
      <c r="D329" s="64"/>
      <c r="E329" s="65"/>
      <c r="F329" s="76"/>
      <c r="G329" s="67" t="s">
        <v>177</v>
      </c>
      <c r="H329" s="6" t="s">
        <v>572</v>
      </c>
      <c r="I329" s="64">
        <v>39</v>
      </c>
      <c r="J329" s="64">
        <v>157058</v>
      </c>
      <c r="K329" s="58">
        <f t="shared" si="11"/>
        <v>0.024831590877255536</v>
      </c>
      <c r="L329" s="16"/>
      <c r="M329" s="16"/>
      <c r="N329" s="16"/>
      <c r="O329" s="16"/>
      <c r="P329" s="16"/>
      <c r="Q329" s="16"/>
      <c r="R329" s="16"/>
    </row>
    <row r="330" spans="1:18" s="8" customFormat="1" ht="12" customHeight="1">
      <c r="A330" s="1"/>
      <c r="B330" s="66"/>
      <c r="C330" s="9"/>
      <c r="D330" s="64"/>
      <c r="E330" s="65"/>
      <c r="F330" s="76"/>
      <c r="G330" s="67" t="s">
        <v>13</v>
      </c>
      <c r="H330" s="6" t="s">
        <v>573</v>
      </c>
      <c r="I330" s="64">
        <v>256</v>
      </c>
      <c r="J330" s="64">
        <v>849595</v>
      </c>
      <c r="K330" s="58">
        <f t="shared" si="11"/>
        <v>0.030132004072528674</v>
      </c>
      <c r="L330" s="16"/>
      <c r="M330" s="16"/>
      <c r="N330" s="16"/>
      <c r="O330" s="16"/>
      <c r="P330" s="16"/>
      <c r="Q330" s="16"/>
      <c r="R330" s="16"/>
    </row>
    <row r="331" spans="1:18" s="20" customFormat="1" ht="15.75" customHeight="1">
      <c r="A331" s="1"/>
      <c r="B331" s="12" t="s">
        <v>178</v>
      </c>
      <c r="C331" s="11" t="s">
        <v>393</v>
      </c>
      <c r="D331" s="22">
        <f>SUM(I332:I337)</f>
        <v>57932</v>
      </c>
      <c r="E331" s="22">
        <f>SUM(J332:J337)</f>
        <v>3722693</v>
      </c>
      <c r="F331" s="74">
        <f>+D331/E331*100</f>
        <v>1.5561852669559375</v>
      </c>
      <c r="G331" s="31"/>
      <c r="H331" s="7"/>
      <c r="I331" s="22"/>
      <c r="J331" s="22"/>
      <c r="K331" s="37"/>
      <c r="L331" s="16"/>
      <c r="M331" s="16"/>
      <c r="N331" s="16"/>
      <c r="O331" s="16"/>
      <c r="P331" s="16"/>
      <c r="Q331" s="16"/>
      <c r="R331" s="16"/>
    </row>
    <row r="332" spans="1:18" s="8" customFormat="1" ht="12" customHeight="1">
      <c r="A332" s="1"/>
      <c r="B332" s="54"/>
      <c r="C332" s="18"/>
      <c r="D332" s="55"/>
      <c r="E332" s="56"/>
      <c r="F332" s="75"/>
      <c r="G332" s="57" t="s">
        <v>179</v>
      </c>
      <c r="H332" s="17" t="s">
        <v>388</v>
      </c>
      <c r="I332" s="55">
        <v>55816</v>
      </c>
      <c r="J332" s="55">
        <v>310396</v>
      </c>
      <c r="K332" s="58">
        <f aca="true" t="shared" si="12" ref="K332:K337">+I332/J332*100</f>
        <v>17.982190492145516</v>
      </c>
      <c r="L332" s="16"/>
      <c r="M332" s="16"/>
      <c r="N332" s="16"/>
      <c r="O332" s="16"/>
      <c r="P332" s="16"/>
      <c r="Q332" s="16"/>
      <c r="R332" s="16"/>
    </row>
    <row r="333" spans="1:18" s="8" customFormat="1" ht="12" customHeight="1">
      <c r="A333" s="1"/>
      <c r="B333" s="66"/>
      <c r="C333" s="9"/>
      <c r="D333" s="64"/>
      <c r="E333" s="65"/>
      <c r="F333" s="76"/>
      <c r="G333" s="67" t="s">
        <v>13</v>
      </c>
      <c r="H333" s="6" t="s">
        <v>574</v>
      </c>
      <c r="I333" s="64">
        <v>145</v>
      </c>
      <c r="J333" s="64">
        <v>637049</v>
      </c>
      <c r="K333" s="58">
        <f t="shared" si="12"/>
        <v>0.022761200472805075</v>
      </c>
      <c r="L333" s="16"/>
      <c r="M333" s="16"/>
      <c r="N333" s="16"/>
      <c r="O333" s="16"/>
      <c r="P333" s="16"/>
      <c r="Q333" s="16"/>
      <c r="R333" s="16"/>
    </row>
    <row r="334" spans="1:18" s="8" customFormat="1" ht="12" customHeight="1">
      <c r="A334" s="1"/>
      <c r="B334" s="66"/>
      <c r="C334" s="9"/>
      <c r="D334" s="64"/>
      <c r="E334" s="65"/>
      <c r="F334" s="76"/>
      <c r="G334" s="67" t="s">
        <v>180</v>
      </c>
      <c r="H334" s="6" t="s">
        <v>575</v>
      </c>
      <c r="I334" s="64">
        <v>0</v>
      </c>
      <c r="J334" s="64">
        <v>250120</v>
      </c>
      <c r="K334" s="58">
        <f t="shared" si="12"/>
        <v>0</v>
      </c>
      <c r="L334" s="16"/>
      <c r="M334" s="16"/>
      <c r="N334" s="16"/>
      <c r="O334" s="16"/>
      <c r="P334" s="16"/>
      <c r="Q334" s="16"/>
      <c r="R334" s="16"/>
    </row>
    <row r="335" spans="1:18" s="8" customFormat="1" ht="12" customHeight="1">
      <c r="A335" s="1"/>
      <c r="B335" s="66"/>
      <c r="C335" s="9"/>
      <c r="D335" s="64"/>
      <c r="E335" s="65"/>
      <c r="F335" s="76"/>
      <c r="G335" s="67" t="s">
        <v>181</v>
      </c>
      <c r="H335" s="6" t="s">
        <v>576</v>
      </c>
      <c r="I335" s="64">
        <v>26</v>
      </c>
      <c r="J335" s="64">
        <v>108309</v>
      </c>
      <c r="K335" s="58">
        <f t="shared" si="12"/>
        <v>0.02400539198035251</v>
      </c>
      <c r="L335" s="16"/>
      <c r="M335" s="16"/>
      <c r="N335" s="16"/>
      <c r="O335" s="16"/>
      <c r="P335" s="16"/>
      <c r="Q335" s="16"/>
      <c r="R335" s="16"/>
    </row>
    <row r="336" spans="1:18" s="8" customFormat="1" ht="12" customHeight="1">
      <c r="A336" s="1"/>
      <c r="B336" s="66"/>
      <c r="C336" s="9"/>
      <c r="D336" s="64"/>
      <c r="E336" s="65"/>
      <c r="F336" s="76"/>
      <c r="G336" s="67" t="s">
        <v>8</v>
      </c>
      <c r="H336" s="6" t="s">
        <v>182</v>
      </c>
      <c r="I336" s="64">
        <v>1570</v>
      </c>
      <c r="J336" s="64">
        <v>1414755</v>
      </c>
      <c r="K336" s="58">
        <f t="shared" si="12"/>
        <v>0.11097327805874514</v>
      </c>
      <c r="L336" s="16"/>
      <c r="M336" s="16"/>
      <c r="N336" s="16"/>
      <c r="O336" s="16"/>
      <c r="P336" s="16"/>
      <c r="Q336" s="16"/>
      <c r="R336" s="16"/>
    </row>
    <row r="337" spans="1:18" s="8" customFormat="1" ht="12" customHeight="1">
      <c r="A337" s="1"/>
      <c r="B337" s="66"/>
      <c r="C337" s="9"/>
      <c r="D337" s="64"/>
      <c r="E337" s="65"/>
      <c r="F337" s="76"/>
      <c r="G337" s="67" t="s">
        <v>15</v>
      </c>
      <c r="H337" s="6" t="s">
        <v>577</v>
      </c>
      <c r="I337" s="64">
        <v>375</v>
      </c>
      <c r="J337" s="64">
        <v>1002064</v>
      </c>
      <c r="K337" s="58">
        <f t="shared" si="12"/>
        <v>0.03742275942454774</v>
      </c>
      <c r="L337" s="16"/>
      <c r="M337" s="16"/>
      <c r="N337" s="16"/>
      <c r="O337" s="16"/>
      <c r="P337" s="16"/>
      <c r="Q337" s="16"/>
      <c r="R337" s="16"/>
    </row>
    <row r="338" spans="1:18" s="20" customFormat="1" ht="15.75" customHeight="1">
      <c r="A338" s="1"/>
      <c r="B338" s="12" t="s">
        <v>183</v>
      </c>
      <c r="C338" s="11" t="s">
        <v>584</v>
      </c>
      <c r="D338" s="22">
        <f>SUM(I339:I347)</f>
        <v>21179</v>
      </c>
      <c r="E338" s="22">
        <f>SUM(J339:J347)</f>
        <v>4316382</v>
      </c>
      <c r="F338" s="74">
        <f>+D338/E338*100</f>
        <v>0.49066556203783634</v>
      </c>
      <c r="G338" s="31"/>
      <c r="H338" s="7"/>
      <c r="I338" s="22"/>
      <c r="J338" s="22"/>
      <c r="K338" s="37"/>
      <c r="L338" s="16"/>
      <c r="M338" s="16"/>
      <c r="N338" s="16"/>
      <c r="O338" s="16"/>
      <c r="P338" s="16"/>
      <c r="Q338" s="16"/>
      <c r="R338" s="16"/>
    </row>
    <row r="339" spans="1:18" s="8" customFormat="1" ht="12" customHeight="1">
      <c r="A339" s="1"/>
      <c r="B339" s="54"/>
      <c r="C339" s="18"/>
      <c r="D339" s="55"/>
      <c r="E339" s="56"/>
      <c r="F339" s="75"/>
      <c r="G339" s="57" t="s">
        <v>184</v>
      </c>
      <c r="H339" s="17" t="s">
        <v>578</v>
      </c>
      <c r="I339" s="55">
        <v>810</v>
      </c>
      <c r="J339" s="55">
        <v>242243</v>
      </c>
      <c r="K339" s="58">
        <f aca="true" t="shared" si="13" ref="K339:K347">+I339/J339*100</f>
        <v>0.3343749870997304</v>
      </c>
      <c r="L339" s="16"/>
      <c r="M339" s="16"/>
      <c r="N339" s="16"/>
      <c r="O339" s="16"/>
      <c r="P339" s="16"/>
      <c r="Q339" s="16"/>
      <c r="R339" s="16"/>
    </row>
    <row r="340" spans="1:18" s="8" customFormat="1" ht="12" customHeight="1">
      <c r="A340" s="1"/>
      <c r="B340" s="66"/>
      <c r="C340" s="9"/>
      <c r="D340" s="64"/>
      <c r="E340" s="65"/>
      <c r="F340" s="76"/>
      <c r="G340" s="67" t="s">
        <v>8</v>
      </c>
      <c r="H340" s="6" t="s">
        <v>579</v>
      </c>
      <c r="I340" s="64">
        <v>1467</v>
      </c>
      <c r="J340" s="64">
        <v>428356</v>
      </c>
      <c r="K340" s="58">
        <f t="shared" si="13"/>
        <v>0.34247214933373177</v>
      </c>
      <c r="L340" s="16"/>
      <c r="M340" s="16"/>
      <c r="N340" s="16"/>
      <c r="O340" s="16"/>
      <c r="P340" s="16"/>
      <c r="Q340" s="16"/>
      <c r="R340" s="16"/>
    </row>
    <row r="341" spans="1:18" s="8" customFormat="1" ht="12" customHeight="1">
      <c r="A341" s="1"/>
      <c r="B341" s="66"/>
      <c r="C341" s="9"/>
      <c r="D341" s="64"/>
      <c r="E341" s="56"/>
      <c r="F341" s="76"/>
      <c r="G341" s="67" t="s">
        <v>185</v>
      </c>
      <c r="H341" s="6" t="s">
        <v>580</v>
      </c>
      <c r="I341" s="64">
        <v>71</v>
      </c>
      <c r="J341" s="64">
        <v>196870</v>
      </c>
      <c r="K341" s="58">
        <f t="shared" si="13"/>
        <v>0.0360644079849647</v>
      </c>
      <c r="L341" s="16"/>
      <c r="M341" s="16"/>
      <c r="N341" s="16"/>
      <c r="O341" s="16"/>
      <c r="P341" s="16"/>
      <c r="Q341" s="16"/>
      <c r="R341" s="16"/>
    </row>
    <row r="342" spans="1:18" s="8" customFormat="1" ht="12" customHeight="1">
      <c r="A342" s="1"/>
      <c r="B342" s="66"/>
      <c r="C342" s="9"/>
      <c r="D342" s="64"/>
      <c r="E342" s="65"/>
      <c r="F342" s="76"/>
      <c r="G342" s="67" t="s">
        <v>8</v>
      </c>
      <c r="H342" s="6" t="s">
        <v>581</v>
      </c>
      <c r="I342" s="64">
        <v>0</v>
      </c>
      <c r="J342" s="64">
        <v>191519</v>
      </c>
      <c r="K342" s="58">
        <f t="shared" si="13"/>
        <v>0</v>
      </c>
      <c r="L342" s="16"/>
      <c r="M342" s="16"/>
      <c r="N342" s="16"/>
      <c r="O342" s="16"/>
      <c r="P342" s="16"/>
      <c r="Q342" s="16"/>
      <c r="R342" s="16"/>
    </row>
    <row r="343" spans="1:18" s="8" customFormat="1" ht="12" customHeight="1">
      <c r="A343" s="1"/>
      <c r="B343" s="66"/>
      <c r="C343" s="9"/>
      <c r="D343" s="64"/>
      <c r="E343" s="65"/>
      <c r="F343" s="76"/>
      <c r="G343" s="67" t="s">
        <v>15</v>
      </c>
      <c r="H343" s="6" t="s">
        <v>186</v>
      </c>
      <c r="I343" s="64">
        <v>6</v>
      </c>
      <c r="J343" s="64">
        <v>254675</v>
      </c>
      <c r="K343" s="58">
        <f t="shared" si="13"/>
        <v>0.002355943850004908</v>
      </c>
      <c r="L343" s="16"/>
      <c r="M343" s="16"/>
      <c r="N343" s="16"/>
      <c r="O343" s="16"/>
      <c r="P343" s="16"/>
      <c r="Q343" s="16"/>
      <c r="R343" s="16"/>
    </row>
    <row r="344" spans="1:18" s="8" customFormat="1" ht="12" customHeight="1">
      <c r="A344" s="1"/>
      <c r="B344" s="66"/>
      <c r="C344" s="9"/>
      <c r="D344" s="64"/>
      <c r="E344" s="65"/>
      <c r="F344" s="76"/>
      <c r="G344" s="67" t="s">
        <v>18</v>
      </c>
      <c r="H344" s="6" t="s">
        <v>582</v>
      </c>
      <c r="I344" s="64">
        <v>2728</v>
      </c>
      <c r="J344" s="64">
        <v>407813</v>
      </c>
      <c r="K344" s="58">
        <f t="shared" si="13"/>
        <v>0.6689340457513615</v>
      </c>
      <c r="L344" s="16"/>
      <c r="M344" s="16"/>
      <c r="N344" s="16"/>
      <c r="O344" s="16"/>
      <c r="P344" s="16"/>
      <c r="Q344" s="16"/>
      <c r="R344" s="16"/>
    </row>
    <row r="345" spans="1:18" s="8" customFormat="1" ht="12" customHeight="1">
      <c r="A345" s="1"/>
      <c r="B345" s="66"/>
      <c r="C345" s="9"/>
      <c r="D345" s="64"/>
      <c r="E345" s="65"/>
      <c r="F345" s="76"/>
      <c r="G345" s="67" t="s">
        <v>19</v>
      </c>
      <c r="H345" s="6" t="s">
        <v>187</v>
      </c>
      <c r="I345" s="64">
        <v>1020</v>
      </c>
      <c r="J345" s="64">
        <v>103832</v>
      </c>
      <c r="K345" s="58">
        <f t="shared" si="13"/>
        <v>0.9823561137221666</v>
      </c>
      <c r="L345" s="16"/>
      <c r="M345" s="16"/>
      <c r="N345" s="16"/>
      <c r="O345" s="16"/>
      <c r="P345" s="16"/>
      <c r="Q345" s="16"/>
      <c r="R345" s="16"/>
    </row>
    <row r="346" spans="1:18" s="8" customFormat="1" ht="12" customHeight="1">
      <c r="A346" s="1"/>
      <c r="B346" s="66"/>
      <c r="C346" s="9"/>
      <c r="D346" s="64"/>
      <c r="E346" s="65"/>
      <c r="F346" s="76"/>
      <c r="G346" s="67" t="s">
        <v>365</v>
      </c>
      <c r="H346" s="6" t="s">
        <v>583</v>
      </c>
      <c r="I346" s="64">
        <v>0</v>
      </c>
      <c r="J346" s="64">
        <v>502075</v>
      </c>
      <c r="K346" s="58">
        <f t="shared" si="13"/>
        <v>0</v>
      </c>
      <c r="L346" s="16"/>
      <c r="M346" s="16"/>
      <c r="N346" s="16"/>
      <c r="O346" s="16"/>
      <c r="P346" s="16"/>
      <c r="Q346" s="16"/>
      <c r="R346" s="16"/>
    </row>
    <row r="347" spans="1:18" s="8" customFormat="1" ht="12" customHeight="1">
      <c r="A347" s="1"/>
      <c r="B347" s="66"/>
      <c r="C347" s="9"/>
      <c r="D347" s="64"/>
      <c r="E347" s="65"/>
      <c r="F347" s="76"/>
      <c r="G347" s="67" t="s">
        <v>13</v>
      </c>
      <c r="H347" s="6" t="s">
        <v>584</v>
      </c>
      <c r="I347" s="64">
        <v>15077</v>
      </c>
      <c r="J347" s="64">
        <v>1988999</v>
      </c>
      <c r="K347" s="58">
        <f t="shared" si="13"/>
        <v>0.7580194861837537</v>
      </c>
      <c r="L347" s="16"/>
      <c r="M347" s="16"/>
      <c r="N347" s="16"/>
      <c r="O347" s="16"/>
      <c r="P347" s="16"/>
      <c r="Q347" s="16"/>
      <c r="R347" s="16"/>
    </row>
    <row r="348" spans="1:18" s="20" customFormat="1" ht="15.75" customHeight="1">
      <c r="A348" s="1"/>
      <c r="B348" s="69" t="s">
        <v>431</v>
      </c>
      <c r="C348" s="10" t="s">
        <v>426</v>
      </c>
      <c r="D348" s="22">
        <f>SUM(I349)</f>
        <v>10459.116132411053</v>
      </c>
      <c r="E348" s="22">
        <f>SUM(J349)</f>
        <v>870586</v>
      </c>
      <c r="F348" s="74">
        <f>+D348/E348*100</f>
        <v>1.2013880458003061</v>
      </c>
      <c r="G348" s="30"/>
      <c r="H348" s="5"/>
      <c r="I348" s="23"/>
      <c r="J348" s="23"/>
      <c r="K348" s="38"/>
      <c r="L348" s="16"/>
      <c r="M348" s="16"/>
      <c r="N348" s="16"/>
      <c r="O348" s="16"/>
      <c r="P348" s="16"/>
      <c r="Q348" s="16"/>
      <c r="R348" s="16"/>
    </row>
    <row r="349" spans="1:18" s="8" customFormat="1" ht="12" customHeight="1">
      <c r="A349" s="1"/>
      <c r="B349" s="66"/>
      <c r="C349" s="9"/>
      <c r="D349" s="64"/>
      <c r="E349" s="65"/>
      <c r="F349" s="76"/>
      <c r="G349" s="67" t="s">
        <v>188</v>
      </c>
      <c r="H349" s="6" t="s">
        <v>189</v>
      </c>
      <c r="I349" s="64">
        <v>10459.116132411053</v>
      </c>
      <c r="J349" s="64">
        <v>870586</v>
      </c>
      <c r="K349" s="58">
        <f>+I349/J349*100</f>
        <v>1.2013880458003061</v>
      </c>
      <c r="L349" s="16"/>
      <c r="M349" s="16"/>
      <c r="N349" s="16"/>
      <c r="O349" s="16"/>
      <c r="P349" s="16"/>
      <c r="Q349" s="16"/>
      <c r="R349" s="16"/>
    </row>
    <row r="350" spans="1:18" s="20" customFormat="1" ht="15.75" customHeight="1">
      <c r="A350" s="1"/>
      <c r="B350" s="12" t="s">
        <v>190</v>
      </c>
      <c r="C350" s="11" t="s">
        <v>394</v>
      </c>
      <c r="D350" s="22">
        <f>SUM(I351:I354)</f>
        <v>172963</v>
      </c>
      <c r="E350" s="22">
        <f>SUM(J351:J354)</f>
        <v>30715358</v>
      </c>
      <c r="F350" s="74">
        <f>+D350/E350*100</f>
        <v>0.563115689551787</v>
      </c>
      <c r="G350" s="31"/>
      <c r="H350" s="7"/>
      <c r="I350" s="22"/>
      <c r="J350" s="22"/>
      <c r="K350" s="37"/>
      <c r="L350" s="16"/>
      <c r="M350" s="16"/>
      <c r="N350" s="16"/>
      <c r="O350" s="16"/>
      <c r="P350" s="16"/>
      <c r="Q350" s="16"/>
      <c r="R350" s="16"/>
    </row>
    <row r="351" spans="1:18" s="8" customFormat="1" ht="12" customHeight="1">
      <c r="A351" s="1"/>
      <c r="B351" s="54"/>
      <c r="C351" s="18"/>
      <c r="D351" s="55"/>
      <c r="E351" s="56"/>
      <c r="F351" s="75"/>
      <c r="G351" s="57" t="s">
        <v>191</v>
      </c>
      <c r="H351" s="17" t="s">
        <v>585</v>
      </c>
      <c r="I351" s="55">
        <v>68534</v>
      </c>
      <c r="J351" s="55">
        <v>9696818</v>
      </c>
      <c r="K351" s="58">
        <f>+I351/J351*100</f>
        <v>0.7067679315008285</v>
      </c>
      <c r="L351" s="16"/>
      <c r="M351" s="16"/>
      <c r="N351" s="16"/>
      <c r="O351" s="16"/>
      <c r="P351" s="16"/>
      <c r="Q351" s="16"/>
      <c r="R351" s="16"/>
    </row>
    <row r="352" spans="1:18" s="8" customFormat="1" ht="12" customHeight="1">
      <c r="A352" s="1"/>
      <c r="B352" s="66"/>
      <c r="C352" s="9"/>
      <c r="D352" s="64"/>
      <c r="E352" s="65"/>
      <c r="F352" s="76"/>
      <c r="G352" s="67" t="s">
        <v>8</v>
      </c>
      <c r="H352" s="6" t="s">
        <v>586</v>
      </c>
      <c r="I352" s="64">
        <v>45005</v>
      </c>
      <c r="J352" s="64">
        <v>9687502</v>
      </c>
      <c r="K352" s="58">
        <f>+I352/J352*100</f>
        <v>0.46456764602474404</v>
      </c>
      <c r="L352" s="16"/>
      <c r="M352" s="16"/>
      <c r="N352" s="16"/>
      <c r="O352" s="16"/>
      <c r="P352" s="16"/>
      <c r="Q352" s="16"/>
      <c r="R352" s="16"/>
    </row>
    <row r="353" spans="1:18" s="8" customFormat="1" ht="12" customHeight="1">
      <c r="A353" s="1"/>
      <c r="B353" s="66"/>
      <c r="C353" s="9"/>
      <c r="D353" s="64"/>
      <c r="E353" s="65"/>
      <c r="F353" s="76"/>
      <c r="G353" s="67" t="s">
        <v>192</v>
      </c>
      <c r="H353" s="6" t="s">
        <v>587</v>
      </c>
      <c r="I353" s="64">
        <v>6964</v>
      </c>
      <c r="J353" s="64">
        <v>613635</v>
      </c>
      <c r="K353" s="58">
        <f>+I353/J353*100</f>
        <v>1.1348765960220653</v>
      </c>
      <c r="L353" s="16"/>
      <c r="M353" s="16"/>
      <c r="N353" s="16"/>
      <c r="O353" s="16"/>
      <c r="P353" s="16"/>
      <c r="Q353" s="16"/>
      <c r="R353" s="16"/>
    </row>
    <row r="354" spans="1:18" s="8" customFormat="1" ht="12" customHeight="1">
      <c r="A354" s="1"/>
      <c r="B354" s="66"/>
      <c r="C354" s="9"/>
      <c r="D354" s="64"/>
      <c r="E354" s="65"/>
      <c r="F354" s="76"/>
      <c r="G354" s="67" t="s">
        <v>8</v>
      </c>
      <c r="H354" s="6" t="s">
        <v>588</v>
      </c>
      <c r="I354" s="64">
        <v>52460</v>
      </c>
      <c r="J354" s="64">
        <v>10717403</v>
      </c>
      <c r="K354" s="58">
        <f>+I354/J354*100</f>
        <v>0.4894842528549127</v>
      </c>
      <c r="L354" s="16"/>
      <c r="M354" s="16"/>
      <c r="N354" s="16"/>
      <c r="O354" s="16"/>
      <c r="P354" s="16"/>
      <c r="Q354" s="16"/>
      <c r="R354" s="16"/>
    </row>
    <row r="355" spans="1:18" s="20" customFormat="1" ht="15.75" customHeight="1">
      <c r="A355" s="1"/>
      <c r="B355" s="12" t="s">
        <v>193</v>
      </c>
      <c r="C355" s="11" t="s">
        <v>589</v>
      </c>
      <c r="D355" s="22">
        <f>SUM(I356)</f>
        <v>36073</v>
      </c>
      <c r="E355" s="22">
        <f>SUM(J356)</f>
        <v>9119713</v>
      </c>
      <c r="F355" s="74">
        <f>+D355/E355*100</f>
        <v>0.3955497283741276</v>
      </c>
      <c r="G355" s="31"/>
      <c r="H355" s="7"/>
      <c r="I355" s="22"/>
      <c r="J355" s="22"/>
      <c r="K355" s="37"/>
      <c r="L355" s="16"/>
      <c r="M355" s="16"/>
      <c r="N355" s="16"/>
      <c r="O355" s="16"/>
      <c r="P355" s="16"/>
      <c r="Q355" s="16"/>
      <c r="R355" s="16"/>
    </row>
    <row r="356" spans="1:18" s="8" customFormat="1" ht="12" customHeight="1">
      <c r="A356" s="1"/>
      <c r="B356" s="54"/>
      <c r="C356" s="18"/>
      <c r="D356" s="55"/>
      <c r="E356" s="56"/>
      <c r="F356" s="75"/>
      <c r="G356" s="57" t="s">
        <v>194</v>
      </c>
      <c r="H356" s="17" t="s">
        <v>589</v>
      </c>
      <c r="I356" s="55">
        <v>36073</v>
      </c>
      <c r="J356" s="55">
        <v>9119713</v>
      </c>
      <c r="K356" s="58">
        <f>+I356/J356*100</f>
        <v>0.3955497283741276</v>
      </c>
      <c r="L356" s="16"/>
      <c r="M356" s="16"/>
      <c r="N356" s="16"/>
      <c r="O356" s="16"/>
      <c r="P356" s="16"/>
      <c r="Q356" s="16"/>
      <c r="R356" s="16"/>
    </row>
    <row r="357" spans="1:18" s="20" customFormat="1" ht="15.75" customHeight="1">
      <c r="A357" s="1"/>
      <c r="B357" s="12" t="s">
        <v>432</v>
      </c>
      <c r="C357" s="11" t="s">
        <v>425</v>
      </c>
      <c r="D357" s="22">
        <f>SUM(I358:I360)</f>
        <v>158301</v>
      </c>
      <c r="E357" s="22">
        <f>SUM(J358:J360)</f>
        <v>16205999</v>
      </c>
      <c r="F357" s="74">
        <f>+D357/E357*100</f>
        <v>0.9768049473531376</v>
      </c>
      <c r="G357" s="29"/>
      <c r="H357" s="7"/>
      <c r="I357" s="22"/>
      <c r="J357" s="22"/>
      <c r="K357" s="37"/>
      <c r="L357" s="16"/>
      <c r="M357" s="16"/>
      <c r="N357" s="16"/>
      <c r="O357" s="16"/>
      <c r="P357" s="16"/>
      <c r="Q357" s="16"/>
      <c r="R357" s="16"/>
    </row>
    <row r="358" spans="1:18" s="8" customFormat="1" ht="12" customHeight="1">
      <c r="A358" s="1"/>
      <c r="B358" s="54"/>
      <c r="C358" s="18"/>
      <c r="D358" s="55"/>
      <c r="E358" s="56"/>
      <c r="F358" s="75"/>
      <c r="G358" s="57" t="s">
        <v>195</v>
      </c>
      <c r="H358" s="17" t="s">
        <v>590</v>
      </c>
      <c r="I358" s="55">
        <v>106648</v>
      </c>
      <c r="J358" s="55">
        <v>7645038</v>
      </c>
      <c r="K358" s="58">
        <f>+I358/J358*100</f>
        <v>1.3949963361856408</v>
      </c>
      <c r="L358" s="16"/>
      <c r="M358" s="16"/>
      <c r="N358" s="16"/>
      <c r="O358" s="16"/>
      <c r="P358" s="16"/>
      <c r="Q358" s="16"/>
      <c r="R358" s="16"/>
    </row>
    <row r="359" spans="1:18" s="8" customFormat="1" ht="12" customHeight="1">
      <c r="A359" s="1"/>
      <c r="B359" s="66"/>
      <c r="C359" s="9"/>
      <c r="D359" s="64"/>
      <c r="E359" s="65"/>
      <c r="F359" s="76"/>
      <c r="G359" s="67" t="s">
        <v>8</v>
      </c>
      <c r="H359" s="6" t="s">
        <v>591</v>
      </c>
      <c r="I359" s="64">
        <v>39325</v>
      </c>
      <c r="J359" s="64">
        <v>7039706</v>
      </c>
      <c r="K359" s="58">
        <f>+I359/J359*100</f>
        <v>0.5586170786109534</v>
      </c>
      <c r="L359" s="16"/>
      <c r="M359" s="16"/>
      <c r="N359" s="16"/>
      <c r="O359" s="16"/>
      <c r="P359" s="16"/>
      <c r="Q359" s="16"/>
      <c r="R359" s="16"/>
    </row>
    <row r="360" spans="1:18" s="8" customFormat="1" ht="12" customHeight="1">
      <c r="A360" s="1"/>
      <c r="B360" s="66"/>
      <c r="C360" s="9"/>
      <c r="D360" s="64"/>
      <c r="E360" s="65"/>
      <c r="F360" s="76"/>
      <c r="G360" s="67" t="s">
        <v>15</v>
      </c>
      <c r="H360" s="6" t="s">
        <v>592</v>
      </c>
      <c r="I360" s="64">
        <v>12328</v>
      </c>
      <c r="J360" s="64">
        <v>1521255</v>
      </c>
      <c r="K360" s="58">
        <f>+I360/J360*100</f>
        <v>0.810383532017972</v>
      </c>
      <c r="L360" s="16"/>
      <c r="M360" s="16"/>
      <c r="N360" s="16"/>
      <c r="O360" s="16"/>
      <c r="P360" s="16"/>
      <c r="Q360" s="16"/>
      <c r="R360" s="16"/>
    </row>
    <row r="361" spans="1:18" s="20" customFormat="1" ht="15.75" customHeight="1">
      <c r="A361" s="1"/>
      <c r="B361" s="69" t="s">
        <v>433</v>
      </c>
      <c r="C361" s="10" t="s">
        <v>424</v>
      </c>
      <c r="D361" s="22">
        <f>SUM(I362:I365)</f>
        <v>46116</v>
      </c>
      <c r="E361" s="22">
        <f>SUM(J362:J365)</f>
        <v>7196254</v>
      </c>
      <c r="F361" s="74">
        <f>+D361/E361*100</f>
        <v>0.6408334113832002</v>
      </c>
      <c r="G361" s="30"/>
      <c r="H361" s="5"/>
      <c r="I361" s="23"/>
      <c r="J361" s="23"/>
      <c r="K361" s="38"/>
      <c r="L361" s="16"/>
      <c r="M361" s="16"/>
      <c r="N361" s="16"/>
      <c r="O361" s="16"/>
      <c r="P361" s="16"/>
      <c r="Q361" s="16"/>
      <c r="R361" s="16"/>
    </row>
    <row r="362" spans="1:18" s="8" customFormat="1" ht="12" customHeight="1">
      <c r="A362" s="1"/>
      <c r="B362" s="66"/>
      <c r="C362" s="9"/>
      <c r="D362" s="64"/>
      <c r="E362" s="65"/>
      <c r="F362" s="76"/>
      <c r="G362" s="67" t="s">
        <v>196</v>
      </c>
      <c r="H362" s="6" t="s">
        <v>593</v>
      </c>
      <c r="I362" s="64">
        <v>7236</v>
      </c>
      <c r="J362" s="64">
        <v>1336813</v>
      </c>
      <c r="K362" s="58">
        <f>+I362/J362*100</f>
        <v>0.5412873752723829</v>
      </c>
      <c r="L362" s="16"/>
      <c r="M362" s="16"/>
      <c r="N362" s="16"/>
      <c r="O362" s="16"/>
      <c r="P362" s="16"/>
      <c r="Q362" s="16"/>
      <c r="R362" s="16"/>
    </row>
    <row r="363" spans="1:18" s="8" customFormat="1" ht="12" customHeight="1">
      <c r="A363" s="1"/>
      <c r="B363" s="66"/>
      <c r="C363" s="9"/>
      <c r="D363" s="64"/>
      <c r="E363" s="65"/>
      <c r="F363" s="76"/>
      <c r="G363" s="67" t="s">
        <v>8</v>
      </c>
      <c r="H363" s="6" t="s">
        <v>594</v>
      </c>
      <c r="I363" s="64">
        <v>3877</v>
      </c>
      <c r="J363" s="64">
        <v>700399</v>
      </c>
      <c r="K363" s="58">
        <f>+I363/J363*100</f>
        <v>0.553541624131388</v>
      </c>
      <c r="L363" s="16"/>
      <c r="M363" s="16"/>
      <c r="N363" s="16"/>
      <c r="O363" s="16"/>
      <c r="P363" s="16"/>
      <c r="Q363" s="16"/>
      <c r="R363" s="16"/>
    </row>
    <row r="364" spans="1:18" s="8" customFormat="1" ht="12" customHeight="1">
      <c r="A364" s="1"/>
      <c r="B364" s="66"/>
      <c r="C364" s="9"/>
      <c r="D364" s="64"/>
      <c r="E364" s="65"/>
      <c r="F364" s="76"/>
      <c r="G364" s="67" t="s">
        <v>15</v>
      </c>
      <c r="H364" s="6" t="s">
        <v>595</v>
      </c>
      <c r="I364" s="64">
        <v>2201</v>
      </c>
      <c r="J364" s="64">
        <v>311873</v>
      </c>
      <c r="K364" s="58">
        <f>+I364/J364*100</f>
        <v>0.705735988687703</v>
      </c>
      <c r="L364" s="16"/>
      <c r="M364" s="16"/>
      <c r="N364" s="16"/>
      <c r="O364" s="16"/>
      <c r="P364" s="16"/>
      <c r="Q364" s="16"/>
      <c r="R364" s="16"/>
    </row>
    <row r="365" spans="1:18" s="8" customFormat="1" ht="12" customHeight="1">
      <c r="A365" s="1"/>
      <c r="B365" s="66"/>
      <c r="C365" s="9"/>
      <c r="D365" s="64"/>
      <c r="E365" s="65"/>
      <c r="F365" s="76"/>
      <c r="G365" s="67" t="s">
        <v>13</v>
      </c>
      <c r="H365" s="6" t="s">
        <v>596</v>
      </c>
      <c r="I365" s="64">
        <v>32802</v>
      </c>
      <c r="J365" s="64">
        <v>4847169</v>
      </c>
      <c r="K365" s="58">
        <f>+I365/J365*100</f>
        <v>0.6767249089107477</v>
      </c>
      <c r="L365" s="16"/>
      <c r="M365" s="16"/>
      <c r="N365" s="16"/>
      <c r="O365" s="16"/>
      <c r="P365" s="16"/>
      <c r="Q365" s="16"/>
      <c r="R365" s="16"/>
    </row>
    <row r="366" spans="1:18" s="20" customFormat="1" ht="15.75" customHeight="1">
      <c r="A366" s="1"/>
      <c r="B366" s="12" t="s">
        <v>197</v>
      </c>
      <c r="C366" s="11" t="s">
        <v>395</v>
      </c>
      <c r="D366" s="22">
        <f>SUM(I367:I370)</f>
        <v>121340</v>
      </c>
      <c r="E366" s="22">
        <f>SUM(J367:J370)</f>
        <v>15783367</v>
      </c>
      <c r="F366" s="74">
        <f>+D366/E366*100</f>
        <v>0.7687839990035079</v>
      </c>
      <c r="G366" s="31"/>
      <c r="H366" s="7"/>
      <c r="I366" s="22"/>
      <c r="J366" s="22"/>
      <c r="K366" s="37"/>
      <c r="L366" s="16"/>
      <c r="M366" s="16"/>
      <c r="N366" s="16"/>
      <c r="O366" s="16"/>
      <c r="P366" s="16"/>
      <c r="Q366" s="16"/>
      <c r="R366" s="16"/>
    </row>
    <row r="367" spans="1:19" s="8" customFormat="1" ht="12" customHeight="1">
      <c r="A367" s="1"/>
      <c r="B367" s="66"/>
      <c r="C367" s="9"/>
      <c r="D367" s="64"/>
      <c r="E367" s="65"/>
      <c r="F367" s="76"/>
      <c r="G367" s="67" t="s">
        <v>198</v>
      </c>
      <c r="H367" s="6" t="s">
        <v>597</v>
      </c>
      <c r="I367" s="64">
        <v>0</v>
      </c>
      <c r="J367" s="64">
        <v>4552676</v>
      </c>
      <c r="K367" s="58">
        <f>+I367/J367*100</f>
        <v>0</v>
      </c>
      <c r="L367" s="16"/>
      <c r="M367" s="16"/>
      <c r="N367" s="16"/>
      <c r="O367" s="16"/>
      <c r="P367" s="16"/>
      <c r="Q367" s="16"/>
      <c r="R367" s="16"/>
      <c r="S367" s="16"/>
    </row>
    <row r="368" spans="1:19" s="8" customFormat="1" ht="12" customHeight="1">
      <c r="A368" s="1"/>
      <c r="B368" s="66"/>
      <c r="C368" s="9"/>
      <c r="D368" s="64"/>
      <c r="E368" s="65"/>
      <c r="F368" s="76"/>
      <c r="G368" s="67" t="s">
        <v>8</v>
      </c>
      <c r="H368" s="6" t="s">
        <v>598</v>
      </c>
      <c r="I368" s="64">
        <v>99903</v>
      </c>
      <c r="J368" s="64">
        <v>8852942</v>
      </c>
      <c r="K368" s="58">
        <f>+I368/J368*100</f>
        <v>1.128472320275</v>
      </c>
      <c r="L368" s="16"/>
      <c r="M368" s="16"/>
      <c r="N368" s="16"/>
      <c r="O368" s="16"/>
      <c r="P368" s="16"/>
      <c r="Q368" s="16"/>
      <c r="R368" s="16"/>
      <c r="S368" s="16"/>
    </row>
    <row r="369" spans="1:19" s="8" customFormat="1" ht="12" customHeight="1">
      <c r="A369" s="1"/>
      <c r="B369" s="66"/>
      <c r="C369" s="9"/>
      <c r="D369" s="64"/>
      <c r="E369" s="65"/>
      <c r="F369" s="76"/>
      <c r="G369" s="67" t="s">
        <v>15</v>
      </c>
      <c r="H369" s="6" t="s">
        <v>599</v>
      </c>
      <c r="I369" s="64">
        <v>4730</v>
      </c>
      <c r="J369" s="64">
        <v>1320413</v>
      </c>
      <c r="K369" s="58">
        <f>+I369/J369*100</f>
        <v>0.35822125350174533</v>
      </c>
      <c r="L369" s="16"/>
      <c r="M369" s="16"/>
      <c r="N369" s="16"/>
      <c r="O369" s="16"/>
      <c r="P369" s="16"/>
      <c r="Q369" s="16"/>
      <c r="R369" s="16"/>
      <c r="S369" s="16"/>
    </row>
    <row r="370" spans="1:18" s="8" customFormat="1" ht="12" customHeight="1">
      <c r="A370" s="1"/>
      <c r="B370" s="66"/>
      <c r="C370" s="9"/>
      <c r="D370" s="64"/>
      <c r="E370" s="65"/>
      <c r="F370" s="76"/>
      <c r="G370" s="67" t="s">
        <v>18</v>
      </c>
      <c r="H370" s="6" t="s">
        <v>600</v>
      </c>
      <c r="I370" s="64">
        <v>16707</v>
      </c>
      <c r="J370" s="64">
        <v>1057336</v>
      </c>
      <c r="K370" s="58">
        <f>+I370/J370*100</f>
        <v>1.5801032027661972</v>
      </c>
      <c r="L370" s="16"/>
      <c r="M370" s="16"/>
      <c r="N370" s="16"/>
      <c r="O370" s="16"/>
      <c r="P370" s="16"/>
      <c r="Q370" s="16"/>
      <c r="R370" s="16"/>
    </row>
    <row r="371" spans="1:18" s="20" customFormat="1" ht="15.75" customHeight="1">
      <c r="A371" s="1"/>
      <c r="B371" s="12" t="s">
        <v>199</v>
      </c>
      <c r="C371" s="11" t="s">
        <v>396</v>
      </c>
      <c r="D371" s="22">
        <f>SUM(I372:I373)</f>
        <v>19344</v>
      </c>
      <c r="E371" s="22">
        <f>SUM(J372:J373)</f>
        <v>2893799</v>
      </c>
      <c r="F371" s="74">
        <f>+D371/E371*100</f>
        <v>0.6684638428584708</v>
      </c>
      <c r="G371" s="31"/>
      <c r="H371" s="7"/>
      <c r="I371" s="22"/>
      <c r="J371" s="22"/>
      <c r="K371" s="37"/>
      <c r="L371" s="16"/>
      <c r="M371" s="16"/>
      <c r="N371" s="16"/>
      <c r="O371" s="16"/>
      <c r="P371" s="16"/>
      <c r="Q371" s="16"/>
      <c r="R371" s="16"/>
    </row>
    <row r="372" spans="1:18" s="8" customFormat="1" ht="12" customHeight="1">
      <c r="A372" s="1"/>
      <c r="B372" s="54"/>
      <c r="C372" s="18"/>
      <c r="D372" s="55"/>
      <c r="E372" s="56"/>
      <c r="F372" s="75"/>
      <c r="G372" s="57" t="s">
        <v>200</v>
      </c>
      <c r="H372" s="17" t="s">
        <v>201</v>
      </c>
      <c r="I372" s="55">
        <v>18339</v>
      </c>
      <c r="J372" s="55">
        <v>2737468</v>
      </c>
      <c r="K372" s="58">
        <f>+I372/J372*100</f>
        <v>0.6699256393134093</v>
      </c>
      <c r="L372" s="16"/>
      <c r="M372" s="16"/>
      <c r="N372" s="16"/>
      <c r="O372" s="16"/>
      <c r="P372" s="16"/>
      <c r="Q372" s="16"/>
      <c r="R372" s="16"/>
    </row>
    <row r="373" spans="1:18" s="8" customFormat="1" ht="12" customHeight="1">
      <c r="A373" s="1"/>
      <c r="B373" s="66"/>
      <c r="C373" s="9"/>
      <c r="D373" s="64"/>
      <c r="E373" s="65"/>
      <c r="F373" s="76"/>
      <c r="G373" s="67" t="s">
        <v>202</v>
      </c>
      <c r="H373" s="6" t="s">
        <v>601</v>
      </c>
      <c r="I373" s="64">
        <v>1005</v>
      </c>
      <c r="J373" s="64">
        <v>156331</v>
      </c>
      <c r="K373" s="58">
        <f>+I373/J373*100</f>
        <v>0.6428667378830814</v>
      </c>
      <c r="L373" s="16"/>
      <c r="M373" s="16"/>
      <c r="N373" s="16"/>
      <c r="O373" s="16"/>
      <c r="P373" s="16"/>
      <c r="Q373" s="16"/>
      <c r="R373" s="16"/>
    </row>
    <row r="374" spans="1:18" s="20" customFormat="1" ht="15.75" customHeight="1">
      <c r="A374" s="1"/>
      <c r="B374" s="12" t="s">
        <v>203</v>
      </c>
      <c r="C374" s="11" t="s">
        <v>397</v>
      </c>
      <c r="D374" s="22">
        <f>SUM(I375:I377)</f>
        <v>46342</v>
      </c>
      <c r="E374" s="22">
        <f>SUM(J375:J377)</f>
        <v>4558490</v>
      </c>
      <c r="F374" s="74">
        <f>+D374/E374*100</f>
        <v>1.016608569943117</v>
      </c>
      <c r="G374" s="31"/>
      <c r="H374" s="7"/>
      <c r="I374" s="22"/>
      <c r="J374" s="22"/>
      <c r="K374" s="37"/>
      <c r="L374" s="16"/>
      <c r="M374" s="16"/>
      <c r="N374" s="16"/>
      <c r="O374" s="16"/>
      <c r="P374" s="16"/>
      <c r="Q374" s="16"/>
      <c r="R374" s="16"/>
    </row>
    <row r="375" spans="1:18" s="8" customFormat="1" ht="12" customHeight="1">
      <c r="A375" s="1"/>
      <c r="B375" s="54"/>
      <c r="C375" s="18"/>
      <c r="D375" s="55"/>
      <c r="E375" s="56"/>
      <c r="F375" s="75"/>
      <c r="G375" s="57" t="s">
        <v>204</v>
      </c>
      <c r="H375" s="17" t="s">
        <v>602</v>
      </c>
      <c r="I375" s="55">
        <v>21426</v>
      </c>
      <c r="J375" s="55">
        <v>3077889</v>
      </c>
      <c r="K375" s="58">
        <f>+I375/J375*100</f>
        <v>0.6961264684983767</v>
      </c>
      <c r="L375" s="16"/>
      <c r="M375" s="16"/>
      <c r="N375" s="16"/>
      <c r="O375" s="16"/>
      <c r="P375" s="16"/>
      <c r="Q375" s="16"/>
      <c r="R375" s="16"/>
    </row>
    <row r="376" spans="1:18" s="8" customFormat="1" ht="12" customHeight="1">
      <c r="A376" s="1"/>
      <c r="B376" s="66"/>
      <c r="C376" s="9"/>
      <c r="D376" s="64"/>
      <c r="E376" s="65"/>
      <c r="F376" s="76"/>
      <c r="G376" s="67" t="s">
        <v>8</v>
      </c>
      <c r="H376" s="6" t="s">
        <v>603</v>
      </c>
      <c r="I376" s="64">
        <v>2849</v>
      </c>
      <c r="J376" s="64">
        <v>138220</v>
      </c>
      <c r="K376" s="58">
        <f>+I376/J376*100</f>
        <v>2.061206771813052</v>
      </c>
      <c r="L376" s="16"/>
      <c r="M376" s="16"/>
      <c r="N376" s="16"/>
      <c r="O376" s="16"/>
      <c r="P376" s="16"/>
      <c r="Q376" s="16"/>
      <c r="R376" s="16"/>
    </row>
    <row r="377" spans="1:18" s="8" customFormat="1" ht="12" customHeight="1">
      <c r="A377" s="1"/>
      <c r="B377" s="66"/>
      <c r="C377" s="9"/>
      <c r="D377" s="64"/>
      <c r="E377" s="65"/>
      <c r="F377" s="76"/>
      <c r="G377" s="67" t="s">
        <v>15</v>
      </c>
      <c r="H377" s="6" t="s">
        <v>604</v>
      </c>
      <c r="I377" s="64">
        <v>22067</v>
      </c>
      <c r="J377" s="64">
        <v>1342381</v>
      </c>
      <c r="K377" s="58">
        <f>+I377/J377*100</f>
        <v>1.6438701084118446</v>
      </c>
      <c r="L377" s="16"/>
      <c r="M377" s="16"/>
      <c r="N377" s="16"/>
      <c r="O377" s="16"/>
      <c r="P377" s="16"/>
      <c r="Q377" s="16"/>
      <c r="R377" s="16"/>
    </row>
    <row r="378" spans="1:18" s="20" customFormat="1" ht="15.75" customHeight="1">
      <c r="A378" s="1"/>
      <c r="B378" s="12" t="s">
        <v>205</v>
      </c>
      <c r="C378" s="11" t="s">
        <v>398</v>
      </c>
      <c r="D378" s="22">
        <f>SUM(I379:I380)</f>
        <v>40644</v>
      </c>
      <c r="E378" s="22">
        <f>SUM(J379:J380)</f>
        <v>3747981</v>
      </c>
      <c r="F378" s="74">
        <f>+D378/E378*100</f>
        <v>1.0844238538028874</v>
      </c>
      <c r="G378" s="31"/>
      <c r="H378" s="7"/>
      <c r="I378" s="22"/>
      <c r="J378" s="22"/>
      <c r="K378" s="37"/>
      <c r="L378" s="16"/>
      <c r="M378" s="16"/>
      <c r="N378" s="16"/>
      <c r="O378" s="16"/>
      <c r="P378" s="16"/>
      <c r="Q378" s="16"/>
      <c r="R378" s="16"/>
    </row>
    <row r="379" spans="1:18" s="8" customFormat="1" ht="12" customHeight="1">
      <c r="A379" s="1"/>
      <c r="B379" s="54"/>
      <c r="C379" s="18"/>
      <c r="D379" s="55"/>
      <c r="E379" s="56"/>
      <c r="F379" s="75"/>
      <c r="G379" s="57" t="s">
        <v>206</v>
      </c>
      <c r="H379" s="17" t="s">
        <v>605</v>
      </c>
      <c r="I379" s="55">
        <v>21521</v>
      </c>
      <c r="J379" s="55">
        <v>1144911</v>
      </c>
      <c r="K379" s="58">
        <f>+I379/J379*100</f>
        <v>1.879709427195651</v>
      </c>
      <c r="L379" s="16"/>
      <c r="M379" s="16"/>
      <c r="N379" s="16"/>
      <c r="O379" s="16"/>
      <c r="P379" s="16"/>
      <c r="Q379" s="16"/>
      <c r="R379" s="16"/>
    </row>
    <row r="380" spans="1:18" s="8" customFormat="1" ht="12" customHeight="1">
      <c r="A380" s="1"/>
      <c r="B380" s="66"/>
      <c r="C380" s="9"/>
      <c r="D380" s="64"/>
      <c r="E380" s="65"/>
      <c r="F380" s="76"/>
      <c r="G380" s="67" t="s">
        <v>8</v>
      </c>
      <c r="H380" s="6" t="s">
        <v>606</v>
      </c>
      <c r="I380" s="64">
        <v>19123</v>
      </c>
      <c r="J380" s="64">
        <v>2603070</v>
      </c>
      <c r="K380" s="58">
        <f>+I380/J380*100</f>
        <v>0.7346325684672329</v>
      </c>
      <c r="L380" s="16"/>
      <c r="M380" s="16"/>
      <c r="N380" s="16"/>
      <c r="O380" s="16"/>
      <c r="P380" s="16"/>
      <c r="Q380" s="16"/>
      <c r="R380" s="16"/>
    </row>
    <row r="381" spans="1:18" s="20" customFormat="1" ht="15.75" customHeight="1">
      <c r="A381" s="1"/>
      <c r="B381" s="12" t="s">
        <v>207</v>
      </c>
      <c r="C381" s="11" t="s">
        <v>399</v>
      </c>
      <c r="D381" s="22">
        <f>SUM(I382:I383)</f>
        <v>419185</v>
      </c>
      <c r="E381" s="22">
        <f>SUM(J382:J383)</f>
        <v>106274512</v>
      </c>
      <c r="F381" s="74">
        <f>+D381/E381*100</f>
        <v>0.3944360619599928</v>
      </c>
      <c r="G381" s="31"/>
      <c r="H381" s="7"/>
      <c r="I381" s="22"/>
      <c r="J381" s="22"/>
      <c r="K381" s="37"/>
      <c r="L381" s="16"/>
      <c r="M381" s="16"/>
      <c r="N381" s="16"/>
      <c r="O381" s="16"/>
      <c r="P381" s="16"/>
      <c r="Q381" s="16"/>
      <c r="R381" s="16"/>
    </row>
    <row r="382" spans="1:18" s="8" customFormat="1" ht="12" customHeight="1">
      <c r="A382" s="1"/>
      <c r="B382" s="54"/>
      <c r="C382" s="73"/>
      <c r="D382" s="55"/>
      <c r="E382" s="56"/>
      <c r="F382" s="75"/>
      <c r="G382" s="57" t="s">
        <v>208</v>
      </c>
      <c r="H382" s="17" t="s">
        <v>607</v>
      </c>
      <c r="I382" s="55">
        <v>169523</v>
      </c>
      <c r="J382" s="55">
        <v>70310014</v>
      </c>
      <c r="K382" s="58">
        <f>+I382/J382*100</f>
        <v>0.2411079024959375</v>
      </c>
      <c r="L382" s="16"/>
      <c r="M382" s="16"/>
      <c r="N382" s="16"/>
      <c r="O382" s="16"/>
      <c r="P382" s="16"/>
      <c r="Q382" s="16"/>
      <c r="R382" s="16"/>
    </row>
    <row r="383" spans="1:18" s="8" customFormat="1" ht="12" customHeight="1">
      <c r="A383" s="1"/>
      <c r="B383" s="66"/>
      <c r="C383" s="9"/>
      <c r="D383" s="64"/>
      <c r="E383" s="56"/>
      <c r="F383" s="76"/>
      <c r="G383" s="67" t="s">
        <v>209</v>
      </c>
      <c r="H383" s="6" t="s">
        <v>608</v>
      </c>
      <c r="I383" s="64">
        <v>249662</v>
      </c>
      <c r="J383" s="64">
        <v>35964498</v>
      </c>
      <c r="K383" s="58">
        <f>+I383/J383*100</f>
        <v>0.694190142734649</v>
      </c>
      <c r="L383" s="16"/>
      <c r="M383" s="16"/>
      <c r="N383" s="16"/>
      <c r="O383" s="16"/>
      <c r="P383" s="16"/>
      <c r="Q383" s="16"/>
      <c r="R383" s="16"/>
    </row>
    <row r="384" spans="1:18" s="20" customFormat="1" ht="15.75" customHeight="1">
      <c r="A384" s="1"/>
      <c r="B384" s="12" t="s">
        <v>210</v>
      </c>
      <c r="C384" s="11" t="s">
        <v>400</v>
      </c>
      <c r="D384" s="22">
        <f>SUM(I385:I387)</f>
        <v>269266</v>
      </c>
      <c r="E384" s="22">
        <f>SUM(J385:J387)</f>
        <v>41586785</v>
      </c>
      <c r="F384" s="74">
        <f>+D384/E384*100</f>
        <v>0.6474797222242595</v>
      </c>
      <c r="G384" s="31"/>
      <c r="H384" s="7"/>
      <c r="I384" s="22"/>
      <c r="J384" s="22"/>
      <c r="K384" s="37"/>
      <c r="L384" s="16"/>
      <c r="M384" s="16"/>
      <c r="N384" s="16"/>
      <c r="O384" s="16"/>
      <c r="P384" s="16"/>
      <c r="Q384" s="16"/>
      <c r="R384" s="16"/>
    </row>
    <row r="385" spans="1:18" s="8" customFormat="1" ht="12" customHeight="1">
      <c r="A385" s="1"/>
      <c r="B385" s="54"/>
      <c r="C385" s="18"/>
      <c r="D385" s="55"/>
      <c r="E385" s="56"/>
      <c r="F385" s="75"/>
      <c r="G385" s="57" t="s">
        <v>211</v>
      </c>
      <c r="H385" s="17" t="s">
        <v>609</v>
      </c>
      <c r="I385" s="55">
        <v>174222</v>
      </c>
      <c r="J385" s="55">
        <v>30060903</v>
      </c>
      <c r="K385" s="58">
        <f>+I385/J385*100</f>
        <v>0.5795634282842401</v>
      </c>
      <c r="L385" s="16"/>
      <c r="M385" s="16"/>
      <c r="N385" s="16"/>
      <c r="O385" s="16"/>
      <c r="P385" s="16"/>
      <c r="Q385" s="16"/>
      <c r="R385" s="16"/>
    </row>
    <row r="386" spans="1:18" s="8" customFormat="1" ht="12" customHeight="1">
      <c r="A386" s="1"/>
      <c r="B386" s="66"/>
      <c r="C386" s="9"/>
      <c r="D386" s="64"/>
      <c r="E386" s="65"/>
      <c r="F386" s="76"/>
      <c r="G386" s="67" t="s">
        <v>212</v>
      </c>
      <c r="H386" s="6" t="s">
        <v>610</v>
      </c>
      <c r="I386" s="64">
        <v>65832</v>
      </c>
      <c r="J386" s="64">
        <v>8270999</v>
      </c>
      <c r="K386" s="58">
        <f>+I386/J386*100</f>
        <v>0.795937709580185</v>
      </c>
      <c r="L386" s="16"/>
      <c r="M386" s="16"/>
      <c r="N386" s="16"/>
      <c r="O386" s="16"/>
      <c r="P386" s="16"/>
      <c r="Q386" s="16"/>
      <c r="R386" s="16"/>
    </row>
    <row r="387" spans="1:18" s="8" customFormat="1" ht="12" customHeight="1">
      <c r="A387" s="1"/>
      <c r="B387" s="66"/>
      <c r="C387" s="9"/>
      <c r="D387" s="64"/>
      <c r="E387" s="65"/>
      <c r="F387" s="76"/>
      <c r="G387" s="67" t="s">
        <v>8</v>
      </c>
      <c r="H387" s="6" t="s">
        <v>611</v>
      </c>
      <c r="I387" s="64">
        <v>29212</v>
      </c>
      <c r="J387" s="64">
        <v>3254883</v>
      </c>
      <c r="K387" s="58">
        <f>+I387/J387*100</f>
        <v>0.8974823365386712</v>
      </c>
      <c r="L387" s="16"/>
      <c r="M387" s="16"/>
      <c r="N387" s="16"/>
      <c r="O387" s="16"/>
      <c r="P387" s="16"/>
      <c r="Q387" s="16"/>
      <c r="R387" s="16"/>
    </row>
    <row r="388" spans="1:18" s="20" customFormat="1" ht="15.75" customHeight="1">
      <c r="A388" s="1"/>
      <c r="B388" s="12" t="s">
        <v>213</v>
      </c>
      <c r="C388" s="11" t="s">
        <v>401</v>
      </c>
      <c r="D388" s="22">
        <f>SUM(I389:I390)</f>
        <v>33047</v>
      </c>
      <c r="E388" s="22">
        <f>SUM(J389:J390)</f>
        <v>8597325</v>
      </c>
      <c r="F388" s="74">
        <f>+D388/E388*100</f>
        <v>0.38438700409720467</v>
      </c>
      <c r="G388" s="31"/>
      <c r="H388" s="7"/>
      <c r="I388" s="22"/>
      <c r="J388" s="22"/>
      <c r="K388" s="37"/>
      <c r="L388" s="16"/>
      <c r="M388" s="16"/>
      <c r="N388" s="16"/>
      <c r="O388" s="16"/>
      <c r="P388" s="16"/>
      <c r="Q388" s="16"/>
      <c r="R388" s="16"/>
    </row>
    <row r="389" spans="1:18" s="8" customFormat="1" ht="12" customHeight="1">
      <c r="A389" s="1"/>
      <c r="B389" s="54"/>
      <c r="C389" s="18"/>
      <c r="D389" s="55"/>
      <c r="E389" s="56"/>
      <c r="F389" s="75"/>
      <c r="G389" s="57" t="s">
        <v>214</v>
      </c>
      <c r="H389" s="17" t="s">
        <v>612</v>
      </c>
      <c r="I389" s="55">
        <v>12763</v>
      </c>
      <c r="J389" s="55">
        <v>3367713</v>
      </c>
      <c r="K389" s="58">
        <f>+I389/J389*100</f>
        <v>0.3789812255379244</v>
      </c>
      <c r="L389" s="16"/>
      <c r="M389" s="16"/>
      <c r="N389" s="16"/>
      <c r="O389" s="16"/>
      <c r="P389" s="16"/>
      <c r="Q389" s="16"/>
      <c r="R389" s="16"/>
    </row>
    <row r="390" spans="1:18" s="8" customFormat="1" ht="12" customHeight="1">
      <c r="A390" s="1"/>
      <c r="B390" s="66"/>
      <c r="C390" s="9"/>
      <c r="D390" s="64"/>
      <c r="E390" s="65"/>
      <c r="F390" s="76"/>
      <c r="G390" s="67" t="s">
        <v>8</v>
      </c>
      <c r="H390" s="6" t="s">
        <v>613</v>
      </c>
      <c r="I390" s="64">
        <v>20284</v>
      </c>
      <c r="J390" s="64">
        <v>5229612</v>
      </c>
      <c r="K390" s="58">
        <f>+I390/J390*100</f>
        <v>0.38786816306831173</v>
      </c>
      <c r="L390" s="16"/>
      <c r="M390" s="16"/>
      <c r="N390" s="16"/>
      <c r="O390" s="16"/>
      <c r="P390" s="16"/>
      <c r="Q390" s="16"/>
      <c r="R390" s="16"/>
    </row>
    <row r="391" spans="1:18" s="20" customFormat="1" ht="15.75" customHeight="1">
      <c r="A391" s="1"/>
      <c r="B391" s="12" t="s">
        <v>215</v>
      </c>
      <c r="C391" s="11" t="s">
        <v>614</v>
      </c>
      <c r="D391" s="22">
        <f>SUM(I392)</f>
        <v>75336</v>
      </c>
      <c r="E391" s="22">
        <f>SUM(J392)</f>
        <v>11929791</v>
      </c>
      <c r="F391" s="74">
        <f>+D391/E391*100</f>
        <v>0.6314947177196985</v>
      </c>
      <c r="G391" s="31"/>
      <c r="H391" s="7"/>
      <c r="I391" s="22"/>
      <c r="J391" s="22"/>
      <c r="K391" s="37"/>
      <c r="L391" s="16"/>
      <c r="M391" s="16"/>
      <c r="N391" s="16"/>
      <c r="O391" s="16"/>
      <c r="P391" s="16"/>
      <c r="Q391" s="16"/>
      <c r="R391" s="16"/>
    </row>
    <row r="392" spans="1:18" s="8" customFormat="1" ht="12" customHeight="1">
      <c r="A392" s="1"/>
      <c r="B392" s="54"/>
      <c r="C392" s="18"/>
      <c r="D392" s="55"/>
      <c r="E392" s="56"/>
      <c r="F392" s="75"/>
      <c r="G392" s="57" t="s">
        <v>216</v>
      </c>
      <c r="H392" s="17" t="s">
        <v>614</v>
      </c>
      <c r="I392" s="55">
        <v>75336</v>
      </c>
      <c r="J392" s="55">
        <v>11929791</v>
      </c>
      <c r="K392" s="58">
        <f>+I392/J392*100</f>
        <v>0.6314947177196985</v>
      </c>
      <c r="L392" s="16"/>
      <c r="M392" s="16"/>
      <c r="N392" s="16"/>
      <c r="O392" s="16"/>
      <c r="P392" s="16"/>
      <c r="Q392" s="16"/>
      <c r="R392" s="16"/>
    </row>
    <row r="393" spans="1:18" s="20" customFormat="1" ht="15.75" customHeight="1">
      <c r="A393" s="1"/>
      <c r="B393" s="69" t="s">
        <v>434</v>
      </c>
      <c r="C393" s="10" t="s">
        <v>423</v>
      </c>
      <c r="D393" s="22">
        <f>SUM(I394)</f>
        <v>288459</v>
      </c>
      <c r="E393" s="22">
        <f>SUM(J394)</f>
        <v>45678819</v>
      </c>
      <c r="F393" s="74">
        <f>+D393/E393*100</f>
        <v>0.6314939972506732</v>
      </c>
      <c r="G393" s="30"/>
      <c r="H393" s="5"/>
      <c r="I393" s="23"/>
      <c r="J393" s="23"/>
      <c r="K393" s="38"/>
      <c r="L393" s="16"/>
      <c r="M393" s="16"/>
      <c r="N393" s="16"/>
      <c r="O393" s="16"/>
      <c r="P393" s="16"/>
      <c r="Q393" s="16"/>
      <c r="R393" s="16"/>
    </row>
    <row r="394" spans="1:18" s="8" customFormat="1" ht="12" customHeight="1">
      <c r="A394" s="1"/>
      <c r="B394" s="66"/>
      <c r="C394" s="9"/>
      <c r="D394" s="64"/>
      <c r="E394" s="65"/>
      <c r="F394" s="76"/>
      <c r="G394" s="67" t="s">
        <v>217</v>
      </c>
      <c r="H394" s="6" t="s">
        <v>615</v>
      </c>
      <c r="I394" s="64">
        <v>288459</v>
      </c>
      <c r="J394" s="64">
        <v>45678819</v>
      </c>
      <c r="K394" s="58">
        <f aca="true" t="shared" si="14" ref="K394:K468">+I394/J394*100</f>
        <v>0.6314939972506732</v>
      </c>
      <c r="L394" s="16"/>
      <c r="M394" s="16"/>
      <c r="N394" s="16"/>
      <c r="O394" s="16"/>
      <c r="P394" s="16"/>
      <c r="Q394" s="16"/>
      <c r="R394" s="16"/>
    </row>
    <row r="395" spans="1:18" s="20" customFormat="1" ht="15.75" customHeight="1">
      <c r="A395" s="1"/>
      <c r="B395" s="12" t="s">
        <v>218</v>
      </c>
      <c r="C395" s="11" t="s">
        <v>402</v>
      </c>
      <c r="D395" s="22">
        <f>SUM(I396:I397)</f>
        <v>15812</v>
      </c>
      <c r="E395" s="22">
        <f>SUM(J396:J397)</f>
        <v>6533346</v>
      </c>
      <c r="F395" s="74">
        <f>+D395/E395*100</f>
        <v>0.24201993894093474</v>
      </c>
      <c r="G395" s="31"/>
      <c r="H395" s="7"/>
      <c r="I395" s="22"/>
      <c r="J395" s="22"/>
      <c r="K395" s="37"/>
      <c r="L395" s="16"/>
      <c r="M395" s="16"/>
      <c r="N395" s="16"/>
      <c r="O395" s="16"/>
      <c r="P395" s="16"/>
      <c r="Q395" s="16"/>
      <c r="R395" s="16"/>
    </row>
    <row r="396" spans="1:18" s="8" customFormat="1" ht="12" customHeight="1">
      <c r="A396" s="1"/>
      <c r="B396" s="54"/>
      <c r="C396" s="18"/>
      <c r="D396" s="55"/>
      <c r="E396" s="56"/>
      <c r="F396" s="75"/>
      <c r="G396" s="57" t="s">
        <v>219</v>
      </c>
      <c r="H396" s="17" t="s">
        <v>616</v>
      </c>
      <c r="I396" s="55">
        <v>15812</v>
      </c>
      <c r="J396" s="55">
        <v>6390864</v>
      </c>
      <c r="K396" s="58">
        <f t="shared" si="14"/>
        <v>0.24741568589161025</v>
      </c>
      <c r="L396" s="16"/>
      <c r="M396" s="16"/>
      <c r="N396" s="16"/>
      <c r="O396" s="16"/>
      <c r="P396" s="16"/>
      <c r="Q396" s="16"/>
      <c r="R396" s="16"/>
    </row>
    <row r="397" spans="1:18" s="8" customFormat="1" ht="12" customHeight="1">
      <c r="A397" s="1"/>
      <c r="B397" s="66"/>
      <c r="C397" s="9"/>
      <c r="D397" s="64"/>
      <c r="E397" s="65"/>
      <c r="F397" s="76"/>
      <c r="G397" s="67" t="s">
        <v>220</v>
      </c>
      <c r="H397" s="6" t="s">
        <v>617</v>
      </c>
      <c r="I397" s="64">
        <v>0</v>
      </c>
      <c r="J397" s="64">
        <v>142482</v>
      </c>
      <c r="K397" s="58">
        <f t="shared" si="14"/>
        <v>0</v>
      </c>
      <c r="L397" s="16"/>
      <c r="M397" s="16"/>
      <c r="N397" s="16"/>
      <c r="O397" s="16"/>
      <c r="P397" s="16"/>
      <c r="Q397" s="16"/>
      <c r="R397" s="16"/>
    </row>
    <row r="398" spans="1:18" s="20" customFormat="1" ht="15.75" customHeight="1">
      <c r="A398" s="1"/>
      <c r="B398" s="12" t="s">
        <v>221</v>
      </c>
      <c r="C398" s="11" t="s">
        <v>403</v>
      </c>
      <c r="D398" s="22">
        <f>SUM(I399:I401)</f>
        <v>100469</v>
      </c>
      <c r="E398" s="22">
        <f>SUM(J399:J401)</f>
        <v>17039900</v>
      </c>
      <c r="F398" s="74">
        <f>+D398/E398*100</f>
        <v>0.58961026766589</v>
      </c>
      <c r="G398" s="31"/>
      <c r="H398" s="7"/>
      <c r="I398" s="22"/>
      <c r="J398" s="22"/>
      <c r="K398" s="37"/>
      <c r="L398" s="16"/>
      <c r="M398" s="16"/>
      <c r="N398" s="16"/>
      <c r="O398" s="16"/>
      <c r="P398" s="16"/>
      <c r="Q398" s="16"/>
      <c r="R398" s="16"/>
    </row>
    <row r="399" spans="1:18" s="8" customFormat="1" ht="12" customHeight="1">
      <c r="A399" s="1"/>
      <c r="B399" s="54"/>
      <c r="C399" s="18"/>
      <c r="D399" s="55"/>
      <c r="E399" s="56"/>
      <c r="F399" s="75"/>
      <c r="G399" s="57" t="s">
        <v>222</v>
      </c>
      <c r="H399" s="17" t="s">
        <v>389</v>
      </c>
      <c r="I399" s="55">
        <v>8591</v>
      </c>
      <c r="J399" s="55">
        <v>1545928</v>
      </c>
      <c r="K399" s="58">
        <f t="shared" si="14"/>
        <v>0.5557179894535839</v>
      </c>
      <c r="L399" s="16"/>
      <c r="M399" s="16"/>
      <c r="N399" s="16"/>
      <c r="O399" s="16"/>
      <c r="P399" s="16"/>
      <c r="Q399" s="16"/>
      <c r="R399" s="16"/>
    </row>
    <row r="400" spans="1:18" s="8" customFormat="1" ht="12" customHeight="1">
      <c r="A400" s="1"/>
      <c r="B400" s="66"/>
      <c r="C400" s="9"/>
      <c r="D400" s="64"/>
      <c r="E400" s="65"/>
      <c r="F400" s="76"/>
      <c r="G400" s="67" t="s">
        <v>8</v>
      </c>
      <c r="H400" s="6" t="s">
        <v>390</v>
      </c>
      <c r="I400" s="64">
        <v>8093</v>
      </c>
      <c r="J400" s="64">
        <v>2192802</v>
      </c>
      <c r="K400" s="58">
        <f t="shared" si="14"/>
        <v>0.36907117012844753</v>
      </c>
      <c r="L400" s="16"/>
      <c r="M400" s="16"/>
      <c r="N400" s="16"/>
      <c r="O400" s="16"/>
      <c r="P400" s="16"/>
      <c r="Q400" s="16"/>
      <c r="R400" s="16"/>
    </row>
    <row r="401" spans="1:18" s="8" customFormat="1" ht="12" customHeight="1">
      <c r="A401" s="1"/>
      <c r="B401" s="66"/>
      <c r="C401" s="9"/>
      <c r="D401" s="64"/>
      <c r="E401" s="65"/>
      <c r="F401" s="76"/>
      <c r="G401" s="67" t="s">
        <v>223</v>
      </c>
      <c r="H401" s="6" t="s">
        <v>618</v>
      </c>
      <c r="I401" s="64">
        <v>83785</v>
      </c>
      <c r="J401" s="64">
        <v>13301170</v>
      </c>
      <c r="K401" s="58">
        <f t="shared" si="14"/>
        <v>0.6299069931442122</v>
      </c>
      <c r="L401" s="16"/>
      <c r="M401" s="16"/>
      <c r="N401" s="16"/>
      <c r="O401" s="16"/>
      <c r="P401" s="16"/>
      <c r="Q401" s="16"/>
      <c r="R401" s="16"/>
    </row>
    <row r="402" spans="1:18" s="20" customFormat="1" ht="15.75" customHeight="1">
      <c r="A402" s="1"/>
      <c r="B402" s="68" t="s">
        <v>420</v>
      </c>
      <c r="C402" s="11" t="s">
        <v>421</v>
      </c>
      <c r="D402" s="22">
        <f>SUM(I403:I404)</f>
        <v>87956</v>
      </c>
      <c r="E402" s="22">
        <f>SUM(J403:J404)</f>
        <v>9960768</v>
      </c>
      <c r="F402" s="74">
        <f>+D402/E402*100</f>
        <v>0.8830242808586648</v>
      </c>
      <c r="G402" s="30"/>
      <c r="H402" s="7"/>
      <c r="I402" s="22"/>
      <c r="J402" s="22"/>
      <c r="K402" s="37"/>
      <c r="L402" s="16"/>
      <c r="M402" s="16"/>
      <c r="N402" s="16"/>
      <c r="O402" s="16"/>
      <c r="P402" s="16"/>
      <c r="Q402" s="16"/>
      <c r="R402" s="16"/>
    </row>
    <row r="403" spans="1:18" s="8" customFormat="1" ht="12" customHeight="1">
      <c r="A403" s="1"/>
      <c r="B403" s="54"/>
      <c r="C403" s="18"/>
      <c r="D403" s="55"/>
      <c r="E403" s="56"/>
      <c r="F403" s="75"/>
      <c r="G403" s="57" t="s">
        <v>350</v>
      </c>
      <c r="H403" s="17" t="s">
        <v>619</v>
      </c>
      <c r="I403" s="55">
        <v>54358</v>
      </c>
      <c r="J403" s="55">
        <v>6422586</v>
      </c>
      <c r="K403" s="58">
        <f t="shared" si="14"/>
        <v>0.8463569035899245</v>
      </c>
      <c r="L403" s="16"/>
      <c r="M403" s="16"/>
      <c r="N403" s="16"/>
      <c r="O403" s="16"/>
      <c r="P403" s="16"/>
      <c r="Q403" s="16"/>
      <c r="R403" s="16"/>
    </row>
    <row r="404" spans="1:18" s="8" customFormat="1" ht="12" customHeight="1">
      <c r="A404" s="1"/>
      <c r="B404" s="66"/>
      <c r="C404" s="9"/>
      <c r="D404" s="64"/>
      <c r="E404" s="65"/>
      <c r="F404" s="76"/>
      <c r="G404" s="67" t="s">
        <v>351</v>
      </c>
      <c r="H404" s="6" t="s">
        <v>620</v>
      </c>
      <c r="I404" s="64">
        <v>33598</v>
      </c>
      <c r="J404" s="64">
        <v>3538182</v>
      </c>
      <c r="K404" s="58">
        <f t="shared" si="14"/>
        <v>0.9495837127654825</v>
      </c>
      <c r="L404" s="16"/>
      <c r="M404" s="16"/>
      <c r="N404" s="16"/>
      <c r="O404" s="16"/>
      <c r="P404" s="16"/>
      <c r="Q404" s="16"/>
      <c r="R404" s="16"/>
    </row>
    <row r="405" spans="1:18" s="20" customFormat="1" ht="15.75" customHeight="1">
      <c r="A405" s="1"/>
      <c r="B405" s="12" t="s">
        <v>224</v>
      </c>
      <c r="C405" s="11" t="s">
        <v>404</v>
      </c>
      <c r="D405" s="22">
        <f>SUM(I406:I408)</f>
        <v>54042</v>
      </c>
      <c r="E405" s="22">
        <f>SUM(J406:J408)</f>
        <v>5107541</v>
      </c>
      <c r="F405" s="74">
        <f>+D405/E405*100</f>
        <v>1.058082548921291</v>
      </c>
      <c r="G405" s="31"/>
      <c r="H405" s="7"/>
      <c r="I405" s="22"/>
      <c r="J405" s="22"/>
      <c r="K405" s="37"/>
      <c r="L405" s="16"/>
      <c r="M405" s="16"/>
      <c r="N405" s="16"/>
      <c r="O405" s="16"/>
      <c r="P405" s="16"/>
      <c r="Q405" s="16"/>
      <c r="R405" s="16"/>
    </row>
    <row r="406" spans="1:18" s="8" customFormat="1" ht="12" customHeight="1">
      <c r="A406" s="1"/>
      <c r="B406" s="54"/>
      <c r="C406" s="18"/>
      <c r="D406" s="55"/>
      <c r="E406" s="56"/>
      <c r="F406" s="75"/>
      <c r="G406" s="57" t="s">
        <v>225</v>
      </c>
      <c r="H406" s="17" t="s">
        <v>621</v>
      </c>
      <c r="I406" s="55">
        <v>31539</v>
      </c>
      <c r="J406" s="55">
        <v>2716716</v>
      </c>
      <c r="K406" s="58">
        <f t="shared" si="14"/>
        <v>1.160923703471397</v>
      </c>
      <c r="L406" s="16"/>
      <c r="M406" s="16"/>
      <c r="N406" s="16"/>
      <c r="O406" s="16"/>
      <c r="P406" s="16"/>
      <c r="Q406" s="16"/>
      <c r="R406" s="16"/>
    </row>
    <row r="407" spans="1:18" s="8" customFormat="1" ht="12" customHeight="1">
      <c r="A407" s="1"/>
      <c r="B407" s="66"/>
      <c r="C407" s="9"/>
      <c r="D407" s="64"/>
      <c r="E407" s="65"/>
      <c r="F407" s="76"/>
      <c r="G407" s="67" t="s">
        <v>226</v>
      </c>
      <c r="H407" s="6" t="s">
        <v>622</v>
      </c>
      <c r="I407" s="64">
        <v>11801</v>
      </c>
      <c r="J407" s="64">
        <v>920349</v>
      </c>
      <c r="K407" s="58">
        <f t="shared" si="14"/>
        <v>1.282230979769631</v>
      </c>
      <c r="L407" s="16"/>
      <c r="M407" s="16"/>
      <c r="N407" s="16"/>
      <c r="O407" s="16"/>
      <c r="P407" s="16"/>
      <c r="Q407" s="16"/>
      <c r="R407" s="16"/>
    </row>
    <row r="408" spans="1:18" s="8" customFormat="1" ht="12" customHeight="1">
      <c r="A408" s="1"/>
      <c r="B408" s="66"/>
      <c r="C408" s="9"/>
      <c r="D408" s="64"/>
      <c r="E408" s="65"/>
      <c r="F408" s="76"/>
      <c r="G408" s="67" t="s">
        <v>227</v>
      </c>
      <c r="H408" s="6" t="s">
        <v>623</v>
      </c>
      <c r="I408" s="64">
        <v>10702</v>
      </c>
      <c r="J408" s="64">
        <v>1470476</v>
      </c>
      <c r="K408" s="58">
        <f t="shared" si="14"/>
        <v>0.7277915450507183</v>
      </c>
      <c r="L408" s="16"/>
      <c r="M408" s="16"/>
      <c r="N408" s="16"/>
      <c r="O408" s="16"/>
      <c r="P408" s="16"/>
      <c r="Q408" s="16"/>
      <c r="R408" s="16"/>
    </row>
    <row r="409" spans="1:18" s="20" customFormat="1" ht="15.75" customHeight="1">
      <c r="A409" s="1"/>
      <c r="B409" s="12" t="s">
        <v>228</v>
      </c>
      <c r="C409" s="11" t="s">
        <v>624</v>
      </c>
      <c r="D409" s="22">
        <f>SUM(I410)</f>
        <v>1836</v>
      </c>
      <c r="E409" s="22">
        <f>SUM(J410)</f>
        <v>2867162</v>
      </c>
      <c r="F409" s="74">
        <f>+D409/E409*100</f>
        <v>0.06403544689836152</v>
      </c>
      <c r="G409" s="31"/>
      <c r="H409" s="7"/>
      <c r="I409" s="22"/>
      <c r="J409" s="22"/>
      <c r="K409" s="37"/>
      <c r="L409" s="16"/>
      <c r="M409" s="16"/>
      <c r="N409" s="16"/>
      <c r="O409" s="16"/>
      <c r="P409" s="16"/>
      <c r="Q409" s="16"/>
      <c r="R409" s="16"/>
    </row>
    <row r="410" spans="1:18" s="8" customFormat="1" ht="12" customHeight="1">
      <c r="A410" s="1"/>
      <c r="B410" s="54"/>
      <c r="C410" s="18"/>
      <c r="D410" s="55"/>
      <c r="E410" s="56"/>
      <c r="F410" s="75"/>
      <c r="G410" s="57" t="s">
        <v>229</v>
      </c>
      <c r="H410" s="17" t="s">
        <v>624</v>
      </c>
      <c r="I410" s="55">
        <v>1836</v>
      </c>
      <c r="J410" s="55">
        <v>2867162</v>
      </c>
      <c r="K410" s="58">
        <f t="shared" si="14"/>
        <v>0.06403544689836152</v>
      </c>
      <c r="L410" s="16"/>
      <c r="M410" s="16"/>
      <c r="N410" s="16"/>
      <c r="O410" s="16"/>
      <c r="P410" s="16"/>
      <c r="Q410" s="16"/>
      <c r="R410" s="16"/>
    </row>
    <row r="411" spans="1:18" s="20" customFormat="1" ht="15.75" customHeight="1">
      <c r="A411" s="1"/>
      <c r="B411" s="12" t="s">
        <v>230</v>
      </c>
      <c r="C411" s="11" t="s">
        <v>778</v>
      </c>
      <c r="D411" s="22">
        <f>SUM(I412)</f>
        <v>2810</v>
      </c>
      <c r="E411" s="22">
        <f>SUM(J412)</f>
        <v>526957</v>
      </c>
      <c r="F411" s="74">
        <f>+D411/E411*100</f>
        <v>0.5332503411094264</v>
      </c>
      <c r="G411" s="31"/>
      <c r="H411" s="7"/>
      <c r="I411" s="22"/>
      <c r="J411" s="22"/>
      <c r="K411" s="37"/>
      <c r="L411" s="16"/>
      <c r="M411" s="16"/>
      <c r="N411" s="16"/>
      <c r="O411" s="16"/>
      <c r="P411" s="16"/>
      <c r="Q411" s="16"/>
      <c r="R411" s="16"/>
    </row>
    <row r="412" spans="1:18" s="8" customFormat="1" ht="12" customHeight="1">
      <c r="A412" s="1"/>
      <c r="B412" s="54"/>
      <c r="C412" s="18"/>
      <c r="D412" s="55"/>
      <c r="E412" s="56"/>
      <c r="F412" s="75"/>
      <c r="G412" s="57" t="s">
        <v>231</v>
      </c>
      <c r="H412" s="17" t="s">
        <v>778</v>
      </c>
      <c r="I412" s="55">
        <v>2810</v>
      </c>
      <c r="J412" s="55">
        <v>526957</v>
      </c>
      <c r="K412" s="58">
        <f t="shared" si="14"/>
        <v>0.5332503411094264</v>
      </c>
      <c r="L412" s="16"/>
      <c r="M412" s="16"/>
      <c r="N412" s="16"/>
      <c r="O412" s="16"/>
      <c r="P412" s="16"/>
      <c r="Q412" s="16"/>
      <c r="R412" s="16"/>
    </row>
    <row r="413" spans="1:18" s="20" customFormat="1" ht="15.75" customHeight="1">
      <c r="A413" s="1"/>
      <c r="B413" s="12" t="s">
        <v>232</v>
      </c>
      <c r="C413" s="11" t="s">
        <v>625</v>
      </c>
      <c r="D413" s="22">
        <f>SUM(I414)</f>
        <v>8179</v>
      </c>
      <c r="E413" s="22">
        <f>SUM(J414)</f>
        <v>1879020</v>
      </c>
      <c r="F413" s="74">
        <f>+D413/E413*100</f>
        <v>0.43528009281433944</v>
      </c>
      <c r="G413" s="31"/>
      <c r="H413" s="7"/>
      <c r="I413" s="22"/>
      <c r="J413" s="22"/>
      <c r="K413" s="37"/>
      <c r="L413" s="16"/>
      <c r="M413" s="16"/>
      <c r="N413" s="16"/>
      <c r="O413" s="16"/>
      <c r="P413" s="16"/>
      <c r="Q413" s="16"/>
      <c r="R413" s="16"/>
    </row>
    <row r="414" spans="1:18" s="8" customFormat="1" ht="12" customHeight="1">
      <c r="A414" s="1"/>
      <c r="B414" s="54"/>
      <c r="C414" s="18"/>
      <c r="D414" s="55"/>
      <c r="E414" s="56"/>
      <c r="F414" s="75"/>
      <c r="G414" s="57" t="s">
        <v>233</v>
      </c>
      <c r="H414" s="17" t="s">
        <v>625</v>
      </c>
      <c r="I414" s="55">
        <v>8179</v>
      </c>
      <c r="J414" s="55">
        <v>1879020</v>
      </c>
      <c r="K414" s="58">
        <f t="shared" si="14"/>
        <v>0.43528009281433944</v>
      </c>
      <c r="L414" s="16"/>
      <c r="M414" s="16"/>
      <c r="N414" s="16"/>
      <c r="O414" s="16"/>
      <c r="P414" s="16"/>
      <c r="Q414" s="16"/>
      <c r="R414" s="16"/>
    </row>
    <row r="415" spans="1:18" s="20" customFormat="1" ht="15.75" customHeight="1">
      <c r="A415" s="1"/>
      <c r="B415" s="12" t="s">
        <v>234</v>
      </c>
      <c r="C415" s="11" t="s">
        <v>405</v>
      </c>
      <c r="D415" s="22">
        <f>SUM(I416:I423)</f>
        <v>60208</v>
      </c>
      <c r="E415" s="22">
        <f>SUM(J416:J423)</f>
        <v>6829706</v>
      </c>
      <c r="F415" s="74">
        <f>+D415/E415*100</f>
        <v>0.881560641116909</v>
      </c>
      <c r="G415" s="31"/>
      <c r="H415" s="7"/>
      <c r="I415" s="22"/>
      <c r="J415" s="22"/>
      <c r="K415" s="37"/>
      <c r="L415" s="16"/>
      <c r="M415" s="16"/>
      <c r="N415" s="16"/>
      <c r="O415" s="16"/>
      <c r="P415" s="16"/>
      <c r="Q415" s="16"/>
      <c r="R415" s="16"/>
    </row>
    <row r="416" spans="1:18" s="8" customFormat="1" ht="12" customHeight="1">
      <c r="A416" s="1"/>
      <c r="B416" s="54"/>
      <c r="C416" s="73"/>
      <c r="D416" s="55"/>
      <c r="E416" s="56"/>
      <c r="F416" s="75"/>
      <c r="G416" s="57" t="s">
        <v>235</v>
      </c>
      <c r="H416" s="17" t="s">
        <v>626</v>
      </c>
      <c r="I416" s="55">
        <v>8879</v>
      </c>
      <c r="J416" s="55">
        <v>1085822</v>
      </c>
      <c r="K416" s="58">
        <f t="shared" si="14"/>
        <v>0.8177215049980568</v>
      </c>
      <c r="L416" s="16"/>
      <c r="M416" s="16"/>
      <c r="N416" s="16"/>
      <c r="O416" s="16"/>
      <c r="P416" s="16"/>
      <c r="Q416" s="16"/>
      <c r="R416" s="16"/>
    </row>
    <row r="417" spans="1:18" s="8" customFormat="1" ht="12" customHeight="1">
      <c r="A417" s="1"/>
      <c r="B417" s="66"/>
      <c r="C417" s="9"/>
      <c r="D417" s="64"/>
      <c r="E417" s="56"/>
      <c r="F417" s="76"/>
      <c r="G417" s="67" t="s">
        <v>236</v>
      </c>
      <c r="H417" s="6" t="s">
        <v>627</v>
      </c>
      <c r="I417" s="64">
        <v>44424</v>
      </c>
      <c r="J417" s="64">
        <v>3742717</v>
      </c>
      <c r="K417" s="58">
        <f t="shared" si="14"/>
        <v>1.1869452058491197</v>
      </c>
      <c r="L417" s="16"/>
      <c r="M417" s="16"/>
      <c r="N417" s="16"/>
      <c r="O417" s="16"/>
      <c r="P417" s="16"/>
      <c r="Q417" s="16"/>
      <c r="R417" s="16"/>
    </row>
    <row r="418" spans="1:18" s="8" customFormat="1" ht="12" customHeight="1">
      <c r="A418" s="1"/>
      <c r="B418" s="66"/>
      <c r="C418" s="9"/>
      <c r="D418" s="64"/>
      <c r="E418" s="65"/>
      <c r="F418" s="76"/>
      <c r="G418" s="67" t="s">
        <v>8</v>
      </c>
      <c r="H418" s="6" t="s">
        <v>628</v>
      </c>
      <c r="I418" s="64">
        <v>1162</v>
      </c>
      <c r="J418" s="64">
        <v>111250</v>
      </c>
      <c r="K418" s="58">
        <f t="shared" si="14"/>
        <v>1.044494382022472</v>
      </c>
      <c r="L418" s="16"/>
      <c r="M418" s="16"/>
      <c r="N418" s="16"/>
      <c r="O418" s="16"/>
      <c r="P418" s="16"/>
      <c r="Q418" s="16"/>
      <c r="R418" s="16"/>
    </row>
    <row r="419" spans="1:18" s="8" customFormat="1" ht="12" customHeight="1">
      <c r="A419" s="1"/>
      <c r="B419" s="66"/>
      <c r="C419" s="9"/>
      <c r="D419" s="64"/>
      <c r="E419" s="65"/>
      <c r="F419" s="76"/>
      <c r="G419" s="67" t="s">
        <v>15</v>
      </c>
      <c r="H419" s="6" t="s">
        <v>237</v>
      </c>
      <c r="I419" s="64">
        <v>895</v>
      </c>
      <c r="J419" s="64">
        <v>75975</v>
      </c>
      <c r="K419" s="58">
        <f t="shared" si="14"/>
        <v>1.178019085225403</v>
      </c>
      <c r="L419" s="16"/>
      <c r="M419" s="16"/>
      <c r="N419" s="16"/>
      <c r="O419" s="16"/>
      <c r="P419" s="16"/>
      <c r="Q419" s="16"/>
      <c r="R419" s="16"/>
    </row>
    <row r="420" spans="1:18" s="8" customFormat="1" ht="12" customHeight="1">
      <c r="A420" s="1"/>
      <c r="B420" s="66"/>
      <c r="C420" s="9"/>
      <c r="D420" s="64"/>
      <c r="E420" s="65"/>
      <c r="F420" s="76"/>
      <c r="G420" s="67" t="s">
        <v>18</v>
      </c>
      <c r="H420" s="6" t="s">
        <v>629</v>
      </c>
      <c r="I420" s="64">
        <v>182</v>
      </c>
      <c r="J420" s="64">
        <v>153240</v>
      </c>
      <c r="K420" s="58">
        <f t="shared" si="14"/>
        <v>0.11876794570608196</v>
      </c>
      <c r="L420" s="16"/>
      <c r="M420" s="16"/>
      <c r="N420" s="16"/>
      <c r="O420" s="16"/>
      <c r="P420" s="16"/>
      <c r="Q420" s="16"/>
      <c r="R420" s="16"/>
    </row>
    <row r="421" spans="1:18" s="8" customFormat="1" ht="12" customHeight="1">
      <c r="A421" s="1"/>
      <c r="B421" s="66"/>
      <c r="C421" s="9"/>
      <c r="D421" s="64"/>
      <c r="E421" s="65"/>
      <c r="F421" s="76"/>
      <c r="G421" s="67" t="s">
        <v>19</v>
      </c>
      <c r="H421" s="6" t="s">
        <v>630</v>
      </c>
      <c r="I421" s="64">
        <v>105</v>
      </c>
      <c r="J421" s="64">
        <v>87937</v>
      </c>
      <c r="K421" s="58">
        <f t="shared" si="14"/>
        <v>0.11940366398671776</v>
      </c>
      <c r="L421" s="16"/>
      <c r="M421" s="16"/>
      <c r="N421" s="16"/>
      <c r="O421" s="16"/>
      <c r="P421" s="16"/>
      <c r="Q421" s="16"/>
      <c r="R421" s="16"/>
    </row>
    <row r="422" spans="1:18" s="8" customFormat="1" ht="12" customHeight="1">
      <c r="A422" s="1"/>
      <c r="B422" s="66"/>
      <c r="C422" s="9"/>
      <c r="D422" s="64"/>
      <c r="E422" s="65"/>
      <c r="F422" s="76"/>
      <c r="G422" s="67" t="s">
        <v>365</v>
      </c>
      <c r="H422" s="6" t="s">
        <v>238</v>
      </c>
      <c r="I422" s="64">
        <v>518</v>
      </c>
      <c r="J422" s="64">
        <v>435403</v>
      </c>
      <c r="K422" s="58">
        <f t="shared" si="14"/>
        <v>0.1189702413625997</v>
      </c>
      <c r="L422" s="16"/>
      <c r="M422" s="16"/>
      <c r="N422" s="16"/>
      <c r="O422" s="16"/>
      <c r="P422" s="16"/>
      <c r="Q422" s="16"/>
      <c r="R422" s="16"/>
    </row>
    <row r="423" spans="1:18" s="8" customFormat="1" ht="12" customHeight="1">
      <c r="A423" s="1"/>
      <c r="B423" s="66"/>
      <c r="C423" s="9"/>
      <c r="D423" s="64"/>
      <c r="E423" s="65"/>
      <c r="F423" s="76"/>
      <c r="G423" s="67" t="s">
        <v>13</v>
      </c>
      <c r="H423" s="6" t="s">
        <v>239</v>
      </c>
      <c r="I423" s="64">
        <v>4043</v>
      </c>
      <c r="J423" s="64">
        <v>1137362</v>
      </c>
      <c r="K423" s="58">
        <f t="shared" si="14"/>
        <v>0.35547169678607166</v>
      </c>
      <c r="L423" s="16"/>
      <c r="M423" s="16"/>
      <c r="N423" s="16"/>
      <c r="O423" s="16"/>
      <c r="P423" s="16"/>
      <c r="Q423" s="16"/>
      <c r="R423" s="16"/>
    </row>
    <row r="424" spans="1:18" s="20" customFormat="1" ht="15.75" customHeight="1">
      <c r="A424" s="1"/>
      <c r="B424" s="12" t="s">
        <v>240</v>
      </c>
      <c r="C424" s="11" t="s">
        <v>406</v>
      </c>
      <c r="D424" s="22">
        <f>SUM(I425:I429)</f>
        <v>126604</v>
      </c>
      <c r="E424" s="22">
        <f>SUM(J425:J429)</f>
        <v>16358194</v>
      </c>
      <c r="F424" s="74">
        <f>+D424/E424*100</f>
        <v>0.7739485177886997</v>
      </c>
      <c r="G424" s="31"/>
      <c r="H424" s="7"/>
      <c r="I424" s="22"/>
      <c r="J424" s="22"/>
      <c r="K424" s="37"/>
      <c r="L424" s="16"/>
      <c r="M424" s="16"/>
      <c r="N424" s="16"/>
      <c r="O424" s="16"/>
      <c r="P424" s="16"/>
      <c r="Q424" s="16"/>
      <c r="R424" s="16"/>
    </row>
    <row r="425" spans="1:18" s="8" customFormat="1" ht="12" customHeight="1">
      <c r="A425" s="1"/>
      <c r="B425" s="54"/>
      <c r="C425" s="18"/>
      <c r="D425" s="55"/>
      <c r="E425" s="56"/>
      <c r="F425" s="75"/>
      <c r="G425" s="57" t="s">
        <v>241</v>
      </c>
      <c r="H425" s="17" t="s">
        <v>779</v>
      </c>
      <c r="I425" s="55">
        <v>9568</v>
      </c>
      <c r="J425" s="55">
        <v>1903830</v>
      </c>
      <c r="K425" s="58">
        <f t="shared" si="14"/>
        <v>0.5025658803569646</v>
      </c>
      <c r="L425" s="16"/>
      <c r="M425" s="16"/>
      <c r="N425" s="16"/>
      <c r="O425" s="16"/>
      <c r="P425" s="16"/>
      <c r="Q425" s="16"/>
      <c r="R425" s="16"/>
    </row>
    <row r="426" spans="1:18" s="8" customFormat="1" ht="12" customHeight="1">
      <c r="A426" s="1"/>
      <c r="B426" s="66"/>
      <c r="C426" s="9"/>
      <c r="D426" s="64"/>
      <c r="E426" s="65"/>
      <c r="F426" s="76"/>
      <c r="G426" s="67" t="s">
        <v>242</v>
      </c>
      <c r="H426" s="6" t="s">
        <v>631</v>
      </c>
      <c r="I426" s="64">
        <v>48135</v>
      </c>
      <c r="J426" s="64">
        <v>5670856</v>
      </c>
      <c r="K426" s="58">
        <f t="shared" si="14"/>
        <v>0.8488136535295553</v>
      </c>
      <c r="L426" s="16"/>
      <c r="M426" s="16"/>
      <c r="N426" s="16"/>
      <c r="O426" s="16"/>
      <c r="P426" s="16"/>
      <c r="Q426" s="16"/>
      <c r="R426" s="16"/>
    </row>
    <row r="427" spans="1:18" s="8" customFormat="1" ht="12" customHeight="1">
      <c r="A427" s="1"/>
      <c r="B427" s="66"/>
      <c r="C427" s="9"/>
      <c r="D427" s="64"/>
      <c r="E427" s="65"/>
      <c r="F427" s="76"/>
      <c r="G427" s="67" t="s">
        <v>8</v>
      </c>
      <c r="H427" s="6" t="s">
        <v>632</v>
      </c>
      <c r="I427" s="64">
        <v>57440</v>
      </c>
      <c r="J427" s="64">
        <v>7349914</v>
      </c>
      <c r="K427" s="58">
        <f t="shared" si="14"/>
        <v>0.781505742788283</v>
      </c>
      <c r="L427" s="16"/>
      <c r="M427" s="16"/>
      <c r="N427" s="16"/>
      <c r="O427" s="16"/>
      <c r="P427" s="16"/>
      <c r="Q427" s="16"/>
      <c r="R427" s="16"/>
    </row>
    <row r="428" spans="1:18" s="8" customFormat="1" ht="12" customHeight="1">
      <c r="A428" s="1"/>
      <c r="B428" s="66"/>
      <c r="C428" s="9"/>
      <c r="D428" s="64"/>
      <c r="E428" s="65"/>
      <c r="F428" s="76"/>
      <c r="G428" s="67" t="s">
        <v>15</v>
      </c>
      <c r="H428" s="6" t="s">
        <v>633</v>
      </c>
      <c r="I428" s="64">
        <v>11020</v>
      </c>
      <c r="J428" s="64">
        <v>1359062</v>
      </c>
      <c r="K428" s="58">
        <f t="shared" si="14"/>
        <v>0.8108533679846837</v>
      </c>
      <c r="L428" s="16"/>
      <c r="M428" s="16"/>
      <c r="N428" s="16"/>
      <c r="O428" s="16"/>
      <c r="P428" s="16"/>
      <c r="Q428" s="16"/>
      <c r="R428" s="16"/>
    </row>
    <row r="429" spans="1:18" s="8" customFormat="1" ht="12" customHeight="1">
      <c r="A429" s="1"/>
      <c r="B429" s="66"/>
      <c r="C429" s="9"/>
      <c r="D429" s="64"/>
      <c r="E429" s="65"/>
      <c r="F429" s="76"/>
      <c r="G429" s="67" t="s">
        <v>243</v>
      </c>
      <c r="H429" s="6" t="s">
        <v>244</v>
      </c>
      <c r="I429" s="64">
        <v>441</v>
      </c>
      <c r="J429" s="64">
        <v>74532</v>
      </c>
      <c r="K429" s="58">
        <f t="shared" si="14"/>
        <v>0.5916921590726131</v>
      </c>
      <c r="L429" s="16"/>
      <c r="M429" s="16"/>
      <c r="N429" s="16"/>
      <c r="O429" s="16"/>
      <c r="P429" s="16"/>
      <c r="Q429" s="16"/>
      <c r="R429" s="16"/>
    </row>
    <row r="430" spans="1:18" s="20" customFormat="1" ht="15.75" customHeight="1">
      <c r="A430" s="1"/>
      <c r="B430" s="12" t="s">
        <v>245</v>
      </c>
      <c r="C430" s="11" t="s">
        <v>407</v>
      </c>
      <c r="D430" s="22">
        <f>SUM(I431:I433)</f>
        <v>11250</v>
      </c>
      <c r="E430" s="22">
        <f>SUM(J431:J433)</f>
        <v>3678429</v>
      </c>
      <c r="F430" s="74">
        <f>+D430/E430*100</f>
        <v>0.30583708425526224</v>
      </c>
      <c r="G430" s="31"/>
      <c r="H430" s="7"/>
      <c r="I430" s="22"/>
      <c r="J430" s="22"/>
      <c r="K430" s="37"/>
      <c r="L430" s="16"/>
      <c r="M430" s="16"/>
      <c r="N430" s="16"/>
      <c r="O430" s="16"/>
      <c r="P430" s="16"/>
      <c r="Q430" s="16"/>
      <c r="R430" s="16"/>
    </row>
    <row r="431" spans="1:18" s="8" customFormat="1" ht="12" customHeight="1">
      <c r="A431" s="1"/>
      <c r="B431" s="54"/>
      <c r="C431" s="18"/>
      <c r="D431" s="55"/>
      <c r="E431" s="56"/>
      <c r="F431" s="75"/>
      <c r="G431" s="57" t="s">
        <v>246</v>
      </c>
      <c r="H431" s="17" t="s">
        <v>634</v>
      </c>
      <c r="I431" s="55">
        <v>6557</v>
      </c>
      <c r="J431" s="55">
        <v>668525</v>
      </c>
      <c r="K431" s="58">
        <f t="shared" si="14"/>
        <v>0.980815975468382</v>
      </c>
      <c r="L431" s="16"/>
      <c r="M431" s="16"/>
      <c r="N431" s="16"/>
      <c r="O431" s="16"/>
      <c r="P431" s="16"/>
      <c r="Q431" s="16"/>
      <c r="R431" s="16"/>
    </row>
    <row r="432" spans="1:18" s="8" customFormat="1" ht="12" customHeight="1">
      <c r="A432" s="1"/>
      <c r="B432" s="66"/>
      <c r="C432" s="9"/>
      <c r="D432" s="64"/>
      <c r="E432" s="65"/>
      <c r="F432" s="76"/>
      <c r="G432" s="67" t="s">
        <v>8</v>
      </c>
      <c r="H432" s="6" t="s">
        <v>635</v>
      </c>
      <c r="I432" s="64">
        <v>3740</v>
      </c>
      <c r="J432" s="64">
        <v>2543840</v>
      </c>
      <c r="K432" s="58">
        <f t="shared" si="14"/>
        <v>0.1470218252720297</v>
      </c>
      <c r="L432" s="16"/>
      <c r="M432" s="16"/>
      <c r="N432" s="16"/>
      <c r="O432" s="16"/>
      <c r="P432" s="16"/>
      <c r="Q432" s="16"/>
      <c r="R432" s="16"/>
    </row>
    <row r="433" spans="1:18" s="8" customFormat="1" ht="12" customHeight="1">
      <c r="A433" s="1"/>
      <c r="B433" s="66"/>
      <c r="C433" s="9"/>
      <c r="D433" s="64"/>
      <c r="E433" s="65"/>
      <c r="F433" s="76"/>
      <c r="G433" s="67" t="s">
        <v>15</v>
      </c>
      <c r="H433" s="6" t="s">
        <v>636</v>
      </c>
      <c r="I433" s="64">
        <v>953</v>
      </c>
      <c r="J433" s="64">
        <v>466064</v>
      </c>
      <c r="K433" s="58">
        <f t="shared" si="14"/>
        <v>0.2044783549040475</v>
      </c>
      <c r="L433" s="16"/>
      <c r="M433" s="16"/>
      <c r="N433" s="16"/>
      <c r="O433" s="16"/>
      <c r="P433" s="16"/>
      <c r="Q433" s="16"/>
      <c r="R433" s="16"/>
    </row>
    <row r="434" spans="1:18" s="20" customFormat="1" ht="15.75" customHeight="1">
      <c r="A434" s="1"/>
      <c r="B434" s="12" t="s">
        <v>780</v>
      </c>
      <c r="C434" s="11" t="s">
        <v>781</v>
      </c>
      <c r="D434" s="22">
        <f>SUM(I435)</f>
        <v>17991</v>
      </c>
      <c r="E434" s="22">
        <f>SUM(J435)</f>
        <v>17403051</v>
      </c>
      <c r="F434" s="74">
        <f>+D434/E434*100</f>
        <v>0.10337842485205612</v>
      </c>
      <c r="G434" s="31"/>
      <c r="H434" s="7"/>
      <c r="I434" s="22"/>
      <c r="J434" s="22"/>
      <c r="K434" s="37"/>
      <c r="L434" s="16"/>
      <c r="M434" s="16"/>
      <c r="N434" s="16"/>
      <c r="O434" s="16"/>
      <c r="P434" s="16"/>
      <c r="Q434" s="16"/>
      <c r="R434" s="16"/>
    </row>
    <row r="435" spans="1:18" s="8" customFormat="1" ht="12" customHeight="1">
      <c r="A435" s="1"/>
      <c r="B435" s="54"/>
      <c r="C435" s="18"/>
      <c r="D435" s="55"/>
      <c r="E435" s="56"/>
      <c r="F435" s="75"/>
      <c r="G435" s="57" t="s">
        <v>782</v>
      </c>
      <c r="H435" s="17" t="s">
        <v>781</v>
      </c>
      <c r="I435" s="55">
        <v>17991</v>
      </c>
      <c r="J435" s="55">
        <v>17403051</v>
      </c>
      <c r="K435" s="58">
        <f>+I435/J435*100</f>
        <v>0.10337842485205612</v>
      </c>
      <c r="L435" s="16"/>
      <c r="M435" s="16"/>
      <c r="N435" s="16"/>
      <c r="O435" s="16"/>
      <c r="P435" s="16"/>
      <c r="Q435" s="16"/>
      <c r="R435" s="16"/>
    </row>
    <row r="436" spans="1:18" s="20" customFormat="1" ht="15.75" customHeight="1">
      <c r="A436" s="1"/>
      <c r="B436" s="12" t="s">
        <v>783</v>
      </c>
      <c r="C436" s="11" t="s">
        <v>784</v>
      </c>
      <c r="D436" s="22">
        <f>SUM(I437)</f>
        <v>1397</v>
      </c>
      <c r="E436" s="22">
        <f>SUM(J437)</f>
        <v>1216301</v>
      </c>
      <c r="F436" s="74">
        <f>+D436/E436*100</f>
        <v>0.11485643767455589</v>
      </c>
      <c r="G436" s="31"/>
      <c r="H436" s="7"/>
      <c r="I436" s="22"/>
      <c r="J436" s="22"/>
      <c r="K436" s="37"/>
      <c r="L436" s="16"/>
      <c r="M436" s="16"/>
      <c r="N436" s="16"/>
      <c r="O436" s="16"/>
      <c r="P436" s="16"/>
      <c r="Q436" s="16"/>
      <c r="R436" s="16"/>
    </row>
    <row r="437" spans="1:18" s="8" customFormat="1" ht="12" customHeight="1">
      <c r="A437" s="1"/>
      <c r="B437" s="54"/>
      <c r="C437" s="18"/>
      <c r="D437" s="55"/>
      <c r="E437" s="56"/>
      <c r="F437" s="75"/>
      <c r="G437" s="57" t="s">
        <v>785</v>
      </c>
      <c r="H437" s="17" t="s">
        <v>784</v>
      </c>
      <c r="I437" s="55">
        <v>1397</v>
      </c>
      <c r="J437" s="55">
        <v>1216301</v>
      </c>
      <c r="K437" s="58">
        <f>+I437/J437*100</f>
        <v>0.11485643767455589</v>
      </c>
      <c r="L437" s="16"/>
      <c r="M437" s="16"/>
      <c r="N437" s="16"/>
      <c r="O437" s="16"/>
      <c r="P437" s="16"/>
      <c r="Q437" s="16"/>
      <c r="R437" s="16"/>
    </row>
    <row r="438" spans="1:18" s="20" customFormat="1" ht="15.75" customHeight="1">
      <c r="A438" s="1"/>
      <c r="B438" s="12" t="s">
        <v>786</v>
      </c>
      <c r="C438" s="11" t="s">
        <v>787</v>
      </c>
      <c r="D438" s="22">
        <f>SUM(I439:I442)</f>
        <v>8451</v>
      </c>
      <c r="E438" s="22">
        <f>SUM(J439:J442)</f>
        <v>7279982</v>
      </c>
      <c r="F438" s="74">
        <f>+D438/E438*100</f>
        <v>0.1160854518596337</v>
      </c>
      <c r="G438" s="31"/>
      <c r="H438" s="7"/>
      <c r="I438" s="22"/>
      <c r="J438" s="22"/>
      <c r="K438" s="37"/>
      <c r="L438" s="16"/>
      <c r="M438" s="16"/>
      <c r="N438" s="16"/>
      <c r="O438" s="16"/>
      <c r="P438" s="16"/>
      <c r="Q438" s="16"/>
      <c r="R438" s="16"/>
    </row>
    <row r="439" spans="1:18" s="8" customFormat="1" ht="12" customHeight="1">
      <c r="A439" s="1"/>
      <c r="B439" s="54"/>
      <c r="C439" s="18"/>
      <c r="D439" s="55"/>
      <c r="E439" s="56"/>
      <c r="F439" s="75"/>
      <c r="G439" s="57" t="s">
        <v>788</v>
      </c>
      <c r="H439" s="17" t="s">
        <v>789</v>
      </c>
      <c r="I439" s="55">
        <v>2034</v>
      </c>
      <c r="J439" s="55">
        <v>1630857</v>
      </c>
      <c r="K439" s="58">
        <f>+I439/J439*100</f>
        <v>0.12471970258581837</v>
      </c>
      <c r="L439" s="16"/>
      <c r="M439" s="16"/>
      <c r="N439" s="16"/>
      <c r="O439" s="16"/>
      <c r="P439" s="16"/>
      <c r="Q439" s="16"/>
      <c r="R439" s="16"/>
    </row>
    <row r="440" spans="1:18" s="8" customFormat="1" ht="12" customHeight="1">
      <c r="A440" s="1"/>
      <c r="B440" s="66"/>
      <c r="C440" s="9"/>
      <c r="D440" s="64"/>
      <c r="E440" s="65"/>
      <c r="F440" s="76"/>
      <c r="G440" s="67" t="s">
        <v>8</v>
      </c>
      <c r="H440" s="6" t="s">
        <v>790</v>
      </c>
      <c r="I440" s="64">
        <v>1932</v>
      </c>
      <c r="J440" s="64">
        <v>2385961</v>
      </c>
      <c r="K440" s="58">
        <f>+I440/J440*100</f>
        <v>0.08097366218475491</v>
      </c>
      <c r="L440" s="16"/>
      <c r="M440" s="16"/>
      <c r="N440" s="16"/>
      <c r="O440" s="16"/>
      <c r="P440" s="16"/>
      <c r="Q440" s="16"/>
      <c r="R440" s="16"/>
    </row>
    <row r="441" spans="1:18" s="8" customFormat="1" ht="12" customHeight="1">
      <c r="A441" s="1"/>
      <c r="B441" s="66"/>
      <c r="C441" s="9"/>
      <c r="D441" s="64"/>
      <c r="E441" s="65"/>
      <c r="F441" s="76"/>
      <c r="G441" s="67" t="s">
        <v>15</v>
      </c>
      <c r="H441" s="6" t="s">
        <v>791</v>
      </c>
      <c r="I441" s="64">
        <v>2251</v>
      </c>
      <c r="J441" s="64">
        <v>2604050</v>
      </c>
      <c r="K441" s="58">
        <f>+I441/J441*100</f>
        <v>0.0864422726138131</v>
      </c>
      <c r="L441" s="16"/>
      <c r="M441" s="16"/>
      <c r="N441" s="16"/>
      <c r="O441" s="16"/>
      <c r="P441" s="16"/>
      <c r="Q441" s="16"/>
      <c r="R441" s="16"/>
    </row>
    <row r="442" spans="1:18" s="8" customFormat="1" ht="12" customHeight="1">
      <c r="A442" s="1"/>
      <c r="B442" s="66"/>
      <c r="C442" s="9"/>
      <c r="D442" s="64"/>
      <c r="E442" s="65"/>
      <c r="F442" s="76"/>
      <c r="G442" s="67" t="s">
        <v>720</v>
      </c>
      <c r="H442" s="6" t="s">
        <v>792</v>
      </c>
      <c r="I442" s="64">
        <v>2234</v>
      </c>
      <c r="J442" s="64">
        <v>659114</v>
      </c>
      <c r="K442" s="58">
        <f>+I442/J442*100</f>
        <v>0.33893984955561557</v>
      </c>
      <c r="L442" s="16"/>
      <c r="M442" s="16"/>
      <c r="N442" s="16"/>
      <c r="O442" s="16"/>
      <c r="P442" s="16"/>
      <c r="Q442" s="16"/>
      <c r="R442" s="16"/>
    </row>
    <row r="443" spans="1:18" s="20" customFormat="1" ht="15.75" customHeight="1">
      <c r="A443" s="1"/>
      <c r="B443" s="12" t="s">
        <v>793</v>
      </c>
      <c r="C443" s="11" t="s">
        <v>408</v>
      </c>
      <c r="D443" s="22">
        <f>SUM(I444:I445)</f>
        <v>283548</v>
      </c>
      <c r="E443" s="22">
        <f>SUM(J444:J445)</f>
        <v>38537877</v>
      </c>
      <c r="F443" s="74">
        <f>+D443/E443*100</f>
        <v>0.735764453241677</v>
      </c>
      <c r="G443" s="31"/>
      <c r="H443" s="7"/>
      <c r="I443" s="22"/>
      <c r="J443" s="22"/>
      <c r="K443" s="37"/>
      <c r="L443" s="16"/>
      <c r="M443" s="16"/>
      <c r="N443" s="16"/>
      <c r="O443" s="16"/>
      <c r="P443" s="16"/>
      <c r="Q443" s="16"/>
      <c r="R443" s="16"/>
    </row>
    <row r="444" spans="1:18" s="8" customFormat="1" ht="12" customHeight="1">
      <c r="A444" s="1"/>
      <c r="B444" s="54"/>
      <c r="C444" s="18"/>
      <c r="D444" s="55"/>
      <c r="E444" s="56"/>
      <c r="F444" s="75"/>
      <c r="G444" s="57" t="s">
        <v>247</v>
      </c>
      <c r="H444" s="17" t="s">
        <v>637</v>
      </c>
      <c r="I444" s="55">
        <v>56114</v>
      </c>
      <c r="J444" s="55">
        <v>12133410</v>
      </c>
      <c r="K444" s="58">
        <f t="shared" si="14"/>
        <v>0.4624750997452489</v>
      </c>
      <c r="L444" s="16"/>
      <c r="M444" s="16"/>
      <c r="N444" s="16"/>
      <c r="O444" s="16"/>
      <c r="P444" s="16"/>
      <c r="Q444" s="16"/>
      <c r="R444" s="16"/>
    </row>
    <row r="445" spans="1:18" s="8" customFormat="1" ht="12" customHeight="1">
      <c r="A445" s="1"/>
      <c r="B445" s="66"/>
      <c r="C445" s="9"/>
      <c r="D445" s="64"/>
      <c r="E445" s="65"/>
      <c r="F445" s="76"/>
      <c r="G445" s="67" t="s">
        <v>248</v>
      </c>
      <c r="H445" s="6" t="s">
        <v>638</v>
      </c>
      <c r="I445" s="64">
        <v>227434</v>
      </c>
      <c r="J445" s="64">
        <v>26404467</v>
      </c>
      <c r="K445" s="58">
        <f t="shared" si="14"/>
        <v>0.8613466804688767</v>
      </c>
      <c r="L445" s="16"/>
      <c r="M445" s="16"/>
      <c r="N445" s="16"/>
      <c r="O445" s="16"/>
      <c r="P445" s="16"/>
      <c r="Q445" s="16"/>
      <c r="R445" s="16"/>
    </row>
    <row r="446" spans="1:18" s="20" customFormat="1" ht="15.75" customHeight="1">
      <c r="A446" s="1"/>
      <c r="B446" s="12" t="s">
        <v>794</v>
      </c>
      <c r="C446" s="11" t="s">
        <v>409</v>
      </c>
      <c r="D446" s="22">
        <f>SUM(I447:I452)</f>
        <v>164585</v>
      </c>
      <c r="E446" s="22">
        <f>SUM(J447:J452)</f>
        <v>23139070</v>
      </c>
      <c r="F446" s="74">
        <f>+D446/E446*100</f>
        <v>0.7112861493569103</v>
      </c>
      <c r="G446" s="31"/>
      <c r="H446" s="7"/>
      <c r="I446" s="22"/>
      <c r="J446" s="22"/>
      <c r="K446" s="37"/>
      <c r="L446" s="16"/>
      <c r="M446" s="16"/>
      <c r="N446" s="16"/>
      <c r="O446" s="16"/>
      <c r="P446" s="16"/>
      <c r="Q446" s="16"/>
      <c r="R446" s="16"/>
    </row>
    <row r="447" spans="1:18" s="8" customFormat="1" ht="12" customHeight="1">
      <c r="A447" s="1"/>
      <c r="B447" s="54"/>
      <c r="C447" s="18"/>
      <c r="D447" s="55"/>
      <c r="E447" s="56"/>
      <c r="F447" s="75"/>
      <c r="G447" s="57" t="s">
        <v>249</v>
      </c>
      <c r="H447" s="17" t="s">
        <v>639</v>
      </c>
      <c r="I447" s="55">
        <v>128862</v>
      </c>
      <c r="J447" s="55">
        <v>14596976</v>
      </c>
      <c r="K447" s="58">
        <f t="shared" si="14"/>
        <v>0.8827992866467685</v>
      </c>
      <c r="L447" s="16"/>
      <c r="M447" s="16"/>
      <c r="N447" s="16"/>
      <c r="O447" s="16"/>
      <c r="P447" s="16"/>
      <c r="Q447" s="16"/>
      <c r="R447" s="16"/>
    </row>
    <row r="448" spans="1:18" s="8" customFormat="1" ht="12" customHeight="1">
      <c r="A448" s="1"/>
      <c r="B448" s="66"/>
      <c r="C448" s="9"/>
      <c r="D448" s="64"/>
      <c r="E448" s="65"/>
      <c r="F448" s="76"/>
      <c r="G448" s="67" t="s">
        <v>8</v>
      </c>
      <c r="H448" s="6" t="s">
        <v>640</v>
      </c>
      <c r="I448" s="64">
        <v>17081</v>
      </c>
      <c r="J448" s="64">
        <v>5734541</v>
      </c>
      <c r="K448" s="58">
        <f t="shared" si="14"/>
        <v>0.2978616771595146</v>
      </c>
      <c r="L448" s="16"/>
      <c r="M448" s="16"/>
      <c r="N448" s="16"/>
      <c r="O448" s="16"/>
      <c r="P448" s="16"/>
      <c r="Q448" s="16"/>
      <c r="R448" s="16"/>
    </row>
    <row r="449" spans="1:18" s="8" customFormat="1" ht="12" customHeight="1">
      <c r="A449" s="1"/>
      <c r="B449" s="66"/>
      <c r="C449" s="9"/>
      <c r="D449" s="64"/>
      <c r="E449" s="65"/>
      <c r="F449" s="76"/>
      <c r="G449" s="67" t="s">
        <v>250</v>
      </c>
      <c r="H449" s="6" t="s">
        <v>641</v>
      </c>
      <c r="I449" s="64">
        <v>7348</v>
      </c>
      <c r="J449" s="64">
        <v>1063613</v>
      </c>
      <c r="K449" s="58">
        <f t="shared" si="14"/>
        <v>0.6908527819799118</v>
      </c>
      <c r="L449" s="16"/>
      <c r="M449" s="16"/>
      <c r="N449" s="16"/>
      <c r="O449" s="16"/>
      <c r="P449" s="16"/>
      <c r="Q449" s="16"/>
      <c r="R449" s="16"/>
    </row>
    <row r="450" spans="1:18" s="8" customFormat="1" ht="12" customHeight="1">
      <c r="A450" s="1"/>
      <c r="B450" s="66"/>
      <c r="C450" s="9"/>
      <c r="D450" s="64"/>
      <c r="E450" s="65"/>
      <c r="F450" s="76"/>
      <c r="G450" s="67" t="s">
        <v>8</v>
      </c>
      <c r="H450" s="6" t="s">
        <v>642</v>
      </c>
      <c r="I450" s="64">
        <v>3016</v>
      </c>
      <c r="J450" s="64">
        <v>287739</v>
      </c>
      <c r="K450" s="58">
        <f t="shared" si="14"/>
        <v>1.0481721282134155</v>
      </c>
      <c r="L450" s="16"/>
      <c r="M450" s="16"/>
      <c r="N450" s="16"/>
      <c r="O450" s="16"/>
      <c r="P450" s="16"/>
      <c r="Q450" s="16"/>
      <c r="R450" s="16"/>
    </row>
    <row r="451" spans="1:18" s="8" customFormat="1" ht="12" customHeight="1">
      <c r="A451" s="1"/>
      <c r="B451" s="66"/>
      <c r="C451" s="9"/>
      <c r="D451" s="64"/>
      <c r="E451" s="65"/>
      <c r="F451" s="76"/>
      <c r="G451" s="67" t="s">
        <v>15</v>
      </c>
      <c r="H451" s="6" t="s">
        <v>643</v>
      </c>
      <c r="I451" s="64">
        <v>2455</v>
      </c>
      <c r="J451" s="64">
        <v>535947</v>
      </c>
      <c r="K451" s="58">
        <f t="shared" si="14"/>
        <v>0.4580676820655774</v>
      </c>
      <c r="L451" s="16"/>
      <c r="M451" s="16"/>
      <c r="N451" s="16"/>
      <c r="O451" s="16"/>
      <c r="P451" s="16"/>
      <c r="Q451" s="16"/>
      <c r="R451" s="16"/>
    </row>
    <row r="452" spans="1:18" s="8" customFormat="1" ht="12" customHeight="1">
      <c r="A452" s="1"/>
      <c r="B452" s="66"/>
      <c r="C452" s="9"/>
      <c r="D452" s="64"/>
      <c r="E452" s="65"/>
      <c r="F452" s="76"/>
      <c r="G452" s="67" t="s">
        <v>18</v>
      </c>
      <c r="H452" s="6" t="s">
        <v>644</v>
      </c>
      <c r="I452" s="64">
        <v>5823</v>
      </c>
      <c r="J452" s="64">
        <v>920254</v>
      </c>
      <c r="K452" s="58">
        <f t="shared" si="14"/>
        <v>0.632760085802398</v>
      </c>
      <c r="L452" s="16"/>
      <c r="M452" s="16"/>
      <c r="N452" s="16"/>
      <c r="O452" s="16"/>
      <c r="P452" s="16"/>
      <c r="Q452" s="16"/>
      <c r="R452" s="16"/>
    </row>
    <row r="453" spans="1:18" s="20" customFormat="1" ht="15.75" customHeight="1">
      <c r="A453" s="1"/>
      <c r="B453" s="12" t="s">
        <v>795</v>
      </c>
      <c r="C453" s="11" t="s">
        <v>410</v>
      </c>
      <c r="D453" s="22">
        <f>SUM(I454:I460)</f>
        <v>80560</v>
      </c>
      <c r="E453" s="22">
        <f>SUM(J454:J460)</f>
        <v>13154108</v>
      </c>
      <c r="F453" s="74">
        <f>+D453/E453*100</f>
        <v>0.612432253102985</v>
      </c>
      <c r="G453" s="31"/>
      <c r="H453" s="7"/>
      <c r="I453" s="22"/>
      <c r="J453" s="22"/>
      <c r="K453" s="37"/>
      <c r="L453" s="16"/>
      <c r="M453" s="16"/>
      <c r="N453" s="16"/>
      <c r="O453" s="16"/>
      <c r="P453" s="16"/>
      <c r="Q453" s="16"/>
      <c r="R453" s="16"/>
    </row>
    <row r="454" spans="1:18" s="8" customFormat="1" ht="12" customHeight="1">
      <c r="A454" s="1"/>
      <c r="B454" s="54"/>
      <c r="C454" s="73"/>
      <c r="D454" s="55"/>
      <c r="E454" s="56"/>
      <c r="F454" s="75"/>
      <c r="G454" s="57" t="s">
        <v>251</v>
      </c>
      <c r="H454" s="17" t="s">
        <v>645</v>
      </c>
      <c r="I454" s="55">
        <v>14971</v>
      </c>
      <c r="J454" s="55">
        <v>1365308</v>
      </c>
      <c r="K454" s="58">
        <f t="shared" si="14"/>
        <v>1.0965291348179311</v>
      </c>
      <c r="L454" s="16"/>
      <c r="M454" s="16"/>
      <c r="N454" s="16"/>
      <c r="O454" s="16"/>
      <c r="P454" s="16"/>
      <c r="Q454" s="16"/>
      <c r="R454" s="16"/>
    </row>
    <row r="455" spans="1:18" s="8" customFormat="1" ht="12" customHeight="1">
      <c r="A455" s="1"/>
      <c r="B455" s="66"/>
      <c r="C455" s="9"/>
      <c r="D455" s="64"/>
      <c r="E455" s="65"/>
      <c r="F455" s="76"/>
      <c r="G455" s="67" t="s">
        <v>8</v>
      </c>
      <c r="H455" s="6" t="s">
        <v>646</v>
      </c>
      <c r="I455" s="64">
        <v>99</v>
      </c>
      <c r="J455" s="64">
        <v>63475</v>
      </c>
      <c r="K455" s="58">
        <f t="shared" si="14"/>
        <v>0.15596691610870422</v>
      </c>
      <c r="L455" s="16"/>
      <c r="M455" s="16"/>
      <c r="N455" s="16"/>
      <c r="O455" s="16"/>
      <c r="P455" s="16"/>
      <c r="Q455" s="16"/>
      <c r="R455" s="16"/>
    </row>
    <row r="456" spans="1:18" s="8" customFormat="1" ht="12" customHeight="1">
      <c r="A456" s="1"/>
      <c r="B456" s="66"/>
      <c r="C456" s="9"/>
      <c r="D456" s="64"/>
      <c r="E456" s="65"/>
      <c r="F456" s="76"/>
      <c r="G456" s="67" t="s">
        <v>15</v>
      </c>
      <c r="H456" s="6" t="s">
        <v>252</v>
      </c>
      <c r="I456" s="64">
        <v>3144</v>
      </c>
      <c r="J456" s="64">
        <v>257562</v>
      </c>
      <c r="K456" s="58">
        <f t="shared" si="14"/>
        <v>1.2206769632166234</v>
      </c>
      <c r="L456" s="16"/>
      <c r="M456" s="16"/>
      <c r="N456" s="16"/>
      <c r="O456" s="16"/>
      <c r="P456" s="16"/>
      <c r="Q456" s="16"/>
      <c r="R456" s="16"/>
    </row>
    <row r="457" spans="1:18" s="8" customFormat="1" ht="12" customHeight="1">
      <c r="A457" s="1"/>
      <c r="B457" s="66"/>
      <c r="C457" s="9"/>
      <c r="D457" s="64"/>
      <c r="E457" s="65"/>
      <c r="F457" s="76"/>
      <c r="G457" s="67" t="s">
        <v>18</v>
      </c>
      <c r="H457" s="6" t="s">
        <v>647</v>
      </c>
      <c r="I457" s="64">
        <v>59</v>
      </c>
      <c r="J457" s="64">
        <v>29182</v>
      </c>
      <c r="K457" s="58">
        <f t="shared" si="14"/>
        <v>0.2021794256733603</v>
      </c>
      <c r="L457" s="16"/>
      <c r="M457" s="16"/>
      <c r="N457" s="16"/>
      <c r="O457" s="16"/>
      <c r="P457" s="16"/>
      <c r="Q457" s="16"/>
      <c r="R457" s="16"/>
    </row>
    <row r="458" spans="1:18" s="8" customFormat="1" ht="12" customHeight="1">
      <c r="A458" s="1"/>
      <c r="B458" s="66"/>
      <c r="C458" s="9"/>
      <c r="D458" s="64"/>
      <c r="E458" s="65"/>
      <c r="F458" s="76"/>
      <c r="G458" s="67" t="s">
        <v>19</v>
      </c>
      <c r="H458" s="6" t="s">
        <v>648</v>
      </c>
      <c r="I458" s="64">
        <v>1013</v>
      </c>
      <c r="J458" s="64">
        <v>538224</v>
      </c>
      <c r="K458" s="58">
        <f t="shared" si="14"/>
        <v>0.18821159963138023</v>
      </c>
      <c r="L458" s="16"/>
      <c r="M458" s="16"/>
      <c r="N458" s="16"/>
      <c r="O458" s="16"/>
      <c r="P458" s="16"/>
      <c r="Q458" s="16"/>
      <c r="R458" s="16"/>
    </row>
    <row r="459" spans="1:18" s="8" customFormat="1" ht="12" customHeight="1">
      <c r="A459" s="1"/>
      <c r="B459" s="66"/>
      <c r="C459" s="9"/>
      <c r="D459" s="64"/>
      <c r="E459" s="65"/>
      <c r="F459" s="76"/>
      <c r="G459" s="67" t="s">
        <v>365</v>
      </c>
      <c r="H459" s="6" t="s">
        <v>649</v>
      </c>
      <c r="I459" s="64">
        <v>0</v>
      </c>
      <c r="J459" s="64">
        <v>5179</v>
      </c>
      <c r="K459" s="58">
        <f t="shared" si="14"/>
        <v>0</v>
      </c>
      <c r="L459" s="16"/>
      <c r="M459" s="16"/>
      <c r="N459" s="16"/>
      <c r="O459" s="16"/>
      <c r="P459" s="16"/>
      <c r="Q459" s="16"/>
      <c r="R459" s="16"/>
    </row>
    <row r="460" spans="1:18" s="8" customFormat="1" ht="12" customHeight="1">
      <c r="A460" s="1"/>
      <c r="B460" s="66"/>
      <c r="C460" s="9"/>
      <c r="D460" s="64"/>
      <c r="E460" s="65"/>
      <c r="F460" s="76"/>
      <c r="G460" s="67" t="s">
        <v>253</v>
      </c>
      <c r="H460" s="6" t="s">
        <v>650</v>
      </c>
      <c r="I460" s="64">
        <v>61274</v>
      </c>
      <c r="J460" s="64">
        <v>10895178</v>
      </c>
      <c r="K460" s="58">
        <f t="shared" si="14"/>
        <v>0.562395584542079</v>
      </c>
      <c r="L460" s="16"/>
      <c r="M460" s="16"/>
      <c r="N460" s="16"/>
      <c r="O460" s="16"/>
      <c r="P460" s="16"/>
      <c r="Q460" s="16"/>
      <c r="R460" s="16"/>
    </row>
    <row r="461" spans="1:18" s="20" customFormat="1" ht="15.75" customHeight="1">
      <c r="A461" s="1"/>
      <c r="B461" s="12" t="s">
        <v>796</v>
      </c>
      <c r="C461" s="11" t="s">
        <v>411</v>
      </c>
      <c r="D461" s="22">
        <f>SUM(I462:I466)</f>
        <v>287094</v>
      </c>
      <c r="E461" s="22">
        <f>SUM(J462:J466)</f>
        <v>37207531</v>
      </c>
      <c r="F461" s="74">
        <f>+D461/E461*100</f>
        <v>0.7716018566241334</v>
      </c>
      <c r="G461" s="31"/>
      <c r="H461" s="7"/>
      <c r="I461" s="22"/>
      <c r="J461" s="22"/>
      <c r="K461" s="37"/>
      <c r="L461" s="16"/>
      <c r="M461" s="16"/>
      <c r="N461" s="16"/>
      <c r="O461" s="16"/>
      <c r="P461" s="16"/>
      <c r="Q461" s="16"/>
      <c r="R461" s="16"/>
    </row>
    <row r="462" spans="1:18" s="8" customFormat="1" ht="12" customHeight="1">
      <c r="A462" s="1"/>
      <c r="B462" s="54"/>
      <c r="C462" s="18"/>
      <c r="D462" s="55"/>
      <c r="E462" s="56"/>
      <c r="F462" s="75"/>
      <c r="G462" s="57" t="s">
        <v>254</v>
      </c>
      <c r="H462" s="17" t="s">
        <v>651</v>
      </c>
      <c r="I462" s="55">
        <v>83952</v>
      </c>
      <c r="J462" s="55">
        <v>5909805</v>
      </c>
      <c r="K462" s="58">
        <f t="shared" si="14"/>
        <v>1.4205544853002765</v>
      </c>
      <c r="L462" s="16"/>
      <c r="M462" s="16"/>
      <c r="N462" s="16"/>
      <c r="O462" s="16"/>
      <c r="P462" s="16"/>
      <c r="Q462" s="16"/>
      <c r="R462" s="16"/>
    </row>
    <row r="463" spans="1:18" s="8" customFormat="1" ht="12" customHeight="1">
      <c r="A463" s="1"/>
      <c r="B463" s="66"/>
      <c r="C463" s="9"/>
      <c r="D463" s="64"/>
      <c r="E463" s="65"/>
      <c r="F463" s="76"/>
      <c r="G463" s="67" t="s">
        <v>8</v>
      </c>
      <c r="H463" s="6" t="s">
        <v>652</v>
      </c>
      <c r="I463" s="64">
        <v>28563</v>
      </c>
      <c r="J463" s="64">
        <v>7741456</v>
      </c>
      <c r="K463" s="58">
        <f t="shared" si="14"/>
        <v>0.3689616010218233</v>
      </c>
      <c r="L463" s="16"/>
      <c r="M463" s="16"/>
      <c r="N463" s="16"/>
      <c r="O463" s="16"/>
      <c r="P463" s="16"/>
      <c r="Q463" s="16"/>
      <c r="R463" s="16"/>
    </row>
    <row r="464" spans="1:18" s="8" customFormat="1" ht="12" customHeight="1">
      <c r="A464" s="1"/>
      <c r="B464" s="66"/>
      <c r="C464" s="9"/>
      <c r="D464" s="64"/>
      <c r="E464" s="65"/>
      <c r="F464" s="76"/>
      <c r="G464" s="67" t="s">
        <v>15</v>
      </c>
      <c r="H464" s="6" t="s">
        <v>653</v>
      </c>
      <c r="I464" s="64">
        <v>167420</v>
      </c>
      <c r="J464" s="64">
        <v>22581810</v>
      </c>
      <c r="K464" s="58">
        <f t="shared" si="14"/>
        <v>0.7413931832745028</v>
      </c>
      <c r="L464" s="16"/>
      <c r="M464" s="16"/>
      <c r="N464" s="16"/>
      <c r="O464" s="16"/>
      <c r="P464" s="16"/>
      <c r="Q464" s="16"/>
      <c r="R464" s="16"/>
    </row>
    <row r="465" spans="1:18" s="8" customFormat="1" ht="12" customHeight="1">
      <c r="A465" s="1"/>
      <c r="B465" s="66"/>
      <c r="C465" s="9"/>
      <c r="D465" s="64"/>
      <c r="E465" s="65"/>
      <c r="F465" s="76"/>
      <c r="G465" s="67" t="s">
        <v>255</v>
      </c>
      <c r="H465" s="6" t="s">
        <v>654</v>
      </c>
      <c r="I465" s="64">
        <v>6574</v>
      </c>
      <c r="J465" s="64">
        <v>649701</v>
      </c>
      <c r="K465" s="58">
        <f t="shared" si="14"/>
        <v>1.0118500664151664</v>
      </c>
      <c r="L465" s="16"/>
      <c r="M465" s="16"/>
      <c r="N465" s="16"/>
      <c r="O465" s="16"/>
      <c r="P465" s="16"/>
      <c r="Q465" s="16"/>
      <c r="R465" s="16"/>
    </row>
    <row r="466" spans="1:18" s="8" customFormat="1" ht="12" customHeight="1">
      <c r="A466" s="1"/>
      <c r="B466" s="66"/>
      <c r="C466" s="9"/>
      <c r="D466" s="64"/>
      <c r="E466" s="65"/>
      <c r="F466" s="76"/>
      <c r="G466" s="67" t="s">
        <v>8</v>
      </c>
      <c r="H466" s="6" t="s">
        <v>655</v>
      </c>
      <c r="I466" s="64">
        <v>585</v>
      </c>
      <c r="J466" s="64">
        <v>324759</v>
      </c>
      <c r="K466" s="58">
        <f t="shared" si="14"/>
        <v>0.1801335759747998</v>
      </c>
      <c r="L466" s="16"/>
      <c r="M466" s="16"/>
      <c r="N466" s="16"/>
      <c r="O466" s="16"/>
      <c r="P466" s="16"/>
      <c r="Q466" s="16"/>
      <c r="R466" s="16"/>
    </row>
    <row r="467" spans="1:18" s="20" customFormat="1" ht="15.75" customHeight="1">
      <c r="A467" s="1"/>
      <c r="B467" s="12" t="s">
        <v>797</v>
      </c>
      <c r="C467" s="11" t="s">
        <v>412</v>
      </c>
      <c r="D467" s="22">
        <f>SUM(I468:I472)</f>
        <v>50837</v>
      </c>
      <c r="E467" s="22">
        <f>SUM(J468:J472)</f>
        <v>6616330</v>
      </c>
      <c r="F467" s="74">
        <f>+D467/E467*100</f>
        <v>0.7683564755687821</v>
      </c>
      <c r="G467" s="31"/>
      <c r="H467" s="7"/>
      <c r="I467" s="22"/>
      <c r="J467" s="22"/>
      <c r="K467" s="37"/>
      <c r="L467" s="16"/>
      <c r="M467" s="16"/>
      <c r="N467" s="16"/>
      <c r="O467" s="16"/>
      <c r="P467" s="16"/>
      <c r="Q467" s="16"/>
      <c r="R467" s="16"/>
    </row>
    <row r="468" spans="1:18" s="8" customFormat="1" ht="12" customHeight="1">
      <c r="A468" s="1"/>
      <c r="B468" s="54"/>
      <c r="C468" s="18"/>
      <c r="D468" s="55"/>
      <c r="E468" s="56"/>
      <c r="F468" s="75"/>
      <c r="G468" s="57" t="s">
        <v>256</v>
      </c>
      <c r="H468" s="17" t="s">
        <v>656</v>
      </c>
      <c r="I468" s="55">
        <v>9443</v>
      </c>
      <c r="J468" s="55">
        <v>916373</v>
      </c>
      <c r="K468" s="58">
        <f t="shared" si="14"/>
        <v>1.0304755814499118</v>
      </c>
      <c r="L468" s="16"/>
      <c r="M468" s="16"/>
      <c r="N468" s="16"/>
      <c r="O468" s="16"/>
      <c r="P468" s="16"/>
      <c r="Q468" s="16"/>
      <c r="R468" s="16"/>
    </row>
    <row r="469" spans="1:18" s="8" customFormat="1" ht="12" customHeight="1">
      <c r="A469" s="1"/>
      <c r="B469" s="66"/>
      <c r="C469" s="9"/>
      <c r="D469" s="64"/>
      <c r="E469" s="65"/>
      <c r="F469" s="76"/>
      <c r="G469" s="67" t="s">
        <v>8</v>
      </c>
      <c r="H469" s="6" t="s">
        <v>657</v>
      </c>
      <c r="I469" s="64">
        <v>2311</v>
      </c>
      <c r="J469" s="64">
        <v>449825</v>
      </c>
      <c r="K469" s="58">
        <f>+I469/J469*100</f>
        <v>0.5137553493025065</v>
      </c>
      <c r="L469" s="16"/>
      <c r="M469" s="16"/>
      <c r="N469" s="16"/>
      <c r="O469" s="16"/>
      <c r="P469" s="16"/>
      <c r="Q469" s="16"/>
      <c r="R469" s="16"/>
    </row>
    <row r="470" spans="1:18" s="8" customFormat="1" ht="12" customHeight="1">
      <c r="A470" s="1"/>
      <c r="B470" s="66"/>
      <c r="C470" s="9"/>
      <c r="D470" s="64"/>
      <c r="E470" s="65"/>
      <c r="F470" s="76"/>
      <c r="G470" s="67" t="s">
        <v>15</v>
      </c>
      <c r="H470" s="6" t="s">
        <v>658</v>
      </c>
      <c r="I470" s="64">
        <v>14484</v>
      </c>
      <c r="J470" s="64">
        <v>1681820</v>
      </c>
      <c r="K470" s="58">
        <f>+I470/J470*100</f>
        <v>0.8612098797731029</v>
      </c>
      <c r="L470" s="16"/>
      <c r="M470" s="16"/>
      <c r="N470" s="16"/>
      <c r="O470" s="16"/>
      <c r="P470" s="16"/>
      <c r="Q470" s="16"/>
      <c r="R470" s="16"/>
    </row>
    <row r="471" spans="1:18" s="8" customFormat="1" ht="12" customHeight="1">
      <c r="A471" s="1"/>
      <c r="B471" s="66"/>
      <c r="C471" s="9"/>
      <c r="D471" s="64"/>
      <c r="E471" s="65"/>
      <c r="F471" s="76"/>
      <c r="G471" s="67" t="s">
        <v>18</v>
      </c>
      <c r="H471" s="6" t="s">
        <v>36</v>
      </c>
      <c r="I471" s="64">
        <v>21430</v>
      </c>
      <c r="J471" s="64">
        <v>3266181</v>
      </c>
      <c r="K471" s="58">
        <f>+I471/J471*100</f>
        <v>0.6561179554960366</v>
      </c>
      <c r="L471" s="16"/>
      <c r="M471" s="16"/>
      <c r="N471" s="16"/>
      <c r="O471" s="16"/>
      <c r="P471" s="16"/>
      <c r="Q471" s="16"/>
      <c r="R471" s="16"/>
    </row>
    <row r="472" spans="1:18" s="8" customFormat="1" ht="12" customHeight="1">
      <c r="A472" s="1"/>
      <c r="B472" s="66"/>
      <c r="C472" s="9"/>
      <c r="D472" s="64"/>
      <c r="E472" s="65"/>
      <c r="F472" s="76"/>
      <c r="G472" s="67" t="s">
        <v>713</v>
      </c>
      <c r="H472" s="6" t="s">
        <v>801</v>
      </c>
      <c r="I472" s="64">
        <v>3169</v>
      </c>
      <c r="J472" s="64">
        <v>302131</v>
      </c>
      <c r="K472" s="58">
        <f>+I472/J472*100</f>
        <v>1.0488827693947327</v>
      </c>
      <c r="L472" s="16"/>
      <c r="M472" s="16"/>
      <c r="N472" s="16"/>
      <c r="O472" s="16"/>
      <c r="P472" s="16"/>
      <c r="Q472" s="16"/>
      <c r="R472" s="16"/>
    </row>
    <row r="473" spans="1:18" s="20" customFormat="1" ht="15.75" customHeight="1">
      <c r="A473" s="1"/>
      <c r="B473" s="69" t="s">
        <v>798</v>
      </c>
      <c r="C473" s="10" t="s">
        <v>422</v>
      </c>
      <c r="D473" s="22">
        <f>SUM(I474:I475)</f>
        <v>70280</v>
      </c>
      <c r="E473" s="22">
        <f>SUM(J474:J475)</f>
        <v>6387536</v>
      </c>
      <c r="F473" s="74">
        <f>+D473/E473*100</f>
        <v>1.100267771484967</v>
      </c>
      <c r="G473" s="30"/>
      <c r="H473" s="5"/>
      <c r="I473" s="23"/>
      <c r="J473" s="23"/>
      <c r="K473" s="38"/>
      <c r="L473" s="16"/>
      <c r="M473" s="16"/>
      <c r="N473" s="16"/>
      <c r="O473" s="16"/>
      <c r="P473" s="16"/>
      <c r="Q473" s="16"/>
      <c r="R473" s="16"/>
    </row>
    <row r="474" spans="1:18" s="8" customFormat="1" ht="12" customHeight="1">
      <c r="A474" s="1"/>
      <c r="B474" s="66"/>
      <c r="C474" s="9"/>
      <c r="D474" s="64"/>
      <c r="E474" s="65"/>
      <c r="F474" s="76"/>
      <c r="G474" s="67" t="s">
        <v>257</v>
      </c>
      <c r="H474" s="6" t="s">
        <v>37</v>
      </c>
      <c r="I474" s="64">
        <v>36761</v>
      </c>
      <c r="J474" s="64">
        <v>3155122</v>
      </c>
      <c r="K474" s="58">
        <f>+I474/J474*100</f>
        <v>1.1651213487148833</v>
      </c>
      <c r="L474" s="16"/>
      <c r="M474" s="16"/>
      <c r="N474" s="16"/>
      <c r="O474" s="16"/>
      <c r="P474" s="16"/>
      <c r="Q474" s="16"/>
      <c r="R474" s="16"/>
    </row>
    <row r="475" spans="1:18" s="8" customFormat="1" ht="12" customHeight="1">
      <c r="A475" s="1"/>
      <c r="B475" s="66"/>
      <c r="C475" s="9"/>
      <c r="D475" s="64"/>
      <c r="E475" s="65"/>
      <c r="F475" s="76"/>
      <c r="G475" s="67" t="s">
        <v>8</v>
      </c>
      <c r="H475" s="6" t="s">
        <v>38</v>
      </c>
      <c r="I475" s="64">
        <v>33519</v>
      </c>
      <c r="J475" s="64">
        <v>3232414</v>
      </c>
      <c r="K475" s="58">
        <f>+I475/J475*100</f>
        <v>1.036964943228188</v>
      </c>
      <c r="L475" s="16"/>
      <c r="M475" s="16"/>
      <c r="N475" s="16"/>
      <c r="O475" s="16"/>
      <c r="P475" s="16"/>
      <c r="Q475" s="16"/>
      <c r="R475" s="16"/>
    </row>
    <row r="476" spans="1:18" s="20" customFormat="1" ht="15.75" customHeight="1">
      <c r="A476" s="1"/>
      <c r="B476" s="12" t="s">
        <v>799</v>
      </c>
      <c r="C476" s="11" t="s">
        <v>413</v>
      </c>
      <c r="D476" s="22">
        <f>SUM(I477:I478)</f>
        <v>63605</v>
      </c>
      <c r="E476" s="22">
        <f>SUM(J477:J478)</f>
        <v>5030634</v>
      </c>
      <c r="F476" s="74">
        <f>+D476/E476*100</f>
        <v>1.2643535586170649</v>
      </c>
      <c r="G476" s="31"/>
      <c r="H476" s="7"/>
      <c r="I476" s="22"/>
      <c r="J476" s="22"/>
      <c r="K476" s="37"/>
      <c r="L476" s="16"/>
      <c r="M476" s="16"/>
      <c r="N476" s="16"/>
      <c r="O476" s="16"/>
      <c r="P476" s="16"/>
      <c r="Q476" s="16"/>
      <c r="R476" s="16"/>
    </row>
    <row r="477" spans="1:18" s="8" customFormat="1" ht="12" customHeight="1">
      <c r="A477" s="1"/>
      <c r="B477" s="54"/>
      <c r="C477" s="18"/>
      <c r="D477" s="55"/>
      <c r="E477" s="56"/>
      <c r="F477" s="75"/>
      <c r="G477" s="57" t="s">
        <v>258</v>
      </c>
      <c r="H477" s="17" t="s">
        <v>39</v>
      </c>
      <c r="I477" s="55">
        <v>15573</v>
      </c>
      <c r="J477" s="55">
        <v>1135830</v>
      </c>
      <c r="K477" s="58">
        <f>+I477/J477*100</f>
        <v>1.3710678534639869</v>
      </c>
      <c r="L477" s="16"/>
      <c r="M477" s="16"/>
      <c r="N477" s="16"/>
      <c r="O477" s="16"/>
      <c r="P477" s="16"/>
      <c r="Q477" s="16"/>
      <c r="R477" s="16"/>
    </row>
    <row r="478" spans="1:18" s="8" customFormat="1" ht="12" customHeight="1">
      <c r="A478" s="1"/>
      <c r="B478" s="66"/>
      <c r="C478" s="9"/>
      <c r="D478" s="64"/>
      <c r="E478" s="65"/>
      <c r="F478" s="76"/>
      <c r="G478" s="67" t="s">
        <v>8</v>
      </c>
      <c r="H478" s="6" t="s">
        <v>40</v>
      </c>
      <c r="I478" s="64">
        <v>48032</v>
      </c>
      <c r="J478" s="64">
        <v>3894804</v>
      </c>
      <c r="K478" s="58">
        <f>+I478/J478*100</f>
        <v>1.2332327891210957</v>
      </c>
      <c r="L478" s="16"/>
      <c r="M478" s="16"/>
      <c r="N478" s="16"/>
      <c r="O478" s="16"/>
      <c r="P478" s="16"/>
      <c r="Q478" s="16"/>
      <c r="R478" s="16"/>
    </row>
    <row r="479" spans="1:18" s="20" customFormat="1" ht="15.75" customHeight="1">
      <c r="A479" s="1"/>
      <c r="B479" s="12" t="s">
        <v>800</v>
      </c>
      <c r="C479" s="11" t="s">
        <v>802</v>
      </c>
      <c r="D479" s="22">
        <f>SUM(I480)</f>
        <v>6689</v>
      </c>
      <c r="E479" s="22">
        <f>SUM(J480)</f>
        <v>9083306</v>
      </c>
      <c r="F479" s="74">
        <f>+D479/E479*100</f>
        <v>0.0736405885698445</v>
      </c>
      <c r="G479" s="31"/>
      <c r="H479" s="7"/>
      <c r="I479" s="22"/>
      <c r="J479" s="22"/>
      <c r="K479" s="37"/>
      <c r="L479" s="16"/>
      <c r="M479" s="16"/>
      <c r="N479" s="16"/>
      <c r="O479" s="16"/>
      <c r="P479" s="16"/>
      <c r="Q479" s="16"/>
      <c r="R479" s="16"/>
    </row>
    <row r="480" spans="1:18" s="8" customFormat="1" ht="12" customHeight="1">
      <c r="A480" s="1"/>
      <c r="B480" s="54"/>
      <c r="C480" s="18"/>
      <c r="D480" s="55"/>
      <c r="E480" s="56"/>
      <c r="F480" s="75"/>
      <c r="G480" s="57" t="s">
        <v>259</v>
      </c>
      <c r="H480" s="17" t="s">
        <v>41</v>
      </c>
      <c r="I480" s="55">
        <v>6689</v>
      </c>
      <c r="J480" s="55">
        <v>9083306</v>
      </c>
      <c r="K480" s="58">
        <f>+I480/J480*100</f>
        <v>0.0736405885698445</v>
      </c>
      <c r="L480" s="16"/>
      <c r="M480" s="16"/>
      <c r="N480" s="16"/>
      <c r="O480" s="16"/>
      <c r="P480" s="16"/>
      <c r="Q480" s="16"/>
      <c r="R480" s="16"/>
    </row>
    <row r="481" spans="1:18" s="20" customFormat="1" ht="15.75" customHeight="1">
      <c r="A481" s="1"/>
      <c r="B481" s="12" t="s">
        <v>803</v>
      </c>
      <c r="C481" s="11" t="s">
        <v>414</v>
      </c>
      <c r="D481" s="22">
        <f>SUM(I482:I483)</f>
        <v>28436</v>
      </c>
      <c r="E481" s="22">
        <f>SUM(J482:J483)</f>
        <v>12098737</v>
      </c>
      <c r="F481" s="74">
        <f>+D481/E481*100</f>
        <v>0.23503279722503267</v>
      </c>
      <c r="G481" s="31"/>
      <c r="H481" s="7"/>
      <c r="I481" s="22"/>
      <c r="J481" s="22"/>
      <c r="K481" s="37"/>
      <c r="L481" s="16"/>
      <c r="M481" s="16"/>
      <c r="N481" s="16"/>
      <c r="O481" s="16"/>
      <c r="P481" s="16"/>
      <c r="Q481" s="16"/>
      <c r="R481" s="16"/>
    </row>
    <row r="482" spans="1:18" s="8" customFormat="1" ht="12" customHeight="1">
      <c r="A482" s="1"/>
      <c r="B482" s="54"/>
      <c r="C482" s="18"/>
      <c r="D482" s="55"/>
      <c r="E482" s="56"/>
      <c r="F482" s="75"/>
      <c r="G482" s="57" t="s">
        <v>804</v>
      </c>
      <c r="H482" s="17" t="s">
        <v>42</v>
      </c>
      <c r="I482" s="55">
        <v>23476</v>
      </c>
      <c r="J482" s="55">
        <v>10573864</v>
      </c>
      <c r="K482" s="58">
        <f>+I482/J482*100</f>
        <v>0.22201912186500602</v>
      </c>
      <c r="L482" s="16"/>
      <c r="M482" s="16"/>
      <c r="N482" s="16"/>
      <c r="O482" s="16"/>
      <c r="P482" s="16"/>
      <c r="Q482" s="16"/>
      <c r="R482" s="16"/>
    </row>
    <row r="483" spans="1:18" s="8" customFormat="1" ht="12" customHeight="1">
      <c r="A483" s="1"/>
      <c r="B483" s="66"/>
      <c r="C483" s="9"/>
      <c r="D483" s="64"/>
      <c r="E483" s="65"/>
      <c r="F483" s="76"/>
      <c r="G483" s="67" t="s">
        <v>805</v>
      </c>
      <c r="H483" s="6" t="s">
        <v>43</v>
      </c>
      <c r="I483" s="64">
        <v>4960</v>
      </c>
      <c r="J483" s="64">
        <v>1524873</v>
      </c>
      <c r="K483" s="58">
        <f>+I483/J483*100</f>
        <v>0.32527298994735954</v>
      </c>
      <c r="L483" s="16"/>
      <c r="M483" s="16"/>
      <c r="N483" s="16"/>
      <c r="O483" s="16"/>
      <c r="P483" s="16"/>
      <c r="Q483" s="16"/>
      <c r="R483" s="16"/>
    </row>
    <row r="484" spans="1:18" s="20" customFormat="1" ht="15.75" customHeight="1">
      <c r="A484" s="1"/>
      <c r="B484" s="12" t="s">
        <v>806</v>
      </c>
      <c r="C484" s="11" t="s">
        <v>415</v>
      </c>
      <c r="D484" s="22">
        <f>SUM(I485:I486)</f>
        <v>79044</v>
      </c>
      <c r="E484" s="22">
        <f>SUM(J485:J486)</f>
        <v>12659971</v>
      </c>
      <c r="F484" s="74">
        <f>+D484/E484*100</f>
        <v>0.6243616197857009</v>
      </c>
      <c r="G484" s="31"/>
      <c r="H484" s="7"/>
      <c r="I484" s="22"/>
      <c r="J484" s="22"/>
      <c r="K484" s="37"/>
      <c r="L484" s="16"/>
      <c r="M484" s="16"/>
      <c r="N484" s="16"/>
      <c r="O484" s="16"/>
      <c r="P484" s="16"/>
      <c r="Q484" s="16"/>
      <c r="R484" s="16"/>
    </row>
    <row r="485" spans="1:18" s="8" customFormat="1" ht="12" customHeight="1">
      <c r="A485" s="1"/>
      <c r="B485" s="54"/>
      <c r="C485" s="18"/>
      <c r="D485" s="55"/>
      <c r="E485" s="56"/>
      <c r="F485" s="75"/>
      <c r="G485" s="57" t="s">
        <v>807</v>
      </c>
      <c r="H485" s="17" t="s">
        <v>44</v>
      </c>
      <c r="I485" s="55">
        <v>46807</v>
      </c>
      <c r="J485" s="55">
        <v>6438119</v>
      </c>
      <c r="K485" s="58">
        <f>+I485/J485*100</f>
        <v>0.7270291213939972</v>
      </c>
      <c r="L485" s="16"/>
      <c r="M485" s="16"/>
      <c r="N485" s="16"/>
      <c r="O485" s="16"/>
      <c r="P485" s="16"/>
      <c r="Q485" s="16"/>
      <c r="R485" s="16"/>
    </row>
    <row r="486" spans="1:18" s="8" customFormat="1" ht="12" customHeight="1">
      <c r="A486" s="1"/>
      <c r="B486" s="66"/>
      <c r="C486" s="9"/>
      <c r="D486" s="64"/>
      <c r="E486" s="65"/>
      <c r="F486" s="76"/>
      <c r="G486" s="67" t="s">
        <v>808</v>
      </c>
      <c r="H486" s="6" t="s">
        <v>45</v>
      </c>
      <c r="I486" s="64">
        <v>32237</v>
      </c>
      <c r="J486" s="64">
        <v>6221852</v>
      </c>
      <c r="K486" s="58">
        <f>+I486/J486*100</f>
        <v>0.5181254713226865</v>
      </c>
      <c r="L486" s="16"/>
      <c r="M486" s="16"/>
      <c r="N486" s="16"/>
      <c r="O486" s="16"/>
      <c r="P486" s="16"/>
      <c r="Q486" s="16"/>
      <c r="R486" s="16"/>
    </row>
    <row r="487" spans="1:18" s="20" customFormat="1" ht="15.75" customHeight="1">
      <c r="A487" s="1"/>
      <c r="B487" s="12" t="s">
        <v>809</v>
      </c>
      <c r="C487" s="11" t="s">
        <v>416</v>
      </c>
      <c r="D487" s="22">
        <f>SUM(I488:I492)</f>
        <v>83256</v>
      </c>
      <c r="E487" s="22">
        <f>SUM(J488:J492)</f>
        <v>29907136</v>
      </c>
      <c r="F487" s="74">
        <f>+D487/E487*100</f>
        <v>0.2783817213390142</v>
      </c>
      <c r="G487" s="31"/>
      <c r="H487" s="7"/>
      <c r="I487" s="22"/>
      <c r="J487" s="22"/>
      <c r="K487" s="37"/>
      <c r="L487" s="16"/>
      <c r="M487" s="16"/>
      <c r="N487" s="16"/>
      <c r="O487" s="16"/>
      <c r="P487" s="16"/>
      <c r="Q487" s="16"/>
      <c r="R487" s="16"/>
    </row>
    <row r="488" spans="1:18" s="8" customFormat="1" ht="12" customHeight="1">
      <c r="A488" s="1"/>
      <c r="B488" s="54"/>
      <c r="C488" s="18"/>
      <c r="D488" s="55"/>
      <c r="E488" s="56"/>
      <c r="F488" s="75"/>
      <c r="G488" s="57" t="s">
        <v>260</v>
      </c>
      <c r="H488" s="17" t="s">
        <v>261</v>
      </c>
      <c r="I488" s="55">
        <v>10653</v>
      </c>
      <c r="J488" s="55">
        <v>4367429</v>
      </c>
      <c r="K488" s="58">
        <f>+I488/J488*100</f>
        <v>0.2439192486014083</v>
      </c>
      <c r="L488" s="16"/>
      <c r="M488" s="16"/>
      <c r="N488" s="16"/>
      <c r="O488" s="16"/>
      <c r="P488" s="16"/>
      <c r="Q488" s="16"/>
      <c r="R488" s="16"/>
    </row>
    <row r="489" spans="1:18" s="8" customFormat="1" ht="12" customHeight="1">
      <c r="A489" s="1"/>
      <c r="B489" s="66"/>
      <c r="C489" s="9"/>
      <c r="D489" s="64"/>
      <c r="E489" s="65"/>
      <c r="F489" s="76"/>
      <c r="G489" s="67" t="s">
        <v>8</v>
      </c>
      <c r="H489" s="6" t="s">
        <v>262</v>
      </c>
      <c r="I489" s="64">
        <v>16076</v>
      </c>
      <c r="J489" s="64">
        <v>2403054</v>
      </c>
      <c r="K489" s="58">
        <f>+I489/J489*100</f>
        <v>0.6689820536700382</v>
      </c>
      <c r="L489" s="16"/>
      <c r="M489" s="16"/>
      <c r="N489" s="16"/>
      <c r="O489" s="16"/>
      <c r="P489" s="16"/>
      <c r="Q489" s="16"/>
      <c r="R489" s="16"/>
    </row>
    <row r="490" spans="1:18" s="8" customFormat="1" ht="12" customHeight="1">
      <c r="A490" s="1"/>
      <c r="B490" s="66"/>
      <c r="C490" s="9"/>
      <c r="D490" s="64"/>
      <c r="E490" s="65"/>
      <c r="F490" s="76"/>
      <c r="G490" s="67" t="s">
        <v>15</v>
      </c>
      <c r="H490" s="6" t="s">
        <v>263</v>
      </c>
      <c r="I490" s="64">
        <v>17728</v>
      </c>
      <c r="J490" s="64">
        <v>3907439</v>
      </c>
      <c r="K490" s="58">
        <f>+I490/J490*100</f>
        <v>0.4536987013744808</v>
      </c>
      <c r="L490" s="16"/>
      <c r="M490" s="16"/>
      <c r="N490" s="16"/>
      <c r="O490" s="16"/>
      <c r="P490" s="16"/>
      <c r="Q490" s="16"/>
      <c r="R490" s="16"/>
    </row>
    <row r="491" spans="1:18" s="8" customFormat="1" ht="12" customHeight="1">
      <c r="A491" s="1"/>
      <c r="B491" s="66"/>
      <c r="C491" s="9"/>
      <c r="D491" s="64"/>
      <c r="E491" s="65"/>
      <c r="F491" s="76"/>
      <c r="G491" s="67" t="s">
        <v>18</v>
      </c>
      <c r="H491" s="6" t="s">
        <v>264</v>
      </c>
      <c r="I491" s="64">
        <v>2805</v>
      </c>
      <c r="J491" s="64">
        <v>3741683</v>
      </c>
      <c r="K491" s="58">
        <f>+I491/J491*100</f>
        <v>0.07496626518066869</v>
      </c>
      <c r="L491" s="16"/>
      <c r="M491" s="16"/>
      <c r="N491" s="16"/>
      <c r="O491" s="16"/>
      <c r="P491" s="16"/>
      <c r="Q491" s="16"/>
      <c r="R491" s="16"/>
    </row>
    <row r="492" spans="1:18" s="8" customFormat="1" ht="12" customHeight="1">
      <c r="A492" s="1"/>
      <c r="B492" s="66"/>
      <c r="C492" s="9"/>
      <c r="D492" s="64"/>
      <c r="E492" s="65"/>
      <c r="F492" s="76"/>
      <c r="G492" s="67" t="s">
        <v>13</v>
      </c>
      <c r="H492" s="6" t="s">
        <v>265</v>
      </c>
      <c r="I492" s="64">
        <v>35994</v>
      </c>
      <c r="J492" s="64">
        <v>15487531</v>
      </c>
      <c r="K492" s="58">
        <f>+I492/J492*100</f>
        <v>0.23240631447323656</v>
      </c>
      <c r="L492" s="16"/>
      <c r="M492" s="16"/>
      <c r="N492" s="16"/>
      <c r="O492" s="16"/>
      <c r="P492" s="16"/>
      <c r="Q492" s="16"/>
      <c r="R492" s="16"/>
    </row>
    <row r="493" spans="1:18" s="20" customFormat="1" ht="15.75" customHeight="1">
      <c r="A493" s="1"/>
      <c r="B493" s="12" t="s">
        <v>810</v>
      </c>
      <c r="C493" s="11" t="s">
        <v>417</v>
      </c>
      <c r="D493" s="22">
        <f>SUM(I494:I499)</f>
        <v>57950</v>
      </c>
      <c r="E493" s="22">
        <f>SUM(J494:J499)</f>
        <v>10025061</v>
      </c>
      <c r="F493" s="74">
        <f>+D493/E493*100</f>
        <v>0.5780513455229849</v>
      </c>
      <c r="G493" s="31"/>
      <c r="H493" s="7"/>
      <c r="I493" s="22"/>
      <c r="J493" s="22"/>
      <c r="K493" s="37"/>
      <c r="L493" s="16"/>
      <c r="M493" s="16"/>
      <c r="N493" s="16"/>
      <c r="O493" s="16"/>
      <c r="P493" s="16"/>
      <c r="Q493" s="16"/>
      <c r="R493" s="16"/>
    </row>
    <row r="494" spans="1:18" s="8" customFormat="1" ht="12" customHeight="1">
      <c r="A494" s="1"/>
      <c r="B494" s="54"/>
      <c r="C494" s="18"/>
      <c r="D494" s="55"/>
      <c r="E494" s="56"/>
      <c r="F494" s="75"/>
      <c r="G494" s="57" t="s">
        <v>266</v>
      </c>
      <c r="H494" s="17" t="s">
        <v>46</v>
      </c>
      <c r="I494" s="55">
        <v>625</v>
      </c>
      <c r="J494" s="55">
        <v>198160</v>
      </c>
      <c r="K494" s="58">
        <f aca="true" t="shared" si="15" ref="K494:K499">+I494/J494*100</f>
        <v>0.31540169559951553</v>
      </c>
      <c r="L494" s="16"/>
      <c r="M494" s="16"/>
      <c r="N494" s="16"/>
      <c r="O494" s="16"/>
      <c r="P494" s="16"/>
      <c r="Q494" s="16"/>
      <c r="R494" s="16"/>
    </row>
    <row r="495" spans="1:18" s="8" customFormat="1" ht="12" customHeight="1">
      <c r="A495" s="1"/>
      <c r="B495" s="66"/>
      <c r="C495" s="9"/>
      <c r="D495" s="64"/>
      <c r="E495" s="65"/>
      <c r="F495" s="76"/>
      <c r="G495" s="67" t="s">
        <v>8</v>
      </c>
      <c r="H495" s="6" t="s">
        <v>811</v>
      </c>
      <c r="I495" s="64">
        <v>375</v>
      </c>
      <c r="J495" s="64">
        <v>842895</v>
      </c>
      <c r="K495" s="58">
        <f t="shared" si="15"/>
        <v>0.044489527165305284</v>
      </c>
      <c r="L495" s="16"/>
      <c r="M495" s="16"/>
      <c r="N495" s="16"/>
      <c r="O495" s="16"/>
      <c r="P495" s="16"/>
      <c r="Q495" s="16"/>
      <c r="R495" s="16"/>
    </row>
    <row r="496" spans="1:18" s="8" customFormat="1" ht="12" customHeight="1">
      <c r="A496" s="1"/>
      <c r="B496" s="66"/>
      <c r="C496" s="9"/>
      <c r="D496" s="64"/>
      <c r="E496" s="65"/>
      <c r="F496" s="76"/>
      <c r="G496" s="67" t="s">
        <v>15</v>
      </c>
      <c r="H496" s="6" t="s">
        <v>47</v>
      </c>
      <c r="I496" s="64">
        <v>30265</v>
      </c>
      <c r="J496" s="64">
        <v>4996694</v>
      </c>
      <c r="K496" s="58">
        <f t="shared" si="15"/>
        <v>0.6057004891634349</v>
      </c>
      <c r="L496" s="16"/>
      <c r="M496" s="16"/>
      <c r="N496" s="16"/>
      <c r="O496" s="16"/>
      <c r="P496" s="16"/>
      <c r="Q496" s="16"/>
      <c r="R496" s="16"/>
    </row>
    <row r="497" spans="1:18" s="8" customFormat="1" ht="12" customHeight="1">
      <c r="A497" s="1"/>
      <c r="B497" s="66"/>
      <c r="C497" s="9"/>
      <c r="D497" s="64"/>
      <c r="E497" s="65"/>
      <c r="F497" s="76"/>
      <c r="G497" s="67" t="s">
        <v>18</v>
      </c>
      <c r="H497" s="6" t="s">
        <v>48</v>
      </c>
      <c r="I497" s="64">
        <v>4129</v>
      </c>
      <c r="J497" s="64">
        <v>1374484</v>
      </c>
      <c r="K497" s="58">
        <f t="shared" si="15"/>
        <v>0.3004036423850696</v>
      </c>
      <c r="L497" s="16"/>
      <c r="M497" s="16"/>
      <c r="N497" s="16"/>
      <c r="O497" s="16"/>
      <c r="P497" s="16"/>
      <c r="Q497" s="16"/>
      <c r="R497" s="16"/>
    </row>
    <row r="498" spans="1:18" s="8" customFormat="1" ht="12" customHeight="1">
      <c r="A498" s="1"/>
      <c r="B498" s="66"/>
      <c r="C498" s="9"/>
      <c r="D498" s="64"/>
      <c r="E498" s="65"/>
      <c r="F498" s="76"/>
      <c r="G498" s="67" t="s">
        <v>19</v>
      </c>
      <c r="H498" s="6" t="s">
        <v>267</v>
      </c>
      <c r="I498" s="64">
        <v>17387</v>
      </c>
      <c r="J498" s="64">
        <v>2071017</v>
      </c>
      <c r="K498" s="58">
        <f t="shared" si="15"/>
        <v>0.8395392215515373</v>
      </c>
      <c r="L498" s="16"/>
      <c r="M498" s="16"/>
      <c r="N498" s="16"/>
      <c r="O498" s="16"/>
      <c r="P498" s="16"/>
      <c r="Q498" s="16"/>
      <c r="R498" s="16"/>
    </row>
    <row r="499" spans="1:18" s="8" customFormat="1" ht="12" customHeight="1">
      <c r="A499" s="1"/>
      <c r="B499" s="66"/>
      <c r="C499" s="9"/>
      <c r="D499" s="64"/>
      <c r="E499" s="65"/>
      <c r="F499" s="76"/>
      <c r="G499" s="67" t="s">
        <v>13</v>
      </c>
      <c r="H499" s="6" t="s">
        <v>49</v>
      </c>
      <c r="I499" s="64">
        <v>5169</v>
      </c>
      <c r="J499" s="64">
        <v>541811</v>
      </c>
      <c r="K499" s="58">
        <f t="shared" si="15"/>
        <v>0.9540227127171652</v>
      </c>
      <c r="L499" s="16"/>
      <c r="M499" s="16"/>
      <c r="N499" s="16"/>
      <c r="O499" s="16"/>
      <c r="P499" s="16"/>
      <c r="Q499" s="16"/>
      <c r="R499" s="16"/>
    </row>
    <row r="500" spans="1:18" s="20" customFormat="1" ht="15.75" customHeight="1">
      <c r="A500" s="1"/>
      <c r="B500" s="12" t="s">
        <v>812</v>
      </c>
      <c r="C500" s="11" t="s">
        <v>418</v>
      </c>
      <c r="D500" s="22">
        <f>SUM(I501:I503)</f>
        <v>126139</v>
      </c>
      <c r="E500" s="22">
        <f>SUM(J501:J503)</f>
        <v>20949107</v>
      </c>
      <c r="F500" s="74">
        <f>+D500/E500*100</f>
        <v>0.6021211309866334</v>
      </c>
      <c r="G500" s="31"/>
      <c r="H500" s="7"/>
      <c r="I500" s="22"/>
      <c r="J500" s="22"/>
      <c r="K500" s="37"/>
      <c r="L500" s="16"/>
      <c r="M500" s="16"/>
      <c r="N500" s="16"/>
      <c r="O500" s="16"/>
      <c r="P500" s="16"/>
      <c r="Q500" s="16"/>
      <c r="R500" s="16"/>
    </row>
    <row r="501" spans="1:18" s="8" customFormat="1" ht="12" customHeight="1">
      <c r="A501" s="1"/>
      <c r="B501" s="54"/>
      <c r="C501" s="18"/>
      <c r="D501" s="55"/>
      <c r="E501" s="56"/>
      <c r="F501" s="75"/>
      <c r="G501" s="57" t="s">
        <v>268</v>
      </c>
      <c r="H501" s="17" t="s">
        <v>50</v>
      </c>
      <c r="I501" s="55">
        <v>84331</v>
      </c>
      <c r="J501" s="55">
        <v>14033629</v>
      </c>
      <c r="K501" s="58">
        <f>+I501/J501*100</f>
        <v>0.6009208309554143</v>
      </c>
      <c r="L501" s="16"/>
      <c r="M501" s="16"/>
      <c r="N501" s="16"/>
      <c r="O501" s="16"/>
      <c r="P501" s="16"/>
      <c r="Q501" s="16"/>
      <c r="R501" s="16"/>
    </row>
    <row r="502" spans="1:18" s="8" customFormat="1" ht="12" customHeight="1">
      <c r="A502" s="1"/>
      <c r="B502" s="66"/>
      <c r="C502" s="9"/>
      <c r="D502" s="64"/>
      <c r="E502" s="65"/>
      <c r="F502" s="76"/>
      <c r="G502" s="67" t="s">
        <v>8</v>
      </c>
      <c r="H502" s="6" t="s">
        <v>51</v>
      </c>
      <c r="I502" s="64">
        <v>10904</v>
      </c>
      <c r="J502" s="64">
        <v>1179099</v>
      </c>
      <c r="K502" s="58">
        <f>+I502/J502*100</f>
        <v>0.924773916354776</v>
      </c>
      <c r="L502" s="16"/>
      <c r="M502" s="16"/>
      <c r="N502" s="16"/>
      <c r="O502" s="16"/>
      <c r="P502" s="16"/>
      <c r="Q502" s="16"/>
      <c r="R502" s="16"/>
    </row>
    <row r="503" spans="1:18" s="8" customFormat="1" ht="12" customHeight="1">
      <c r="A503" s="1"/>
      <c r="B503" s="66"/>
      <c r="C503" s="9"/>
      <c r="D503" s="64"/>
      <c r="E503" s="65"/>
      <c r="F503" s="76"/>
      <c r="G503" s="67" t="s">
        <v>15</v>
      </c>
      <c r="H503" s="6" t="s">
        <v>52</v>
      </c>
      <c r="I503" s="64">
        <v>30904</v>
      </c>
      <c r="J503" s="64">
        <v>5736379</v>
      </c>
      <c r="K503" s="58">
        <f>+I503/J503*100</f>
        <v>0.5387370674078543</v>
      </c>
      <c r="L503" s="16"/>
      <c r="M503" s="16"/>
      <c r="N503" s="16"/>
      <c r="O503" s="16"/>
      <c r="P503" s="16"/>
      <c r="Q503" s="16"/>
      <c r="R503" s="16"/>
    </row>
    <row r="504" spans="1:18" s="20" customFormat="1" ht="15.75" customHeight="1">
      <c r="A504" s="1"/>
      <c r="B504" s="12" t="s">
        <v>813</v>
      </c>
      <c r="C504" s="11" t="s">
        <v>814</v>
      </c>
      <c r="D504" s="22">
        <f>SUM(I505)</f>
        <v>64133</v>
      </c>
      <c r="E504" s="22">
        <f>SUM(J505)</f>
        <v>6555822</v>
      </c>
      <c r="F504" s="74">
        <f>+D504/E504*100</f>
        <v>0.978260239524502</v>
      </c>
      <c r="G504" s="31"/>
      <c r="H504" s="7"/>
      <c r="I504" s="22"/>
      <c r="J504" s="22"/>
      <c r="K504" s="37"/>
      <c r="L504" s="16"/>
      <c r="M504" s="16"/>
      <c r="N504" s="16"/>
      <c r="O504" s="16"/>
      <c r="P504" s="16"/>
      <c r="Q504" s="16"/>
      <c r="R504" s="16"/>
    </row>
    <row r="505" spans="1:18" s="8" customFormat="1" ht="12" customHeight="1">
      <c r="A505" s="1"/>
      <c r="B505" s="54"/>
      <c r="C505" s="18"/>
      <c r="D505" s="55"/>
      <c r="E505" s="56"/>
      <c r="F505" s="75"/>
      <c r="G505" s="57" t="s">
        <v>269</v>
      </c>
      <c r="H505" s="17" t="s">
        <v>814</v>
      </c>
      <c r="I505" s="55">
        <v>64133</v>
      </c>
      <c r="J505" s="55">
        <v>6555822</v>
      </c>
      <c r="K505" s="58">
        <f>+I505/J505*100</f>
        <v>0.978260239524502</v>
      </c>
      <c r="L505" s="16"/>
      <c r="M505" s="16"/>
      <c r="N505" s="16"/>
      <c r="O505" s="16"/>
      <c r="P505" s="16"/>
      <c r="Q505" s="16"/>
      <c r="R505" s="16"/>
    </row>
    <row r="506" spans="1:18" s="20" customFormat="1" ht="15.75" customHeight="1">
      <c r="A506" s="1"/>
      <c r="B506" s="12" t="s">
        <v>815</v>
      </c>
      <c r="C506" s="11" t="s">
        <v>819</v>
      </c>
      <c r="D506" s="22">
        <f>SUM(I507:I511)</f>
        <v>34215</v>
      </c>
      <c r="E506" s="22">
        <f>SUM(J507:J511)</f>
        <v>6335415</v>
      </c>
      <c r="F506" s="74">
        <f>+D506/E506*100</f>
        <v>0.540059333129716</v>
      </c>
      <c r="G506" s="31"/>
      <c r="H506" s="7"/>
      <c r="I506" s="22"/>
      <c r="J506" s="22"/>
      <c r="K506" s="37"/>
      <c r="L506" s="16"/>
      <c r="M506" s="16"/>
      <c r="N506" s="16"/>
      <c r="O506" s="16"/>
      <c r="P506" s="16"/>
      <c r="Q506" s="16"/>
      <c r="R506" s="16"/>
    </row>
    <row r="507" spans="1:18" s="8" customFormat="1" ht="12" customHeight="1">
      <c r="A507" s="1"/>
      <c r="B507" s="54"/>
      <c r="C507" s="18"/>
      <c r="D507" s="55"/>
      <c r="E507" s="56"/>
      <c r="F507" s="75"/>
      <c r="G507" s="57" t="s">
        <v>821</v>
      </c>
      <c r="H507" s="17" t="s">
        <v>822</v>
      </c>
      <c r="I507" s="55">
        <v>11288</v>
      </c>
      <c r="J507" s="55">
        <v>2344426</v>
      </c>
      <c r="K507" s="58">
        <f aca="true" t="shared" si="16" ref="K507:K517">+I507/J507*100</f>
        <v>0.4814824609520625</v>
      </c>
      <c r="L507" s="16"/>
      <c r="M507" s="16"/>
      <c r="N507" s="16"/>
      <c r="O507" s="16"/>
      <c r="P507" s="16"/>
      <c r="Q507" s="16"/>
      <c r="R507" s="16"/>
    </row>
    <row r="508" spans="1:18" s="8" customFormat="1" ht="12" customHeight="1">
      <c r="A508" s="1"/>
      <c r="B508" s="66"/>
      <c r="C508" s="9"/>
      <c r="D508" s="64"/>
      <c r="E508" s="65"/>
      <c r="F508" s="76"/>
      <c r="G508" s="67" t="s">
        <v>8</v>
      </c>
      <c r="H508" s="6" t="s">
        <v>53</v>
      </c>
      <c r="I508" s="64">
        <v>6891</v>
      </c>
      <c r="J508" s="64">
        <v>766448</v>
      </c>
      <c r="K508" s="58">
        <f t="shared" si="16"/>
        <v>0.8990825209277081</v>
      </c>
      <c r="L508" s="16"/>
      <c r="M508" s="16"/>
      <c r="N508" s="16"/>
      <c r="O508" s="16"/>
      <c r="P508" s="16"/>
      <c r="Q508" s="16"/>
      <c r="R508" s="16"/>
    </row>
    <row r="509" spans="1:18" s="8" customFormat="1" ht="12" customHeight="1">
      <c r="A509" s="1"/>
      <c r="B509" s="66"/>
      <c r="C509" s="9"/>
      <c r="D509" s="64"/>
      <c r="E509" s="65"/>
      <c r="F509" s="76"/>
      <c r="G509" s="67" t="s">
        <v>15</v>
      </c>
      <c r="H509" s="6" t="s">
        <v>54</v>
      </c>
      <c r="I509" s="64">
        <v>9672</v>
      </c>
      <c r="J509" s="64">
        <v>2049192</v>
      </c>
      <c r="K509" s="58">
        <f t="shared" si="16"/>
        <v>0.4719909115397679</v>
      </c>
      <c r="L509" s="16"/>
      <c r="M509" s="16"/>
      <c r="N509" s="16"/>
      <c r="O509" s="16"/>
      <c r="P509" s="16"/>
      <c r="Q509" s="16"/>
      <c r="R509" s="16"/>
    </row>
    <row r="510" spans="1:18" s="8" customFormat="1" ht="12" customHeight="1">
      <c r="A510" s="1"/>
      <c r="B510" s="66"/>
      <c r="C510" s="9"/>
      <c r="D510" s="64"/>
      <c r="E510" s="65"/>
      <c r="F510" s="76"/>
      <c r="G510" s="67" t="s">
        <v>18</v>
      </c>
      <c r="H510" s="6" t="s">
        <v>55</v>
      </c>
      <c r="I510" s="64">
        <v>4109</v>
      </c>
      <c r="J510" s="64">
        <v>572930</v>
      </c>
      <c r="K510" s="58">
        <f t="shared" si="16"/>
        <v>0.7171905817464612</v>
      </c>
      <c r="L510" s="16"/>
      <c r="M510" s="16"/>
      <c r="N510" s="16"/>
      <c r="O510" s="16"/>
      <c r="P510" s="16"/>
      <c r="Q510" s="16"/>
      <c r="R510" s="16"/>
    </row>
    <row r="511" spans="1:18" s="8" customFormat="1" ht="12" customHeight="1">
      <c r="A511" s="1"/>
      <c r="B511" s="66"/>
      <c r="C511" s="9"/>
      <c r="D511" s="64"/>
      <c r="E511" s="65"/>
      <c r="F511" s="76"/>
      <c r="G511" s="67" t="s">
        <v>820</v>
      </c>
      <c r="H511" s="6" t="s">
        <v>823</v>
      </c>
      <c r="I511" s="64">
        <v>2255</v>
      </c>
      <c r="J511" s="64">
        <v>602419</v>
      </c>
      <c r="K511" s="58">
        <f t="shared" si="16"/>
        <v>0.3743241830021961</v>
      </c>
      <c r="L511" s="16"/>
      <c r="M511" s="16"/>
      <c r="N511" s="16"/>
      <c r="O511" s="16"/>
      <c r="P511" s="16"/>
      <c r="Q511" s="16"/>
      <c r="R511" s="16"/>
    </row>
    <row r="512" spans="1:18" s="20" customFormat="1" ht="15.75" customHeight="1">
      <c r="A512" s="1"/>
      <c r="B512" s="12" t="s">
        <v>816</v>
      </c>
      <c r="C512" s="11" t="s">
        <v>419</v>
      </c>
      <c r="D512" s="22">
        <f>SUM(I513:I517)</f>
        <v>52860</v>
      </c>
      <c r="E512" s="22">
        <f>SUM(J513:J517)</f>
        <v>8156604</v>
      </c>
      <c r="F512" s="74">
        <f>+D512/E512*100</f>
        <v>0.6480638265631137</v>
      </c>
      <c r="G512" s="31"/>
      <c r="H512" s="7"/>
      <c r="I512" s="22"/>
      <c r="J512" s="22"/>
      <c r="K512" s="37"/>
      <c r="L512" s="16"/>
      <c r="M512" s="16"/>
      <c r="N512" s="16"/>
      <c r="O512" s="16"/>
      <c r="P512" s="16"/>
      <c r="Q512" s="16"/>
      <c r="R512" s="16"/>
    </row>
    <row r="513" spans="1:18" s="8" customFormat="1" ht="12" customHeight="1">
      <c r="A513" s="1"/>
      <c r="B513" s="66"/>
      <c r="C513" s="9"/>
      <c r="D513" s="64"/>
      <c r="E513" s="65"/>
      <c r="F513" s="76"/>
      <c r="G513" s="67" t="s">
        <v>270</v>
      </c>
      <c r="H513" s="6" t="s">
        <v>56</v>
      </c>
      <c r="I513" s="64">
        <v>1519</v>
      </c>
      <c r="J513" s="64">
        <v>403504</v>
      </c>
      <c r="K513" s="58">
        <f t="shared" si="16"/>
        <v>0.3764522780443316</v>
      </c>
      <c r="L513" s="16"/>
      <c r="M513" s="16"/>
      <c r="N513" s="16"/>
      <c r="O513" s="16"/>
      <c r="P513" s="16"/>
      <c r="Q513" s="16"/>
      <c r="R513" s="16"/>
    </row>
    <row r="514" spans="1:18" s="8" customFormat="1" ht="12" customHeight="1">
      <c r="A514" s="1"/>
      <c r="B514" s="66"/>
      <c r="C514" s="9"/>
      <c r="D514" s="64"/>
      <c r="E514" s="65"/>
      <c r="F514" s="76"/>
      <c r="G514" s="67" t="s">
        <v>8</v>
      </c>
      <c r="H514" s="6" t="s">
        <v>57</v>
      </c>
      <c r="I514" s="64">
        <v>21981</v>
      </c>
      <c r="J514" s="64">
        <v>2237047</v>
      </c>
      <c r="K514" s="58">
        <f t="shared" si="16"/>
        <v>0.9825899947564803</v>
      </c>
      <c r="L514" s="16"/>
      <c r="M514" s="16"/>
      <c r="N514" s="16"/>
      <c r="O514" s="16"/>
      <c r="P514" s="16"/>
      <c r="Q514" s="16"/>
      <c r="R514" s="16"/>
    </row>
    <row r="515" spans="1:18" s="8" customFormat="1" ht="12" customHeight="1">
      <c r="A515" s="1"/>
      <c r="B515" s="66"/>
      <c r="C515" s="9"/>
      <c r="D515" s="64"/>
      <c r="E515" s="65"/>
      <c r="F515" s="76"/>
      <c r="G515" s="67" t="s">
        <v>15</v>
      </c>
      <c r="H515" s="6" t="s">
        <v>58</v>
      </c>
      <c r="I515" s="64">
        <v>1563</v>
      </c>
      <c r="J515" s="64">
        <v>290317</v>
      </c>
      <c r="K515" s="58">
        <f t="shared" si="16"/>
        <v>0.5383770154692973</v>
      </c>
      <c r="L515" s="16"/>
      <c r="M515" s="16"/>
      <c r="N515" s="16"/>
      <c r="O515" s="16"/>
      <c r="P515" s="16"/>
      <c r="Q515" s="16"/>
      <c r="R515" s="16"/>
    </row>
    <row r="516" spans="1:18" s="8" customFormat="1" ht="12" customHeight="1">
      <c r="A516" s="1"/>
      <c r="B516" s="66"/>
      <c r="C516" s="9"/>
      <c r="D516" s="64"/>
      <c r="E516" s="65"/>
      <c r="F516" s="76"/>
      <c r="G516" s="67" t="s">
        <v>18</v>
      </c>
      <c r="H516" s="6" t="s">
        <v>824</v>
      </c>
      <c r="I516" s="64">
        <v>15758</v>
      </c>
      <c r="J516" s="64">
        <v>3495906</v>
      </c>
      <c r="K516" s="58">
        <f t="shared" si="16"/>
        <v>0.45075582695873406</v>
      </c>
      <c r="L516" s="16"/>
      <c r="M516" s="16"/>
      <c r="N516" s="16"/>
      <c r="O516" s="16"/>
      <c r="P516" s="16"/>
      <c r="Q516" s="16"/>
      <c r="R516" s="16"/>
    </row>
    <row r="517" spans="1:18" s="8" customFormat="1" ht="12" customHeight="1">
      <c r="A517" s="1"/>
      <c r="B517" s="66"/>
      <c r="C517" s="9"/>
      <c r="D517" s="64"/>
      <c r="E517" s="65"/>
      <c r="F517" s="76"/>
      <c r="G517" s="67" t="s">
        <v>13</v>
      </c>
      <c r="H517" s="6" t="s">
        <v>271</v>
      </c>
      <c r="I517" s="64">
        <v>12039</v>
      </c>
      <c r="J517" s="64">
        <v>1729830</v>
      </c>
      <c r="K517" s="58">
        <f t="shared" si="16"/>
        <v>0.6959643433169733</v>
      </c>
      <c r="L517" s="16"/>
      <c r="M517" s="16"/>
      <c r="N517" s="16"/>
      <c r="O517" s="16"/>
      <c r="P517" s="16"/>
      <c r="Q517" s="16"/>
      <c r="R517" s="16"/>
    </row>
    <row r="518" spans="1:18" s="20" customFormat="1" ht="15.75" customHeight="1">
      <c r="A518" s="1"/>
      <c r="B518" s="12" t="s">
        <v>817</v>
      </c>
      <c r="C518" s="11" t="s">
        <v>59</v>
      </c>
      <c r="D518" s="22">
        <f>SUM(I519)</f>
        <v>9183</v>
      </c>
      <c r="E518" s="22">
        <f>SUM(J519)</f>
        <v>1517809</v>
      </c>
      <c r="F518" s="74">
        <f>+D518/E518*100</f>
        <v>0.6050168367693168</v>
      </c>
      <c r="G518" s="31"/>
      <c r="H518" s="7"/>
      <c r="I518" s="22"/>
      <c r="J518" s="22"/>
      <c r="K518" s="37"/>
      <c r="L518" s="16"/>
      <c r="M518" s="16"/>
      <c r="N518" s="16"/>
      <c r="O518" s="16"/>
      <c r="P518" s="16"/>
      <c r="Q518" s="16"/>
      <c r="R518" s="16"/>
    </row>
    <row r="519" spans="1:18" s="8" customFormat="1" ht="12" customHeight="1">
      <c r="A519" s="1"/>
      <c r="B519" s="54"/>
      <c r="C519" s="18"/>
      <c r="D519" s="55"/>
      <c r="E519" s="56"/>
      <c r="F519" s="75"/>
      <c r="G519" s="57" t="s">
        <v>349</v>
      </c>
      <c r="H519" s="17" t="s">
        <v>59</v>
      </c>
      <c r="I519" s="55">
        <v>9183</v>
      </c>
      <c r="J519" s="55">
        <v>1517809</v>
      </c>
      <c r="K519" s="58">
        <f>+I519/J519*100</f>
        <v>0.6050168367693168</v>
      </c>
      <c r="L519" s="16"/>
      <c r="M519" s="16"/>
      <c r="N519" s="16"/>
      <c r="O519" s="16"/>
      <c r="P519" s="16"/>
      <c r="Q519" s="16"/>
      <c r="R519" s="16"/>
    </row>
    <row r="520" spans="1:18" s="20" customFormat="1" ht="15.75" customHeight="1">
      <c r="A520" s="1"/>
      <c r="B520" s="12" t="s">
        <v>818</v>
      </c>
      <c r="C520" s="11" t="s">
        <v>60</v>
      </c>
      <c r="D520" s="22">
        <f>SUM(I521)</f>
        <v>48348</v>
      </c>
      <c r="E520" s="22">
        <f>SUM(J521)</f>
        <v>3968019</v>
      </c>
      <c r="F520" s="74">
        <f>+D520/E520*100</f>
        <v>1.2184417463726862</v>
      </c>
      <c r="G520" s="31"/>
      <c r="H520" s="7"/>
      <c r="I520" s="22"/>
      <c r="J520" s="22"/>
      <c r="K520" s="37"/>
      <c r="L520" s="16"/>
      <c r="M520" s="16"/>
      <c r="N520" s="16"/>
      <c r="O520" s="16"/>
      <c r="P520" s="16"/>
      <c r="Q520" s="16"/>
      <c r="R520" s="16"/>
    </row>
    <row r="521" spans="1:18" s="8" customFormat="1" ht="12" customHeight="1" thickBot="1">
      <c r="A521" s="1"/>
      <c r="B521" s="54"/>
      <c r="C521" s="18"/>
      <c r="D521" s="55"/>
      <c r="E521" s="56"/>
      <c r="F521" s="75"/>
      <c r="G521" s="57" t="s">
        <v>272</v>
      </c>
      <c r="H521" s="17" t="s">
        <v>60</v>
      </c>
      <c r="I521" s="55">
        <v>48348</v>
      </c>
      <c r="J521" s="55">
        <v>3968019</v>
      </c>
      <c r="K521" s="58">
        <f>+I521/J521*100</f>
        <v>1.2184417463726862</v>
      </c>
      <c r="L521" s="16"/>
      <c r="M521" s="16"/>
      <c r="N521" s="16"/>
      <c r="O521" s="16"/>
      <c r="P521" s="16"/>
      <c r="Q521" s="16"/>
      <c r="R521" s="16"/>
    </row>
    <row r="522" spans="1:18" s="8" customFormat="1" ht="18" customHeight="1" thickBot="1">
      <c r="A522" s="1"/>
      <c r="B522" s="59"/>
      <c r="C522" s="60"/>
      <c r="D522" s="61"/>
      <c r="E522" s="61"/>
      <c r="F522" s="71"/>
      <c r="G522" s="62" t="s">
        <v>279</v>
      </c>
      <c r="H522" s="60" t="s">
        <v>343</v>
      </c>
      <c r="I522" s="70">
        <f>SUM(I7:I521)</f>
        <v>7067143.116132411</v>
      </c>
      <c r="J522" s="61">
        <f>SUM(J7:J521)</f>
        <v>972014632</v>
      </c>
      <c r="K522" s="63">
        <v>0.694</v>
      </c>
      <c r="L522" s="16"/>
      <c r="M522" s="16"/>
      <c r="N522" s="16"/>
      <c r="O522" s="16"/>
      <c r="P522" s="16"/>
      <c r="Q522" s="16"/>
      <c r="R522" s="16"/>
    </row>
    <row r="523" ht="12" customHeight="1">
      <c r="S523" s="16"/>
    </row>
    <row r="524" spans="4:19" ht="12" customHeight="1">
      <c r="D524" s="32" t="s">
        <v>344</v>
      </c>
      <c r="S524" s="16"/>
    </row>
    <row r="525" ht="12" customHeight="1">
      <c r="S525" s="16"/>
    </row>
    <row r="526" spans="4:19" ht="13.5" customHeight="1">
      <c r="D526" s="32" t="s">
        <v>345</v>
      </c>
      <c r="S526" s="16"/>
    </row>
    <row r="527" spans="4:19" ht="13.5" customHeight="1">
      <c r="D527" s="32" t="s">
        <v>346</v>
      </c>
      <c r="S527" s="16"/>
    </row>
    <row r="528" spans="4:19" ht="13.5" customHeight="1">
      <c r="D528" s="32" t="s">
        <v>347</v>
      </c>
      <c r="S528" s="16"/>
    </row>
    <row r="529" ht="13.5" customHeight="1">
      <c r="S529" s="16"/>
    </row>
    <row r="530" spans="4:19" ht="13.5" customHeight="1">
      <c r="D530" s="32" t="s">
        <v>348</v>
      </c>
      <c r="S530" s="16"/>
    </row>
    <row r="531" ht="13.5" customHeight="1">
      <c r="S531" s="16"/>
    </row>
    <row r="532" ht="13.5" customHeight="1">
      <c r="S532" s="16"/>
    </row>
    <row r="533" ht="13.5" customHeight="1"/>
  </sheetData>
  <mergeCells count="1">
    <mergeCell ref="C144:C145"/>
  </mergeCells>
  <printOptions/>
  <pageMargins left="0.43" right="0.26" top="0.3937007874015748" bottom="0.3937007874015748" header="0.3937007874015748" footer="0.3937007874015748"/>
  <pageSetup horizontalDpi="600" verticalDpi="600" orientation="portrait" paperSize="9" scale="70" r:id="rId1"/>
  <rowBreaks count="5" manualBreakCount="5">
    <brk id="93" max="10" man="1"/>
    <brk id="183" max="10" man="1"/>
    <brk id="271" max="10" man="1"/>
    <brk id="365" max="10" man="1"/>
    <brk id="452" max="10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和歌山県庁</dc:creator>
  <cp:keywords/>
  <dc:description/>
  <cp:lastModifiedBy>114065</cp:lastModifiedBy>
  <cp:lastPrinted>2011-03-25T07:38:55Z</cp:lastPrinted>
  <dcterms:created xsi:type="dcterms:W3CDTF">2004-07-06T03:10:39Z</dcterms:created>
  <dcterms:modified xsi:type="dcterms:W3CDTF">2011-04-12T08:08:24Z</dcterms:modified>
  <cp:category/>
  <cp:version/>
  <cp:contentType/>
  <cp:contentStatus/>
</cp:coreProperties>
</file>