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240" yWindow="75" windowWidth="11700" windowHeight="8775" tabRatio="861"/>
  </bookViews>
  <sheets>
    <sheet name="W01A" sheetId="101" r:id="rId1"/>
    <sheet name="W01A続き" sheetId="102" r:id="rId2"/>
    <sheet name="W01B" sheetId="103" r:id="rId3"/>
    <sheet name="W01B続き" sheetId="104" r:id="rId4"/>
    <sheet name="W02" sheetId="105" r:id="rId5"/>
    <sheet name="W03" sheetId="90" r:id="rId6"/>
    <sheet name="W04" sheetId="106" r:id="rId7"/>
    <sheet name="W05A" sheetId="107" r:id="rId8"/>
    <sheet name="W05B" sheetId="108" r:id="rId9"/>
    <sheet name="W06" sheetId="94" r:id="rId10"/>
    <sheet name="W07A" sheetId="109" r:id="rId11"/>
    <sheet name="W07B" sheetId="110" r:id="rId12"/>
    <sheet name="W08-W09A" sheetId="97" r:id="rId13"/>
    <sheet name="W09BC" sheetId="100" r:id="rId14"/>
    <sheet name="W09Ｄ-W10" sheetId="99" r:id="rId15"/>
  </sheets>
  <definedNames>
    <definedName name="_xlnm.Print_Area" localSheetId="0">W01A!$B$6:$N$84</definedName>
    <definedName name="_xlnm.Print_Area" localSheetId="1">W01A続き!$B$6:$N$84</definedName>
    <definedName name="_xlnm.Print_Area" localSheetId="2">W01B!$B$6:$L$86</definedName>
    <definedName name="_xlnm.Print_Area" localSheetId="3">W01B続き!$B$6:$L$48</definedName>
    <definedName name="_xlnm.Print_Area" localSheetId="4">'W02'!$B$6:$I$72</definedName>
    <definedName name="_xlnm.Print_Area" localSheetId="5">'W03'!$B$6:$J$75</definedName>
    <definedName name="_xlnm.Print_Area" localSheetId="6">'W04'!$B$6:$K$89</definedName>
    <definedName name="_xlnm.Print_Area" localSheetId="7">W05A!$B$6:$H$77</definedName>
    <definedName name="_xlnm.Print_Area" localSheetId="8">W05B!$B$6:$H$49</definedName>
    <definedName name="_xlnm.Print_Area" localSheetId="9">'W06'!$B$6:$K$48</definedName>
    <definedName name="_xlnm.Print_Area" localSheetId="10">W07A!$B$6:$H$63</definedName>
    <definedName name="_xlnm.Print_Area" localSheetId="11">W07B!$B$6:$M$69</definedName>
    <definedName name="_xlnm.Print_Area" localSheetId="12">'W08-W09A'!$B$6:$K$68</definedName>
    <definedName name="_xlnm.Print_Area" localSheetId="13">W09BC!$B$6:$L$64</definedName>
    <definedName name="_xlnm.Print_Area" localSheetId="14">'W09Ｄ-W10'!$B$6:$M$65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3">#REF!</definedName>
    <definedName name="物件Ｈ１０_５月__List" localSheetId="14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F65" i="110" l="1"/>
  <c r="D65" i="110"/>
  <c r="F63" i="110"/>
  <c r="D63" i="110"/>
  <c r="F62" i="110"/>
  <c r="D62" i="110"/>
  <c r="F61" i="110"/>
  <c r="D61" i="110"/>
  <c r="F60" i="110"/>
  <c r="D60" i="110"/>
  <c r="F59" i="110"/>
  <c r="D59" i="110" s="1"/>
  <c r="F58" i="110"/>
  <c r="D58" i="110" s="1"/>
  <c r="F57" i="110"/>
  <c r="D57" i="110"/>
  <c r="F56" i="110"/>
  <c r="D56" i="110"/>
  <c r="F55" i="110"/>
  <c r="D55" i="110"/>
  <c r="F54" i="110"/>
  <c r="D54" i="110"/>
  <c r="D51" i="110" s="1"/>
  <c r="D19" i="110" s="1"/>
  <c r="F53" i="110"/>
  <c r="D53" i="110"/>
  <c r="M51" i="110"/>
  <c r="L51" i="110"/>
  <c r="K51" i="110"/>
  <c r="J51" i="110"/>
  <c r="I51" i="110"/>
  <c r="H51" i="110"/>
  <c r="G51" i="110"/>
  <c r="F51" i="110"/>
  <c r="E51" i="110"/>
  <c r="F49" i="110"/>
  <c r="D49" i="110"/>
  <c r="F48" i="110"/>
  <c r="D48" i="110" s="1"/>
  <c r="F47" i="110"/>
  <c r="D47" i="110"/>
  <c r="F46" i="110"/>
  <c r="D46" i="110"/>
  <c r="F45" i="110"/>
  <c r="D45" i="110"/>
  <c r="F44" i="110"/>
  <c r="D44" i="110"/>
  <c r="F43" i="110"/>
  <c r="D43" i="110"/>
  <c r="F42" i="110"/>
  <c r="D42" i="110"/>
  <c r="F41" i="110"/>
  <c r="D41" i="110"/>
  <c r="F40" i="110"/>
  <c r="D40" i="110" s="1"/>
  <c r="F39" i="110"/>
  <c r="D39" i="110"/>
  <c r="F38" i="110"/>
  <c r="D38" i="110"/>
  <c r="F37" i="110"/>
  <c r="D37" i="110"/>
  <c r="F36" i="110"/>
  <c r="D36" i="110"/>
  <c r="F35" i="110"/>
  <c r="D35" i="110"/>
  <c r="F34" i="110"/>
  <c r="D34" i="110" s="1"/>
  <c r="F33" i="110"/>
  <c r="D33" i="110"/>
  <c r="F32" i="110"/>
  <c r="D32" i="110"/>
  <c r="F31" i="110"/>
  <c r="D31" i="110"/>
  <c r="F30" i="110"/>
  <c r="D30" i="110"/>
  <c r="F29" i="110"/>
  <c r="D29" i="110"/>
  <c r="F28" i="110"/>
  <c r="D28" i="110"/>
  <c r="F27" i="110"/>
  <c r="D27" i="110"/>
  <c r="F26" i="110"/>
  <c r="D26" i="110"/>
  <c r="F25" i="110"/>
  <c r="D25" i="110"/>
  <c r="F24" i="110"/>
  <c r="D24" i="110"/>
  <c r="F23" i="110"/>
  <c r="D23" i="110" s="1"/>
  <c r="M21" i="110"/>
  <c r="L21" i="110"/>
  <c r="K21" i="110"/>
  <c r="J21" i="110"/>
  <c r="I21" i="110"/>
  <c r="H21" i="110"/>
  <c r="G21" i="110"/>
  <c r="F21" i="110"/>
  <c r="E21" i="110"/>
  <c r="D21" i="110"/>
  <c r="M19" i="110"/>
  <c r="L19" i="110"/>
  <c r="K19" i="110"/>
  <c r="J19" i="110"/>
  <c r="I19" i="110"/>
  <c r="H19" i="110"/>
  <c r="G19" i="110"/>
  <c r="F19" i="110"/>
  <c r="E19" i="110"/>
  <c r="H43" i="109"/>
  <c r="G43" i="109"/>
  <c r="H13" i="109"/>
  <c r="G13" i="109"/>
  <c r="H11" i="109"/>
  <c r="G11" i="109"/>
  <c r="K41" i="94"/>
  <c r="J41" i="94"/>
  <c r="I41" i="94"/>
  <c r="H41" i="94"/>
  <c r="G41" i="94"/>
  <c r="F41" i="94"/>
  <c r="E41" i="94"/>
  <c r="D41" i="94"/>
  <c r="C41" i="94"/>
  <c r="K24" i="94"/>
  <c r="J24" i="94"/>
  <c r="I24" i="94"/>
  <c r="H24" i="94"/>
  <c r="G24" i="94"/>
  <c r="F24" i="94"/>
  <c r="E24" i="94"/>
  <c r="D24" i="94"/>
  <c r="C24" i="94"/>
  <c r="H38" i="108"/>
  <c r="G38" i="108"/>
  <c r="F38" i="108"/>
  <c r="E38" i="108"/>
  <c r="D38" i="108"/>
  <c r="H21" i="108"/>
  <c r="G21" i="108"/>
  <c r="F21" i="108"/>
  <c r="E21" i="108"/>
  <c r="E19" i="108" s="1"/>
  <c r="D21" i="108"/>
  <c r="D19" i="108" s="1"/>
  <c r="H19" i="108"/>
  <c r="G19" i="108"/>
  <c r="F19" i="108"/>
  <c r="H26" i="107"/>
  <c r="G26" i="107"/>
  <c r="F26" i="107"/>
  <c r="E26" i="107"/>
  <c r="D26" i="107"/>
  <c r="H62" i="107"/>
  <c r="G44" i="107"/>
  <c r="F44" i="107"/>
  <c r="E44" i="107"/>
  <c r="D44" i="107"/>
  <c r="H40" i="107"/>
  <c r="G40" i="107"/>
  <c r="F40" i="107"/>
  <c r="E40" i="107"/>
  <c r="D40" i="107"/>
  <c r="H33" i="107"/>
  <c r="H28" i="107"/>
  <c r="G28" i="107"/>
  <c r="F28" i="107"/>
  <c r="E28" i="107"/>
  <c r="D28" i="107"/>
  <c r="E73" i="106" l="1"/>
  <c r="D73" i="106"/>
  <c r="C73" i="106"/>
  <c r="K55" i="106"/>
  <c r="J55" i="106"/>
  <c r="I55" i="106"/>
  <c r="H55" i="106"/>
  <c r="G55" i="106"/>
  <c r="F55" i="106"/>
  <c r="E55" i="106"/>
  <c r="D55" i="106"/>
  <c r="C55" i="106"/>
  <c r="K37" i="106"/>
  <c r="J37" i="106"/>
  <c r="I37" i="106"/>
  <c r="H37" i="106"/>
  <c r="G37" i="106"/>
  <c r="F37" i="106"/>
  <c r="E37" i="106"/>
  <c r="D37" i="106"/>
  <c r="C37" i="106"/>
  <c r="K19" i="106"/>
  <c r="J19" i="106"/>
  <c r="I19" i="106"/>
  <c r="H19" i="106"/>
  <c r="G19" i="106"/>
  <c r="F19" i="106"/>
  <c r="E19" i="106"/>
  <c r="D19" i="106"/>
  <c r="C19" i="106"/>
  <c r="I60" i="105" l="1"/>
  <c r="H60" i="105"/>
  <c r="G60" i="105"/>
  <c r="F60" i="105"/>
  <c r="E60" i="105"/>
  <c r="D60" i="105"/>
  <c r="I54" i="105"/>
  <c r="H54" i="105"/>
  <c r="H52" i="105" s="1"/>
  <c r="G54" i="105"/>
  <c r="F54" i="105"/>
  <c r="E54" i="105"/>
  <c r="D54" i="105"/>
  <c r="I52" i="105"/>
  <c r="G52" i="105"/>
  <c r="F52" i="105"/>
  <c r="E52" i="105"/>
  <c r="D52" i="105"/>
  <c r="I29" i="105" l="1"/>
  <c r="H29" i="105"/>
  <c r="G29" i="105"/>
  <c r="F29" i="105"/>
  <c r="E29" i="105"/>
  <c r="D29" i="105"/>
  <c r="I23" i="105"/>
  <c r="H23" i="105"/>
  <c r="G23" i="105"/>
  <c r="F23" i="105"/>
  <c r="E23" i="105"/>
  <c r="D23" i="105"/>
  <c r="I21" i="105"/>
  <c r="H21" i="105"/>
  <c r="G21" i="105"/>
  <c r="F21" i="105"/>
  <c r="E21" i="105"/>
  <c r="D21" i="105"/>
  <c r="L43" i="104"/>
  <c r="K43" i="104"/>
  <c r="J43" i="104"/>
  <c r="I43" i="104"/>
  <c r="H43" i="104"/>
  <c r="G43" i="104"/>
  <c r="F43" i="104"/>
  <c r="E43" i="104"/>
  <c r="D43" i="104"/>
  <c r="L20" i="104"/>
  <c r="K20" i="104"/>
  <c r="J20" i="104"/>
  <c r="I20" i="104"/>
  <c r="H20" i="104"/>
  <c r="H18" i="104" s="1"/>
  <c r="G20" i="104"/>
  <c r="G18" i="104" s="1"/>
  <c r="F20" i="104"/>
  <c r="F18" i="104" s="1"/>
  <c r="E20" i="104"/>
  <c r="E18" i="104" s="1"/>
  <c r="D20" i="104"/>
  <c r="D18" i="104" s="1"/>
  <c r="L18" i="104"/>
  <c r="K18" i="104"/>
  <c r="J18" i="104"/>
  <c r="I18" i="104"/>
  <c r="L82" i="103"/>
  <c r="K82" i="103"/>
  <c r="J82" i="103"/>
  <c r="I82" i="103"/>
  <c r="H82" i="103"/>
  <c r="G82" i="103"/>
  <c r="F82" i="103"/>
  <c r="E82" i="103"/>
  <c r="D82" i="103"/>
  <c r="L59" i="103"/>
  <c r="K59" i="103"/>
  <c r="J59" i="103"/>
  <c r="I59" i="103"/>
  <c r="H59" i="103"/>
  <c r="H57" i="103" s="1"/>
  <c r="G59" i="103"/>
  <c r="G57" i="103" s="1"/>
  <c r="F59" i="103"/>
  <c r="F57" i="103" s="1"/>
  <c r="E59" i="103"/>
  <c r="E57" i="103" s="1"/>
  <c r="D59" i="103"/>
  <c r="D57" i="103" s="1"/>
  <c r="L57" i="103"/>
  <c r="K57" i="103"/>
  <c r="J57" i="103"/>
  <c r="I57" i="103"/>
  <c r="L43" i="103"/>
  <c r="K43" i="103"/>
  <c r="J43" i="103"/>
  <c r="I43" i="103"/>
  <c r="H43" i="103"/>
  <c r="G43" i="103"/>
  <c r="F43" i="103"/>
  <c r="E43" i="103"/>
  <c r="D43" i="103"/>
  <c r="L20" i="103"/>
  <c r="K20" i="103"/>
  <c r="J20" i="103"/>
  <c r="I20" i="103"/>
  <c r="H20" i="103"/>
  <c r="H18" i="103" s="1"/>
  <c r="G20" i="103"/>
  <c r="G18" i="103" s="1"/>
  <c r="F20" i="103"/>
  <c r="F18" i="103" s="1"/>
  <c r="E20" i="103"/>
  <c r="E18" i="103" s="1"/>
  <c r="D20" i="103"/>
  <c r="D18" i="103" s="1"/>
  <c r="L18" i="103"/>
  <c r="K18" i="103"/>
  <c r="J18" i="103"/>
  <c r="I18" i="103"/>
  <c r="L73" i="102"/>
  <c r="K73" i="102"/>
  <c r="J73" i="102"/>
  <c r="I73" i="102"/>
  <c r="H73" i="102"/>
  <c r="G73" i="102"/>
  <c r="L25" i="102"/>
  <c r="K25" i="102"/>
  <c r="J25" i="102"/>
  <c r="I25" i="102"/>
  <c r="H25" i="102"/>
  <c r="G25" i="102"/>
  <c r="N23" i="101" l="1"/>
  <c r="M23" i="101"/>
  <c r="L23" i="101"/>
  <c r="K23" i="101"/>
  <c r="J23" i="101"/>
  <c r="I23" i="101"/>
  <c r="H23" i="101"/>
  <c r="G23" i="101"/>
  <c r="F23" i="101"/>
  <c r="N73" i="101"/>
  <c r="M73" i="101"/>
  <c r="L73" i="101"/>
  <c r="K73" i="101"/>
  <c r="J73" i="101"/>
  <c r="I73" i="101"/>
  <c r="H73" i="101"/>
  <c r="G73" i="101"/>
  <c r="F73" i="101"/>
  <c r="N25" i="101"/>
  <c r="M25" i="101"/>
  <c r="L25" i="101"/>
  <c r="K25" i="101"/>
  <c r="J25" i="101"/>
  <c r="I25" i="101"/>
  <c r="H25" i="101"/>
  <c r="G25" i="101"/>
  <c r="F25" i="101"/>
  <c r="L23" i="102" l="1"/>
  <c r="K23" i="102"/>
  <c r="J23" i="102"/>
  <c r="I23" i="102"/>
  <c r="H23" i="102"/>
  <c r="G23" i="102"/>
</calcChain>
</file>

<file path=xl/sharedStrings.xml><?xml version="1.0" encoding="utf-8"?>
<sst xmlns="http://schemas.openxmlformats.org/spreadsheetml/2006/main" count="1079" uniqueCount="641">
  <si>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</si>
  <si>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</si>
  <si>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</si>
  <si>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</si>
  <si>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</si>
  <si>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</si>
  <si>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</si>
  <si>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</si>
  <si>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</si>
  <si>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　　　　わいせつ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</si>
  <si>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</si>
  <si>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</si>
  <si>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</si>
  <si>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</si>
  <si>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</si>
  <si>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</si>
  <si>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</si>
  <si>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</si>
  <si>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</si>
  <si>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</si>
  <si>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</si>
  <si>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</si>
  <si>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</si>
  <si>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強姦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</si>
  <si>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</si>
  <si>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</si>
  <si>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</si>
  <si>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</si>
  <si>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</si>
  <si>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</si>
  <si>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</si>
  <si>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</si>
  <si>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</si>
  <si>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</si>
  <si>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</si>
  <si>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</si>
  <si>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</si>
  <si>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</si>
  <si>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</si>
  <si>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</si>
  <si>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</si>
  <si>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</si>
  <si>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</si>
  <si>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</si>
  <si>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</si>
  <si>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</si>
  <si>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</si>
  <si>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</si>
  <si>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</si>
  <si>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</si>
  <si>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</si>
  <si>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</si>
  <si>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</si>
  <si>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</si>
  <si>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</si>
  <si>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</si>
  <si>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</si>
  <si>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</si>
  <si>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</si>
  <si>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</si>
  <si>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</si>
  <si>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</si>
  <si>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</si>
  <si>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</si>
  <si>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</si>
  <si>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</si>
  <si>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</si>
  <si>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</si>
  <si>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</si>
  <si>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</si>
  <si>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>Ａ．地方裁判所本庁，支部別－続き－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</si>
  <si>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</si>
  <si>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</si>
  <si>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</si>
  <si>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</si>
  <si>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</si>
  <si>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</si>
  <si>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</si>
  <si>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</si>
  <si>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</si>
  <si>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</si>
  <si>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</si>
  <si>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</si>
  <si>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</si>
  <si>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</si>
  <si>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</si>
  <si>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</si>
  <si>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</si>
  <si>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</si>
  <si>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</si>
  <si>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再生</t>
    <rPh sb="0" eb="2">
      <t>サイセイ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</si>
  <si>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</si>
  <si>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</si>
  <si>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</si>
  <si>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</si>
  <si>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</si>
  <si>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</si>
  <si>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</si>
  <si>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</si>
  <si>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</si>
  <si>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</si>
  <si>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</si>
  <si>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</si>
  <si>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</si>
  <si>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</si>
  <si>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</si>
  <si>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</si>
  <si>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</si>
  <si>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</si>
  <si>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</si>
  <si>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</si>
  <si>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</si>
  <si>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</si>
  <si>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</si>
  <si>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</si>
  <si>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</si>
  <si>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</si>
  <si>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</si>
  <si>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</si>
  <si>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</si>
  <si>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</si>
  <si>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</si>
  <si>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</si>
  <si>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</si>
  <si>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</si>
  <si>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</si>
  <si>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</si>
  <si>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</si>
  <si>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</si>
  <si>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</si>
  <si>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</si>
  <si>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</si>
  <si>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</si>
  <si>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</si>
  <si>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</si>
  <si>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</si>
  <si>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</si>
  <si>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</si>
  <si>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</si>
  <si>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</si>
  <si>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</si>
  <si>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</si>
  <si>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</si>
  <si>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</si>
  <si>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</si>
  <si>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</si>
  <si>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6"/>
  </si>
  <si>
    <t>新　　　　　　　受</t>
    <rPh sb="0" eb="1">
      <t>シン</t>
    </rPh>
    <rPh sb="8" eb="9">
      <t>ジュ</t>
    </rPh>
    <phoneticPr fontId="6"/>
  </si>
  <si>
    <t>総　数</t>
    <rPh sb="0" eb="3">
      <t>ソウスウ</t>
    </rPh>
    <phoneticPr fontId="6"/>
  </si>
  <si>
    <t>通　常　受　理</t>
    <rPh sb="0" eb="3">
      <t>ツウジョウ</t>
    </rPh>
    <rPh sb="4" eb="7">
      <t>ジュリ</t>
    </rPh>
    <phoneticPr fontId="6"/>
  </si>
  <si>
    <t>他の検察</t>
    <rPh sb="0" eb="1">
      <t>ホカ</t>
    </rPh>
    <rPh sb="2" eb="4">
      <t>ケンサツ</t>
    </rPh>
    <phoneticPr fontId="6"/>
  </si>
  <si>
    <t>家庭裁判</t>
    <rPh sb="0" eb="2">
      <t>カテイ</t>
    </rPh>
    <rPh sb="2" eb="4">
      <t>サイバンショ</t>
    </rPh>
    <phoneticPr fontId="6"/>
  </si>
  <si>
    <t>再　起</t>
    <rPh sb="0" eb="3">
      <t>サイキ</t>
    </rPh>
    <phoneticPr fontId="6"/>
  </si>
  <si>
    <t>認知・直受</t>
    <rPh sb="0" eb="2">
      <t>ニンチ</t>
    </rPh>
    <rPh sb="3" eb="4">
      <t>チョク</t>
    </rPh>
    <rPh sb="4" eb="5">
      <t>ウ</t>
    </rPh>
    <phoneticPr fontId="6"/>
  </si>
  <si>
    <t>司法警察員</t>
    <rPh sb="0" eb="2">
      <t>シホウ</t>
    </rPh>
    <rPh sb="2" eb="4">
      <t>ケイサツ</t>
    </rPh>
    <rPh sb="4" eb="5">
      <t>イン</t>
    </rPh>
    <phoneticPr fontId="6"/>
  </si>
  <si>
    <t xml:space="preserve"> 庁から</t>
    <rPh sb="1" eb="2">
      <t>チョウ</t>
    </rPh>
    <phoneticPr fontId="6"/>
  </si>
  <si>
    <t xml:space="preserve"> 所から</t>
    <rPh sb="1" eb="2">
      <t>ショ</t>
    </rPh>
    <phoneticPr fontId="6"/>
  </si>
  <si>
    <t>　和歌山地方検察庁</t>
    <rPh sb="1" eb="4">
      <t>ワカヤマ</t>
    </rPh>
    <rPh sb="4" eb="6">
      <t>チホウ</t>
    </rPh>
    <rPh sb="6" eb="9">
      <t>ケンサツチョウ</t>
    </rPh>
    <phoneticPr fontId="6"/>
  </si>
  <si>
    <t>　　 〃　 田辺支部</t>
    <rPh sb="6" eb="8">
      <t>タナベ</t>
    </rPh>
    <rPh sb="8" eb="10">
      <t>シブ</t>
    </rPh>
    <phoneticPr fontId="6"/>
  </si>
  <si>
    <t>　　 〃　 御坊支部</t>
    <rPh sb="6" eb="8">
      <t>ゴボウ</t>
    </rPh>
    <rPh sb="8" eb="10">
      <t>シブ</t>
    </rPh>
    <phoneticPr fontId="6"/>
  </si>
  <si>
    <t>　　 〃　 新宮支部</t>
    <rPh sb="6" eb="8">
      <t>シングウ</t>
    </rPh>
    <rPh sb="8" eb="10">
      <t>シブ</t>
    </rPh>
    <phoneticPr fontId="6"/>
  </si>
  <si>
    <t>　和歌山区検察庁</t>
    <rPh sb="1" eb="4">
      <t>ワカヤマ</t>
    </rPh>
    <rPh sb="4" eb="5">
      <t>ク</t>
    </rPh>
    <rPh sb="5" eb="8">
      <t>ケンサツチョウ</t>
    </rPh>
    <phoneticPr fontId="6"/>
  </si>
  <si>
    <t>　湯　浅　　〃</t>
    <rPh sb="1" eb="4">
      <t>ユアサ</t>
    </rPh>
    <phoneticPr fontId="6"/>
  </si>
  <si>
    <t>　妙　寺　　〃</t>
    <rPh sb="1" eb="2">
      <t>タエ</t>
    </rPh>
    <rPh sb="2" eb="3">
      <t>ユアサ</t>
    </rPh>
    <rPh sb="3" eb="4">
      <t>テラ</t>
    </rPh>
    <phoneticPr fontId="6"/>
  </si>
  <si>
    <t>　橋　本　　〃</t>
    <rPh sb="1" eb="2">
      <t>ハシ</t>
    </rPh>
    <rPh sb="2" eb="3">
      <t>ユアサ</t>
    </rPh>
    <rPh sb="3" eb="4">
      <t>モト</t>
    </rPh>
    <phoneticPr fontId="6"/>
  </si>
  <si>
    <t>　田　辺　　〃</t>
    <rPh sb="1" eb="2">
      <t>タ</t>
    </rPh>
    <rPh sb="2" eb="3">
      <t>ユアサ</t>
    </rPh>
    <rPh sb="3" eb="4">
      <t>ヘン</t>
    </rPh>
    <phoneticPr fontId="6"/>
  </si>
  <si>
    <t>　串　本　　〃</t>
    <rPh sb="1" eb="2">
      <t>クシ</t>
    </rPh>
    <rPh sb="2" eb="3">
      <t>ユアサ</t>
    </rPh>
    <rPh sb="3" eb="4">
      <t>モト</t>
    </rPh>
    <phoneticPr fontId="6"/>
  </si>
  <si>
    <t>　御　坊　　〃</t>
    <rPh sb="1" eb="2">
      <t>ゴ</t>
    </rPh>
    <rPh sb="2" eb="3">
      <t>ユアサ</t>
    </rPh>
    <rPh sb="3" eb="4">
      <t>ボウ</t>
    </rPh>
    <phoneticPr fontId="6"/>
  </si>
  <si>
    <t>　新　宮　　〃</t>
    <rPh sb="1" eb="2">
      <t>シン</t>
    </rPh>
    <rPh sb="2" eb="3">
      <t>ユアサ</t>
    </rPh>
    <rPh sb="3" eb="4">
      <t>ミヤ</t>
    </rPh>
    <phoneticPr fontId="6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</si>
  <si>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6"/>
  </si>
  <si>
    <t>　　　　　起　　　訴</t>
    <rPh sb="5" eb="10">
      <t>キソ</t>
    </rPh>
    <phoneticPr fontId="6"/>
  </si>
  <si>
    <t>　　　　　　不　起　訴</t>
    <rPh sb="6" eb="11">
      <t>フキソ</t>
    </rPh>
    <phoneticPr fontId="6"/>
  </si>
  <si>
    <t>公　判</t>
    <rPh sb="0" eb="3">
      <t>コウハン</t>
    </rPh>
    <phoneticPr fontId="6"/>
  </si>
  <si>
    <t>略式命令</t>
    <rPh sb="0" eb="2">
      <t>リャクシキ</t>
    </rPh>
    <rPh sb="2" eb="4">
      <t>メイレイ</t>
    </rPh>
    <phoneticPr fontId="6"/>
  </si>
  <si>
    <t>起　訴</t>
    <rPh sb="0" eb="3">
      <t>キソ</t>
    </rPh>
    <phoneticPr fontId="6"/>
  </si>
  <si>
    <t>嫌　疑</t>
    <rPh sb="0" eb="3">
      <t>ケンギ</t>
    </rPh>
    <phoneticPr fontId="6"/>
  </si>
  <si>
    <t>請　求</t>
    <rPh sb="0" eb="3">
      <t>セイキュウ</t>
    </rPh>
    <phoneticPr fontId="6"/>
  </si>
  <si>
    <t>請　　求</t>
    <rPh sb="0" eb="4">
      <t>セイキュウ</t>
    </rPh>
    <phoneticPr fontId="6"/>
  </si>
  <si>
    <t>猶　予</t>
    <rPh sb="0" eb="3">
      <t>ユウヨ</t>
    </rPh>
    <phoneticPr fontId="6"/>
  </si>
  <si>
    <t>不十分</t>
    <rPh sb="0" eb="3">
      <t>フジュウブン</t>
    </rPh>
    <phoneticPr fontId="6"/>
  </si>
  <si>
    <t>他　の</t>
    <rPh sb="0" eb="1">
      <t>ホカ</t>
    </rPh>
    <phoneticPr fontId="6"/>
  </si>
  <si>
    <t>家　庭</t>
    <rPh sb="0" eb="3">
      <t>カテイ</t>
    </rPh>
    <phoneticPr fontId="6"/>
  </si>
  <si>
    <t>未　済</t>
    <rPh sb="0" eb="1">
      <t>ミ</t>
    </rPh>
    <rPh sb="2" eb="3">
      <t>ス</t>
    </rPh>
    <phoneticPr fontId="6"/>
  </si>
  <si>
    <t>検察庁</t>
    <rPh sb="0" eb="3">
      <t>ケンサツチョウ</t>
    </rPh>
    <phoneticPr fontId="6"/>
  </si>
  <si>
    <t>裁判所</t>
    <rPh sb="0" eb="3">
      <t>サイバンショ</t>
    </rPh>
    <phoneticPr fontId="6"/>
  </si>
  <si>
    <t>人　員</t>
    <rPh sb="0" eb="3">
      <t>ジンイン</t>
    </rPh>
    <phoneticPr fontId="6"/>
  </si>
  <si>
    <t>に送致</t>
    <rPh sb="1" eb="3">
      <t>ソウチ</t>
    </rPh>
    <phoneticPr fontId="6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</si>
  <si>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</si>
  <si>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</si>
  <si>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</si>
  <si>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</si>
  <si>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</si>
  <si>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</si>
  <si>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</si>
  <si>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</si>
  <si>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</si>
  <si>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</si>
  <si>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</si>
  <si>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</si>
  <si>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</si>
  <si>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夫婦の財産管理者変更・共有財産の分割</t>
    <rPh sb="2" eb="4">
      <t>フウフ</t>
    </rPh>
    <rPh sb="5" eb="7">
      <t>ザイサン</t>
    </rPh>
    <rPh sb="7" eb="10">
      <t>カンリシャ</t>
    </rPh>
    <rPh sb="10" eb="12">
      <t>ヘンコウ</t>
    </rPh>
    <rPh sb="13" eb="15">
      <t>キョウユウ</t>
    </rPh>
    <rPh sb="15" eb="17">
      <t>ザイサン</t>
    </rPh>
    <rPh sb="18" eb="20">
      <t>ブンカツ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</si>
  <si>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</si>
  <si>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</si>
  <si>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</si>
  <si>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</si>
  <si>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</si>
  <si>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</si>
  <si>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</si>
  <si>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</si>
  <si>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</si>
  <si>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</si>
  <si>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</si>
  <si>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</si>
  <si>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</si>
  <si>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</si>
  <si>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</si>
  <si>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</si>
  <si>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</si>
  <si>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</si>
  <si>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</si>
  <si>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</si>
  <si>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</si>
  <si>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</si>
  <si>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</si>
  <si>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</si>
  <si>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</si>
  <si>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</si>
  <si>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</si>
  <si>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</si>
  <si>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</si>
  <si>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</si>
  <si>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</si>
  <si>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</si>
  <si>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</si>
  <si>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</si>
  <si>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相続関係</t>
    <rPh sb="0" eb="2">
      <t>ソウゾク</t>
    </rPh>
    <rPh sb="2" eb="4">
      <t>カンケイ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</si>
  <si>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</si>
  <si>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</si>
  <si>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</si>
  <si>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</si>
  <si>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</si>
  <si>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</si>
  <si>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</si>
  <si>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</si>
  <si>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</si>
  <si>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夫婦の財産管理者変更・共有財産の分割</t>
    <rPh sb="1" eb="3">
      <t>フウフ</t>
    </rPh>
    <rPh sb="4" eb="6">
      <t>ザイサン</t>
    </rPh>
    <rPh sb="6" eb="9">
      <t>カンリシャ</t>
    </rPh>
    <rPh sb="9" eb="11">
      <t>ヘンコウ</t>
    </rPh>
    <rPh sb="12" eb="14">
      <t>キョウユウ</t>
    </rPh>
    <rPh sb="14" eb="16">
      <t>ザイサン</t>
    </rPh>
    <rPh sb="17" eb="19">
      <t>ブンカツ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</si>
  <si>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</si>
  <si>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</si>
  <si>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</si>
  <si>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</si>
  <si>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</si>
  <si>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</si>
  <si>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</si>
  <si>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</si>
  <si>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</si>
  <si>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</si>
  <si>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</si>
  <si>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</si>
  <si>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</si>
  <si>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</si>
  <si>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</si>
  <si>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Ｂ．一般保護事件の非行，終局決定別人員</t>
  </si>
  <si>
    <t>保護
処分
総数</t>
    <rPh sb="0" eb="2">
      <t>ホゴ</t>
    </rPh>
    <rPh sb="3" eb="5">
      <t>ショブン</t>
    </rPh>
    <rPh sb="6" eb="8">
      <t>ソウスウ</t>
    </rPh>
    <phoneticPr fontId="6"/>
  </si>
  <si>
    <t>保護
観察</t>
    <rPh sb="0" eb="2">
      <t>ホゴ</t>
    </rPh>
    <rPh sb="3" eb="5">
      <t>カンサツ</t>
    </rPh>
    <phoneticPr fontId="6"/>
  </si>
  <si>
    <t>刑法犯</t>
    <rPh sb="0" eb="2">
      <t>ケイホウ</t>
    </rPh>
    <rPh sb="2" eb="3">
      <t>ハン</t>
    </rPh>
    <phoneticPr fontId="6"/>
  </si>
  <si>
    <t xml:space="preserve"> 遺失物等横領</t>
    <rPh sb="1" eb="3">
      <t>イシツ</t>
    </rPh>
    <rPh sb="3" eb="4">
      <t>ブツ</t>
    </rPh>
    <rPh sb="4" eb="5">
      <t>トウ</t>
    </rPh>
    <rPh sb="5" eb="7">
      <t>オウリョウ</t>
    </rPh>
    <phoneticPr fontId="6"/>
  </si>
  <si>
    <t xml:space="preserve"> 盗品譲受け等</t>
    <rPh sb="1" eb="3">
      <t>トウヒン</t>
    </rPh>
    <rPh sb="3" eb="4">
      <t>ユズリウ</t>
    </rPh>
    <rPh sb="4" eb="5">
      <t>ウ</t>
    </rPh>
    <rPh sb="6" eb="7">
      <t>トウ</t>
    </rPh>
    <phoneticPr fontId="6"/>
  </si>
  <si>
    <t xml:space="preserve"> 傷害致死</t>
    <rPh sb="1" eb="3">
      <t>ショウガイ</t>
    </rPh>
    <rPh sb="3" eb="5">
      <t>チシ</t>
    </rPh>
    <phoneticPr fontId="6"/>
  </si>
  <si>
    <t xml:space="preserve"> 強盗致傷</t>
    <rPh sb="1" eb="3">
      <t>ゴウトウ</t>
    </rPh>
    <rPh sb="3" eb="5">
      <t>チショウ</t>
    </rPh>
    <phoneticPr fontId="6"/>
  </si>
  <si>
    <t xml:space="preserve"> 強盗致死</t>
    <rPh sb="1" eb="3">
      <t>ゴウトウ</t>
    </rPh>
    <rPh sb="3" eb="5">
      <t>チシ</t>
    </rPh>
    <phoneticPr fontId="6"/>
  </si>
  <si>
    <t xml:space="preserve"> 住居侵入</t>
    <rPh sb="1" eb="3">
      <t>ジュウキョ</t>
    </rPh>
    <rPh sb="3" eb="5">
      <t>シンニュウ</t>
    </rPh>
    <phoneticPr fontId="6"/>
  </si>
  <si>
    <t xml:space="preserve"> 過失致死傷</t>
    <rPh sb="1" eb="3">
      <t>カシツ</t>
    </rPh>
    <rPh sb="3" eb="5">
      <t>チシ</t>
    </rPh>
    <rPh sb="5" eb="6">
      <t>ショウ</t>
    </rPh>
    <phoneticPr fontId="6"/>
  </si>
  <si>
    <t xml:space="preserve"> 器物損壊等</t>
    <rPh sb="1" eb="3">
      <t>キブツ</t>
    </rPh>
    <rPh sb="3" eb="5">
      <t>ソンカイ</t>
    </rPh>
    <rPh sb="5" eb="6">
      <t>トウ</t>
    </rPh>
    <phoneticPr fontId="6"/>
  </si>
  <si>
    <t xml:space="preserve"> 公務執行妨害</t>
    <rPh sb="1" eb="3">
      <t>コウム</t>
    </rPh>
    <rPh sb="3" eb="5">
      <t>シッコウ</t>
    </rPh>
    <rPh sb="5" eb="7">
      <t>ボウガイ</t>
    </rPh>
    <phoneticPr fontId="6"/>
  </si>
  <si>
    <t xml:space="preserve"> その他</t>
    <rPh sb="1" eb="4">
      <t>ソノホカ</t>
    </rPh>
    <phoneticPr fontId="6"/>
  </si>
  <si>
    <t>特別法犯</t>
    <rPh sb="0" eb="2">
      <t>トクベツ</t>
    </rPh>
    <rPh sb="2" eb="3">
      <t>ホウ</t>
    </rPh>
    <rPh sb="3" eb="4">
      <t>ハン</t>
    </rPh>
    <phoneticPr fontId="6"/>
  </si>
  <si>
    <t xml:space="preserve"> 暴力行為等処罰に関する法律</t>
    <rPh sb="1" eb="3">
      <t>ボウリョク</t>
    </rPh>
    <rPh sb="3" eb="5">
      <t>コウイ</t>
    </rPh>
    <rPh sb="5" eb="6">
      <t>トウ</t>
    </rPh>
    <rPh sb="6" eb="8">
      <t>ショバツ</t>
    </rPh>
    <rPh sb="9" eb="10">
      <t>カン</t>
    </rPh>
    <rPh sb="12" eb="14">
      <t>ホウリツ</t>
    </rPh>
    <phoneticPr fontId="6"/>
  </si>
  <si>
    <t xml:space="preserve"> 道路運送車両法</t>
    <rPh sb="1" eb="3">
      <t>ドウロ</t>
    </rPh>
    <rPh sb="3" eb="5">
      <t>ウンソウ</t>
    </rPh>
    <rPh sb="5" eb="7">
      <t>シャリョウ</t>
    </rPh>
    <rPh sb="7" eb="8">
      <t>ホウ</t>
    </rPh>
    <phoneticPr fontId="6"/>
  </si>
  <si>
    <t xml:space="preserve"> 銃砲刀剣類所持等取締法</t>
    <rPh sb="1" eb="3">
      <t>ジュウホウ</t>
    </rPh>
    <rPh sb="3" eb="4">
      <t>トウ</t>
    </rPh>
    <rPh sb="4" eb="5">
      <t>ケン</t>
    </rPh>
    <rPh sb="5" eb="6">
      <t>ルイ</t>
    </rPh>
    <rPh sb="6" eb="8">
      <t>ショジ</t>
    </rPh>
    <rPh sb="8" eb="9">
      <t>トウ</t>
    </rPh>
    <rPh sb="9" eb="11">
      <t>トリシマリ</t>
    </rPh>
    <rPh sb="11" eb="12">
      <t>ホウ</t>
    </rPh>
    <phoneticPr fontId="6"/>
  </si>
  <si>
    <t xml:space="preserve"> 軽犯罪法</t>
    <rPh sb="1" eb="4">
      <t>ケイハンザイ</t>
    </rPh>
    <rPh sb="4" eb="5">
      <t>ホウ</t>
    </rPh>
    <phoneticPr fontId="6"/>
  </si>
  <si>
    <t xml:space="preserve"> 売春防止法</t>
    <rPh sb="1" eb="3">
      <t>バイシュン</t>
    </rPh>
    <rPh sb="3" eb="5">
      <t>ボウシ</t>
    </rPh>
    <rPh sb="5" eb="6">
      <t>ホウ</t>
    </rPh>
    <phoneticPr fontId="6"/>
  </si>
  <si>
    <t xml:space="preserve"> 風俗営業等に関する法律等</t>
    <rPh sb="1" eb="3">
      <t>フウゾク</t>
    </rPh>
    <rPh sb="3" eb="5">
      <t>エイギョウ</t>
    </rPh>
    <rPh sb="5" eb="6">
      <t>トウ</t>
    </rPh>
    <rPh sb="7" eb="8">
      <t>カン</t>
    </rPh>
    <rPh sb="10" eb="12">
      <t>ホウリツ</t>
    </rPh>
    <rPh sb="12" eb="13">
      <t>トウ</t>
    </rPh>
    <phoneticPr fontId="6"/>
  </si>
  <si>
    <t xml:space="preserve"> 麻薬及び向精神薬取締法等</t>
    <rPh sb="1" eb="3">
      <t>マヤク</t>
    </rPh>
    <rPh sb="3" eb="4">
      <t>オヨ</t>
    </rPh>
    <rPh sb="5" eb="6">
      <t>ムカイ</t>
    </rPh>
    <rPh sb="6" eb="8">
      <t>セイシン</t>
    </rPh>
    <rPh sb="8" eb="9">
      <t>ヤク</t>
    </rPh>
    <rPh sb="9" eb="12">
      <t>トリシマリホウ</t>
    </rPh>
    <rPh sb="12" eb="13">
      <t>トウ</t>
    </rPh>
    <phoneticPr fontId="6"/>
  </si>
  <si>
    <t xml:space="preserve"> 出入国管理及び難民認定法</t>
    <rPh sb="1" eb="3">
      <t>デイ</t>
    </rPh>
    <rPh sb="3" eb="4">
      <t>クニ</t>
    </rPh>
    <rPh sb="4" eb="6">
      <t>カンリ</t>
    </rPh>
    <rPh sb="6" eb="7">
      <t>オヨ</t>
    </rPh>
    <rPh sb="8" eb="10">
      <t>ナンミン</t>
    </rPh>
    <rPh sb="10" eb="12">
      <t>ニンテイ</t>
    </rPh>
    <rPh sb="12" eb="13">
      <t>ホウ</t>
    </rPh>
    <phoneticPr fontId="6"/>
  </si>
  <si>
    <t xml:space="preserve"> 毒物及び劇物取締法</t>
    <rPh sb="1" eb="3">
      <t>ドクブツ</t>
    </rPh>
    <rPh sb="3" eb="4">
      <t>オヨ</t>
    </rPh>
    <rPh sb="5" eb="7">
      <t>ゲキブツ</t>
    </rPh>
    <rPh sb="7" eb="10">
      <t>トリシマリホウ</t>
    </rPh>
    <phoneticPr fontId="6"/>
  </si>
  <si>
    <t>ぐ　犯</t>
    <rPh sb="2" eb="3">
      <t>ハン</t>
    </rPh>
    <phoneticPr fontId="6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</si>
  <si>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</si>
  <si>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</si>
  <si>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</si>
  <si>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6"/>
  </si>
  <si>
    <t>旧  受</t>
    <rPh sb="0" eb="1">
      <t>キュウ</t>
    </rPh>
    <rPh sb="3" eb="4">
      <t>ジュ</t>
    </rPh>
    <phoneticPr fontId="6"/>
  </si>
  <si>
    <t>中  止</t>
    <rPh sb="0" eb="1">
      <t>ナカ</t>
    </rPh>
    <rPh sb="3" eb="4">
      <t>ドメ</t>
    </rPh>
    <phoneticPr fontId="6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</si>
  <si>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</si>
  <si>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</si>
  <si>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　　　　　窃 盗</t>
    <rPh sb="5" eb="6">
      <t>セツ</t>
    </rPh>
    <rPh sb="7" eb="8">
      <t>ヌス</t>
    </rPh>
    <phoneticPr fontId="3"/>
  </si>
  <si>
    <t>　　　　　強 盗</t>
    <rPh sb="5" eb="6">
      <t>ツヨシ</t>
    </rPh>
    <rPh sb="7" eb="8">
      <t>ヌス</t>
    </rPh>
    <phoneticPr fontId="3"/>
  </si>
  <si>
    <t>　　　　　詐 欺</t>
    <rPh sb="5" eb="6">
      <t>サ</t>
    </rPh>
    <rPh sb="7" eb="8">
      <t>ギ</t>
    </rPh>
    <phoneticPr fontId="3"/>
  </si>
  <si>
    <t>　　　　　恐 喝</t>
    <rPh sb="5" eb="6">
      <t>オソ</t>
    </rPh>
    <rPh sb="7" eb="8">
      <t>カツ</t>
    </rPh>
    <phoneticPr fontId="3"/>
  </si>
  <si>
    <t>　　　　　傷 害</t>
    <rPh sb="5" eb="6">
      <t>キズ</t>
    </rPh>
    <rPh sb="7" eb="8">
      <t>ガイ</t>
    </rPh>
    <phoneticPr fontId="3"/>
  </si>
  <si>
    <t>　　　　　暴 行</t>
    <rPh sb="5" eb="6">
      <t>アバ</t>
    </rPh>
    <rPh sb="7" eb="8">
      <t>ギョウ</t>
    </rPh>
    <phoneticPr fontId="3"/>
  </si>
  <si>
    <t>　　　　　脅 迫</t>
    <rPh sb="5" eb="6">
      <t>オビヤ</t>
    </rPh>
    <rPh sb="7" eb="8">
      <t>ハサマ</t>
    </rPh>
    <phoneticPr fontId="3"/>
  </si>
  <si>
    <t>　　　　　殺 人</t>
    <rPh sb="5" eb="6">
      <t>コロ</t>
    </rPh>
    <rPh sb="7" eb="8">
      <t>ジン</t>
    </rPh>
    <phoneticPr fontId="3"/>
  </si>
  <si>
    <t>　　　　　賭 博</t>
    <rPh sb="5" eb="6">
      <t>ト</t>
    </rPh>
    <rPh sb="7" eb="8">
      <t>ヒロシ</t>
    </rPh>
    <phoneticPr fontId="3"/>
  </si>
  <si>
    <t>　　　　　放 火</t>
    <rPh sb="5" eb="6">
      <t>ホウ</t>
    </rPh>
    <rPh sb="7" eb="8">
      <t>ヒ</t>
    </rPh>
    <phoneticPr fontId="3"/>
  </si>
  <si>
    <t>　　　　　失 火</t>
    <rPh sb="5" eb="6">
      <t>シツ</t>
    </rPh>
    <rPh sb="7" eb="8">
      <t>カ</t>
    </rPh>
    <phoneticPr fontId="3"/>
  </si>
  <si>
    <t xml:space="preserve"> 窃 盗</t>
    <rPh sb="1" eb="2">
      <t>セツ</t>
    </rPh>
    <rPh sb="3" eb="4">
      <t>ヌス</t>
    </rPh>
    <phoneticPr fontId="6"/>
  </si>
  <si>
    <t xml:space="preserve"> 強 盗</t>
    <rPh sb="1" eb="2">
      <t>ツヨシ</t>
    </rPh>
    <rPh sb="3" eb="4">
      <t>ヌス</t>
    </rPh>
    <phoneticPr fontId="6"/>
  </si>
  <si>
    <t xml:space="preserve"> 詐 欺</t>
    <rPh sb="1" eb="2">
      <t>サ</t>
    </rPh>
    <rPh sb="3" eb="4">
      <t>ギ</t>
    </rPh>
    <phoneticPr fontId="6"/>
  </si>
  <si>
    <t xml:space="preserve"> 恐 喝</t>
    <rPh sb="1" eb="2">
      <t>オソ</t>
    </rPh>
    <rPh sb="3" eb="4">
      <t>カツ</t>
    </rPh>
    <phoneticPr fontId="6"/>
  </si>
  <si>
    <t xml:space="preserve"> 横 領</t>
    <rPh sb="1" eb="2">
      <t>ヨコ</t>
    </rPh>
    <rPh sb="3" eb="4">
      <t>リョウ</t>
    </rPh>
    <phoneticPr fontId="6"/>
  </si>
  <si>
    <t xml:space="preserve"> 傷 害</t>
    <rPh sb="1" eb="2">
      <t>キズ</t>
    </rPh>
    <rPh sb="3" eb="4">
      <t>ガイ</t>
    </rPh>
    <phoneticPr fontId="6"/>
  </si>
  <si>
    <t xml:space="preserve"> 暴 行</t>
    <rPh sb="1" eb="2">
      <t>アバ</t>
    </rPh>
    <rPh sb="3" eb="4">
      <t>ギョウ</t>
    </rPh>
    <phoneticPr fontId="6"/>
  </si>
  <si>
    <t xml:space="preserve"> 脅 迫</t>
    <rPh sb="1" eb="2">
      <t>オビヤ</t>
    </rPh>
    <rPh sb="3" eb="4">
      <t>ハサマ</t>
    </rPh>
    <phoneticPr fontId="6"/>
  </si>
  <si>
    <t xml:space="preserve"> 殺 人</t>
    <rPh sb="1" eb="2">
      <t>コロ</t>
    </rPh>
    <rPh sb="3" eb="4">
      <t>ジン</t>
    </rPh>
    <phoneticPr fontId="6"/>
  </si>
  <si>
    <t xml:space="preserve"> 賭 博</t>
    <rPh sb="1" eb="2">
      <t>ト</t>
    </rPh>
    <rPh sb="3" eb="4">
      <t>ヒロシ</t>
    </rPh>
    <phoneticPr fontId="6"/>
  </si>
  <si>
    <t xml:space="preserve"> 放 火</t>
    <rPh sb="1" eb="2">
      <t>ホウ</t>
    </rPh>
    <rPh sb="3" eb="4">
      <t>ヒ</t>
    </rPh>
    <phoneticPr fontId="6"/>
  </si>
  <si>
    <t xml:space="preserve"> 失 火</t>
    <rPh sb="1" eb="2">
      <t>シツ</t>
    </rPh>
    <rPh sb="3" eb="4">
      <t>ヒ</t>
    </rPh>
    <phoneticPr fontId="6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</si>
  <si>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</si>
  <si>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</si>
  <si>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</si>
  <si>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</si>
  <si>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</si>
  <si>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</si>
  <si>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</si>
  <si>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</si>
  <si>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</si>
  <si>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</si>
  <si>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</si>
  <si>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</si>
  <si>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</si>
  <si>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</si>
  <si>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</si>
  <si>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</si>
  <si>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</si>
  <si>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</si>
  <si>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</si>
  <si>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</si>
  <si>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</si>
  <si>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</si>
  <si>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</si>
  <si>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遺失物等横領</t>
    <rPh sb="5" eb="6">
      <t>イ</t>
    </rPh>
    <rPh sb="6" eb="7">
      <t>シツ</t>
    </rPh>
    <rPh sb="7" eb="8">
      <t>ブツ</t>
    </rPh>
    <rPh sb="8" eb="9">
      <t>トウ</t>
    </rPh>
    <rPh sb="9" eb="11">
      <t>オウリョウ</t>
    </rPh>
    <phoneticPr fontId="3"/>
  </si>
  <si>
    <t>　　　　　盗品譲受け等</t>
    <rPh sb="5" eb="7">
      <t>トウヒン</t>
    </rPh>
    <rPh sb="7" eb="8">
      <t>ユズ</t>
    </rPh>
    <rPh sb="8" eb="9">
      <t>ウ</t>
    </rPh>
    <rPh sb="10" eb="11">
      <t>トウ</t>
    </rPh>
    <phoneticPr fontId="3"/>
  </si>
  <si>
    <t>　　　　　傷害致死</t>
    <rPh sb="5" eb="7">
      <t>ショウガイ</t>
    </rPh>
    <rPh sb="7" eb="9">
      <t>チシ</t>
    </rPh>
    <phoneticPr fontId="3"/>
  </si>
  <si>
    <t>　　　　　強盗致傷</t>
    <rPh sb="5" eb="7">
      <t>ゴウトウ</t>
    </rPh>
    <rPh sb="7" eb="9">
      <t>チショウ</t>
    </rPh>
    <phoneticPr fontId="3"/>
  </si>
  <si>
    <t>　　　　　強盗致死</t>
    <rPh sb="5" eb="7">
      <t>ゴウトウ</t>
    </rPh>
    <rPh sb="7" eb="9">
      <t>チシ</t>
    </rPh>
    <phoneticPr fontId="3"/>
  </si>
  <si>
    <t>　　　　　住居侵入</t>
    <rPh sb="5" eb="7">
      <t>ジュウキョ</t>
    </rPh>
    <rPh sb="7" eb="9">
      <t>シンニュウ</t>
    </rPh>
    <phoneticPr fontId="3"/>
  </si>
  <si>
    <t>　　　　　過失致死傷</t>
    <rPh sb="5" eb="7">
      <t>カシツ</t>
    </rPh>
    <rPh sb="7" eb="9">
      <t>チシ</t>
    </rPh>
    <rPh sb="9" eb="10">
      <t>ショウ</t>
    </rPh>
    <phoneticPr fontId="3"/>
  </si>
  <si>
    <t>　　　　　器物破損等</t>
    <rPh sb="5" eb="7">
      <t>キブツ</t>
    </rPh>
    <rPh sb="7" eb="9">
      <t>ハソン</t>
    </rPh>
    <rPh sb="9" eb="10">
      <t>トウ</t>
    </rPh>
    <phoneticPr fontId="3"/>
  </si>
  <si>
    <t>　　　　　公務執行妨害</t>
    <rPh sb="5" eb="7">
      <t>コウム</t>
    </rPh>
    <rPh sb="8" eb="9">
      <t>イ</t>
    </rPh>
    <rPh sb="9" eb="11">
      <t>ボウガイ</t>
    </rPh>
    <phoneticPr fontId="3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</si>
  <si>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</si>
  <si>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</si>
  <si>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</si>
  <si>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</si>
  <si>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</si>
  <si>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</si>
  <si>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</si>
  <si>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</si>
  <si>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</si>
  <si>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</si>
  <si>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</si>
  <si>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</si>
  <si>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</si>
  <si>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</si>
  <si>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</si>
  <si>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</si>
  <si>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</si>
  <si>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</si>
  <si>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</si>
  <si>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</si>
  <si>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6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</si>
  <si>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6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</si>
  <si>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6"/>
  </si>
  <si>
    <t>少年院へ
送致</t>
    <rPh sb="0" eb="2">
      <t>ショウネン</t>
    </rPh>
    <rPh sb="2" eb="3">
      <t>イン</t>
    </rPh>
    <rPh sb="5" eb="7">
      <t>ソウチ</t>
    </rPh>
    <phoneticPr fontId="6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</si>
  <si>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</si>
  <si>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</si>
  <si>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</si>
  <si>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</si>
  <si>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</si>
  <si>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Ａ．非行別新受人員</t>
    <rPh sb="2" eb="4">
      <t>ヒコウ</t>
    </rPh>
    <rPh sb="4" eb="5">
      <t>ベツ</t>
    </rPh>
    <rPh sb="5" eb="6">
      <t>シン</t>
    </rPh>
    <rPh sb="6" eb="7">
      <t>ジュ</t>
    </rPh>
    <rPh sb="7" eb="9">
      <t>ジンイン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</si>
  <si>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6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</si>
  <si>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</si>
  <si>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</si>
  <si>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</si>
  <si>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</si>
  <si>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</si>
  <si>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</si>
  <si>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</si>
  <si>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</si>
  <si>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</si>
  <si>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</si>
  <si>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</si>
  <si>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平成26年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</si>
  <si>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</si>
  <si>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</si>
  <si>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</si>
  <si>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</si>
  <si>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</si>
  <si>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</si>
  <si>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</si>
  <si>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</si>
  <si>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</si>
  <si>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</si>
  <si>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単位：人</t>
    <phoneticPr fontId="6"/>
  </si>
  <si>
    <t>平成27年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</si>
  <si>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</si>
  <si>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</si>
  <si>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</si>
  <si>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</si>
  <si>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未 済</t>
    <phoneticPr fontId="2"/>
  </si>
  <si>
    <t>　　　 　横 領</t>
    <rPh sb="5" eb="6">
      <t>ヨコ</t>
    </rPh>
    <rPh sb="7" eb="8">
      <t>リョウ</t>
    </rPh>
    <phoneticPr fontId="2"/>
  </si>
  <si>
    <t>2015</t>
  </si>
  <si>
    <t xml:space="preserve">  </t>
  </si>
  <si>
    <t>うち少年</t>
  </si>
  <si>
    <t>強制わいせつ</t>
  </si>
  <si>
    <t>資料：県警察本部</t>
  </si>
  <si>
    <t>かつらぎ</t>
  </si>
  <si>
    <t>(2015年)</t>
    <rPh sb="5" eb="6">
      <t>ネン</t>
    </rPh>
    <phoneticPr fontId="2"/>
  </si>
  <si>
    <t>(2016年)</t>
    <rPh sb="5" eb="6">
      <t>ネン</t>
    </rPh>
    <phoneticPr fontId="2"/>
  </si>
  <si>
    <t>うち</t>
  </si>
  <si>
    <t xml:space="preserve">  平成27年</t>
  </si>
  <si>
    <t>2014</t>
  </si>
  <si>
    <t xml:space="preserve">商業･法人登記 </t>
    <phoneticPr fontId="2"/>
  </si>
  <si>
    <t>少年保護事件</t>
    <phoneticPr fontId="2"/>
  </si>
  <si>
    <t>少年審判雑事件</t>
    <phoneticPr fontId="2"/>
  </si>
  <si>
    <t>総数　</t>
    <rPh sb="0" eb="2">
      <t>ソウスウ</t>
    </rPh>
    <phoneticPr fontId="2"/>
  </si>
  <si>
    <t xml:space="preserve">  平成29年</t>
  </si>
  <si>
    <t>2017</t>
  </si>
  <si>
    <t>平成29年</t>
    <rPh sb="0" eb="2">
      <t>ヘイセイ</t>
    </rPh>
    <rPh sb="4" eb="5">
      <t>ネン</t>
    </rPh>
    <phoneticPr fontId="3"/>
  </si>
  <si>
    <t>(2017年)</t>
    <rPh sb="5" eb="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</si>
  <si>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</si>
  <si>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</si>
  <si>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</si>
  <si>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</si>
  <si>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</si>
  <si>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</si>
  <si>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</si>
  <si>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平成30年</t>
    <rPh sb="0" eb="2">
      <t>ヘイセイ</t>
    </rPh>
    <rPh sb="4" eb="5">
      <t>ネン</t>
    </rPh>
    <phoneticPr fontId="3"/>
  </si>
  <si>
    <t>2018</t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</si>
  <si>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</si>
  <si>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</si>
  <si>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</si>
  <si>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</si>
  <si>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平成30年(2018年)</t>
    <rPh sb="10" eb="11">
      <t>ネン</t>
    </rPh>
    <phoneticPr fontId="2"/>
  </si>
  <si>
    <t>　</t>
    <phoneticPr fontId="2"/>
  </si>
  <si>
    <t>Ｗ　司法・警察</t>
    <phoneticPr fontId="2"/>
  </si>
  <si>
    <t>既 済</t>
    <phoneticPr fontId="2"/>
  </si>
  <si>
    <t>-</t>
    <phoneticPr fontId="2"/>
  </si>
  <si>
    <t>家事審判事件 総数</t>
    <phoneticPr fontId="2"/>
  </si>
  <si>
    <t xml:space="preserve">      家事審判事件-続き-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</si>
  <si>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</si>
  <si>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</si>
  <si>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 xml:space="preserve">    総  数</t>
  </si>
  <si>
    <t xml:space="preserve"> 田辺支部</t>
  </si>
  <si>
    <t xml:space="preserve"> 御坊支部</t>
  </si>
  <si>
    <t xml:space="preserve">注１）家審法適用の甲類審判事件は本欄に計上している。　　　　　　　　　　　　　　　　　　　　　　　　　　　　　　　　　　　　　　　　　　　　　　　　　　　　　　　　　　　　注２）家審法適用の乙類審判事件は本欄に計上している。　　　　　　　　　　　　　　　　　　　　　　　　　　　　　　　　　　　　　　　　　　　　　　　　　　　　　　　　　　　注３）家審法適用の乙類調停事件は本欄に計上している。　　　　　　　　　　　　　　　　　　　　　　　　　　　　　　　　　　　　　　　　　　　　　　　　　　　　　　　　　　　　注４）家審法適用の乙類以外の調停事件は本欄に計上している。                                                                 　　　　　   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86" eb="87">
      <t>チュウ</t>
    </rPh>
    <rPh sb="95" eb="96">
      <t>オツ</t>
    </rPh>
    <rPh sb="180" eb="181">
      <t>オツ</t>
    </rPh>
    <rPh sb="181" eb="182">
      <t>ルイ</t>
    </rPh>
    <rPh sb="182" eb="184">
      <t>チョウテイ</t>
    </rPh>
    <rPh sb="266" eb="267">
      <t>オツ</t>
    </rPh>
    <rPh sb="267" eb="268">
      <t>ルイ</t>
    </rPh>
    <rPh sb="268" eb="270">
      <t>イガイ</t>
    </rPh>
    <rPh sb="271" eb="273">
      <t>チョウテイ</t>
    </rPh>
    <rPh sb="359" eb="361">
      <t>シリョウ</t>
    </rPh>
    <rPh sb="362" eb="365">
      <t>ワカヤマ</t>
    </rPh>
    <rPh sb="365" eb="367">
      <t>カテイ</t>
    </rPh>
    <rPh sb="367" eb="369">
      <t>サイバン</t>
    </rPh>
    <rPh sb="369" eb="370">
      <t>ショ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</si>
  <si>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</si>
  <si>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>　　　　　強盗・強制性交等</t>
    <rPh sb="5" eb="7">
      <t>ゴウトウ</t>
    </rPh>
    <rPh sb="8" eb="10">
      <t>キョウセイ</t>
    </rPh>
    <rPh sb="10" eb="11">
      <t>セイ</t>
    </rPh>
    <rPh sb="12" eb="13">
      <t>トウ</t>
    </rPh>
    <phoneticPr fontId="3"/>
  </si>
  <si>
    <t>　　　　　強制性交等</t>
    <rPh sb="6" eb="7">
      <t>セイ</t>
    </rPh>
    <rPh sb="7" eb="8">
      <t>セイ</t>
    </rPh>
    <rPh sb="9" eb="10">
      <t>トウ</t>
    </rPh>
    <phoneticPr fontId="2"/>
  </si>
  <si>
    <t>　　　　　往来妨害</t>
    <rPh sb="5" eb="7">
      <t>オウライ</t>
    </rPh>
    <rPh sb="6" eb="7">
      <t>ライ</t>
    </rPh>
    <rPh sb="7" eb="9">
      <t>ボウガイ</t>
    </rPh>
    <phoneticPr fontId="3"/>
  </si>
  <si>
    <t>　　  単位：人</t>
    <phoneticPr fontId="6"/>
  </si>
  <si>
    <t>不処分</t>
    <phoneticPr fontId="6"/>
  </si>
  <si>
    <t>総 数</t>
    <phoneticPr fontId="2"/>
  </si>
  <si>
    <t xml:space="preserve"> 強盗・強制性交等</t>
    <rPh sb="1" eb="3">
      <t>ゴウトウ</t>
    </rPh>
    <rPh sb="4" eb="6">
      <t>キョウセイ</t>
    </rPh>
    <rPh sb="6" eb="7">
      <t>セイ</t>
    </rPh>
    <rPh sb="8" eb="9">
      <t>トウ</t>
    </rPh>
    <phoneticPr fontId="6"/>
  </si>
  <si>
    <t xml:space="preserve"> 強制性交等</t>
    <rPh sb="1" eb="2">
      <t>ツヨシ</t>
    </rPh>
    <phoneticPr fontId="6"/>
  </si>
  <si>
    <t xml:space="preserve"> 過失運転・業（重）過致死傷</t>
    <rPh sb="1" eb="3">
      <t>カシツ</t>
    </rPh>
    <rPh sb="3" eb="5">
      <t>ウンテン</t>
    </rPh>
    <rPh sb="6" eb="7">
      <t>ギョウ</t>
    </rPh>
    <rPh sb="8" eb="9">
      <t>ジュウ</t>
    </rPh>
    <rPh sb="10" eb="11">
      <t>カ</t>
    </rPh>
    <rPh sb="11" eb="14">
      <t>チシショウ</t>
    </rPh>
    <phoneticPr fontId="6"/>
  </si>
  <si>
    <t xml:space="preserve"> 往来妨害</t>
    <rPh sb="1" eb="3">
      <t>オウライ</t>
    </rPh>
    <rPh sb="3" eb="5">
      <t>ボウガイ</t>
    </rPh>
    <phoneticPr fontId="6"/>
  </si>
  <si>
    <t xml:space="preserve">  平成30年</t>
  </si>
  <si>
    <t>平成30年(2018年)</t>
    <rPh sb="0" eb="2">
      <t>ヘイセイ</t>
    </rPh>
    <rPh sb="4" eb="5">
      <t>ネン</t>
    </rPh>
    <rPh sb="10" eb="11">
      <t>ネン</t>
    </rPh>
    <phoneticPr fontId="6"/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</si>
  <si>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6"/>
  </si>
  <si>
    <t xml:space="preserve">  たものを除いた数値である。</t>
    <rPh sb="6" eb="7">
      <t>ノゾ</t>
    </rPh>
    <rPh sb="9" eb="11">
      <t>スウチ</t>
    </rPh>
    <phoneticPr fontId="6"/>
  </si>
  <si>
    <t>その他</t>
    <rPh sb="2" eb="3">
      <t>タ</t>
    </rPh>
    <phoneticPr fontId="2"/>
  </si>
  <si>
    <t>　　　　　過失運転・業（重）過致死傷</t>
    <rPh sb="5" eb="7">
      <t>カシツ</t>
    </rPh>
    <rPh sb="7" eb="9">
      <t>ウンテン</t>
    </rPh>
    <rPh sb="10" eb="11">
      <t>ギョウ</t>
    </rPh>
    <rPh sb="12" eb="13">
      <t>ジュウ</t>
    </rPh>
    <rPh sb="14" eb="15">
      <t>カ</t>
    </rPh>
    <rPh sb="15" eb="18">
      <t>チシショウ</t>
    </rPh>
    <phoneticPr fontId="3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</si>
  <si>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</si>
  <si>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</si>
  <si>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</si>
  <si>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</si>
  <si>
    <t>令和元年(2019年)</t>
    <rPh sb="0" eb="2">
      <t>レイワ</t>
    </rPh>
    <rPh sb="2" eb="4">
      <t>ガンネン</t>
    </rPh>
    <rPh sb="9" eb="10">
      <t>ネン</t>
    </rPh>
    <phoneticPr fontId="6"/>
  </si>
  <si>
    <t xml:space="preserve">  平成28年</t>
  </si>
  <si>
    <t>2016</t>
  </si>
  <si>
    <t>令和元年</t>
    <rPh sb="0" eb="2">
      <t>レイワ</t>
    </rPh>
    <rPh sb="2" eb="4">
      <t>ガンネン</t>
    </rPh>
    <phoneticPr fontId="2"/>
  </si>
  <si>
    <t>2019</t>
    <phoneticPr fontId="2"/>
  </si>
  <si>
    <t>和歌山地裁 総数</t>
    <phoneticPr fontId="2"/>
  </si>
  <si>
    <t>新 受</t>
    <phoneticPr fontId="2"/>
  </si>
  <si>
    <t>既 済</t>
    <phoneticPr fontId="2"/>
  </si>
  <si>
    <t>未 済</t>
    <phoneticPr fontId="2"/>
  </si>
  <si>
    <t>平成24年　(2012年)</t>
  </si>
  <si>
    <t>平成25年　(2013年)</t>
  </si>
  <si>
    <t>平成26年　(2014年)</t>
  </si>
  <si>
    <t>平成27年　(2015年)</t>
  </si>
  <si>
    <t>平成28年　(2016年)</t>
  </si>
  <si>
    <t>平成29年　(2017年)</t>
  </si>
  <si>
    <t>平成30年　(2018年)</t>
  </si>
  <si>
    <t xml:space="preserve">           その他</t>
    <phoneticPr fontId="2"/>
  </si>
  <si>
    <t xml:space="preserve">和歌山地裁  </t>
    <phoneticPr fontId="2"/>
  </si>
  <si>
    <t>既 済</t>
    <phoneticPr fontId="2"/>
  </si>
  <si>
    <t>新 受</t>
    <phoneticPr fontId="2"/>
  </si>
  <si>
    <t>未 済</t>
    <phoneticPr fontId="2"/>
  </si>
  <si>
    <t>未 済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</si>
  <si>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</si>
  <si>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</si>
  <si>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</si>
  <si>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</si>
  <si>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</si>
  <si>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</si>
  <si>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</si>
  <si>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平成27年　(2015年）</t>
  </si>
  <si>
    <t>平成28年　(2016年）</t>
  </si>
  <si>
    <t>平成29年　(2017年）</t>
  </si>
  <si>
    <t>平成30年　(2018年）</t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</si>
  <si>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</si>
  <si>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</si>
  <si>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</si>
  <si>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</si>
  <si>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</si>
  <si>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</si>
  <si>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</si>
  <si>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</si>
  <si>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>新 受</t>
    <phoneticPr fontId="2"/>
  </si>
  <si>
    <t>既 済</t>
    <phoneticPr fontId="2"/>
  </si>
  <si>
    <t>新 受</t>
    <phoneticPr fontId="2"/>
  </si>
  <si>
    <t>既 済</t>
    <phoneticPr fontId="2"/>
  </si>
  <si>
    <t>新 受</t>
    <phoneticPr fontId="2"/>
  </si>
  <si>
    <t>未 済</t>
    <phoneticPr fontId="2"/>
  </si>
  <si>
    <t xml:space="preserve"> 訴訟事件(略式･交通即決事件を除く)</t>
    <phoneticPr fontId="2"/>
  </si>
  <si>
    <t>略式事件</t>
    <phoneticPr fontId="2"/>
  </si>
  <si>
    <t>平成24年(2012年)</t>
  </si>
  <si>
    <t>平成25年(2013年)</t>
  </si>
  <si>
    <t>平成26年(2014年)</t>
  </si>
  <si>
    <t>平成27年(2015年)</t>
  </si>
  <si>
    <t>平成28年(2016年)</t>
  </si>
  <si>
    <t>平成29年(2017年)</t>
  </si>
  <si>
    <t>平成30年(2018年)</t>
  </si>
  <si>
    <t xml:space="preserve">   　 の確保等に関する法律違反事件</t>
    <phoneticPr fontId="2"/>
  </si>
  <si>
    <t>未 済</t>
    <phoneticPr fontId="2"/>
  </si>
  <si>
    <t>新 受</t>
    <phoneticPr fontId="2"/>
  </si>
  <si>
    <t xml:space="preserve"> 平成27年(2015年)</t>
  </si>
  <si>
    <t xml:space="preserve"> 平成28年(2016年)</t>
  </si>
  <si>
    <t xml:space="preserve"> 平成29年(2017年)</t>
  </si>
  <si>
    <t xml:space="preserve"> 平成30年(2018年)</t>
  </si>
  <si>
    <t>家事調停事件  総数</t>
    <phoneticPr fontId="2"/>
  </si>
  <si>
    <t>未 済</t>
    <phoneticPr fontId="2"/>
  </si>
  <si>
    <t xml:space="preserve">      家事調停事件-続き-</t>
    <phoneticPr fontId="2"/>
  </si>
  <si>
    <t>家事共助事件</t>
    <phoneticPr fontId="2"/>
  </si>
  <si>
    <t>新 受</t>
    <phoneticPr fontId="2"/>
  </si>
  <si>
    <t>既 済</t>
    <phoneticPr fontId="2"/>
  </si>
  <si>
    <t>既 済</t>
    <phoneticPr fontId="2"/>
  </si>
  <si>
    <t>単位：件</t>
    <phoneticPr fontId="2"/>
  </si>
  <si>
    <t>本庁</t>
    <phoneticPr fontId="2"/>
  </si>
  <si>
    <t>平成30年</t>
  </si>
  <si>
    <t>(2018年)</t>
  </si>
  <si>
    <t>(2019年)</t>
    <rPh sb="5" eb="6">
      <t>ネン</t>
    </rPh>
    <phoneticPr fontId="3"/>
  </si>
  <si>
    <t xml:space="preserve"> 一時保護の承認</t>
    <rPh sb="1" eb="3">
      <t>イチジ</t>
    </rPh>
    <rPh sb="3" eb="5">
      <t>ホゴ</t>
    </rPh>
    <rPh sb="6" eb="8">
      <t>ショウニン</t>
    </rPh>
    <phoneticPr fontId="2"/>
  </si>
  <si>
    <t xml:space="preserve"> 特別の寄与</t>
    <rPh sb="1" eb="3">
      <t>トクベツ</t>
    </rPh>
    <rPh sb="4" eb="6">
      <t>キヨ</t>
    </rPh>
    <phoneticPr fontId="2"/>
  </si>
  <si>
    <t>Ｗ-05 家事事件の種類別新受件数</t>
    <phoneticPr fontId="2"/>
  </si>
  <si>
    <t>本庁</t>
    <phoneticPr fontId="2"/>
  </si>
  <si>
    <t>　　特別の寄与</t>
    <rPh sb="2" eb="4">
      <t>トクベツ</t>
    </rPh>
    <rPh sb="5" eb="7">
      <t>キヨ</t>
    </rPh>
    <phoneticPr fontId="2"/>
  </si>
  <si>
    <t xml:space="preserve">      少年保護事件-続き-</t>
    <phoneticPr fontId="2"/>
  </si>
  <si>
    <t>準少年保護事件</t>
    <phoneticPr fontId="2"/>
  </si>
  <si>
    <t xml:space="preserve">    道路交通保護事件（注1</t>
    <phoneticPr fontId="2"/>
  </si>
  <si>
    <t>新 受</t>
    <phoneticPr fontId="2"/>
  </si>
  <si>
    <t>注1）道路交通法のほか、自動車の保管場所確保に関する法律を含む。</t>
    <phoneticPr fontId="2"/>
  </si>
  <si>
    <t>平成28年</t>
  </si>
  <si>
    <t>平成29年</t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</si>
  <si>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</si>
  <si>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</si>
  <si>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</si>
  <si>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</si>
  <si>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 xml:space="preserve"> わいせつ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</si>
  <si>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</si>
  <si>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</si>
  <si>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</si>
  <si>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</si>
  <si>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</si>
  <si>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 xml:space="preserve">   令和元年(2019年)</t>
    <rPh sb="3" eb="5">
      <t>レイワ</t>
    </rPh>
    <rPh sb="5" eb="7">
      <t>ガンネン</t>
    </rPh>
    <rPh sb="12" eb="13">
      <t>ネン</t>
    </rPh>
    <phoneticPr fontId="3"/>
  </si>
  <si>
    <t>Ｗ-09 刑法犯罪</t>
    <phoneticPr fontId="2"/>
  </si>
  <si>
    <t>令和元年(2019年)</t>
    <rPh sb="0" eb="2">
      <t>レイワ</t>
    </rPh>
    <rPh sb="2" eb="4">
      <t>ガンネン</t>
    </rPh>
    <rPh sb="9" eb="10">
      <t>ネン</t>
    </rPh>
    <phoneticPr fontId="2"/>
  </si>
  <si>
    <t>14歳</t>
    <phoneticPr fontId="2"/>
  </si>
  <si>
    <t>15歳</t>
    <phoneticPr fontId="2"/>
  </si>
  <si>
    <t>(2018年)</t>
    <rPh sb="5" eb="6">
      <t>ネン</t>
    </rPh>
    <phoneticPr fontId="2"/>
  </si>
  <si>
    <t>2019</t>
  </si>
  <si>
    <t>令和２年</t>
    <rPh sb="0" eb="2">
      <t>レイワ</t>
    </rPh>
    <rPh sb="3" eb="4">
      <t>ネン</t>
    </rPh>
    <phoneticPr fontId="3"/>
  </si>
  <si>
    <t>2020</t>
    <phoneticPr fontId="2"/>
  </si>
  <si>
    <t xml:space="preserve">   令和２年(2020年)</t>
    <rPh sb="3" eb="5">
      <t>レイワ</t>
    </rPh>
    <rPh sb="6" eb="7">
      <t>ネン</t>
    </rPh>
    <rPh sb="12" eb="13">
      <t>ネン</t>
    </rPh>
    <phoneticPr fontId="3"/>
  </si>
  <si>
    <t>令和２年(2020年)</t>
    <rPh sb="0" eb="2">
      <t>レイワ</t>
    </rPh>
    <rPh sb="3" eb="4">
      <t>ネン</t>
    </rPh>
    <rPh sb="9" eb="10">
      <t>ネン</t>
    </rPh>
    <phoneticPr fontId="2"/>
  </si>
  <si>
    <t>令和２年</t>
    <rPh sb="0" eb="2">
      <t>レイワ</t>
    </rPh>
    <rPh sb="3" eb="4">
      <t>ネン</t>
    </rPh>
    <phoneticPr fontId="2"/>
  </si>
  <si>
    <t>(2020年)</t>
    <rPh sb="5" eb="6">
      <t>ネン</t>
    </rPh>
    <phoneticPr fontId="3"/>
  </si>
  <si>
    <t>令和2年　(2020年)</t>
    <rPh sb="0" eb="2">
      <t>レイワ</t>
    </rPh>
    <rPh sb="3" eb="4">
      <t>ネン</t>
    </rPh>
    <rPh sb="10" eb="11">
      <t>ネン</t>
    </rPh>
    <phoneticPr fontId="3"/>
  </si>
  <si>
    <t>　うち土地等管理命令</t>
    <rPh sb="3" eb="5">
      <t>トチ</t>
    </rPh>
    <rPh sb="5" eb="6">
      <t>ナド</t>
    </rPh>
    <rPh sb="6" eb="8">
      <t>カンリ</t>
    </rPh>
    <rPh sb="8" eb="10">
      <t>メイレイ</t>
    </rPh>
    <phoneticPr fontId="2"/>
  </si>
  <si>
    <t>商事非訟   特別清算</t>
    <rPh sb="0" eb="2">
      <t>ショウジ</t>
    </rPh>
    <rPh sb="2" eb="4">
      <t>ヒショウ</t>
    </rPh>
    <phoneticPr fontId="2"/>
  </si>
  <si>
    <t>　うち被災借地非訟</t>
    <rPh sb="3" eb="5">
      <t>ヒサイ</t>
    </rPh>
    <rPh sb="5" eb="7">
      <t>シャクチ</t>
    </rPh>
    <rPh sb="7" eb="9">
      <t>ヒショウ</t>
    </rPh>
    <phoneticPr fontId="3"/>
  </si>
  <si>
    <t>罹災都市</t>
    <rPh sb="0" eb="2">
      <t>リサイ</t>
    </rPh>
    <rPh sb="2" eb="4">
      <t>トシ</t>
    </rPh>
    <phoneticPr fontId="3"/>
  </si>
  <si>
    <t>接収不動産</t>
    <rPh sb="0" eb="2">
      <t>セッシュウ</t>
    </rPh>
    <rPh sb="2" eb="5">
      <t>フドウサン</t>
    </rPh>
    <phoneticPr fontId="3"/>
  </si>
  <si>
    <t>情報取得</t>
    <rPh sb="0" eb="2">
      <t>ジョウホウ</t>
    </rPh>
    <rPh sb="2" eb="4">
      <t>シュトク</t>
    </rPh>
    <phoneticPr fontId="2"/>
  </si>
  <si>
    <t>企業担保権実行</t>
    <rPh sb="0" eb="2">
      <t>キギョウ</t>
    </rPh>
    <rPh sb="2" eb="4">
      <t>タンポ</t>
    </rPh>
    <rPh sb="4" eb="5">
      <t>ケン</t>
    </rPh>
    <rPh sb="5" eb="7">
      <t>ジッコウ</t>
    </rPh>
    <phoneticPr fontId="2"/>
  </si>
  <si>
    <t>船舶責任制限</t>
    <rPh sb="0" eb="2">
      <t>センパク</t>
    </rPh>
    <rPh sb="2" eb="4">
      <t>セキニン</t>
    </rPh>
    <rPh sb="4" eb="6">
      <t>セイゲン</t>
    </rPh>
    <phoneticPr fontId="3"/>
  </si>
  <si>
    <t>油濁等責任制限</t>
    <rPh sb="0" eb="1">
      <t>ユ</t>
    </rPh>
    <rPh sb="1" eb="2">
      <t>ニゴ</t>
    </rPh>
    <rPh sb="2" eb="3">
      <t>ナド</t>
    </rPh>
    <rPh sb="3" eb="5">
      <t>セキニン</t>
    </rPh>
    <rPh sb="5" eb="7">
      <t>セイゲン</t>
    </rPh>
    <phoneticPr fontId="3"/>
  </si>
  <si>
    <t>簡易確定</t>
    <rPh sb="0" eb="2">
      <t>カンイ</t>
    </rPh>
    <rPh sb="2" eb="4">
      <t>カクテイ</t>
    </rPh>
    <phoneticPr fontId="3"/>
  </si>
  <si>
    <t>仲裁関係</t>
    <rPh sb="0" eb="2">
      <t>チュウサイ</t>
    </rPh>
    <rPh sb="2" eb="4">
      <t>カンケイ</t>
    </rPh>
    <phoneticPr fontId="3"/>
  </si>
  <si>
    <t>令和2年　(2020年）</t>
    <rPh sb="0" eb="2">
      <t>レイワ</t>
    </rPh>
    <rPh sb="3" eb="4">
      <t>ネン</t>
    </rPh>
    <rPh sb="10" eb="11">
      <t>ネン</t>
    </rPh>
    <phoneticPr fontId="3"/>
  </si>
  <si>
    <t>令和2年(2020年)</t>
    <rPh sb="0" eb="2">
      <t>レイワ</t>
    </rPh>
    <rPh sb="3" eb="4">
      <t>ネン</t>
    </rPh>
    <rPh sb="9" eb="10">
      <t>ネン</t>
    </rPh>
    <phoneticPr fontId="3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</si>
  <si>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3"/>
  </si>
  <si>
    <t>注1) 人員と件数が含まれる。</t>
    <rPh sb="0" eb="1">
      <t>チュウ</t>
    </rPh>
    <rPh sb="4" eb="6">
      <t>ジンイン</t>
    </rPh>
    <rPh sb="7" eb="9">
      <t>ケンスウ</t>
    </rPh>
    <rPh sb="10" eb="11">
      <t>フク</t>
    </rPh>
    <phoneticPr fontId="2"/>
  </si>
  <si>
    <t>注2）略式事件のうち数</t>
    <rPh sb="0" eb="1">
      <t>チュウ</t>
    </rPh>
    <rPh sb="3" eb="5">
      <t>リャクシキ</t>
    </rPh>
    <rPh sb="5" eb="7">
      <t>ジケン</t>
    </rPh>
    <rPh sb="10" eb="11">
      <t>スウ</t>
    </rPh>
    <phoneticPr fontId="3"/>
  </si>
  <si>
    <t>注1)その他の事件</t>
    <rPh sb="0" eb="1">
      <t>チュウ</t>
    </rPh>
    <phoneticPr fontId="2"/>
  </si>
  <si>
    <t>　注2）道路交通法及び自動車の保管場所</t>
    <rPh sb="1" eb="2">
      <t>チュウ</t>
    </rPh>
    <phoneticPr fontId="3"/>
  </si>
  <si>
    <t>令和元年　(2019年)</t>
    <rPh sb="0" eb="2">
      <t>レイワ</t>
    </rPh>
    <rPh sb="2" eb="4">
      <t>ガンネン</t>
    </rPh>
    <rPh sb="4" eb="5">
      <t>ヘイネン</t>
    </rPh>
    <rPh sb="10" eb="11">
      <t>ネン</t>
    </rPh>
    <phoneticPr fontId="3"/>
  </si>
  <si>
    <t>令和元年　(2019年）</t>
    <rPh sb="0" eb="2">
      <t>レイワ</t>
    </rPh>
    <rPh sb="2" eb="4">
      <t>ガンネン</t>
    </rPh>
    <rPh sb="4" eb="5">
      <t>ヘイネン</t>
    </rPh>
    <rPh sb="10" eb="11">
      <t>ネン</t>
    </rPh>
    <phoneticPr fontId="3"/>
  </si>
  <si>
    <t xml:space="preserve"> 令和2年(2020年)</t>
    <rPh sb="1" eb="3">
      <t>レイワ</t>
    </rPh>
    <rPh sb="4" eb="5">
      <t>ネン</t>
    </rPh>
    <rPh sb="10" eb="11">
      <t>ネン</t>
    </rPh>
    <phoneticPr fontId="2"/>
  </si>
  <si>
    <t xml:space="preserve"> 令和元年(2019年)</t>
    <rPh sb="1" eb="3">
      <t>レイワ</t>
    </rPh>
    <rPh sb="3" eb="5">
      <t>ガンネン</t>
    </rPh>
    <rPh sb="5" eb="6">
      <t>ヘイネン</t>
    </rPh>
    <rPh sb="10" eb="11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</si>
  <si>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3"/>
  </si>
  <si>
    <t xml:space="preserve"> 児相長特別養子適格</t>
    <rPh sb="1" eb="3">
      <t>ジソウ</t>
    </rPh>
    <rPh sb="3" eb="4">
      <t>チョウ</t>
    </rPh>
    <rPh sb="4" eb="6">
      <t>トクベツ</t>
    </rPh>
    <rPh sb="6" eb="8">
      <t>ヨウシ</t>
    </rPh>
    <rPh sb="8" eb="10">
      <t>テキカク</t>
    </rPh>
    <phoneticPr fontId="3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</si>
  <si>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</si>
  <si>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</si>
  <si>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令和2年(2020年)</t>
    <rPh sb="0" eb="2">
      <t>レイワ</t>
    </rPh>
    <phoneticPr fontId="2"/>
  </si>
  <si>
    <t>令和2年(2020年)</t>
    <rPh sb="0" eb="2">
      <t>レイワ</t>
    </rPh>
    <rPh sb="3" eb="4">
      <t>ネン</t>
    </rPh>
    <rPh sb="9" eb="10">
      <t>ネン</t>
    </rPh>
    <phoneticPr fontId="2"/>
  </si>
  <si>
    <t xml:space="preserve"> 覚醒剤取締法</t>
  </si>
  <si>
    <t>令和２年(2020年)</t>
    <rPh sb="0" eb="2">
      <t>レイワ</t>
    </rPh>
    <rPh sb="3" eb="4">
      <t>ネン</t>
    </rPh>
    <rPh sb="9" eb="10">
      <t>ネン</t>
    </rPh>
    <phoneticPr fontId="6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</si>
  <si>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</si>
  <si>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>令和元年(2019年)</t>
    <rPh sb="0" eb="2">
      <t>レイワ</t>
    </rPh>
    <rPh sb="2" eb="3">
      <t>モト</t>
    </rPh>
    <phoneticPr fontId="2"/>
  </si>
  <si>
    <t xml:space="preserve"> 令和元年(2019年)</t>
    <rPh sb="1" eb="3">
      <t>レイワ</t>
    </rPh>
    <rPh sb="3" eb="4">
      <t>モト</t>
    </rPh>
    <rPh sb="4" eb="5">
      <t>ネン</t>
    </rPh>
    <rPh sb="10" eb="11">
      <t>ネン</t>
    </rPh>
    <phoneticPr fontId="2"/>
  </si>
  <si>
    <r>
      <t xml:space="preserve"> 橋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</si>
  <si>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</si>
  <si>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</si>
  <si>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</si>
  <si>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</si>
  <si>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</si>
  <si>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</si>
  <si>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</si>
  <si>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</si>
  <si>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ＭＳ 明朝"/>
        <family val="1"/>
        <charset val="128"/>
      </rPr>
      <t>宮</t>
    </r>
    <rPh sb="1" eb="4">
      <t>シングウ</t>
    </rPh>
    <phoneticPr fontId="3"/>
  </si>
  <si>
    <r>
      <t xml:space="preserve"> 橋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</si>
  <si>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</si>
  <si>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</si>
  <si>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</si>
  <si>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</si>
  <si>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</si>
  <si>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</si>
  <si>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</si>
  <si>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</si>
  <si>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宮</t>
    </r>
    <rPh sb="1" eb="4">
      <t>シングウ</t>
    </rPh>
    <phoneticPr fontId="3"/>
  </si>
  <si>
    <t xml:space="preserve"> 令和２年(2020年)</t>
    <rPh sb="1" eb="3">
      <t>レイワ</t>
    </rPh>
    <rPh sb="4" eb="5">
      <t>ネン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</si>
</sst>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6" fontId="3" fillId="0" borderId="0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11" xfId="0" quotePrefix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>
      <alignment horizontal="right"/>
    </xf>
    <xf numFmtId="176" fontId="5" fillId="0" borderId="0" xfId="0" applyNumberFormat="1" applyFont="1" applyBorder="1">
      <alignment vertical="center"/>
    </xf>
    <xf numFmtId="176" fontId="26" fillId="0" borderId="0" xfId="0" applyNumberFormat="1" applyFont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24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>
      <alignment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 applyProtection="1">
      <alignment horizontal="left"/>
    </xf>
    <xf numFmtId="176" fontId="3" fillId="0" borderId="22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left" inden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4" fillId="0" borderId="0" xfId="0" applyNumberFormat="1" applyFont="1" applyFill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41" fontId="3" fillId="0" borderId="0" xfId="0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176" fontId="28" fillId="0" borderId="10" xfId="0" applyNumberFormat="1" applyFont="1" applyFill="1" applyBorder="1">
      <alignment vertical="center"/>
    </xf>
    <xf numFmtId="176" fontId="27" fillId="0" borderId="10" xfId="0" applyNumberFormat="1" applyFont="1" applyFill="1" applyBorder="1" applyAlignment="1" applyProtection="1">
      <alignment horizontal="left"/>
    </xf>
    <xf numFmtId="176" fontId="28" fillId="0" borderId="10" xfId="0" applyNumberFormat="1" applyFont="1" applyFill="1" applyBorder="1" applyAlignment="1" applyProtection="1">
      <alignment horizontal="left"/>
    </xf>
    <xf numFmtId="176" fontId="28" fillId="0" borderId="10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>
      <alignment vertical="center"/>
    </xf>
    <xf numFmtId="176" fontId="28" fillId="0" borderId="11" xfId="0" applyNumberFormat="1" applyFont="1" applyFill="1" applyBorder="1">
      <alignment vertical="center"/>
    </xf>
    <xf numFmtId="176" fontId="28" fillId="0" borderId="12" xfId="0" applyNumberFormat="1" applyFont="1" applyFill="1" applyBorder="1">
      <alignment vertical="center"/>
    </xf>
    <xf numFmtId="176" fontId="28" fillId="0" borderId="26" xfId="0" applyNumberFormat="1" applyFont="1" applyFill="1" applyBorder="1" applyAlignment="1" applyProtection="1"/>
    <xf numFmtId="176" fontId="28" fillId="0" borderId="24" xfId="0" applyNumberFormat="1" applyFont="1" applyFill="1" applyBorder="1" applyAlignment="1" applyProtection="1"/>
    <xf numFmtId="176" fontId="28" fillId="0" borderId="13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Protection="1">
      <alignment vertical="center"/>
    </xf>
    <xf numFmtId="176" fontId="28" fillId="0" borderId="0" xfId="0" applyNumberFormat="1" applyFont="1" applyFill="1" applyBorder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Alignment="1" applyProtection="1">
      <alignment horizontal="left"/>
    </xf>
    <xf numFmtId="176" fontId="27" fillId="0" borderId="0" xfId="0" applyNumberFormat="1" applyFont="1" applyFill="1" applyProtection="1">
      <alignment vertical="center"/>
    </xf>
    <xf numFmtId="41" fontId="27" fillId="0" borderId="11" xfId="0" quotePrefix="1" applyNumberFormat="1" applyFont="1" applyFill="1" applyBorder="1" applyAlignment="1" applyProtection="1">
      <alignment horizontal="right"/>
      <protection locked="0"/>
    </xf>
    <xf numFmtId="41" fontId="27" fillId="0" borderId="0" xfId="0" quotePrefix="1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Alignment="1" applyProtection="1">
      <alignment horizontal="left"/>
    </xf>
    <xf numFmtId="41" fontId="28" fillId="0" borderId="11" xfId="0" quotePrefix="1" applyNumberFormat="1" applyFont="1" applyFill="1" applyBorder="1" applyAlignment="1" applyProtection="1">
      <alignment horizontal="right"/>
      <protection locked="0"/>
    </xf>
    <xf numFmtId="41" fontId="28" fillId="0" borderId="0" xfId="0" quotePrefix="1" applyNumberFormat="1" applyFont="1" applyFill="1" applyBorder="1" applyAlignment="1" applyProtection="1">
      <alignment horizontal="right"/>
      <protection locked="0"/>
    </xf>
    <xf numFmtId="41" fontId="28" fillId="0" borderId="11" xfId="0" applyNumberFormat="1" applyFont="1" applyFill="1" applyBorder="1" applyAlignment="1" applyProtection="1">
      <alignment horizontal="right"/>
      <protection locked="0"/>
    </xf>
    <xf numFmtId="41" fontId="28" fillId="0" borderId="0" xfId="0" applyNumberFormat="1" applyFont="1" applyFill="1" applyBorder="1" applyAlignment="1" applyProtection="1">
      <alignment horizontal="right"/>
      <protection locked="0"/>
    </xf>
    <xf numFmtId="176" fontId="30" fillId="0" borderId="0" xfId="0" applyNumberFormat="1" applyFont="1" applyFill="1" applyAlignment="1" applyProtection="1">
      <alignment horizontal="left"/>
    </xf>
    <xf numFmtId="176" fontId="28" fillId="0" borderId="15" xfId="0" applyNumberFormat="1" applyFont="1" applyFill="1" applyBorder="1">
      <alignment vertical="center"/>
    </xf>
    <xf numFmtId="41" fontId="28" fillId="0" borderId="10" xfId="0" applyNumberFormat="1" applyFont="1" applyFill="1" applyBorder="1" applyAlignment="1">
      <alignment horizontal="right"/>
    </xf>
    <xf numFmtId="41" fontId="28" fillId="0" borderId="10" xfId="0" applyNumberFormat="1" applyFont="1" applyFill="1" applyBorder="1">
      <alignment vertical="center"/>
    </xf>
    <xf numFmtId="41" fontId="28" fillId="0" borderId="10" xfId="0" applyNumberFormat="1" applyFont="1" applyFill="1" applyBorder="1" applyAlignment="1" applyProtection="1">
      <alignment horizontal="right"/>
    </xf>
    <xf numFmtId="176" fontId="28" fillId="0" borderId="13" xfId="0" applyNumberFormat="1" applyFont="1" applyFill="1" applyBorder="1">
      <alignment vertical="center"/>
    </xf>
    <xf numFmtId="176" fontId="28" fillId="0" borderId="12" xfId="0" applyNumberFormat="1" applyFont="1" applyFill="1" applyBorder="1" applyAlignment="1" applyProtection="1">
      <alignment horizontal="left"/>
    </xf>
    <xf numFmtId="176" fontId="27" fillId="0" borderId="0" xfId="0" applyNumberFormat="1" applyFont="1" applyFill="1">
      <alignment vertical="center"/>
    </xf>
    <xf numFmtId="41" fontId="27" fillId="0" borderId="11" xfId="0" applyNumberFormat="1" applyFont="1" applyFill="1" applyBorder="1" applyAlignment="1" applyProtection="1">
      <alignment horizontal="right"/>
      <protection locked="0"/>
    </xf>
    <xf numFmtId="41" fontId="27" fillId="0" borderId="0" xfId="0" applyNumberFormat="1" applyFont="1" applyFill="1" applyBorder="1" applyAlignment="1" applyProtection="1">
      <alignment horizontal="right"/>
      <protection locked="0"/>
    </xf>
    <xf numFmtId="176" fontId="28" fillId="0" borderId="16" xfId="0" applyNumberFormat="1" applyFont="1" applyFill="1" applyBorder="1" applyAlignment="1">
      <alignment horizontal="right"/>
    </xf>
    <xf numFmtId="176" fontId="28" fillId="0" borderId="10" xfId="0" applyNumberFormat="1" applyFont="1" applyFill="1" applyBorder="1" applyAlignment="1">
      <alignment vertical="center" shrinkToFit="1"/>
    </xf>
    <xf numFmtId="176" fontId="28" fillId="0" borderId="1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vertical="center" shrinkToFit="1"/>
    </xf>
    <xf numFmtId="176" fontId="28" fillId="0" borderId="28" xfId="0" applyNumberFormat="1" applyFont="1" applyFill="1" applyBorder="1" applyAlignment="1">
      <alignment vertical="center" shrinkToFit="1"/>
    </xf>
    <xf numFmtId="176" fontId="28" fillId="0" borderId="30" xfId="0" applyNumberFormat="1" applyFont="1" applyFill="1" applyBorder="1">
      <alignment vertical="center"/>
    </xf>
    <xf numFmtId="176" fontId="28" fillId="0" borderId="0" xfId="0" applyNumberFormat="1" applyFont="1" applyFill="1" applyAlignment="1">
      <alignment vertical="center" shrinkToFit="1"/>
    </xf>
    <xf numFmtId="176" fontId="28" fillId="0" borderId="19" xfId="0" applyNumberFormat="1" applyFont="1" applyFill="1" applyBorder="1" applyAlignment="1" applyProtection="1">
      <alignment horizontal="center"/>
    </xf>
    <xf numFmtId="41" fontId="28" fillId="0" borderId="13" xfId="0" applyNumberFormat="1" applyFont="1" applyFill="1" applyBorder="1" applyAlignment="1" applyProtection="1">
      <alignment horizontal="center"/>
    </xf>
    <xf numFmtId="176" fontId="28" fillId="0" borderId="0" xfId="0" applyNumberFormat="1" applyFont="1" applyFill="1" applyBorder="1" applyAlignment="1" applyProtection="1">
      <alignment horizontal="center" shrinkToFit="1"/>
    </xf>
    <xf numFmtId="176" fontId="28" fillId="0" borderId="14" xfId="0" applyNumberFormat="1" applyFont="1" applyFill="1" applyBorder="1" applyAlignment="1" applyProtection="1">
      <alignment horizontal="center" shrinkToFit="1"/>
    </xf>
    <xf numFmtId="176" fontId="28" fillId="0" borderId="11" xfId="0" applyNumberFormat="1" applyFont="1" applyFill="1" applyBorder="1" applyAlignment="1" applyProtection="1">
      <alignment horizontal="center"/>
    </xf>
    <xf numFmtId="176" fontId="28" fillId="0" borderId="0" xfId="0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center"/>
    </xf>
    <xf numFmtId="41" fontId="28" fillId="0" borderId="11" xfId="0" applyNumberFormat="1" applyFont="1" applyFill="1" applyBorder="1" applyProtection="1">
      <alignment vertical="center"/>
    </xf>
    <xf numFmtId="41" fontId="28" fillId="0" borderId="0" xfId="0" applyNumberFormat="1" applyFont="1" applyFill="1" applyBorder="1" applyProtection="1">
      <alignment vertical="center"/>
    </xf>
    <xf numFmtId="176" fontId="28" fillId="0" borderId="0" xfId="0" applyNumberFormat="1" applyFont="1" applyFill="1" applyAlignment="1" applyProtection="1">
      <alignment horizontal="center" shrinkToFit="1"/>
    </xf>
    <xf numFmtId="41" fontId="28" fillId="0" borderId="0" xfId="0" applyNumberFormat="1" applyFont="1" applyFill="1" applyBorder="1">
      <alignment vertical="center"/>
    </xf>
    <xf numFmtId="41" fontId="27" fillId="0" borderId="11" xfId="0" applyNumberFormat="1" applyFont="1" applyFill="1" applyBorder="1" applyProtection="1">
      <alignment vertical="center"/>
    </xf>
    <xf numFmtId="41" fontId="27" fillId="0" borderId="0" xfId="0" applyNumberFormat="1" applyFont="1" applyFill="1" applyBorder="1" applyProtection="1">
      <alignment vertical="center"/>
    </xf>
    <xf numFmtId="41" fontId="28" fillId="0" borderId="11" xfId="0" quotePrefix="1" applyNumberFormat="1" applyFont="1" applyFill="1" applyBorder="1" applyAlignment="1" applyProtection="1">
      <alignment horizontal="right" vertical="center"/>
    </xf>
    <xf numFmtId="41" fontId="28" fillId="0" borderId="0" xfId="0" quotePrefix="1" applyNumberFormat="1" applyFont="1" applyFill="1" applyBorder="1" applyAlignment="1" applyProtection="1">
      <alignment horizontal="right" vertical="center"/>
    </xf>
    <xf numFmtId="41" fontId="28" fillId="0" borderId="0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Alignment="1" applyProtection="1">
      <alignment horizontal="left" shrinkToFit="1"/>
    </xf>
    <xf numFmtId="176" fontId="28" fillId="0" borderId="0" xfId="0" applyNumberFormat="1" applyFont="1" applyFill="1" applyBorder="1" applyAlignment="1">
      <alignment horizontal="left" vertical="center" shrinkToFit="1"/>
    </xf>
    <xf numFmtId="176" fontId="28" fillId="0" borderId="10" xfId="0" applyNumberFormat="1" applyFont="1" applyFill="1" applyBorder="1" applyAlignment="1" applyProtection="1">
      <alignment horizontal="left" shrinkToFit="1"/>
    </xf>
    <xf numFmtId="41" fontId="28" fillId="0" borderId="16" xfId="0" applyNumberFormat="1" applyFont="1" applyFill="1" applyBorder="1" applyAlignment="1" applyProtection="1">
      <alignment horizontal="right"/>
    </xf>
    <xf numFmtId="41" fontId="28" fillId="0" borderId="10" xfId="0" applyNumberFormat="1" applyFont="1" applyFill="1" applyBorder="1" applyAlignment="1" applyProtection="1">
      <alignment horizontal="right"/>
      <protection locked="0"/>
    </xf>
    <xf numFmtId="176" fontId="28" fillId="0" borderId="10" xfId="0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Border="1" applyAlignment="1" applyProtection="1">
      <alignment horizontal="left" shrinkToFit="1"/>
    </xf>
    <xf numFmtId="41" fontId="28" fillId="0" borderId="29" xfId="0" applyNumberFormat="1" applyFont="1" applyFill="1" applyBorder="1" applyAlignment="1" applyProtection="1">
      <alignment horizontal="right"/>
    </xf>
    <xf numFmtId="41" fontId="28" fillId="0" borderId="30" xfId="0" applyNumberFormat="1" applyFont="1" applyFill="1" applyBorder="1" applyAlignment="1" applyProtection="1">
      <alignment horizontal="right"/>
      <protection locked="0"/>
    </xf>
    <xf numFmtId="176" fontId="28" fillId="0" borderId="30" xfId="0" applyNumberFormat="1" applyFont="1" applyFill="1" applyBorder="1" applyAlignment="1" applyProtection="1">
      <alignment horizontal="right"/>
      <protection locked="0"/>
    </xf>
    <xf numFmtId="41" fontId="28" fillId="0" borderId="27" xfId="0" applyNumberFormat="1" applyFont="1" applyFill="1" applyBorder="1" applyAlignment="1" applyProtection="1">
      <alignment horizontal="center"/>
    </xf>
    <xf numFmtId="176" fontId="28" fillId="0" borderId="14" xfId="0" applyNumberFormat="1" applyFont="1" applyFill="1" applyBorder="1" applyAlignment="1">
      <alignment horizontal="left" vertical="center" shrinkToFit="1"/>
    </xf>
    <xf numFmtId="176" fontId="28" fillId="0" borderId="15" xfId="0" applyNumberFormat="1" applyFont="1" applyFill="1" applyBorder="1" applyAlignment="1">
      <alignment vertical="center" shrinkToFit="1"/>
    </xf>
    <xf numFmtId="41" fontId="28" fillId="0" borderId="11" xfId="0" applyNumberFormat="1" applyFont="1" applyFill="1" applyBorder="1">
      <alignment vertical="center"/>
    </xf>
    <xf numFmtId="176" fontId="28" fillId="0" borderId="0" xfId="0" applyNumberFormat="1" applyFont="1" applyFill="1" applyProtection="1">
      <alignment vertical="center"/>
    </xf>
    <xf numFmtId="41" fontId="28" fillId="0" borderId="16" xfId="0" applyNumberFormat="1" applyFont="1" applyFill="1" applyBorder="1">
      <alignment vertical="center"/>
    </xf>
    <xf numFmtId="41" fontId="28" fillId="0" borderId="0" xfId="0" applyNumberFormat="1" applyFont="1" applyFill="1">
      <alignment vertical="center"/>
    </xf>
    <xf numFmtId="176" fontId="28" fillId="0" borderId="0" xfId="0" applyNumberFormat="1" applyFont="1" applyFill="1" applyAlignment="1" applyProtection="1">
      <alignment horizontal="center"/>
    </xf>
    <xf numFmtId="41" fontId="28" fillId="0" borderId="11" xfId="0" applyNumberFormat="1" applyFont="1" applyFill="1" applyBorder="1" applyAlignment="1" applyProtection="1">
      <alignment horizontal="right" vertical="center"/>
    </xf>
    <xf numFmtId="176" fontId="28" fillId="0" borderId="16" xfId="0" applyNumberFormat="1" applyFont="1" applyFill="1" applyBorder="1">
      <alignment vertical="center"/>
    </xf>
    <xf numFmtId="176" fontId="28" fillId="0" borderId="0" xfId="0" applyNumberFormat="1" applyFont="1" applyFill="1" applyAlignment="1" applyProtection="1">
      <alignment horizontal="right"/>
      <protection locked="0"/>
    </xf>
    <xf numFmtId="176" fontId="28" fillId="0" borderId="17" xfId="0" applyNumberFormat="1" applyFont="1" applyFill="1" applyBorder="1" applyAlignment="1" applyProtection="1">
      <alignment horizontal="center"/>
    </xf>
    <xf numFmtId="176" fontId="28" fillId="0" borderId="18" xfId="0" applyNumberFormat="1" applyFont="1" applyFill="1" applyBorder="1">
      <alignment vertical="center"/>
    </xf>
    <xf numFmtId="176" fontId="28" fillId="0" borderId="17" xfId="0" applyNumberFormat="1" applyFont="1" applyFill="1" applyBorder="1" applyAlignment="1">
      <alignment horizontal="center"/>
    </xf>
    <xf numFmtId="176" fontId="28" fillId="0" borderId="18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>
      <alignment vertical="center"/>
    </xf>
    <xf numFmtId="176" fontId="28" fillId="0" borderId="27" xfId="0" applyNumberFormat="1" applyFont="1" applyFill="1" applyBorder="1" applyAlignment="1" applyProtection="1">
      <alignment horizontal="center" shrinkToFit="1"/>
    </xf>
    <xf numFmtId="176" fontId="28" fillId="0" borderId="20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Border="1" applyAlignment="1" applyProtection="1">
      <alignment horizontal="right"/>
      <protection locked="0"/>
    </xf>
    <xf numFmtId="176" fontId="28" fillId="0" borderId="15" xfId="0" applyNumberFormat="1" applyFont="1" applyFill="1" applyBorder="1" applyAlignment="1" applyProtection="1">
      <alignment horizontal="left"/>
    </xf>
    <xf numFmtId="176" fontId="28" fillId="0" borderId="14" xfId="0" applyNumberFormat="1" applyFont="1" applyFill="1" applyBorder="1">
      <alignment vertical="center"/>
    </xf>
    <xf numFmtId="176" fontId="28" fillId="0" borderId="25" xfId="0" applyNumberFormat="1" applyFont="1" applyFill="1" applyBorder="1" applyAlignment="1">
      <alignment vertical="center"/>
    </xf>
    <xf numFmtId="176" fontId="28" fillId="0" borderId="22" xfId="0" applyNumberFormat="1" applyFont="1" applyFill="1" applyBorder="1" applyAlignment="1">
      <alignment vertical="center"/>
    </xf>
    <xf numFmtId="176" fontId="28" fillId="0" borderId="21" xfId="0" applyNumberFormat="1" applyFont="1" applyFill="1" applyBorder="1" applyAlignment="1" applyProtection="1">
      <alignment horizontal="center"/>
    </xf>
    <xf numFmtId="176" fontId="28" fillId="0" borderId="25" xfId="0" applyNumberFormat="1" applyFont="1" applyFill="1" applyBorder="1" applyAlignment="1" applyProtection="1">
      <alignment horizontal="center"/>
    </xf>
    <xf numFmtId="176" fontId="28" fillId="0" borderId="20" xfId="0" applyNumberFormat="1" applyFont="1" applyFill="1" applyBorder="1">
      <alignment vertical="center"/>
    </xf>
    <xf numFmtId="176" fontId="28" fillId="0" borderId="12" xfId="0" applyNumberFormat="1" applyFont="1" applyFill="1" applyBorder="1" applyAlignment="1" applyProtection="1">
      <alignment horizontal="center"/>
    </xf>
    <xf numFmtId="41" fontId="28" fillId="0" borderId="11" xfId="0" applyNumberFormat="1" applyFont="1" applyFill="1" applyBorder="1" applyProtection="1">
      <alignment vertical="center"/>
      <protection locked="0"/>
    </xf>
    <xf numFmtId="41" fontId="28" fillId="0" borderId="0" xfId="0" applyNumberFormat="1" applyFont="1" applyFill="1" applyBorder="1" applyProtection="1">
      <alignment vertical="center"/>
      <protection locked="0"/>
    </xf>
    <xf numFmtId="176" fontId="28" fillId="0" borderId="11" xfId="0" applyNumberFormat="1" applyFont="1" applyFill="1" applyBorder="1" applyAlignment="1">
      <alignment horizontal="center"/>
    </xf>
    <xf numFmtId="176" fontId="28" fillId="0" borderId="0" xfId="0" applyNumberFormat="1" applyFont="1" applyFill="1" applyBorder="1" applyAlignment="1">
      <alignment horizontal="center"/>
    </xf>
    <xf numFmtId="176" fontId="28" fillId="0" borderId="18" xfId="0" applyNumberFormat="1" applyFont="1" applyFill="1" applyBorder="1" applyAlignment="1">
      <alignment horizontal="center"/>
    </xf>
    <xf numFmtId="176" fontId="28" fillId="0" borderId="14" xfId="0" applyNumberFormat="1" applyFont="1" applyFill="1" applyBorder="1" applyAlignment="1">
      <alignment horizontal="center"/>
    </xf>
    <xf numFmtId="176" fontId="28" fillId="0" borderId="14" xfId="0" applyNumberFormat="1" applyFont="1" applyFill="1" applyBorder="1" applyAlignment="1" applyProtection="1">
      <alignment horizontal="center"/>
    </xf>
    <xf numFmtId="176" fontId="28" fillId="0" borderId="13" xfId="0" applyNumberFormat="1" applyFont="1" applyFill="1" applyBorder="1" applyAlignment="1" applyProtection="1">
      <alignment horizontal="left"/>
    </xf>
    <xf numFmtId="176" fontId="28" fillId="0" borderId="21" xfId="0" applyNumberFormat="1" applyFont="1" applyFill="1" applyBorder="1">
      <alignment vertical="center"/>
    </xf>
    <xf numFmtId="41" fontId="28" fillId="0" borderId="14" xfId="0" applyNumberFormat="1" applyFont="1" applyFill="1" applyBorder="1" applyProtection="1">
      <alignment vertical="center"/>
      <protection locked="0"/>
    </xf>
    <xf numFmtId="41" fontId="28" fillId="0" borderId="14" xfId="0" applyNumberFormat="1" applyFont="1" applyFill="1" applyBorder="1">
      <alignment vertical="center"/>
    </xf>
    <xf numFmtId="176" fontId="28" fillId="0" borderId="14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Protection="1">
      <alignment vertical="center"/>
      <protection locked="0"/>
    </xf>
    <xf numFmtId="41" fontId="28" fillId="0" borderId="14" xfId="0" applyNumberFormat="1" applyFont="1" applyFill="1" applyBorder="1" applyAlignment="1" applyProtection="1">
      <alignment horizontal="right"/>
      <protection locked="0"/>
    </xf>
    <xf numFmtId="176" fontId="28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28" fillId="0" borderId="10" xfId="0" applyNumberFormat="1" applyFont="1" applyFill="1" applyBorder="1" applyProtection="1">
      <alignment vertical="center"/>
      <protection locked="0"/>
    </xf>
    <xf numFmtId="176" fontId="28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28" fillId="0" borderId="0" xfId="0" quotePrefix="1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Border="1" applyAlignment="1" applyProtection="1">
      <alignment horizontal="right" vertical="center"/>
      <protection locked="0"/>
    </xf>
    <xf numFmtId="176" fontId="28" fillId="0" borderId="29" xfId="0" applyNumberFormat="1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28" fillId="0" borderId="10" xfId="0" applyFont="1" applyFill="1" applyBorder="1" applyAlignment="1" applyProtection="1">
      <alignment horizontal="left"/>
    </xf>
    <xf numFmtId="0" fontId="28" fillId="0" borderId="10" xfId="0" applyFont="1" applyFill="1" applyBorder="1">
      <alignment vertical="center"/>
    </xf>
    <xf numFmtId="0" fontId="27" fillId="0" borderId="10" xfId="0" applyFont="1" applyFill="1" applyBorder="1" applyAlignment="1" applyProtection="1">
      <alignment horizontal="left"/>
    </xf>
    <xf numFmtId="0" fontId="28" fillId="0" borderId="10" xfId="0" applyFont="1" applyFill="1" applyBorder="1" applyAlignment="1" applyProtection="1">
      <alignment horizontal="right"/>
    </xf>
    <xf numFmtId="0" fontId="28" fillId="0" borderId="0" xfId="0" applyFont="1" applyFill="1">
      <alignment vertical="center"/>
    </xf>
    <xf numFmtId="0" fontId="28" fillId="0" borderId="11" xfId="0" applyFont="1" applyFill="1" applyBorder="1">
      <alignment vertical="center"/>
    </xf>
    <xf numFmtId="0" fontId="28" fillId="0" borderId="12" xfId="0" applyFont="1" applyFill="1" applyBorder="1">
      <alignment vertical="center"/>
    </xf>
    <xf numFmtId="0" fontId="28" fillId="0" borderId="11" xfId="0" applyFont="1" applyFill="1" applyBorder="1" applyAlignment="1" applyProtection="1">
      <alignment horizontal="center"/>
    </xf>
    <xf numFmtId="0" fontId="28" fillId="0" borderId="13" xfId="0" applyFont="1" applyFill="1" applyBorder="1">
      <alignment vertical="center"/>
    </xf>
    <xf numFmtId="0" fontId="28" fillId="0" borderId="13" xfId="0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right"/>
    </xf>
    <xf numFmtId="0" fontId="28" fillId="0" borderId="0" xfId="0" quotePrefix="1" applyFont="1" applyFill="1" applyAlignment="1" applyProtection="1">
      <alignment horizontal="left"/>
    </xf>
    <xf numFmtId="0" fontId="27" fillId="0" borderId="0" xfId="0" applyFont="1" applyFill="1">
      <alignment vertical="center"/>
    </xf>
    <xf numFmtId="0" fontId="27" fillId="0" borderId="0" xfId="0" applyFont="1" applyFill="1" applyBorder="1" applyProtection="1">
      <alignment vertical="center"/>
    </xf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Border="1" applyProtection="1">
      <alignment vertical="center"/>
    </xf>
    <xf numFmtId="0" fontId="30" fillId="0" borderId="0" xfId="0" applyFont="1" applyFill="1" applyAlignment="1" applyProtection="1">
      <alignment horizontal="left"/>
    </xf>
    <xf numFmtId="0" fontId="28" fillId="0" borderId="0" xfId="0" applyFont="1" applyFill="1" applyBorder="1">
      <alignment vertical="center"/>
    </xf>
    <xf numFmtId="176" fontId="27" fillId="0" borderId="0" xfId="0" applyNumberFormat="1" applyFont="1" applyFill="1" applyBorder="1" applyProtection="1">
      <alignment vertical="center"/>
    </xf>
    <xf numFmtId="176" fontId="28" fillId="0" borderId="11" xfId="0" applyNumberFormat="1" applyFont="1" applyFill="1" applyBorder="1" applyAlignment="1" applyProtection="1">
      <alignment horizontal="left"/>
    </xf>
    <xf numFmtId="41" fontId="28" fillId="0" borderId="13" xfId="0" applyNumberFormat="1" applyFont="1" applyFill="1" applyBorder="1">
      <alignment vertical="center"/>
    </xf>
    <xf numFmtId="41" fontId="28" fillId="0" borderId="12" xfId="0" applyNumberFormat="1" applyFont="1" applyFill="1" applyBorder="1">
      <alignment vertical="center"/>
    </xf>
    <xf numFmtId="41" fontId="28" fillId="0" borderId="13" xfId="0" applyNumberFormat="1" applyFont="1" applyFill="1" applyBorder="1" applyAlignment="1" applyProtection="1">
      <alignment horizontal="left"/>
    </xf>
    <xf numFmtId="41" fontId="28" fillId="0" borderId="0" xfId="0" applyNumberFormat="1" applyFont="1" applyFill="1" applyAlignment="1" applyProtection="1">
      <alignment horizontal="right"/>
      <protection locked="0"/>
    </xf>
    <xf numFmtId="41" fontId="28" fillId="0" borderId="10" xfId="0" applyNumberFormat="1" applyFont="1" applyFill="1" applyBorder="1" applyProtection="1">
      <alignment vertical="center"/>
      <protection locked="0"/>
    </xf>
    <xf numFmtId="177" fontId="28" fillId="0" borderId="10" xfId="0" applyNumberFormat="1" applyFont="1" applyFill="1" applyBorder="1" applyAlignment="1" applyProtection="1">
      <alignment horizontal="left"/>
    </xf>
    <xf numFmtId="177" fontId="28" fillId="0" borderId="10" xfId="0" applyNumberFormat="1" applyFont="1" applyFill="1" applyBorder="1">
      <alignment vertical="center"/>
    </xf>
    <xf numFmtId="177" fontId="27" fillId="0" borderId="0" xfId="0" applyNumberFormat="1" applyFont="1" applyFill="1" applyBorder="1">
      <alignment vertical="center"/>
    </xf>
    <xf numFmtId="177" fontId="28" fillId="0" borderId="0" xfId="0" applyNumberFormat="1" applyFont="1" applyFill="1" applyBorder="1">
      <alignment vertical="center"/>
    </xf>
    <xf numFmtId="177" fontId="28" fillId="0" borderId="0" xfId="0" applyNumberFormat="1" applyFont="1" applyFill="1">
      <alignment vertical="center"/>
    </xf>
    <xf numFmtId="177" fontId="28" fillId="0" borderId="0" xfId="0" applyNumberFormat="1" applyFont="1" applyFill="1" applyBorder="1" applyAlignment="1" applyProtection="1">
      <alignment horizontal="right"/>
    </xf>
    <xf numFmtId="177" fontId="28" fillId="0" borderId="23" xfId="0" applyNumberFormat="1" applyFont="1" applyFill="1" applyBorder="1" applyAlignment="1" applyProtection="1">
      <alignment horizontal="center"/>
    </xf>
    <xf numFmtId="177" fontId="28" fillId="0" borderId="12" xfId="0" applyNumberFormat="1" applyFont="1" applyFill="1" applyBorder="1">
      <alignment vertical="center"/>
    </xf>
    <xf numFmtId="178" fontId="28" fillId="0" borderId="13" xfId="0" applyNumberFormat="1" applyFont="1" applyFill="1" applyBorder="1" applyAlignment="1" applyProtection="1">
      <alignment horizontal="center"/>
    </xf>
    <xf numFmtId="176" fontId="28" fillId="0" borderId="22" xfId="0" applyNumberFormat="1" applyFont="1" applyFill="1" applyBorder="1">
      <alignment vertical="center"/>
    </xf>
    <xf numFmtId="176" fontId="27" fillId="0" borderId="14" xfId="0" applyNumberFormat="1" applyFont="1" applyFill="1" applyBorder="1" applyAlignment="1" applyProtection="1">
      <alignment horizontal="left"/>
    </xf>
    <xf numFmtId="41" fontId="27" fillId="0" borderId="0" xfId="0" applyNumberFormat="1" applyFont="1" applyFill="1" applyBorder="1" applyAlignment="1" applyProtection="1">
      <alignment horizontal="right"/>
    </xf>
    <xf numFmtId="41" fontId="27" fillId="0" borderId="0" xfId="0" applyNumberFormat="1" applyFont="1" applyFill="1">
      <alignment vertical="center"/>
    </xf>
    <xf numFmtId="176" fontId="28" fillId="0" borderId="14" xfId="0" applyNumberFormat="1" applyFont="1" applyFill="1" applyBorder="1" applyProtection="1">
      <alignment vertical="center"/>
    </xf>
    <xf numFmtId="41" fontId="28" fillId="0" borderId="0" xfId="0" applyNumberFormat="1" applyFont="1" applyFill="1" applyBorder="1" applyAlignment="1" applyProtection="1">
      <alignment horizontal="right"/>
    </xf>
    <xf numFmtId="176" fontId="27" fillId="0" borderId="0" xfId="0" applyNumberFormat="1" applyFont="1" applyFill="1" applyBorder="1">
      <alignment vertical="center"/>
    </xf>
    <xf numFmtId="176" fontId="32" fillId="0" borderId="0" xfId="0" applyNumberFormat="1" applyFont="1" applyFill="1" applyBorder="1" applyAlignment="1">
      <alignment horizontal="left" vertical="center"/>
    </xf>
    <xf numFmtId="176" fontId="32" fillId="0" borderId="14" xfId="0" applyNumberFormat="1" applyFont="1" applyFill="1" applyBorder="1">
      <alignment vertical="center"/>
    </xf>
    <xf numFmtId="176" fontId="32" fillId="0" borderId="0" xfId="0" applyNumberFormat="1" applyFont="1" applyFill="1" applyBorder="1">
      <alignment vertical="center"/>
    </xf>
    <xf numFmtId="41" fontId="28" fillId="0" borderId="0" xfId="0" quotePrefix="1" applyNumberFormat="1" applyFont="1" applyFill="1" applyBorder="1" applyAlignment="1">
      <alignment horizontal="right"/>
    </xf>
    <xf numFmtId="41" fontId="28" fillId="0" borderId="11" xfId="0" applyNumberFormat="1" applyFont="1" applyFill="1" applyBorder="1" applyAlignment="1">
      <alignment horizontal="right"/>
    </xf>
    <xf numFmtId="41" fontId="28" fillId="0" borderId="0" xfId="0" applyNumberFormat="1" applyFont="1" applyFill="1" applyBorder="1" applyAlignment="1">
      <alignment horizontal="right"/>
    </xf>
    <xf numFmtId="41" fontId="27" fillId="0" borderId="11" xfId="0" quotePrefix="1" applyNumberFormat="1" applyFont="1" applyFill="1" applyBorder="1" applyAlignment="1">
      <alignment horizontal="right"/>
    </xf>
    <xf numFmtId="41" fontId="27" fillId="0" borderId="0" xfId="0" quotePrefix="1" applyNumberFormat="1" applyFont="1" applyFill="1" applyBorder="1" applyAlignment="1">
      <alignment horizontal="right"/>
    </xf>
    <xf numFmtId="41" fontId="28" fillId="0" borderId="11" xfId="0" quotePrefix="1" applyNumberFormat="1" applyFont="1" applyFill="1" applyBorder="1" applyAlignment="1">
      <alignment horizontal="right"/>
    </xf>
    <xf numFmtId="41" fontId="27" fillId="0" borderId="0" xfId="0" applyNumberFormat="1" applyFont="1" applyFill="1" applyBorder="1" applyAlignment="1">
      <alignment horizontal="right"/>
    </xf>
    <xf numFmtId="176" fontId="27" fillId="0" borderId="10" xfId="0" applyNumberFormat="1" applyFont="1" applyFill="1" applyBorder="1" applyProtection="1">
      <alignment vertical="center"/>
    </xf>
    <xf numFmtId="176" fontId="27" fillId="0" borderId="16" xfId="0" applyNumberFormat="1" applyFont="1" applyFill="1" applyBorder="1" applyAlignment="1" applyProtection="1">
      <alignment horizontal="right"/>
    </xf>
    <xf numFmtId="176" fontId="27" fillId="0" borderId="10" xfId="0" applyNumberFormat="1" applyFont="1" applyFill="1" applyBorder="1" applyAlignment="1" applyProtection="1">
      <alignment horizontal="right"/>
      <protection locked="0"/>
    </xf>
    <xf numFmtId="176" fontId="27" fillId="0" borderId="10" xfId="0" applyNumberFormat="1" applyFont="1" applyFill="1" applyBorder="1" applyAlignment="1" applyProtection="1">
      <alignment horizontal="right"/>
    </xf>
    <xf numFmtId="176" fontId="28" fillId="0" borderId="23" xfId="0" applyNumberFormat="1" applyFont="1" applyFill="1" applyBorder="1" applyAlignment="1" applyProtection="1">
      <alignment horizontal="center"/>
    </xf>
    <xf numFmtId="0" fontId="28" fillId="0" borderId="13" xfId="0" quotePrefix="1" applyNumberFormat="1" applyFont="1" applyFill="1" applyBorder="1" applyAlignment="1" applyProtection="1">
      <alignment horizontal="center"/>
    </xf>
    <xf numFmtId="49" fontId="28" fillId="0" borderId="13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>
      <alignment horizontal="right" vertical="center"/>
    </xf>
    <xf numFmtId="179" fontId="28" fillId="0" borderId="0" xfId="0" applyNumberFormat="1" applyFont="1" applyFill="1" applyBorder="1" applyAlignment="1" applyProtection="1">
      <alignment horizontal="right" vertical="center"/>
    </xf>
    <xf numFmtId="179" fontId="28" fillId="0" borderId="0" xfId="0" applyNumberFormat="1" applyFont="1" applyFill="1" applyAlignment="1" applyProtection="1">
      <alignment horizontal="right" vertical="center"/>
    </xf>
    <xf numFmtId="176" fontId="28" fillId="0" borderId="28" xfId="0" applyNumberFormat="1" applyFont="1" applyFill="1" applyBorder="1">
      <alignment vertical="center"/>
    </xf>
    <xf numFmtId="176" fontId="27" fillId="0" borderId="12" xfId="0" applyNumberFormat="1" applyFont="1" applyFill="1" applyBorder="1" applyProtection="1">
      <alignment vertical="center"/>
    </xf>
    <xf numFmtId="176" fontId="28" fillId="0" borderId="11" xfId="0" applyNumberFormat="1" applyFont="1" applyFill="1" applyBorder="1" applyAlignment="1">
      <alignment vertical="center"/>
    </xf>
    <xf numFmtId="176" fontId="28" fillId="0" borderId="13" xfId="0" applyNumberFormat="1" applyFont="1" applyFill="1" applyBorder="1" applyAlignment="1" applyProtection="1">
      <alignment horizontal="center" vertical="center"/>
    </xf>
    <xf numFmtId="176" fontId="28" fillId="0" borderId="26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horizontal="right" vertical="center"/>
    </xf>
    <xf numFmtId="176" fontId="28" fillId="0" borderId="0" xfId="0" applyNumberFormat="1" applyFont="1" applyFill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right"/>
    </xf>
    <xf numFmtId="176" fontId="27" fillId="0" borderId="11" xfId="0" applyNumberFormat="1" applyFont="1" applyFill="1" applyBorder="1">
      <alignment vertical="center"/>
    </xf>
    <xf numFmtId="176" fontId="27" fillId="0" borderId="0" xfId="0" applyNumberFormat="1" applyFont="1" applyFill="1" applyAlignment="1" applyProtection="1">
      <alignment horizontal="center"/>
      <protection locked="0"/>
    </xf>
    <xf numFmtId="41" fontId="28" fillId="0" borderId="0" xfId="0" applyNumberFormat="1" applyFont="1" applyFill="1" applyBorder="1" applyAlignment="1" applyProtection="1">
      <alignment horizontal="left"/>
    </xf>
    <xf numFmtId="41" fontId="28" fillId="0" borderId="0" xfId="0" applyNumberFormat="1" applyFont="1" applyFill="1" applyBorder="1" applyAlignment="1" applyProtection="1">
      <alignment horizontal="right" vertical="center"/>
      <protection locked="0"/>
    </xf>
    <xf numFmtId="176" fontId="28" fillId="0" borderId="12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 applyProtection="1">
      <alignment horizontal="right"/>
    </xf>
    <xf numFmtId="41" fontId="28" fillId="0" borderId="11" xfId="0" quotePrefix="1" applyNumberFormat="1" applyFont="1" applyFill="1" applyBorder="1" applyAlignment="1" applyProtection="1">
      <alignment horizontal="right"/>
    </xf>
    <xf numFmtId="176" fontId="28" fillId="0" borderId="14" xfId="0" applyNumberFormat="1" applyFont="1" applyFill="1" applyBorder="1" applyProtection="1">
      <alignment vertical="center"/>
      <protection locked="0"/>
    </xf>
    <xf numFmtId="41" fontId="28" fillId="0" borderId="0" xfId="0" quotePrefix="1" applyNumberFormat="1" applyFont="1" applyFill="1" applyBorder="1" applyAlignment="1" applyProtection="1">
      <alignment horizontal="right"/>
    </xf>
    <xf numFmtId="176" fontId="30" fillId="0" borderId="0" xfId="0" applyNumberFormat="1" applyFont="1" applyFill="1" applyAlignment="1" applyProtection="1">
      <alignment horizontal="right"/>
    </xf>
    <xf numFmtId="176" fontId="30" fillId="0" borderId="0" xfId="0" applyNumberFormat="1" applyFont="1" applyFill="1" applyProtection="1">
      <alignment vertical="center"/>
      <protection locked="0"/>
    </xf>
    <xf numFmtId="176" fontId="30" fillId="0" borderId="0" xfId="0" applyNumberFormat="1" applyFont="1" applyFill="1">
      <alignment vertical="center"/>
    </xf>
    <xf numFmtId="176" fontId="28" fillId="0" borderId="23" xfId="0" applyNumberFormat="1" applyFont="1" applyFill="1" applyBorder="1" applyAlignment="1" applyProtection="1">
      <alignment horizontal="left"/>
    </xf>
    <xf numFmtId="0" fontId="29" fillId="0" borderId="0" xfId="0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4" xfId="0" applyFont="1" applyFill="1" applyBorder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/>
    </xf>
    <xf numFmtId="176" fontId="27" fillId="0" borderId="0" xfId="0" applyNumberFormat="1" applyFont="1" applyFill="1" applyAlignment="1" applyProtection="1">
      <alignment horizontal="center"/>
    </xf>
    <xf numFmtId="176" fontId="28" fillId="0" borderId="13" xfId="0" applyNumberFormat="1" applyFont="1" applyFill="1" applyBorder="1" applyAlignment="1" applyProtection="1">
      <alignment horizontal="center"/>
    </xf>
    <xf numFmtId="176" fontId="28" fillId="0" borderId="12" xfId="0" applyNumberFormat="1" applyFont="1" applyFill="1" applyBorder="1" applyAlignment="1" applyProtection="1">
      <alignment horizontal="center"/>
    </xf>
    <xf numFmtId="176" fontId="28" fillId="0" borderId="20" xfId="0" applyNumberFormat="1" applyFont="1" applyFill="1" applyBorder="1" applyAlignment="1" applyProtection="1">
      <alignment horizontal="center"/>
    </xf>
    <xf numFmtId="176" fontId="28" fillId="0" borderId="26" xfId="0" applyNumberFormat="1" applyFont="1" applyFill="1" applyBorder="1" applyAlignment="1" applyProtection="1">
      <alignment horizontal="center"/>
    </xf>
    <xf numFmtId="176" fontId="28" fillId="0" borderId="24" xfId="0" applyNumberFormat="1" applyFont="1" applyFill="1" applyBorder="1" applyAlignment="1" applyProtection="1">
      <alignment horizontal="center"/>
    </xf>
    <xf numFmtId="176" fontId="28" fillId="0" borderId="31" xfId="0" applyNumberFormat="1" applyFont="1" applyFill="1" applyBorder="1" applyAlignment="1" applyProtection="1">
      <alignment horizontal="center"/>
    </xf>
    <xf numFmtId="176" fontId="28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41" fontId="28" fillId="0" borderId="26" xfId="0" applyNumberFormat="1" applyFont="1" applyFill="1" applyBorder="1" applyAlignment="1" applyProtection="1">
      <alignment horizontal="center"/>
    </xf>
    <xf numFmtId="41" fontId="28" fillId="0" borderId="24" xfId="0" applyNumberFormat="1" applyFont="1" applyFill="1" applyBorder="1" applyAlignment="1" applyProtection="1">
      <alignment horizontal="center"/>
    </xf>
    <xf numFmtId="176" fontId="28" fillId="0" borderId="12" xfId="0" applyNumberFormat="1" applyFont="1" applyFill="1" applyBorder="1" applyAlignment="1" applyProtection="1">
      <alignment horizontal="center" shrinkToFit="1"/>
    </xf>
    <xf numFmtId="176" fontId="28" fillId="0" borderId="20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Alignment="1" applyProtection="1">
      <alignment horizontal="center"/>
    </xf>
    <xf numFmtId="0" fontId="29" fillId="0" borderId="14" xfId="0" applyFont="1" applyFill="1" applyBorder="1" applyAlignment="1">
      <alignment horizontal="center"/>
    </xf>
    <xf numFmtId="176" fontId="5" fillId="0" borderId="0" xfId="0" applyNumberFormat="1" applyFont="1" applyFill="1" applyBorder="1" applyAlignment="1" applyProtection="1">
      <alignment horizontal="left" shrinkToFit="1"/>
    </xf>
    <xf numFmtId="176" fontId="28" fillId="0" borderId="0" xfId="0" applyNumberFormat="1" applyFont="1" applyFill="1" applyAlignment="1" applyProtection="1">
      <alignment horizontal="left" shrinkToFit="1"/>
    </xf>
    <xf numFmtId="176" fontId="28" fillId="0" borderId="14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28" fillId="0" borderId="0" xfId="0" applyNumberFormat="1" applyFont="1" applyFill="1" applyAlignment="1" applyProtection="1">
      <alignment horizontal="center" shrinkToFit="1"/>
    </xf>
    <xf numFmtId="176" fontId="28" fillId="0" borderId="14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center" shrinkToFit="1"/>
    </xf>
    <xf numFmtId="176" fontId="27" fillId="0" borderId="0" xfId="0" applyNumberFormat="1" applyFont="1" applyFill="1" applyAlignment="1" applyProtection="1">
      <alignment horizontal="left" shrinkToFit="1"/>
    </xf>
    <xf numFmtId="176" fontId="27" fillId="0" borderId="14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28" fillId="0" borderId="22" xfId="0" applyNumberFormat="1" applyFont="1" applyFill="1" applyBorder="1" applyAlignment="1" applyProtection="1">
      <alignment horizontal="center" shrinkToFit="1"/>
    </xf>
    <xf numFmtId="176" fontId="28" fillId="0" borderId="21" xfId="0" applyNumberFormat="1" applyFont="1" applyFill="1" applyBorder="1" applyAlignment="1" applyProtection="1">
      <alignment horizontal="center" shrinkToFit="1"/>
    </xf>
    <xf numFmtId="176" fontId="28" fillId="0" borderId="0" xfId="0" applyNumberFormat="1" applyFont="1" applyFill="1" applyBorder="1" applyAlignment="1" applyProtection="1">
      <alignment horizontal="left" shrinkToFit="1"/>
    </xf>
    <xf numFmtId="176" fontId="28" fillId="0" borderId="0" xfId="0" applyNumberFormat="1" applyFont="1" applyFill="1" applyBorder="1" applyAlignment="1" applyProtection="1">
      <alignment horizontal="center"/>
    </xf>
    <xf numFmtId="41" fontId="28" fillId="0" borderId="13" xfId="0" applyNumberFormat="1" applyFont="1" applyFill="1" applyBorder="1" applyAlignment="1" applyProtection="1">
      <alignment horizontal="center"/>
    </xf>
    <xf numFmtId="41" fontId="28" fillId="0" borderId="12" xfId="0" applyNumberFormat="1" applyFont="1" applyFill="1" applyBorder="1" applyAlignment="1" applyProtection="1">
      <alignment horizontal="center"/>
    </xf>
    <xf numFmtId="41" fontId="28" fillId="0" borderId="20" xfId="0" applyNumberFormat="1" applyFont="1" applyFill="1" applyBorder="1" applyAlignment="1" applyProtection="1">
      <alignment horizontal="center"/>
    </xf>
    <xf numFmtId="41" fontId="28" fillId="0" borderId="31" xfId="0" applyNumberFormat="1" applyFont="1" applyFill="1" applyBorder="1" applyAlignment="1" applyProtection="1">
      <alignment horizontal="center"/>
    </xf>
    <xf numFmtId="176" fontId="28" fillId="0" borderId="14" xfId="0" applyNumberFormat="1" applyFont="1" applyFill="1" applyBorder="1" applyAlignment="1" applyProtection="1">
      <alignment horizontal="center"/>
    </xf>
    <xf numFmtId="41" fontId="28" fillId="0" borderId="23" xfId="0" applyNumberFormat="1" applyFont="1" applyFill="1" applyBorder="1" applyAlignment="1" applyProtection="1">
      <alignment horizontal="center"/>
    </xf>
    <xf numFmtId="41" fontId="28" fillId="0" borderId="32" xfId="0" applyNumberFormat="1" applyFont="1" applyFill="1" applyBorder="1" applyAlignment="1" applyProtection="1">
      <alignment horizontal="center"/>
    </xf>
    <xf numFmtId="176" fontId="28" fillId="0" borderId="29" xfId="0" applyNumberFormat="1" applyFont="1" applyFill="1" applyBorder="1" applyAlignment="1">
      <alignment horizontal="center"/>
    </xf>
    <xf numFmtId="176" fontId="28" fillId="0" borderId="30" xfId="0" applyNumberFormat="1" applyFont="1" applyFill="1" applyBorder="1" applyAlignment="1">
      <alignment horizontal="center"/>
    </xf>
    <xf numFmtId="176" fontId="28" fillId="0" borderId="34" xfId="0" applyNumberFormat="1" applyFont="1" applyFill="1" applyBorder="1" applyAlignment="1">
      <alignment horizontal="center"/>
    </xf>
    <xf numFmtId="176" fontId="28" fillId="0" borderId="23" xfId="0" applyNumberFormat="1" applyFont="1" applyFill="1" applyBorder="1" applyAlignment="1">
      <alignment horizontal="center" vertical="center"/>
    </xf>
    <xf numFmtId="176" fontId="28" fillId="0" borderId="30" xfId="0" applyNumberFormat="1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/>
    </xf>
    <xf numFmtId="176" fontId="28" fillId="0" borderId="22" xfId="0" applyNumberFormat="1" applyFont="1" applyFill="1" applyBorder="1" applyAlignment="1">
      <alignment horizontal="center"/>
    </xf>
    <xf numFmtId="176" fontId="28" fillId="0" borderId="25" xfId="0" applyNumberFormat="1" applyFont="1" applyFill="1" applyBorder="1" applyAlignment="1" applyProtection="1">
      <alignment horizontal="center" vertical="center"/>
    </xf>
    <xf numFmtId="176" fontId="28" fillId="0" borderId="13" xfId="0" applyNumberFormat="1" applyFont="1" applyFill="1" applyBorder="1" applyAlignment="1">
      <alignment vertical="center"/>
    </xf>
    <xf numFmtId="176" fontId="28" fillId="0" borderId="11" xfId="0" applyNumberFormat="1" applyFont="1" applyFill="1" applyBorder="1" applyAlignment="1">
      <alignment horizontal="center"/>
    </xf>
    <xf numFmtId="176" fontId="28" fillId="0" borderId="12" xfId="0" applyNumberFormat="1" applyFont="1" applyFill="1" applyBorder="1" applyAlignment="1">
      <alignment horizontal="center"/>
    </xf>
    <xf numFmtId="176" fontId="28" fillId="0" borderId="0" xfId="0" applyNumberFormat="1" applyFont="1" applyFill="1" applyBorder="1" applyAlignment="1">
      <alignment horizontal="center"/>
    </xf>
    <xf numFmtId="176" fontId="28" fillId="0" borderId="13" xfId="0" applyNumberFormat="1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76" fontId="28" fillId="0" borderId="22" xfId="0" applyNumberFormat="1" applyFont="1" applyFill="1" applyBorder="1" applyAlignment="1" applyProtection="1">
      <alignment horizontal="center" vertical="center"/>
    </xf>
    <xf numFmtId="176" fontId="28" fillId="0" borderId="12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left" vertical="top" wrapText="1"/>
    </xf>
    <xf numFmtId="0" fontId="31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/>
    </xf>
    <xf numFmtId="41" fontId="28" fillId="0" borderId="25" xfId="0" applyNumberFormat="1" applyFont="1" applyFill="1" applyBorder="1" applyAlignment="1" applyProtection="1">
      <alignment horizontal="center" vertical="center"/>
    </xf>
    <xf numFmtId="41" fontId="28" fillId="0" borderId="22" xfId="0" applyNumberFormat="1" applyFont="1" applyFill="1" applyBorder="1" applyAlignment="1" applyProtection="1">
      <alignment horizontal="center" vertical="center"/>
    </xf>
    <xf numFmtId="41" fontId="28" fillId="0" borderId="21" xfId="0" applyNumberFormat="1" applyFont="1" applyFill="1" applyBorder="1" applyAlignment="1" applyProtection="1">
      <alignment horizontal="center" vertical="center"/>
    </xf>
    <xf numFmtId="41" fontId="28" fillId="0" borderId="13" xfId="0" applyNumberFormat="1" applyFont="1" applyFill="1" applyBorder="1" applyAlignment="1" applyProtection="1">
      <alignment horizontal="center" vertical="center"/>
    </xf>
    <xf numFmtId="41" fontId="28" fillId="0" borderId="12" xfId="0" applyNumberFormat="1" applyFont="1" applyFill="1" applyBorder="1" applyAlignment="1" applyProtection="1">
      <alignment horizontal="center" vertical="center"/>
    </xf>
    <xf numFmtId="41" fontId="28" fillId="0" borderId="2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/>
    </xf>
    <xf numFmtId="176" fontId="32" fillId="0" borderId="0" xfId="0" applyNumberFormat="1" applyFont="1" applyFill="1" applyBorder="1" applyAlignment="1">
      <alignment horizontal="left" vertical="center"/>
    </xf>
    <xf numFmtId="176" fontId="32" fillId="0" borderId="14" xfId="0" applyNumberFormat="1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24" fillId="0" borderId="18" xfId="0" applyNumberFormat="1" applyFont="1" applyFill="1" applyBorder="1" applyAlignment="1">
      <alignment horizontal="center" vertical="center" wrapText="1"/>
    </xf>
    <xf numFmtId="176" fontId="24" fillId="0" borderId="17" xfId="0" applyNumberFormat="1" applyFont="1" applyFill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 applyProtection="1">
      <alignment horizontal="center" wrapText="1"/>
    </xf>
    <xf numFmtId="176" fontId="25" fillId="0" borderId="17" xfId="0" applyNumberFormat="1" applyFont="1" applyFill="1" applyBorder="1" applyAlignment="1" applyProtection="1">
      <alignment horizontal="center"/>
    </xf>
    <xf numFmtId="176" fontId="25" fillId="0" borderId="19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28" fillId="0" borderId="18" xfId="0" applyNumberFormat="1" applyFont="1" applyFill="1" applyBorder="1" applyAlignment="1" applyProtection="1">
      <alignment horizontal="center" vertical="center"/>
    </xf>
    <xf numFmtId="176" fontId="28" fillId="0" borderId="19" xfId="0" applyNumberFormat="1" applyFont="1" applyFill="1" applyBorder="1" applyAlignment="1" applyProtection="1">
      <alignment horizontal="center" vertical="center"/>
    </xf>
    <xf numFmtId="176" fontId="28" fillId="0" borderId="18" xfId="0" applyNumberFormat="1" applyFont="1" applyFill="1" applyBorder="1" applyAlignment="1">
      <alignment horizontal="center" vertical="center"/>
    </xf>
    <xf numFmtId="176" fontId="28" fillId="0" borderId="19" xfId="0" applyNumberFormat="1" applyFont="1" applyFill="1" applyBorder="1" applyAlignment="1">
      <alignment horizontal="center" vertical="center"/>
    </xf>
    <xf numFmtId="176" fontId="28" fillId="0" borderId="25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176" fontId="28" fillId="0" borderId="33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  <xf numFmtId="176" fontId="28" fillId="0" borderId="23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5"/>
  <sheetViews>
    <sheetView tabSelected="1" view="pageBreakPreview" zoomScale="75" zoomScaleNormal="75" workbookViewId="0">
      <selection activeCell="C5" sqref="C5"/>
    </sheetView>
  </sheetViews>
  <sheetFormatPr defaultColWidth="9.625" defaultRowHeight="17.25" customHeight="1" x14ac:dyDescent="0.15"/>
  <cols>
    <col min="1" max="1" width="13.375" style="14" customWidth="1"/>
    <col min="2" max="2" width="4.125" style="14" customWidth="1"/>
    <col min="3" max="3" width="8" style="14" customWidth="1"/>
    <col min="4" max="4" width="10.375" style="14" customWidth="1"/>
    <col min="5" max="5" width="7.875" style="14" customWidth="1"/>
    <col min="6" max="6" width="10.875" style="14" customWidth="1"/>
    <col min="7" max="14" width="11" style="14" customWidth="1"/>
    <col min="15" max="15" width="9.625" style="14"/>
    <col min="16" max="16384" width="9.625" style="2"/>
  </cols>
  <sheetData>
    <row r="1" spans="1:15" ht="17.25" customHeight="1" x14ac:dyDescent="0.2">
      <c r="A1" s="13"/>
    </row>
    <row r="6" spans="1:15" ht="28.5" customHeight="1" x14ac:dyDescent="0.3">
      <c r="B6" s="276" t="s">
        <v>444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</row>
    <row r="7" spans="1:15" ht="16.5" customHeight="1" x14ac:dyDescent="0.3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5" ht="17.25" customHeight="1" x14ac:dyDescent="0.2">
      <c r="B8" s="277" t="s">
        <v>59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</row>
    <row r="9" spans="1:15" ht="17.25" customHeight="1" thickBot="1" x14ac:dyDescent="0.25">
      <c r="B9" s="66"/>
      <c r="C9" s="66"/>
      <c r="D9" s="66"/>
      <c r="E9" s="66"/>
      <c r="F9" s="67" t="s">
        <v>60</v>
      </c>
      <c r="G9" s="66"/>
      <c r="H9" s="66"/>
      <c r="I9" s="66"/>
      <c r="J9" s="66"/>
      <c r="K9" s="66"/>
      <c r="L9" s="66"/>
      <c r="M9" s="68"/>
      <c r="N9" s="69" t="s">
        <v>61</v>
      </c>
    </row>
    <row r="10" spans="1:15" ht="17.25" customHeight="1" x14ac:dyDescent="0.15">
      <c r="B10" s="70"/>
      <c r="C10" s="70"/>
      <c r="D10" s="70"/>
      <c r="E10" s="70"/>
      <c r="F10" s="71"/>
      <c r="G10" s="70"/>
      <c r="H10" s="70"/>
      <c r="I10" s="72"/>
      <c r="J10" s="72"/>
      <c r="K10" s="72"/>
      <c r="L10" s="72"/>
      <c r="M10" s="72"/>
      <c r="N10" s="72"/>
    </row>
    <row r="11" spans="1:15" ht="17.25" customHeight="1" x14ac:dyDescent="0.2">
      <c r="B11" s="70"/>
      <c r="C11" s="70"/>
      <c r="D11" s="70"/>
      <c r="E11" s="70"/>
      <c r="F11" s="278" t="s">
        <v>481</v>
      </c>
      <c r="G11" s="279"/>
      <c r="H11" s="280"/>
      <c r="I11" s="281" t="s">
        <v>493</v>
      </c>
      <c r="J11" s="282"/>
      <c r="K11" s="283"/>
      <c r="L11" s="73" t="s">
        <v>62</v>
      </c>
      <c r="M11" s="74"/>
      <c r="N11" s="72"/>
    </row>
    <row r="12" spans="1:15" ht="17.25" customHeight="1" x14ac:dyDescent="0.2">
      <c r="B12" s="72"/>
      <c r="C12" s="72"/>
      <c r="D12" s="72"/>
      <c r="E12" s="72"/>
      <c r="F12" s="75" t="s">
        <v>407</v>
      </c>
      <c r="G12" s="75" t="s">
        <v>494</v>
      </c>
      <c r="H12" s="75" t="s">
        <v>408</v>
      </c>
      <c r="I12" s="75" t="s">
        <v>495</v>
      </c>
      <c r="J12" s="75" t="s">
        <v>445</v>
      </c>
      <c r="K12" s="75" t="s">
        <v>496</v>
      </c>
      <c r="L12" s="75" t="s">
        <v>482</v>
      </c>
      <c r="M12" s="75" t="s">
        <v>494</v>
      </c>
      <c r="N12" s="75" t="s">
        <v>497</v>
      </c>
      <c r="O12" s="7"/>
    </row>
    <row r="13" spans="1:15" ht="17.25" customHeight="1" x14ac:dyDescent="0.15">
      <c r="B13" s="70"/>
      <c r="C13" s="70"/>
      <c r="D13" s="70"/>
      <c r="E13" s="70"/>
      <c r="F13" s="71"/>
      <c r="G13" s="70"/>
      <c r="H13" s="70"/>
      <c r="I13" s="70"/>
      <c r="J13" s="70"/>
      <c r="K13" s="70"/>
      <c r="L13" s="70"/>
      <c r="M13" s="70"/>
      <c r="N13" s="70"/>
    </row>
    <row r="14" spans="1:15" ht="17.25" customHeight="1" x14ac:dyDescent="0.15">
      <c r="B14" s="273" t="s">
        <v>485</v>
      </c>
      <c r="C14" s="274"/>
      <c r="D14" s="274"/>
      <c r="E14" s="275"/>
      <c r="F14" s="76">
        <v>4581</v>
      </c>
      <c r="G14" s="77">
        <v>4655</v>
      </c>
      <c r="H14" s="77">
        <v>2157</v>
      </c>
      <c r="I14" s="77">
        <v>3482</v>
      </c>
      <c r="J14" s="77">
        <v>3465</v>
      </c>
      <c r="K14" s="77">
        <v>1702</v>
      </c>
      <c r="L14" s="77">
        <v>648</v>
      </c>
      <c r="M14" s="77">
        <v>708</v>
      </c>
      <c r="N14" s="77">
        <v>255</v>
      </c>
    </row>
    <row r="15" spans="1:15" ht="17.25" customHeight="1" x14ac:dyDescent="0.15">
      <c r="B15" s="273" t="s">
        <v>486</v>
      </c>
      <c r="C15" s="274"/>
      <c r="D15" s="274"/>
      <c r="E15" s="275"/>
      <c r="F15" s="76">
        <v>4219</v>
      </c>
      <c r="G15" s="77">
        <v>4405</v>
      </c>
      <c r="H15" s="77">
        <v>1971</v>
      </c>
      <c r="I15" s="77">
        <v>3256</v>
      </c>
      <c r="J15" s="77">
        <v>3416</v>
      </c>
      <c r="K15" s="77">
        <v>1542</v>
      </c>
      <c r="L15" s="77">
        <v>587</v>
      </c>
      <c r="M15" s="77">
        <v>597</v>
      </c>
      <c r="N15" s="77">
        <v>245</v>
      </c>
    </row>
    <row r="16" spans="1:15" ht="17.25" customHeight="1" x14ac:dyDescent="0.15">
      <c r="B16" s="273" t="s">
        <v>487</v>
      </c>
      <c r="C16" s="274"/>
      <c r="D16" s="274"/>
      <c r="E16" s="275"/>
      <c r="F16" s="71">
        <v>3999</v>
      </c>
      <c r="G16" s="78">
        <v>4203</v>
      </c>
      <c r="H16" s="78">
        <v>1767</v>
      </c>
      <c r="I16" s="78">
        <v>3091</v>
      </c>
      <c r="J16" s="78">
        <v>3236</v>
      </c>
      <c r="K16" s="78">
        <v>1397</v>
      </c>
      <c r="L16" s="78">
        <v>548</v>
      </c>
      <c r="M16" s="78">
        <v>570</v>
      </c>
      <c r="N16" s="78">
        <v>223</v>
      </c>
    </row>
    <row r="17" spans="1:15" ht="17.25" customHeight="1" x14ac:dyDescent="0.15">
      <c r="B17" s="273" t="s">
        <v>488</v>
      </c>
      <c r="C17" s="274"/>
      <c r="D17" s="274"/>
      <c r="E17" s="275"/>
      <c r="F17" s="71">
        <v>3661</v>
      </c>
      <c r="G17" s="78">
        <v>3740</v>
      </c>
      <c r="H17" s="78">
        <v>1688</v>
      </c>
      <c r="I17" s="78">
        <v>2873</v>
      </c>
      <c r="J17" s="78">
        <v>2903</v>
      </c>
      <c r="K17" s="78">
        <v>1367</v>
      </c>
      <c r="L17" s="78">
        <v>456</v>
      </c>
      <c r="M17" s="78">
        <v>509</v>
      </c>
      <c r="N17" s="78">
        <v>170</v>
      </c>
    </row>
    <row r="18" spans="1:15" ht="17.25" customHeight="1" x14ac:dyDescent="0.15">
      <c r="B18" s="273" t="s">
        <v>489</v>
      </c>
      <c r="C18" s="274"/>
      <c r="D18" s="274"/>
      <c r="E18" s="275"/>
      <c r="F18" s="71">
        <v>3634</v>
      </c>
      <c r="G18" s="78">
        <v>3432</v>
      </c>
      <c r="H18" s="78">
        <v>1890</v>
      </c>
      <c r="I18" s="78">
        <v>2879</v>
      </c>
      <c r="J18" s="78">
        <v>2712</v>
      </c>
      <c r="K18" s="78">
        <v>1534</v>
      </c>
      <c r="L18" s="78">
        <v>428</v>
      </c>
      <c r="M18" s="78">
        <v>404</v>
      </c>
      <c r="N18" s="78">
        <v>194</v>
      </c>
    </row>
    <row r="19" spans="1:15" ht="17.25" customHeight="1" x14ac:dyDescent="0.15">
      <c r="B19" s="273" t="s">
        <v>490</v>
      </c>
      <c r="C19" s="274"/>
      <c r="D19" s="274"/>
      <c r="E19" s="275"/>
      <c r="F19" s="71">
        <v>3679</v>
      </c>
      <c r="G19" s="78">
        <v>3528</v>
      </c>
      <c r="H19" s="78">
        <v>2038</v>
      </c>
      <c r="I19" s="78">
        <v>2894</v>
      </c>
      <c r="J19" s="78">
        <v>2767</v>
      </c>
      <c r="K19" s="78">
        <v>1658</v>
      </c>
      <c r="L19" s="78">
        <v>458</v>
      </c>
      <c r="M19" s="78">
        <v>427</v>
      </c>
      <c r="N19" s="78">
        <v>225</v>
      </c>
    </row>
    <row r="20" spans="1:15" ht="17.25" customHeight="1" x14ac:dyDescent="0.15">
      <c r="B20" s="273" t="s">
        <v>491</v>
      </c>
      <c r="C20" s="273"/>
      <c r="D20" s="273"/>
      <c r="E20" s="284"/>
      <c r="F20" s="71">
        <v>3678</v>
      </c>
      <c r="G20" s="78">
        <v>3673</v>
      </c>
      <c r="H20" s="78">
        <v>2043</v>
      </c>
      <c r="I20" s="78">
        <v>2800</v>
      </c>
      <c r="J20" s="78">
        <v>2842</v>
      </c>
      <c r="K20" s="78">
        <v>1616</v>
      </c>
      <c r="L20" s="78">
        <v>547</v>
      </c>
      <c r="M20" s="78">
        <v>509</v>
      </c>
      <c r="N20" s="78">
        <v>263</v>
      </c>
    </row>
    <row r="21" spans="1:15" ht="17.25" customHeight="1" x14ac:dyDescent="0.15">
      <c r="B21" s="273" t="s">
        <v>605</v>
      </c>
      <c r="C21" s="273"/>
      <c r="D21" s="273"/>
      <c r="E21" s="284"/>
      <c r="F21" s="71">
        <v>3841</v>
      </c>
      <c r="G21" s="78">
        <v>3726</v>
      </c>
      <c r="H21" s="78">
        <v>2157</v>
      </c>
      <c r="I21" s="78">
        <v>3021</v>
      </c>
      <c r="J21" s="78">
        <v>2922</v>
      </c>
      <c r="K21" s="78">
        <v>1714</v>
      </c>
      <c r="L21" s="78">
        <v>432</v>
      </c>
      <c r="M21" s="78">
        <v>464</v>
      </c>
      <c r="N21" s="78">
        <v>231</v>
      </c>
    </row>
    <row r="22" spans="1:15" ht="17.25" customHeight="1" x14ac:dyDescent="0.15">
      <c r="B22" s="79"/>
      <c r="C22" s="79"/>
      <c r="D22" s="79"/>
      <c r="E22" s="80"/>
      <c r="F22" s="71"/>
      <c r="G22" s="78"/>
      <c r="H22" s="78"/>
      <c r="I22" s="78"/>
      <c r="J22" s="78"/>
      <c r="K22" s="78"/>
      <c r="L22" s="78"/>
      <c r="M22" s="78"/>
      <c r="N22" s="78"/>
    </row>
    <row r="23" spans="1:15" ht="17.25" customHeight="1" x14ac:dyDescent="0.15">
      <c r="B23" s="273" t="s">
        <v>586</v>
      </c>
      <c r="C23" s="273"/>
      <c r="D23" s="273"/>
      <c r="E23" s="284"/>
      <c r="F23" s="71">
        <f t="shared" ref="F23:N23" si="0">F25+F73</f>
        <v>3570</v>
      </c>
      <c r="G23" s="78">
        <f t="shared" si="0"/>
        <v>3663</v>
      </c>
      <c r="H23" s="78">
        <f t="shared" si="0"/>
        <v>2064</v>
      </c>
      <c r="I23" s="78">
        <f t="shared" si="0"/>
        <v>2802</v>
      </c>
      <c r="J23" s="78">
        <f t="shared" si="0"/>
        <v>2868</v>
      </c>
      <c r="K23" s="78">
        <f t="shared" si="0"/>
        <v>1648</v>
      </c>
      <c r="L23" s="78">
        <f t="shared" si="0"/>
        <v>385</v>
      </c>
      <c r="M23" s="78">
        <f t="shared" si="0"/>
        <v>413</v>
      </c>
      <c r="N23" s="78">
        <f t="shared" si="0"/>
        <v>203</v>
      </c>
    </row>
    <row r="24" spans="1:15" ht="17.25" customHeight="1" x14ac:dyDescent="0.15">
      <c r="B24" s="79"/>
      <c r="C24" s="79"/>
      <c r="D24" s="79"/>
      <c r="E24" s="80"/>
      <c r="F24" s="71"/>
      <c r="G24" s="78"/>
      <c r="H24" s="78"/>
      <c r="I24" s="78"/>
      <c r="J24" s="78"/>
      <c r="K24" s="78"/>
      <c r="L24" s="78"/>
      <c r="M24" s="78"/>
      <c r="N24" s="78"/>
    </row>
    <row r="25" spans="1:15" s="8" customFormat="1" ht="17.25" customHeight="1" x14ac:dyDescent="0.2">
      <c r="A25" s="23"/>
      <c r="B25" s="81" t="s">
        <v>373</v>
      </c>
      <c r="C25" s="82"/>
      <c r="D25" s="82"/>
      <c r="E25" s="82"/>
      <c r="F25" s="83">
        <f t="shared" ref="F25:N25" si="1">SUM(F49:F71,F26:F47)</f>
        <v>3544</v>
      </c>
      <c r="G25" s="84">
        <f t="shared" si="1"/>
        <v>3631</v>
      </c>
      <c r="H25" s="84">
        <f t="shared" si="1"/>
        <v>2046</v>
      </c>
      <c r="I25" s="84">
        <f t="shared" si="1"/>
        <v>2776</v>
      </c>
      <c r="J25" s="84">
        <f t="shared" si="1"/>
        <v>2836</v>
      </c>
      <c r="K25" s="84">
        <f t="shared" si="1"/>
        <v>1630</v>
      </c>
      <c r="L25" s="84">
        <f t="shared" si="1"/>
        <v>385</v>
      </c>
      <c r="M25" s="84">
        <f t="shared" si="1"/>
        <v>413</v>
      </c>
      <c r="N25" s="84">
        <f t="shared" si="1"/>
        <v>203</v>
      </c>
      <c r="O25" s="23"/>
    </row>
    <row r="26" spans="1:15" ht="17.25" customHeight="1" x14ac:dyDescent="0.2">
      <c r="B26" s="70"/>
      <c r="C26" s="85" t="s">
        <v>75</v>
      </c>
      <c r="D26" s="70"/>
      <c r="E26" s="70"/>
      <c r="F26" s="86">
        <v>614</v>
      </c>
      <c r="G26" s="87">
        <v>623</v>
      </c>
      <c r="H26" s="87">
        <v>638</v>
      </c>
      <c r="I26" s="87">
        <v>506</v>
      </c>
      <c r="J26" s="87">
        <v>544</v>
      </c>
      <c r="K26" s="87">
        <v>535</v>
      </c>
      <c r="L26" s="87">
        <v>72</v>
      </c>
      <c r="M26" s="87">
        <v>43</v>
      </c>
      <c r="N26" s="87">
        <v>63</v>
      </c>
    </row>
    <row r="27" spans="1:15" ht="17.25" customHeight="1" x14ac:dyDescent="0.2">
      <c r="B27" s="70"/>
      <c r="C27" s="85" t="s">
        <v>76</v>
      </c>
      <c r="D27" s="70"/>
      <c r="E27" s="70"/>
      <c r="F27" s="88">
        <v>5</v>
      </c>
      <c r="G27" s="89">
        <v>3</v>
      </c>
      <c r="H27" s="89">
        <v>2</v>
      </c>
      <c r="I27" s="87">
        <v>5</v>
      </c>
      <c r="J27" s="87">
        <v>3</v>
      </c>
      <c r="K27" s="89">
        <v>2</v>
      </c>
      <c r="L27" s="87">
        <v>0</v>
      </c>
      <c r="M27" s="87">
        <v>0</v>
      </c>
      <c r="N27" s="89">
        <v>0</v>
      </c>
    </row>
    <row r="28" spans="1:15" ht="17.25" customHeight="1" x14ac:dyDescent="0.2">
      <c r="B28" s="70"/>
      <c r="C28" s="85" t="s">
        <v>77</v>
      </c>
      <c r="D28" s="70"/>
      <c r="E28" s="70"/>
      <c r="F28" s="86">
        <v>27</v>
      </c>
      <c r="G28" s="87">
        <v>28</v>
      </c>
      <c r="H28" s="87">
        <v>9</v>
      </c>
      <c r="I28" s="87">
        <v>27</v>
      </c>
      <c r="J28" s="87">
        <v>28</v>
      </c>
      <c r="K28" s="87">
        <v>9</v>
      </c>
      <c r="L28" s="89">
        <v>0</v>
      </c>
      <c r="M28" s="89">
        <v>0</v>
      </c>
      <c r="N28" s="89">
        <v>0</v>
      </c>
    </row>
    <row r="29" spans="1:15" ht="17.25" customHeight="1" x14ac:dyDescent="0.2">
      <c r="B29" s="70"/>
      <c r="C29" s="85" t="s">
        <v>78</v>
      </c>
      <c r="D29" s="70"/>
      <c r="E29" s="70"/>
      <c r="F29" s="88" t="s">
        <v>446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</row>
    <row r="30" spans="1:15" ht="17.25" customHeight="1" x14ac:dyDescent="0.2">
      <c r="B30" s="70"/>
      <c r="C30" s="85" t="s">
        <v>79</v>
      </c>
      <c r="D30" s="70"/>
      <c r="E30" s="70"/>
      <c r="F30" s="86">
        <v>58</v>
      </c>
      <c r="G30" s="87">
        <v>59</v>
      </c>
      <c r="H30" s="87">
        <v>3</v>
      </c>
      <c r="I30" s="87">
        <v>54</v>
      </c>
      <c r="J30" s="87">
        <v>54</v>
      </c>
      <c r="K30" s="89">
        <v>3</v>
      </c>
      <c r="L30" s="89">
        <v>0</v>
      </c>
      <c r="M30" s="87">
        <v>1</v>
      </c>
      <c r="N30" s="89">
        <v>0</v>
      </c>
    </row>
    <row r="31" spans="1:15" ht="17.25" customHeight="1" x14ac:dyDescent="0.2">
      <c r="B31" s="70"/>
      <c r="C31" s="85" t="s">
        <v>80</v>
      </c>
      <c r="D31" s="70"/>
      <c r="E31" s="70"/>
      <c r="F31" s="88">
        <v>1</v>
      </c>
      <c r="G31" s="89">
        <v>1</v>
      </c>
      <c r="H31" s="89">
        <v>0</v>
      </c>
      <c r="I31" s="89">
        <v>1</v>
      </c>
      <c r="J31" s="89">
        <v>1</v>
      </c>
      <c r="K31" s="89">
        <v>0</v>
      </c>
      <c r="L31" s="89">
        <v>0</v>
      </c>
      <c r="M31" s="89">
        <v>0</v>
      </c>
      <c r="N31" s="89">
        <v>0</v>
      </c>
    </row>
    <row r="32" spans="1:15" ht="17.25" customHeight="1" x14ac:dyDescent="0.2">
      <c r="B32" s="70"/>
      <c r="C32" s="85" t="s">
        <v>81</v>
      </c>
      <c r="D32" s="70"/>
      <c r="E32" s="70"/>
      <c r="F32" s="88">
        <v>1</v>
      </c>
      <c r="G32" s="89">
        <v>1</v>
      </c>
      <c r="H32" s="89">
        <v>0</v>
      </c>
      <c r="I32" s="89">
        <v>1</v>
      </c>
      <c r="J32" s="89">
        <v>1</v>
      </c>
      <c r="K32" s="89">
        <v>0</v>
      </c>
      <c r="L32" s="89">
        <v>0</v>
      </c>
      <c r="M32" s="89">
        <v>0</v>
      </c>
      <c r="N32" s="89">
        <v>0</v>
      </c>
    </row>
    <row r="33" spans="2:17" ht="17.25" customHeight="1" x14ac:dyDescent="0.2">
      <c r="B33" s="70"/>
      <c r="C33" s="85" t="s">
        <v>82</v>
      </c>
      <c r="D33" s="70"/>
      <c r="E33" s="70"/>
      <c r="F33" s="86">
        <v>3</v>
      </c>
      <c r="G33" s="87">
        <v>4</v>
      </c>
      <c r="H33" s="89">
        <v>0</v>
      </c>
      <c r="I33" s="87">
        <v>3</v>
      </c>
      <c r="J33" s="87">
        <v>4</v>
      </c>
      <c r="K33" s="89">
        <v>0</v>
      </c>
      <c r="L33" s="89">
        <v>0</v>
      </c>
      <c r="M33" s="89">
        <v>0</v>
      </c>
      <c r="N33" s="89">
        <v>0</v>
      </c>
    </row>
    <row r="34" spans="2:17" ht="17.25" customHeight="1" x14ac:dyDescent="0.2">
      <c r="B34" s="70"/>
      <c r="C34" s="85" t="s">
        <v>83</v>
      </c>
      <c r="D34" s="70"/>
      <c r="E34" s="70"/>
      <c r="F34" s="86">
        <v>2</v>
      </c>
      <c r="G34" s="87">
        <v>2</v>
      </c>
      <c r="H34" s="89" t="s">
        <v>446</v>
      </c>
      <c r="I34" s="87">
        <v>2</v>
      </c>
      <c r="J34" s="87">
        <v>2</v>
      </c>
      <c r="K34" s="89">
        <v>0</v>
      </c>
      <c r="L34" s="89">
        <v>0</v>
      </c>
      <c r="M34" s="89">
        <v>0</v>
      </c>
      <c r="N34" s="89">
        <v>0</v>
      </c>
    </row>
    <row r="35" spans="2:17" ht="17.25" customHeight="1" x14ac:dyDescent="0.2">
      <c r="B35" s="70"/>
      <c r="C35" s="85" t="s">
        <v>84</v>
      </c>
      <c r="D35" s="70"/>
      <c r="E35" s="70"/>
      <c r="F35" s="88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</row>
    <row r="36" spans="2:17" ht="17.25" customHeight="1" x14ac:dyDescent="0.2">
      <c r="B36" s="70"/>
      <c r="C36" s="85" t="s">
        <v>85</v>
      </c>
      <c r="D36" s="70"/>
      <c r="E36" s="70"/>
      <c r="F36" s="86">
        <v>23</v>
      </c>
      <c r="G36" s="87">
        <v>27</v>
      </c>
      <c r="H36" s="89">
        <v>2</v>
      </c>
      <c r="I36" s="87">
        <v>20</v>
      </c>
      <c r="J36" s="89">
        <v>24</v>
      </c>
      <c r="K36" s="89">
        <v>2</v>
      </c>
      <c r="L36" s="89">
        <v>3</v>
      </c>
      <c r="M36" s="89">
        <v>3</v>
      </c>
      <c r="N36" s="89">
        <v>0</v>
      </c>
    </row>
    <row r="37" spans="2:17" ht="17.25" customHeight="1" x14ac:dyDescent="0.2">
      <c r="B37" s="70"/>
      <c r="C37" s="85" t="s">
        <v>86</v>
      </c>
      <c r="D37" s="70"/>
      <c r="E37" s="70"/>
      <c r="F37" s="86">
        <v>4</v>
      </c>
      <c r="G37" s="87">
        <v>5</v>
      </c>
      <c r="H37" s="89">
        <v>0</v>
      </c>
      <c r="I37" s="89">
        <v>1</v>
      </c>
      <c r="J37" s="89">
        <v>2</v>
      </c>
      <c r="K37" s="89">
        <v>0</v>
      </c>
      <c r="L37" s="87">
        <v>1</v>
      </c>
      <c r="M37" s="87">
        <v>1</v>
      </c>
      <c r="N37" s="89">
        <v>0</v>
      </c>
    </row>
    <row r="38" spans="2:17" ht="17.25" customHeight="1" x14ac:dyDescent="0.2">
      <c r="B38" s="70"/>
      <c r="C38" s="270" t="s">
        <v>587</v>
      </c>
      <c r="D38" s="271"/>
      <c r="E38" s="272"/>
      <c r="F38" s="88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</row>
    <row r="39" spans="2:17" ht="17.25" customHeight="1" x14ac:dyDescent="0.2">
      <c r="B39" s="70"/>
      <c r="C39" s="85" t="s">
        <v>588</v>
      </c>
      <c r="D39" s="70"/>
      <c r="E39" s="70"/>
      <c r="F39" s="88">
        <v>1</v>
      </c>
      <c r="G39" s="89">
        <v>0</v>
      </c>
      <c r="H39" s="87">
        <v>1</v>
      </c>
      <c r="I39" s="87">
        <v>0</v>
      </c>
      <c r="J39" s="87">
        <v>0</v>
      </c>
      <c r="K39" s="87">
        <v>0</v>
      </c>
      <c r="L39" s="89">
        <v>1</v>
      </c>
      <c r="M39" s="89">
        <v>0</v>
      </c>
      <c r="N39" s="89">
        <v>1</v>
      </c>
    </row>
    <row r="40" spans="2:17" ht="17.25" customHeight="1" x14ac:dyDescent="0.2">
      <c r="B40" s="70"/>
      <c r="C40" s="85" t="s">
        <v>492</v>
      </c>
      <c r="D40" s="70"/>
      <c r="E40" s="70"/>
      <c r="F40" s="86">
        <v>12</v>
      </c>
      <c r="G40" s="87">
        <v>13</v>
      </c>
      <c r="H40" s="89">
        <v>0</v>
      </c>
      <c r="I40" s="89">
        <v>9</v>
      </c>
      <c r="J40" s="87">
        <v>10</v>
      </c>
      <c r="K40" s="87">
        <v>0</v>
      </c>
      <c r="L40" s="87">
        <v>1</v>
      </c>
      <c r="M40" s="87">
        <v>1</v>
      </c>
      <c r="N40" s="89">
        <v>0</v>
      </c>
    </row>
    <row r="41" spans="2:17" ht="17.25" customHeight="1" x14ac:dyDescent="0.2">
      <c r="B41" s="70"/>
      <c r="C41" s="85" t="s">
        <v>87</v>
      </c>
      <c r="D41" s="70"/>
      <c r="E41" s="70"/>
      <c r="F41" s="88">
        <v>1</v>
      </c>
      <c r="G41" s="89">
        <v>0</v>
      </c>
      <c r="H41" s="89">
        <v>1</v>
      </c>
      <c r="I41" s="89">
        <v>1</v>
      </c>
      <c r="J41" s="89">
        <v>0</v>
      </c>
      <c r="K41" s="89">
        <v>1</v>
      </c>
      <c r="L41" s="89">
        <v>0</v>
      </c>
      <c r="M41" s="89">
        <v>0</v>
      </c>
      <c r="N41" s="89">
        <v>0</v>
      </c>
      <c r="P41" s="1"/>
    </row>
    <row r="42" spans="2:17" ht="17.25" customHeight="1" x14ac:dyDescent="0.2">
      <c r="B42" s="70"/>
      <c r="C42" s="85" t="s">
        <v>589</v>
      </c>
      <c r="D42" s="70"/>
      <c r="E42" s="70"/>
      <c r="F42" s="88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P42" s="1"/>
    </row>
    <row r="43" spans="2:17" ht="17.25" customHeight="1" x14ac:dyDescent="0.2">
      <c r="B43" s="70"/>
      <c r="C43" s="85" t="s">
        <v>590</v>
      </c>
      <c r="D43" s="70"/>
      <c r="E43" s="70"/>
      <c r="F43" s="88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P43" s="1"/>
    </row>
    <row r="44" spans="2:17" ht="17.25" customHeight="1" x14ac:dyDescent="0.2">
      <c r="B44" s="70"/>
      <c r="C44" s="85" t="s">
        <v>591</v>
      </c>
      <c r="D44" s="70"/>
      <c r="E44" s="70"/>
      <c r="F44" s="88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P44" s="1"/>
    </row>
    <row r="45" spans="2:17" ht="17.25" customHeight="1" x14ac:dyDescent="0.2">
      <c r="B45" s="70"/>
      <c r="C45" s="85" t="s">
        <v>63</v>
      </c>
      <c r="D45" s="70"/>
      <c r="E45" s="70"/>
      <c r="F45" s="86">
        <v>28</v>
      </c>
      <c r="G45" s="87">
        <v>29</v>
      </c>
      <c r="H45" s="89">
        <v>0</v>
      </c>
      <c r="I45" s="87">
        <v>27</v>
      </c>
      <c r="J45" s="87">
        <v>27</v>
      </c>
      <c r="K45" s="89">
        <v>0</v>
      </c>
      <c r="L45" s="89">
        <v>0</v>
      </c>
      <c r="M45" s="87">
        <v>1</v>
      </c>
      <c r="N45" s="89">
        <v>0</v>
      </c>
      <c r="P45" s="1"/>
    </row>
    <row r="46" spans="2:17" ht="17.25" customHeight="1" x14ac:dyDescent="0.2">
      <c r="B46" s="70"/>
      <c r="C46" s="85" t="s">
        <v>0</v>
      </c>
      <c r="D46" s="70"/>
      <c r="E46" s="70"/>
      <c r="F46" s="88">
        <v>12</v>
      </c>
      <c r="G46" s="89">
        <v>11</v>
      </c>
      <c r="H46" s="89">
        <v>2</v>
      </c>
      <c r="I46" s="89">
        <v>12</v>
      </c>
      <c r="J46" s="89">
        <v>11</v>
      </c>
      <c r="K46" s="89">
        <v>2</v>
      </c>
      <c r="L46" s="89">
        <v>0</v>
      </c>
      <c r="M46" s="89">
        <v>0</v>
      </c>
      <c r="N46" s="89">
        <v>0</v>
      </c>
      <c r="P46" s="1"/>
    </row>
    <row r="47" spans="2:17" ht="17.25" customHeight="1" x14ac:dyDescent="0.2">
      <c r="B47" s="70"/>
      <c r="C47" s="85" t="s">
        <v>88</v>
      </c>
      <c r="D47" s="70"/>
      <c r="E47" s="70"/>
      <c r="F47" s="86">
        <v>56</v>
      </c>
      <c r="G47" s="87">
        <v>57</v>
      </c>
      <c r="H47" s="87">
        <v>5</v>
      </c>
      <c r="I47" s="87">
        <v>43</v>
      </c>
      <c r="J47" s="87">
        <v>46</v>
      </c>
      <c r="K47" s="87">
        <v>3</v>
      </c>
      <c r="L47" s="87">
        <v>8</v>
      </c>
      <c r="M47" s="87">
        <v>7</v>
      </c>
      <c r="N47" s="89">
        <v>1</v>
      </c>
      <c r="P47" s="1"/>
    </row>
    <row r="48" spans="2:17" ht="17.25" customHeight="1" x14ac:dyDescent="0.2">
      <c r="B48" s="70"/>
      <c r="C48" s="70"/>
      <c r="D48" s="85" t="s">
        <v>64</v>
      </c>
      <c r="E48" s="70"/>
      <c r="F48" s="88">
        <v>14</v>
      </c>
      <c r="G48" s="87">
        <v>15</v>
      </c>
      <c r="H48" s="87">
        <v>4</v>
      </c>
      <c r="I48" s="87">
        <v>10</v>
      </c>
      <c r="J48" s="87">
        <v>12</v>
      </c>
      <c r="K48" s="87">
        <v>3</v>
      </c>
      <c r="L48" s="87">
        <v>2</v>
      </c>
      <c r="M48" s="87">
        <v>1</v>
      </c>
      <c r="N48" s="89">
        <v>1</v>
      </c>
      <c r="Q48" s="1"/>
    </row>
    <row r="49" spans="2:17" ht="17.25" customHeight="1" x14ac:dyDescent="0.2">
      <c r="B49" s="70"/>
      <c r="C49" s="85" t="s">
        <v>89</v>
      </c>
      <c r="D49" s="70"/>
      <c r="E49" s="70"/>
      <c r="F49" s="86">
        <v>421</v>
      </c>
      <c r="G49" s="87">
        <v>454</v>
      </c>
      <c r="H49" s="87">
        <v>174</v>
      </c>
      <c r="I49" s="89">
        <v>295</v>
      </c>
      <c r="J49" s="87">
        <v>311</v>
      </c>
      <c r="K49" s="87">
        <v>131</v>
      </c>
      <c r="L49" s="87">
        <v>52</v>
      </c>
      <c r="M49" s="87">
        <v>55</v>
      </c>
      <c r="N49" s="87">
        <v>18</v>
      </c>
      <c r="P49" s="1"/>
    </row>
    <row r="50" spans="2:17" ht="17.25" customHeight="1" x14ac:dyDescent="0.2">
      <c r="B50" s="70"/>
      <c r="C50" s="85" t="s">
        <v>382</v>
      </c>
      <c r="D50" s="70"/>
      <c r="E50" s="70"/>
      <c r="F50" s="86">
        <v>51</v>
      </c>
      <c r="G50" s="87">
        <v>46</v>
      </c>
      <c r="H50" s="87">
        <v>33</v>
      </c>
      <c r="I50" s="87">
        <v>35</v>
      </c>
      <c r="J50" s="87">
        <v>32</v>
      </c>
      <c r="K50" s="87">
        <v>23</v>
      </c>
      <c r="L50" s="87">
        <v>9</v>
      </c>
      <c r="M50" s="87">
        <v>8</v>
      </c>
      <c r="N50" s="87">
        <v>5</v>
      </c>
      <c r="P50" s="1"/>
    </row>
    <row r="51" spans="2:17" ht="17.25" customHeight="1" x14ac:dyDescent="0.2">
      <c r="B51" s="70"/>
      <c r="C51" s="70" t="s">
        <v>383</v>
      </c>
      <c r="D51" s="85"/>
      <c r="E51" s="70"/>
      <c r="F51" s="86">
        <v>833</v>
      </c>
      <c r="G51" s="87">
        <v>850</v>
      </c>
      <c r="H51" s="87">
        <v>663</v>
      </c>
      <c r="I51" s="87">
        <v>645</v>
      </c>
      <c r="J51" s="87">
        <v>636</v>
      </c>
      <c r="K51" s="87">
        <v>505</v>
      </c>
      <c r="L51" s="87">
        <v>91</v>
      </c>
      <c r="M51" s="87">
        <v>120</v>
      </c>
      <c r="N51" s="87">
        <v>71</v>
      </c>
      <c r="Q51" s="1"/>
    </row>
    <row r="52" spans="2:17" ht="17.25" customHeight="1" x14ac:dyDescent="0.2">
      <c r="B52" s="70"/>
      <c r="C52" s="85" t="s">
        <v>386</v>
      </c>
      <c r="D52" s="85"/>
      <c r="E52" s="70"/>
      <c r="F52" s="86">
        <v>139</v>
      </c>
      <c r="G52" s="87">
        <v>145</v>
      </c>
      <c r="H52" s="87">
        <v>121</v>
      </c>
      <c r="I52" s="87">
        <v>106</v>
      </c>
      <c r="J52" s="87">
        <v>96</v>
      </c>
      <c r="K52" s="87">
        <v>88</v>
      </c>
      <c r="L52" s="87">
        <v>16</v>
      </c>
      <c r="M52" s="87">
        <v>31</v>
      </c>
      <c r="N52" s="87">
        <v>13</v>
      </c>
      <c r="P52" s="1"/>
      <c r="Q52" s="1"/>
    </row>
    <row r="53" spans="2:17" ht="17.25" customHeight="1" x14ac:dyDescent="0.2">
      <c r="B53" s="70"/>
      <c r="C53" s="70" t="s">
        <v>387</v>
      </c>
      <c r="D53" s="85"/>
      <c r="E53" s="70"/>
      <c r="F53" s="86">
        <v>3</v>
      </c>
      <c r="G53" s="87">
        <v>7</v>
      </c>
      <c r="H53" s="87">
        <v>12</v>
      </c>
      <c r="I53" s="87">
        <v>2</v>
      </c>
      <c r="J53" s="87">
        <v>6</v>
      </c>
      <c r="K53" s="87">
        <v>9</v>
      </c>
      <c r="L53" s="89">
        <v>0</v>
      </c>
      <c r="M53" s="87">
        <v>1</v>
      </c>
      <c r="N53" s="87">
        <v>2</v>
      </c>
      <c r="Q53" s="1"/>
    </row>
    <row r="54" spans="2:17" ht="17.25" customHeight="1" x14ac:dyDescent="0.2">
      <c r="B54" s="70"/>
      <c r="C54" s="70" t="s">
        <v>1</v>
      </c>
      <c r="D54" s="85"/>
      <c r="E54" s="70"/>
      <c r="F54" s="88">
        <v>13</v>
      </c>
      <c r="G54" s="89">
        <v>13</v>
      </c>
      <c r="H54" s="89">
        <v>1</v>
      </c>
      <c r="I54" s="89">
        <v>10</v>
      </c>
      <c r="J54" s="89">
        <v>10</v>
      </c>
      <c r="K54" s="89">
        <v>1</v>
      </c>
      <c r="L54" s="89">
        <v>1</v>
      </c>
      <c r="M54" s="89">
        <v>1</v>
      </c>
      <c r="N54" s="89">
        <v>0</v>
      </c>
      <c r="Q54" s="1"/>
    </row>
    <row r="55" spans="2:17" ht="17.25" customHeight="1" x14ac:dyDescent="0.2">
      <c r="B55" s="70"/>
      <c r="C55" s="70" t="s">
        <v>592</v>
      </c>
      <c r="D55" s="85"/>
      <c r="E55" s="70"/>
      <c r="F55" s="88">
        <v>17</v>
      </c>
      <c r="G55" s="89">
        <v>13</v>
      </c>
      <c r="H55" s="89">
        <v>4</v>
      </c>
      <c r="I55" s="89">
        <v>14</v>
      </c>
      <c r="J55" s="89">
        <v>10</v>
      </c>
      <c r="K55" s="89">
        <v>4</v>
      </c>
      <c r="L55" s="89">
        <v>0</v>
      </c>
      <c r="M55" s="89">
        <v>0</v>
      </c>
      <c r="N55" s="89">
        <v>0</v>
      </c>
      <c r="Q55" s="1"/>
    </row>
    <row r="56" spans="2:17" ht="17.25" customHeight="1" x14ac:dyDescent="0.2">
      <c r="B56" s="70"/>
      <c r="C56" s="70" t="s">
        <v>593</v>
      </c>
      <c r="D56" s="85"/>
      <c r="E56" s="70"/>
      <c r="F56" s="88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Q56" s="1"/>
    </row>
    <row r="57" spans="2:17" ht="17.25" customHeight="1" x14ac:dyDescent="0.2">
      <c r="B57" s="70"/>
      <c r="C57" s="85" t="s">
        <v>317</v>
      </c>
      <c r="D57" s="70"/>
      <c r="E57" s="70"/>
      <c r="F57" s="86">
        <v>490</v>
      </c>
      <c r="G57" s="87">
        <v>492</v>
      </c>
      <c r="H57" s="87">
        <v>190</v>
      </c>
      <c r="I57" s="87">
        <v>385</v>
      </c>
      <c r="J57" s="87">
        <v>401</v>
      </c>
      <c r="K57" s="87">
        <v>151</v>
      </c>
      <c r="L57" s="87">
        <v>52</v>
      </c>
      <c r="M57" s="89">
        <v>52</v>
      </c>
      <c r="N57" s="87">
        <v>13</v>
      </c>
      <c r="P57" s="1"/>
    </row>
    <row r="58" spans="2:17" ht="17.25" customHeight="1" x14ac:dyDescent="0.2">
      <c r="B58" s="70"/>
      <c r="C58" s="85" t="s">
        <v>90</v>
      </c>
      <c r="D58" s="70"/>
      <c r="E58" s="70"/>
      <c r="F58" s="88">
        <v>1</v>
      </c>
      <c r="G58" s="89">
        <v>0</v>
      </c>
      <c r="H58" s="87">
        <v>3</v>
      </c>
      <c r="I58" s="89">
        <v>1</v>
      </c>
      <c r="J58" s="89">
        <v>0</v>
      </c>
      <c r="K58" s="87">
        <v>3</v>
      </c>
      <c r="L58" s="89">
        <v>0</v>
      </c>
      <c r="M58" s="89">
        <v>0</v>
      </c>
      <c r="N58" s="89">
        <v>0</v>
      </c>
      <c r="P58" s="1"/>
    </row>
    <row r="59" spans="2:17" ht="17.25" customHeight="1" x14ac:dyDescent="0.2">
      <c r="B59" s="70"/>
      <c r="C59" s="85" t="s">
        <v>65</v>
      </c>
      <c r="D59" s="70"/>
      <c r="E59" s="70"/>
      <c r="F59" s="86">
        <v>85</v>
      </c>
      <c r="G59" s="87">
        <v>85</v>
      </c>
      <c r="H59" s="89">
        <v>39</v>
      </c>
      <c r="I59" s="87">
        <v>68</v>
      </c>
      <c r="J59" s="87">
        <v>67</v>
      </c>
      <c r="K59" s="87">
        <v>33</v>
      </c>
      <c r="L59" s="87">
        <v>13</v>
      </c>
      <c r="M59" s="87">
        <v>16</v>
      </c>
      <c r="N59" s="87">
        <v>4</v>
      </c>
      <c r="P59" s="1"/>
    </row>
    <row r="60" spans="2:17" ht="17.25" customHeight="1" x14ac:dyDescent="0.2">
      <c r="B60" s="70"/>
      <c r="C60" s="85" t="s">
        <v>66</v>
      </c>
      <c r="D60" s="70"/>
      <c r="E60" s="70"/>
      <c r="F60" s="86">
        <v>2</v>
      </c>
      <c r="G60" s="87">
        <v>5</v>
      </c>
      <c r="H60" s="89">
        <v>0</v>
      </c>
      <c r="I60" s="89">
        <v>0</v>
      </c>
      <c r="J60" s="89">
        <v>3</v>
      </c>
      <c r="K60" s="89">
        <v>0</v>
      </c>
      <c r="L60" s="87">
        <v>2</v>
      </c>
      <c r="M60" s="87">
        <v>2</v>
      </c>
      <c r="N60" s="89">
        <v>0</v>
      </c>
      <c r="P60" s="1"/>
    </row>
    <row r="61" spans="2:17" ht="17.25" customHeight="1" x14ac:dyDescent="0.2">
      <c r="B61" s="70"/>
      <c r="C61" s="85" t="s">
        <v>388</v>
      </c>
      <c r="D61" s="70"/>
      <c r="E61" s="70"/>
      <c r="F61" s="88">
        <v>0</v>
      </c>
      <c r="G61" s="89">
        <v>0</v>
      </c>
      <c r="H61" s="87">
        <v>0</v>
      </c>
      <c r="I61" s="89">
        <v>0</v>
      </c>
      <c r="J61" s="89">
        <v>0</v>
      </c>
      <c r="K61" s="87">
        <v>0</v>
      </c>
      <c r="L61" s="89">
        <v>0</v>
      </c>
      <c r="M61" s="89">
        <v>0</v>
      </c>
      <c r="N61" s="89">
        <v>0</v>
      </c>
      <c r="P61" s="1"/>
    </row>
    <row r="62" spans="2:17" ht="17.25" customHeight="1" x14ac:dyDescent="0.2">
      <c r="B62" s="70"/>
      <c r="C62" s="85" t="s">
        <v>67</v>
      </c>
      <c r="D62" s="70"/>
      <c r="E62" s="70"/>
      <c r="F62" s="88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P62" s="1"/>
    </row>
    <row r="63" spans="2:17" ht="17.25" customHeight="1" x14ac:dyDescent="0.2">
      <c r="B63" s="70"/>
      <c r="C63" s="90" t="s">
        <v>594</v>
      </c>
      <c r="D63" s="70"/>
      <c r="E63" s="70"/>
      <c r="F63" s="88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P63" s="30"/>
    </row>
    <row r="64" spans="2:17" ht="17.25" customHeight="1" x14ac:dyDescent="0.2">
      <c r="B64" s="70"/>
      <c r="C64" s="90" t="s">
        <v>595</v>
      </c>
      <c r="D64" s="70"/>
      <c r="E64" s="70"/>
      <c r="F64" s="88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P64" s="30"/>
    </row>
    <row r="65" spans="1:16" ht="17.25" customHeight="1" x14ac:dyDescent="0.2">
      <c r="B65" s="70"/>
      <c r="C65" s="90" t="s">
        <v>596</v>
      </c>
      <c r="D65" s="70"/>
      <c r="E65" s="70"/>
      <c r="F65" s="88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P65" s="30"/>
    </row>
    <row r="66" spans="1:16" ht="17.25" customHeight="1" x14ac:dyDescent="0.2">
      <c r="B66" s="70"/>
      <c r="C66" s="85" t="s">
        <v>91</v>
      </c>
      <c r="D66" s="70"/>
      <c r="E66" s="70"/>
      <c r="F66" s="86">
        <v>382</v>
      </c>
      <c r="G66" s="87">
        <v>405</v>
      </c>
      <c r="H66" s="87">
        <v>102</v>
      </c>
      <c r="I66" s="87">
        <v>291</v>
      </c>
      <c r="J66" s="87">
        <v>300</v>
      </c>
      <c r="K66" s="87">
        <v>91</v>
      </c>
      <c r="L66" s="87">
        <v>44</v>
      </c>
      <c r="M66" s="87">
        <v>52</v>
      </c>
      <c r="N66" s="87">
        <v>9</v>
      </c>
      <c r="P66" s="1"/>
    </row>
    <row r="67" spans="1:16" ht="17.25" customHeight="1" x14ac:dyDescent="0.2">
      <c r="B67" s="70"/>
      <c r="C67" s="85" t="s">
        <v>92</v>
      </c>
      <c r="D67" s="70"/>
      <c r="E67" s="70"/>
      <c r="F67" s="86">
        <v>5</v>
      </c>
      <c r="G67" s="87">
        <v>5</v>
      </c>
      <c r="H67" s="89">
        <v>0</v>
      </c>
      <c r="I67" s="87">
        <v>5</v>
      </c>
      <c r="J67" s="87">
        <v>5</v>
      </c>
      <c r="K67" s="89">
        <v>0</v>
      </c>
      <c r="L67" s="89">
        <v>0</v>
      </c>
      <c r="M67" s="89">
        <v>0</v>
      </c>
      <c r="N67" s="89">
        <v>0</v>
      </c>
      <c r="P67" s="1"/>
    </row>
    <row r="68" spans="1:16" ht="17.25" customHeight="1" x14ac:dyDescent="0.2">
      <c r="B68" s="70"/>
      <c r="C68" s="85" t="s">
        <v>597</v>
      </c>
      <c r="D68" s="70"/>
      <c r="E68" s="70"/>
      <c r="F68" s="88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P68" s="1"/>
    </row>
    <row r="69" spans="1:16" ht="17.25" customHeight="1" x14ac:dyDescent="0.2">
      <c r="B69" s="70"/>
      <c r="C69" s="85" t="s">
        <v>93</v>
      </c>
      <c r="D69" s="70"/>
      <c r="E69" s="70"/>
      <c r="F69" s="88">
        <v>2</v>
      </c>
      <c r="G69" s="89">
        <v>2</v>
      </c>
      <c r="H69" s="89">
        <v>0</v>
      </c>
      <c r="I69" s="89">
        <v>2</v>
      </c>
      <c r="J69" s="89">
        <v>2</v>
      </c>
      <c r="K69" s="89">
        <v>0</v>
      </c>
      <c r="L69" s="89">
        <v>0</v>
      </c>
      <c r="M69" s="89">
        <v>0</v>
      </c>
      <c r="N69" s="89">
        <v>0</v>
      </c>
      <c r="P69" s="1"/>
    </row>
    <row r="70" spans="1:16" ht="17.25" customHeight="1" x14ac:dyDescent="0.2">
      <c r="B70" s="70"/>
      <c r="C70" s="85" t="s">
        <v>94</v>
      </c>
      <c r="D70" s="70"/>
      <c r="E70" s="70"/>
      <c r="F70" s="86">
        <v>239</v>
      </c>
      <c r="G70" s="87">
        <v>232</v>
      </c>
      <c r="H70" s="87">
        <v>38</v>
      </c>
      <c r="I70" s="87">
        <v>196</v>
      </c>
      <c r="J70" s="87">
        <v>190</v>
      </c>
      <c r="K70" s="87">
        <v>32</v>
      </c>
      <c r="L70" s="87">
        <v>17</v>
      </c>
      <c r="M70" s="87">
        <v>17</v>
      </c>
      <c r="N70" s="87">
        <v>2</v>
      </c>
      <c r="P70" s="1"/>
    </row>
    <row r="71" spans="1:16" ht="17.25" customHeight="1" x14ac:dyDescent="0.2">
      <c r="B71" s="70"/>
      <c r="C71" s="85" t="s">
        <v>95</v>
      </c>
      <c r="D71" s="70"/>
      <c r="E71" s="70"/>
      <c r="F71" s="86">
        <v>13</v>
      </c>
      <c r="G71" s="87">
        <v>14</v>
      </c>
      <c r="H71" s="87">
        <v>3</v>
      </c>
      <c r="I71" s="87">
        <v>9</v>
      </c>
      <c r="J71" s="87">
        <v>10</v>
      </c>
      <c r="K71" s="87">
        <v>2</v>
      </c>
      <c r="L71" s="89">
        <v>2</v>
      </c>
      <c r="M71" s="89">
        <v>1</v>
      </c>
      <c r="N71" s="89">
        <v>1</v>
      </c>
      <c r="P71" s="1"/>
    </row>
    <row r="72" spans="1:16" ht="17.25" customHeight="1" x14ac:dyDescent="0.2">
      <c r="B72" s="70"/>
      <c r="C72" s="85"/>
      <c r="D72" s="70"/>
      <c r="E72" s="70"/>
      <c r="F72" s="86"/>
      <c r="G72" s="87"/>
      <c r="H72" s="87"/>
      <c r="I72" s="87"/>
      <c r="J72" s="87"/>
      <c r="K72" s="87"/>
      <c r="L72" s="87"/>
      <c r="M72" s="87"/>
      <c r="N72" s="87"/>
    </row>
    <row r="73" spans="1:16" s="8" customFormat="1" ht="17.25" customHeight="1" x14ac:dyDescent="0.2">
      <c r="A73" s="23"/>
      <c r="B73" s="81" t="s">
        <v>96</v>
      </c>
      <c r="C73" s="82"/>
      <c r="D73" s="82"/>
      <c r="E73" s="82"/>
      <c r="F73" s="83">
        <f>SUM(F74:F81)</f>
        <v>26</v>
      </c>
      <c r="G73" s="84">
        <f t="shared" ref="G73:N73" si="2">SUM(G74:G81)</f>
        <v>32</v>
      </c>
      <c r="H73" s="84">
        <f t="shared" si="2"/>
        <v>18</v>
      </c>
      <c r="I73" s="84">
        <f t="shared" si="2"/>
        <v>26</v>
      </c>
      <c r="J73" s="84">
        <f t="shared" si="2"/>
        <v>32</v>
      </c>
      <c r="K73" s="84">
        <f t="shared" si="2"/>
        <v>18</v>
      </c>
      <c r="L73" s="84">
        <f t="shared" si="2"/>
        <v>0</v>
      </c>
      <c r="M73" s="84">
        <f t="shared" si="2"/>
        <v>0</v>
      </c>
      <c r="N73" s="84">
        <f t="shared" si="2"/>
        <v>0</v>
      </c>
      <c r="O73" s="23"/>
      <c r="P73" s="4"/>
    </row>
    <row r="74" spans="1:16" ht="17.25" customHeight="1" x14ac:dyDescent="0.2">
      <c r="B74" s="70"/>
      <c r="C74" s="85" t="s">
        <v>97</v>
      </c>
      <c r="D74" s="70"/>
      <c r="E74" s="70"/>
      <c r="F74" s="86">
        <v>8</v>
      </c>
      <c r="G74" s="87">
        <v>15</v>
      </c>
      <c r="H74" s="87">
        <v>16</v>
      </c>
      <c r="I74" s="87">
        <v>8</v>
      </c>
      <c r="J74" s="87">
        <v>15</v>
      </c>
      <c r="K74" s="87">
        <v>16</v>
      </c>
      <c r="L74" s="89">
        <v>0</v>
      </c>
      <c r="M74" s="89">
        <v>0</v>
      </c>
      <c r="N74" s="89">
        <v>0</v>
      </c>
      <c r="O74" s="22" t="s">
        <v>74</v>
      </c>
      <c r="P74" s="1"/>
    </row>
    <row r="75" spans="1:16" ht="17.25" customHeight="1" x14ac:dyDescent="0.2">
      <c r="B75" s="70"/>
      <c r="C75" s="85" t="s">
        <v>78</v>
      </c>
      <c r="D75" s="70"/>
      <c r="E75" s="70"/>
      <c r="F75" s="88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22" t="s">
        <v>74</v>
      </c>
      <c r="P75" s="1"/>
    </row>
    <row r="76" spans="1:16" ht="17.25" customHeight="1" x14ac:dyDescent="0.2">
      <c r="B76" s="70"/>
      <c r="C76" s="85" t="s">
        <v>68</v>
      </c>
      <c r="D76" s="70"/>
      <c r="E76" s="70"/>
      <c r="F76" s="88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22" t="s">
        <v>74</v>
      </c>
      <c r="P76" s="1"/>
    </row>
    <row r="77" spans="1:16" ht="17.25" customHeight="1" x14ac:dyDescent="0.2">
      <c r="B77" s="70"/>
      <c r="C77" s="85" t="s">
        <v>84</v>
      </c>
      <c r="D77" s="70"/>
      <c r="E77" s="70"/>
      <c r="F77" s="88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22" t="s">
        <v>74</v>
      </c>
      <c r="P77" s="1"/>
    </row>
    <row r="78" spans="1:16" ht="17.25" customHeight="1" x14ac:dyDescent="0.2">
      <c r="B78" s="70"/>
      <c r="C78" s="85" t="s">
        <v>79</v>
      </c>
      <c r="D78" s="70"/>
      <c r="E78" s="70"/>
      <c r="F78" s="88">
        <v>6</v>
      </c>
      <c r="G78" s="89">
        <v>5</v>
      </c>
      <c r="H78" s="89">
        <v>1</v>
      </c>
      <c r="I78" s="87">
        <v>6</v>
      </c>
      <c r="J78" s="87">
        <v>5</v>
      </c>
      <c r="K78" s="89">
        <v>1</v>
      </c>
      <c r="L78" s="89">
        <v>0</v>
      </c>
      <c r="M78" s="89">
        <v>0</v>
      </c>
      <c r="N78" s="89">
        <v>0</v>
      </c>
      <c r="O78" s="22" t="s">
        <v>74</v>
      </c>
      <c r="P78" s="1"/>
    </row>
    <row r="79" spans="1:16" ht="17.25" customHeight="1" x14ac:dyDescent="0.2">
      <c r="B79" s="70"/>
      <c r="C79" s="85" t="s">
        <v>85</v>
      </c>
      <c r="D79" s="70"/>
      <c r="E79" s="70"/>
      <c r="F79" s="88">
        <v>1</v>
      </c>
      <c r="G79" s="89">
        <v>1</v>
      </c>
      <c r="H79" s="89">
        <v>0</v>
      </c>
      <c r="I79" s="89">
        <v>1</v>
      </c>
      <c r="J79" s="89">
        <v>1</v>
      </c>
      <c r="K79" s="89">
        <v>0</v>
      </c>
      <c r="L79" s="89">
        <v>0</v>
      </c>
      <c r="M79" s="89">
        <v>0</v>
      </c>
      <c r="N79" s="89">
        <v>0</v>
      </c>
      <c r="O79" s="22" t="s">
        <v>74</v>
      </c>
      <c r="P79" s="1"/>
    </row>
    <row r="80" spans="1:16" ht="17.25" customHeight="1" x14ac:dyDescent="0.2">
      <c r="B80" s="70"/>
      <c r="C80" s="85" t="s">
        <v>92</v>
      </c>
      <c r="D80" s="70"/>
      <c r="E80" s="70"/>
      <c r="F80" s="88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22" t="s">
        <v>74</v>
      </c>
      <c r="P80" s="1"/>
    </row>
    <row r="81" spans="1:16" ht="17.25" customHeight="1" x14ac:dyDescent="0.2">
      <c r="B81" s="78"/>
      <c r="C81" s="78" t="s">
        <v>94</v>
      </c>
      <c r="D81" s="78"/>
      <c r="E81" s="78"/>
      <c r="F81" s="88">
        <v>11</v>
      </c>
      <c r="G81" s="89">
        <v>11</v>
      </c>
      <c r="H81" s="89">
        <v>1</v>
      </c>
      <c r="I81" s="89">
        <v>11</v>
      </c>
      <c r="J81" s="89">
        <v>11</v>
      </c>
      <c r="K81" s="89">
        <v>1</v>
      </c>
      <c r="L81" s="89">
        <v>0</v>
      </c>
      <c r="M81" s="89">
        <v>0</v>
      </c>
      <c r="N81" s="89">
        <v>0</v>
      </c>
      <c r="O81" s="22" t="s">
        <v>74</v>
      </c>
      <c r="P81" s="3"/>
    </row>
    <row r="82" spans="1:16" ht="17.25" customHeight="1" thickBot="1" x14ac:dyDescent="0.25">
      <c r="B82" s="66"/>
      <c r="C82" s="66"/>
      <c r="D82" s="66"/>
      <c r="E82" s="91"/>
      <c r="F82" s="92"/>
      <c r="G82" s="93"/>
      <c r="H82" s="94"/>
      <c r="I82" s="94"/>
      <c r="J82" s="94"/>
      <c r="K82" s="94"/>
      <c r="L82" s="94"/>
      <c r="M82" s="94"/>
      <c r="N82" s="94"/>
    </row>
    <row r="83" spans="1:16" ht="17.25" customHeight="1" x14ac:dyDescent="0.2">
      <c r="B83" s="70"/>
      <c r="C83" s="70"/>
      <c r="D83" s="70"/>
      <c r="E83" s="85"/>
      <c r="F83" s="85" t="s">
        <v>498</v>
      </c>
      <c r="G83" s="70"/>
      <c r="H83" s="70"/>
      <c r="I83" s="70"/>
      <c r="J83" s="70"/>
      <c r="K83" s="70"/>
      <c r="L83" s="70"/>
      <c r="M83" s="70"/>
      <c r="N83" s="70"/>
    </row>
    <row r="84" spans="1:16" ht="17.25" customHeight="1" x14ac:dyDescent="0.2">
      <c r="A84" s="13"/>
      <c r="B84" s="70"/>
      <c r="C84" s="70"/>
      <c r="D84" s="70"/>
      <c r="E84" s="70"/>
      <c r="F84" s="70" t="s">
        <v>288</v>
      </c>
      <c r="G84" s="70"/>
      <c r="H84" s="70"/>
      <c r="I84" s="70"/>
      <c r="J84" s="70"/>
      <c r="K84" s="70"/>
      <c r="L84" s="70"/>
      <c r="M84" s="70"/>
      <c r="N84" s="70"/>
    </row>
    <row r="85" spans="1:16" ht="17.25" customHeight="1" x14ac:dyDescent="0.2">
      <c r="A85" s="13"/>
    </row>
  </sheetData>
  <mergeCells count="14">
    <mergeCell ref="C38:E38"/>
    <mergeCell ref="B15:E15"/>
    <mergeCell ref="B6:N6"/>
    <mergeCell ref="B8:N8"/>
    <mergeCell ref="F11:H11"/>
    <mergeCell ref="I11:K11"/>
    <mergeCell ref="B14:E14"/>
    <mergeCell ref="B23:E23"/>
    <mergeCell ref="B16:E16"/>
    <mergeCell ref="B17:E17"/>
    <mergeCell ref="B18:E18"/>
    <mergeCell ref="B19:E19"/>
    <mergeCell ref="B20:E20"/>
    <mergeCell ref="B21:E21"/>
  </mergeCells>
  <phoneticPr fontId="2"/>
  <dataValidations count="1">
    <dataValidation imeMode="off" allowBlank="1" showInputMessage="1" showErrorMessage="1" sqref="J36:J37 L46 G46 I46:J46 F75:F78 F79:K81 I35:J35 G35 K78 H34 I32:J32 H29 F29 L28:L36 F31:J31 J29 G78:H78 N71 L71 F56 L38:L39 F62:N65 L61:N61 I61:J61 F61:G61 N60 L58:N58 I58:J58 G38:G39 G75:K77 H60:K60 I38:J38 F27:H27 I54:J55 L67:N67 G32 K27 N27:N40 G58 N54:N56 F68:N68 L53:L56 G54:G55 H56:K56 H69:N69 F41:N44 N46:N48"/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4"/>
  <sheetViews>
    <sheetView view="pageBreakPreview" zoomScale="75" zoomScaleNormal="75" workbookViewId="0">
      <selection activeCell="C3" sqref="C3"/>
    </sheetView>
  </sheetViews>
  <sheetFormatPr defaultColWidth="9.625" defaultRowHeight="17.25" customHeight="1" x14ac:dyDescent="0.15"/>
  <cols>
    <col min="1" max="1" width="13.375" style="14" customWidth="1"/>
    <col min="2" max="2" width="10.125" style="14" customWidth="1"/>
    <col min="3" max="3" width="4.125" style="14" customWidth="1"/>
    <col min="4" max="4" width="8" style="14" customWidth="1"/>
    <col min="5" max="5" width="10.375" style="14" customWidth="1"/>
    <col min="6" max="6" width="7.875" style="14" customWidth="1"/>
    <col min="7" max="14" width="11" style="14" customWidth="1"/>
    <col min="15" max="15" width="9.625" style="14"/>
    <col min="16" max="16384" width="9.625" style="2"/>
  </cols>
  <sheetData>
    <row r="1" spans="1:16" ht="17.25" customHeight="1" x14ac:dyDescent="0.2">
      <c r="A1" s="13"/>
    </row>
    <row r="6" spans="1:16" ht="28.5" customHeight="1" x14ac:dyDescent="0.3"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</row>
    <row r="7" spans="1:16" ht="16.5" customHeight="1" x14ac:dyDescent="0.3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ht="17.25" customHeight="1" x14ac:dyDescent="0.2">
      <c r="B8" s="277" t="s">
        <v>59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7"/>
    </row>
    <row r="9" spans="1:16" ht="17.25" customHeight="1" thickBot="1" x14ac:dyDescent="0.25">
      <c r="B9" s="78"/>
      <c r="C9" s="66"/>
      <c r="D9" s="66"/>
      <c r="E9" s="66"/>
      <c r="F9" s="66"/>
      <c r="G9" s="67" t="s">
        <v>70</v>
      </c>
      <c r="H9" s="66"/>
      <c r="I9" s="66"/>
      <c r="J9" s="66"/>
      <c r="K9" s="68"/>
      <c r="L9" s="69" t="s">
        <v>71</v>
      </c>
      <c r="M9" s="78"/>
      <c r="N9" s="78"/>
      <c r="P9" s="3"/>
    </row>
    <row r="10" spans="1:16" ht="17.25" customHeight="1" x14ac:dyDescent="0.2">
      <c r="B10" s="78"/>
      <c r="C10" s="70"/>
      <c r="D10" s="70"/>
      <c r="E10" s="70"/>
      <c r="F10" s="70"/>
      <c r="G10" s="95"/>
      <c r="H10" s="96" t="s">
        <v>72</v>
      </c>
      <c r="I10" s="72"/>
      <c r="J10" s="72"/>
      <c r="K10" s="72"/>
      <c r="L10" s="72"/>
      <c r="M10" s="78"/>
      <c r="N10" s="78"/>
      <c r="P10" s="3"/>
    </row>
    <row r="11" spans="1:16" ht="17.25" customHeight="1" x14ac:dyDescent="0.2">
      <c r="B11" s="78"/>
      <c r="C11" s="70"/>
      <c r="D11" s="70"/>
      <c r="E11" s="70"/>
      <c r="F11" s="70"/>
      <c r="G11" s="281" t="s">
        <v>499</v>
      </c>
      <c r="H11" s="282"/>
      <c r="I11" s="283"/>
      <c r="J11" s="281" t="s">
        <v>500</v>
      </c>
      <c r="K11" s="282"/>
      <c r="L11" s="282"/>
      <c r="M11" s="78"/>
      <c r="N11" s="78"/>
    </row>
    <row r="12" spans="1:16" ht="17.25" customHeight="1" x14ac:dyDescent="0.2">
      <c r="B12" s="78"/>
      <c r="C12" s="72"/>
      <c r="D12" s="72"/>
      <c r="E12" s="72"/>
      <c r="F12" s="72"/>
      <c r="G12" s="75" t="s">
        <v>407</v>
      </c>
      <c r="H12" s="75" t="s">
        <v>445</v>
      </c>
      <c r="I12" s="75" t="s">
        <v>408</v>
      </c>
      <c r="J12" s="75" t="s">
        <v>407</v>
      </c>
      <c r="K12" s="75" t="s">
        <v>445</v>
      </c>
      <c r="L12" s="75" t="s">
        <v>408</v>
      </c>
      <c r="M12" s="78"/>
      <c r="N12" s="78"/>
      <c r="O12" s="7"/>
    </row>
    <row r="13" spans="1:16" ht="17.25" customHeight="1" x14ac:dyDescent="0.15">
      <c r="B13" s="70"/>
      <c r="C13" s="70"/>
      <c r="D13" s="70"/>
      <c r="E13" s="70"/>
      <c r="F13" s="70"/>
      <c r="G13" s="71"/>
      <c r="H13" s="70"/>
      <c r="I13" s="70"/>
      <c r="J13" s="70"/>
      <c r="K13" s="70"/>
      <c r="L13" s="70"/>
      <c r="M13" s="70"/>
      <c r="N13" s="70"/>
    </row>
    <row r="14" spans="1:16" ht="17.25" customHeight="1" x14ac:dyDescent="0.15">
      <c r="B14" s="70"/>
      <c r="C14" s="273" t="s">
        <v>485</v>
      </c>
      <c r="D14" s="274"/>
      <c r="E14" s="274"/>
      <c r="F14" s="275"/>
      <c r="G14" s="76">
        <v>222</v>
      </c>
      <c r="H14" s="77">
        <v>244</v>
      </c>
      <c r="I14" s="77">
        <v>100</v>
      </c>
      <c r="J14" s="77">
        <v>229</v>
      </c>
      <c r="K14" s="77">
        <v>238</v>
      </c>
      <c r="L14" s="77">
        <v>100</v>
      </c>
      <c r="M14" s="70"/>
      <c r="N14" s="70"/>
    </row>
    <row r="15" spans="1:16" ht="17.25" customHeight="1" x14ac:dyDescent="0.15">
      <c r="B15" s="70"/>
      <c r="C15" s="273" t="s">
        <v>486</v>
      </c>
      <c r="D15" s="274"/>
      <c r="E15" s="274"/>
      <c r="F15" s="275"/>
      <c r="G15" s="76">
        <v>209</v>
      </c>
      <c r="H15" s="77">
        <v>203</v>
      </c>
      <c r="I15" s="77">
        <v>106</v>
      </c>
      <c r="J15" s="77">
        <v>167</v>
      </c>
      <c r="K15" s="77">
        <v>189</v>
      </c>
      <c r="L15" s="77">
        <v>78</v>
      </c>
      <c r="M15" s="70"/>
      <c r="N15" s="70"/>
    </row>
    <row r="16" spans="1:16" ht="17.25" customHeight="1" x14ac:dyDescent="0.15">
      <c r="B16" s="70"/>
      <c r="C16" s="273" t="s">
        <v>487</v>
      </c>
      <c r="D16" s="274"/>
      <c r="E16" s="274"/>
      <c r="F16" s="275"/>
      <c r="G16" s="71">
        <v>151</v>
      </c>
      <c r="H16" s="78">
        <v>185</v>
      </c>
      <c r="I16" s="78">
        <v>72</v>
      </c>
      <c r="J16" s="78">
        <v>209</v>
      </c>
      <c r="K16" s="78">
        <v>212</v>
      </c>
      <c r="L16" s="78">
        <v>75</v>
      </c>
      <c r="M16" s="70"/>
      <c r="N16" s="70"/>
    </row>
    <row r="17" spans="1:15" ht="17.25" customHeight="1" x14ac:dyDescent="0.15">
      <c r="B17" s="70"/>
      <c r="C17" s="273" t="s">
        <v>488</v>
      </c>
      <c r="D17" s="274"/>
      <c r="E17" s="274"/>
      <c r="F17" s="275"/>
      <c r="G17" s="78">
        <v>159</v>
      </c>
      <c r="H17" s="78">
        <v>148</v>
      </c>
      <c r="I17" s="78">
        <v>83</v>
      </c>
      <c r="J17" s="78">
        <v>173</v>
      </c>
      <c r="K17" s="78">
        <v>180</v>
      </c>
      <c r="L17" s="78">
        <v>68</v>
      </c>
      <c r="M17" s="70"/>
      <c r="N17" s="70"/>
    </row>
    <row r="18" spans="1:15" ht="17.25" customHeight="1" x14ac:dyDescent="0.15">
      <c r="B18" s="70"/>
      <c r="C18" s="273" t="s">
        <v>489</v>
      </c>
      <c r="D18" s="274"/>
      <c r="E18" s="274"/>
      <c r="F18" s="275"/>
      <c r="G18" s="78">
        <v>148</v>
      </c>
      <c r="H18" s="78">
        <v>143</v>
      </c>
      <c r="I18" s="78">
        <v>88</v>
      </c>
      <c r="J18" s="78">
        <v>179</v>
      </c>
      <c r="K18" s="78">
        <v>173</v>
      </c>
      <c r="L18" s="78">
        <v>74</v>
      </c>
      <c r="M18" s="70"/>
      <c r="N18" s="70"/>
    </row>
    <row r="19" spans="1:15" ht="17.25" customHeight="1" x14ac:dyDescent="0.15">
      <c r="B19" s="70"/>
      <c r="C19" s="273" t="s">
        <v>490</v>
      </c>
      <c r="D19" s="274"/>
      <c r="E19" s="274"/>
      <c r="F19" s="275"/>
      <c r="G19" s="78">
        <v>159</v>
      </c>
      <c r="H19" s="78">
        <v>169</v>
      </c>
      <c r="I19" s="78">
        <v>78</v>
      </c>
      <c r="J19" s="78">
        <v>168</v>
      </c>
      <c r="K19" s="78">
        <v>165</v>
      </c>
      <c r="L19" s="78">
        <v>77</v>
      </c>
      <c r="M19" s="70"/>
      <c r="N19" s="70"/>
    </row>
    <row r="20" spans="1:15" ht="17.25" customHeight="1" x14ac:dyDescent="0.15">
      <c r="B20" s="70"/>
      <c r="C20" s="273" t="s">
        <v>491</v>
      </c>
      <c r="D20" s="273"/>
      <c r="E20" s="273"/>
      <c r="F20" s="284"/>
      <c r="G20" s="71">
        <v>142</v>
      </c>
      <c r="H20" s="78">
        <v>144</v>
      </c>
      <c r="I20" s="78">
        <v>76</v>
      </c>
      <c r="J20" s="78">
        <v>189</v>
      </c>
      <c r="K20" s="78">
        <v>178</v>
      </c>
      <c r="L20" s="78">
        <v>88</v>
      </c>
      <c r="M20" s="70"/>
      <c r="N20" s="70"/>
    </row>
    <row r="21" spans="1:15" ht="17.25" customHeight="1" x14ac:dyDescent="0.15">
      <c r="B21" s="70"/>
      <c r="C21" s="273" t="s">
        <v>605</v>
      </c>
      <c r="D21" s="273"/>
      <c r="E21" s="273"/>
      <c r="F21" s="284"/>
      <c r="G21" s="71">
        <v>191</v>
      </c>
      <c r="H21" s="78">
        <v>164</v>
      </c>
      <c r="I21" s="78">
        <v>103</v>
      </c>
      <c r="J21" s="78">
        <v>197</v>
      </c>
      <c r="K21" s="78">
        <v>176</v>
      </c>
      <c r="L21" s="78">
        <v>109</v>
      </c>
      <c r="M21" s="70"/>
      <c r="N21" s="70"/>
    </row>
    <row r="22" spans="1:15" ht="17.25" customHeight="1" x14ac:dyDescent="0.15">
      <c r="B22" s="70"/>
      <c r="C22" s="79"/>
      <c r="D22" s="79"/>
      <c r="E22" s="79"/>
      <c r="F22" s="80"/>
      <c r="G22" s="71"/>
      <c r="H22" s="78"/>
      <c r="I22" s="78"/>
      <c r="J22" s="78"/>
      <c r="K22" s="78"/>
      <c r="L22" s="78"/>
      <c r="M22" s="70"/>
      <c r="N22" s="70"/>
    </row>
    <row r="23" spans="1:15" ht="17.25" customHeight="1" x14ac:dyDescent="0.15">
      <c r="B23" s="70"/>
      <c r="C23" s="273" t="s">
        <v>586</v>
      </c>
      <c r="D23" s="273"/>
      <c r="E23" s="273"/>
      <c r="F23" s="284"/>
      <c r="G23" s="71">
        <f t="shared" ref="G23:L23" si="0">G25+G73</f>
        <v>168</v>
      </c>
      <c r="H23" s="78">
        <f t="shared" si="0"/>
        <v>160</v>
      </c>
      <c r="I23" s="78">
        <f t="shared" si="0"/>
        <v>111</v>
      </c>
      <c r="J23" s="78">
        <f t="shared" si="0"/>
        <v>215</v>
      </c>
      <c r="K23" s="78">
        <f t="shared" si="0"/>
        <v>222</v>
      </c>
      <c r="L23" s="78">
        <f t="shared" si="0"/>
        <v>102</v>
      </c>
      <c r="M23" s="70"/>
      <c r="N23" s="70"/>
    </row>
    <row r="24" spans="1:15" ht="17.25" customHeight="1" x14ac:dyDescent="0.15">
      <c r="B24" s="70"/>
      <c r="C24" s="79"/>
      <c r="D24" s="79"/>
      <c r="E24" s="79"/>
      <c r="F24" s="80"/>
      <c r="G24" s="71"/>
      <c r="H24" s="78"/>
      <c r="I24" s="78"/>
      <c r="J24" s="78"/>
      <c r="K24" s="78"/>
      <c r="L24" s="78"/>
      <c r="M24" s="70"/>
      <c r="N24" s="70"/>
    </row>
    <row r="25" spans="1:15" s="8" customFormat="1" ht="17.25" customHeight="1" x14ac:dyDescent="0.2">
      <c r="A25" s="23"/>
      <c r="B25" s="97"/>
      <c r="C25" s="81" t="s">
        <v>373</v>
      </c>
      <c r="D25" s="82"/>
      <c r="E25" s="82"/>
      <c r="F25" s="82"/>
      <c r="G25" s="83">
        <f t="shared" ref="G25:L25" si="1">SUM(G26:G47,G49:G71)</f>
        <v>168</v>
      </c>
      <c r="H25" s="84">
        <f t="shared" si="1"/>
        <v>160</v>
      </c>
      <c r="I25" s="84">
        <f t="shared" si="1"/>
        <v>111</v>
      </c>
      <c r="J25" s="84">
        <f t="shared" si="1"/>
        <v>215</v>
      </c>
      <c r="K25" s="84">
        <f t="shared" si="1"/>
        <v>222</v>
      </c>
      <c r="L25" s="84">
        <f t="shared" si="1"/>
        <v>102</v>
      </c>
      <c r="M25" s="97"/>
      <c r="N25" s="97"/>
      <c r="O25" s="23"/>
    </row>
    <row r="26" spans="1:15" ht="17.25" customHeight="1" x14ac:dyDescent="0.2">
      <c r="B26" s="70"/>
      <c r="C26" s="70"/>
      <c r="D26" s="85" t="s">
        <v>75</v>
      </c>
      <c r="E26" s="70"/>
      <c r="F26" s="70"/>
      <c r="G26" s="86">
        <v>21</v>
      </c>
      <c r="H26" s="87">
        <v>23</v>
      </c>
      <c r="I26" s="87">
        <v>22</v>
      </c>
      <c r="J26" s="87">
        <v>15</v>
      </c>
      <c r="K26" s="87">
        <v>13</v>
      </c>
      <c r="L26" s="87">
        <v>18</v>
      </c>
      <c r="M26" s="70"/>
      <c r="N26" s="70"/>
    </row>
    <row r="27" spans="1:15" ht="17.25" customHeight="1" x14ac:dyDescent="0.2">
      <c r="B27" s="70"/>
      <c r="C27" s="70"/>
      <c r="D27" s="85" t="s">
        <v>76</v>
      </c>
      <c r="E27" s="70"/>
      <c r="F27" s="70"/>
      <c r="G27" s="88">
        <v>0</v>
      </c>
      <c r="H27" s="87">
        <v>0</v>
      </c>
      <c r="I27" s="89">
        <v>0</v>
      </c>
      <c r="J27" s="89">
        <v>0</v>
      </c>
      <c r="K27" s="87">
        <v>0</v>
      </c>
      <c r="L27" s="89">
        <v>0</v>
      </c>
      <c r="M27" s="70"/>
      <c r="N27" s="70"/>
    </row>
    <row r="28" spans="1:15" ht="17.25" customHeight="1" x14ac:dyDescent="0.2">
      <c r="B28" s="70"/>
      <c r="C28" s="70"/>
      <c r="D28" s="85" t="s">
        <v>77</v>
      </c>
      <c r="E28" s="70"/>
      <c r="F28" s="70"/>
      <c r="G28" s="88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70"/>
      <c r="N28" s="70"/>
    </row>
    <row r="29" spans="1:15" ht="17.25" customHeight="1" x14ac:dyDescent="0.2">
      <c r="B29" s="70"/>
      <c r="C29" s="70"/>
      <c r="D29" s="85" t="s">
        <v>78</v>
      </c>
      <c r="E29" s="70"/>
      <c r="F29" s="70"/>
      <c r="G29" s="88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70"/>
      <c r="N29" s="70"/>
    </row>
    <row r="30" spans="1:15" ht="17.25" customHeight="1" x14ac:dyDescent="0.2">
      <c r="B30" s="70"/>
      <c r="C30" s="70"/>
      <c r="D30" s="85" t="s">
        <v>79</v>
      </c>
      <c r="E30" s="70"/>
      <c r="F30" s="70"/>
      <c r="G30" s="86">
        <v>2</v>
      </c>
      <c r="H30" s="87">
        <v>2</v>
      </c>
      <c r="I30" s="89">
        <v>0</v>
      </c>
      <c r="J30" s="87">
        <v>2</v>
      </c>
      <c r="K30" s="87">
        <v>2</v>
      </c>
      <c r="L30" s="89">
        <v>0</v>
      </c>
      <c r="M30" s="70"/>
      <c r="N30" s="70"/>
    </row>
    <row r="31" spans="1:15" ht="17.25" customHeight="1" x14ac:dyDescent="0.2">
      <c r="B31" s="70"/>
      <c r="C31" s="70"/>
      <c r="D31" s="85" t="s">
        <v>80</v>
      </c>
      <c r="E31" s="70"/>
      <c r="F31" s="70"/>
      <c r="G31" s="88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70"/>
      <c r="N31" s="70"/>
    </row>
    <row r="32" spans="1:15" ht="17.25" customHeight="1" x14ac:dyDescent="0.2">
      <c r="B32" s="70"/>
      <c r="C32" s="70"/>
      <c r="D32" s="85" t="s">
        <v>81</v>
      </c>
      <c r="E32" s="70"/>
      <c r="F32" s="70"/>
      <c r="G32" s="88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70"/>
      <c r="N32" s="70"/>
    </row>
    <row r="33" spans="2:14" ht="17.25" customHeight="1" x14ac:dyDescent="0.2">
      <c r="B33" s="70"/>
      <c r="C33" s="70"/>
      <c r="D33" s="85" t="s">
        <v>82</v>
      </c>
      <c r="E33" s="70"/>
      <c r="F33" s="70"/>
      <c r="G33" s="88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70"/>
      <c r="N33" s="70"/>
    </row>
    <row r="34" spans="2:14" ht="17.25" customHeight="1" x14ac:dyDescent="0.2">
      <c r="B34" s="70"/>
      <c r="C34" s="70"/>
      <c r="D34" s="85" t="s">
        <v>83</v>
      </c>
      <c r="E34" s="70"/>
      <c r="F34" s="70"/>
      <c r="G34" s="88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70"/>
      <c r="N34" s="70"/>
    </row>
    <row r="35" spans="2:14" ht="17.25" customHeight="1" x14ac:dyDescent="0.2">
      <c r="B35" s="70"/>
      <c r="C35" s="70"/>
      <c r="D35" s="85" t="s">
        <v>84</v>
      </c>
      <c r="E35" s="70"/>
      <c r="F35" s="70"/>
      <c r="G35" s="88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70"/>
      <c r="N35" s="70"/>
    </row>
    <row r="36" spans="2:14" ht="17.25" customHeight="1" x14ac:dyDescent="0.2">
      <c r="B36" s="70"/>
      <c r="C36" s="70"/>
      <c r="D36" s="85" t="s">
        <v>85</v>
      </c>
      <c r="E36" s="70"/>
      <c r="F36" s="70"/>
      <c r="G36" s="88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70"/>
      <c r="N36" s="70"/>
    </row>
    <row r="37" spans="2:14" ht="17.25" customHeight="1" x14ac:dyDescent="0.2">
      <c r="B37" s="70"/>
      <c r="C37" s="70"/>
      <c r="D37" s="85" t="s">
        <v>86</v>
      </c>
      <c r="E37" s="70"/>
      <c r="F37" s="70"/>
      <c r="G37" s="88">
        <v>2</v>
      </c>
      <c r="H37" s="89">
        <v>2</v>
      </c>
      <c r="I37" s="89">
        <v>0</v>
      </c>
      <c r="J37" s="89">
        <v>0</v>
      </c>
      <c r="K37" s="89">
        <v>0</v>
      </c>
      <c r="L37" s="89">
        <v>0</v>
      </c>
      <c r="M37" s="70"/>
      <c r="N37" s="70"/>
    </row>
    <row r="38" spans="2:14" ht="17.25" customHeight="1" x14ac:dyDescent="0.2">
      <c r="B38" s="70"/>
      <c r="C38" s="70"/>
      <c r="D38" s="270" t="s">
        <v>587</v>
      </c>
      <c r="E38" s="271"/>
      <c r="F38" s="272"/>
      <c r="G38" s="88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70"/>
      <c r="N38" s="70"/>
    </row>
    <row r="39" spans="2:14" ht="17.25" customHeight="1" x14ac:dyDescent="0.2">
      <c r="B39" s="70"/>
      <c r="C39" s="70"/>
      <c r="D39" s="85" t="s">
        <v>588</v>
      </c>
      <c r="E39" s="70"/>
      <c r="F39" s="70"/>
      <c r="G39" s="88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70"/>
      <c r="N39" s="70"/>
    </row>
    <row r="40" spans="2:14" ht="17.25" customHeight="1" x14ac:dyDescent="0.2">
      <c r="B40" s="70"/>
      <c r="C40" s="70"/>
      <c r="D40" s="85" t="s">
        <v>492</v>
      </c>
      <c r="E40" s="70"/>
      <c r="F40" s="70"/>
      <c r="G40" s="88">
        <v>1</v>
      </c>
      <c r="H40" s="89">
        <v>1</v>
      </c>
      <c r="I40" s="89">
        <v>0</v>
      </c>
      <c r="J40" s="89">
        <v>1</v>
      </c>
      <c r="K40" s="89">
        <v>1</v>
      </c>
      <c r="L40" s="89">
        <v>0</v>
      </c>
      <c r="M40" s="70"/>
      <c r="N40" s="70"/>
    </row>
    <row r="41" spans="2:14" ht="17.25" customHeight="1" x14ac:dyDescent="0.2">
      <c r="B41" s="70"/>
      <c r="C41" s="70"/>
      <c r="D41" s="85" t="s">
        <v>87</v>
      </c>
      <c r="E41" s="70"/>
      <c r="F41" s="70"/>
      <c r="G41" s="88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70"/>
      <c r="N41" s="70"/>
    </row>
    <row r="42" spans="2:14" ht="17.25" customHeight="1" x14ac:dyDescent="0.2">
      <c r="B42" s="70"/>
      <c r="C42" s="70"/>
      <c r="D42" s="85" t="s">
        <v>589</v>
      </c>
      <c r="E42" s="70"/>
      <c r="F42" s="70"/>
      <c r="G42" s="88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70"/>
      <c r="N42" s="70"/>
    </row>
    <row r="43" spans="2:14" ht="17.25" customHeight="1" x14ac:dyDescent="0.2">
      <c r="B43" s="70"/>
      <c r="C43" s="70"/>
      <c r="D43" s="85" t="s">
        <v>590</v>
      </c>
      <c r="E43" s="70"/>
      <c r="F43" s="70"/>
      <c r="G43" s="88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70"/>
      <c r="N43" s="70"/>
    </row>
    <row r="44" spans="2:14" ht="17.25" customHeight="1" x14ac:dyDescent="0.2">
      <c r="B44" s="70"/>
      <c r="C44" s="70"/>
      <c r="D44" s="85" t="s">
        <v>591</v>
      </c>
      <c r="E44" s="70"/>
      <c r="F44" s="70"/>
      <c r="G44" s="88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70"/>
      <c r="N44" s="70"/>
    </row>
    <row r="45" spans="2:14" ht="17.25" customHeight="1" x14ac:dyDescent="0.2">
      <c r="B45" s="70"/>
      <c r="C45" s="70"/>
      <c r="D45" s="85" t="s">
        <v>63</v>
      </c>
      <c r="E45" s="70"/>
      <c r="F45" s="70"/>
      <c r="G45" s="88">
        <v>0</v>
      </c>
      <c r="H45" s="89">
        <v>0</v>
      </c>
      <c r="I45" s="89">
        <v>0</v>
      </c>
      <c r="J45" s="89">
        <v>1</v>
      </c>
      <c r="K45" s="89">
        <v>1</v>
      </c>
      <c r="L45" s="89">
        <v>0</v>
      </c>
      <c r="M45" s="70"/>
      <c r="N45" s="70"/>
    </row>
    <row r="46" spans="2:14" ht="17.25" customHeight="1" x14ac:dyDescent="0.2">
      <c r="B46" s="70"/>
      <c r="C46" s="70"/>
      <c r="D46" s="85" t="s">
        <v>0</v>
      </c>
      <c r="E46" s="70"/>
      <c r="F46" s="70"/>
      <c r="G46" s="88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70"/>
      <c r="N46" s="70"/>
    </row>
    <row r="47" spans="2:14" ht="17.25" customHeight="1" x14ac:dyDescent="0.2">
      <c r="B47" s="70"/>
      <c r="C47" s="70"/>
      <c r="D47" s="85" t="s">
        <v>88</v>
      </c>
      <c r="E47" s="70"/>
      <c r="F47" s="70"/>
      <c r="G47" s="86">
        <v>2</v>
      </c>
      <c r="H47" s="87">
        <v>1</v>
      </c>
      <c r="I47" s="89">
        <v>1</v>
      </c>
      <c r="J47" s="87">
        <v>3</v>
      </c>
      <c r="K47" s="87">
        <v>3</v>
      </c>
      <c r="L47" s="89">
        <v>0</v>
      </c>
      <c r="M47" s="70"/>
      <c r="N47" s="70"/>
    </row>
    <row r="48" spans="2:14" ht="17.25" customHeight="1" x14ac:dyDescent="0.2">
      <c r="B48" s="70"/>
      <c r="C48" s="70"/>
      <c r="D48" s="70"/>
      <c r="E48" s="85" t="s">
        <v>64</v>
      </c>
      <c r="F48" s="70"/>
      <c r="G48" s="88">
        <v>1</v>
      </c>
      <c r="H48" s="89">
        <v>1</v>
      </c>
      <c r="I48" s="89">
        <v>0</v>
      </c>
      <c r="J48" s="89">
        <v>1</v>
      </c>
      <c r="K48" s="89">
        <v>1</v>
      </c>
      <c r="L48" s="89">
        <v>0</v>
      </c>
      <c r="M48" s="70"/>
      <c r="N48" s="70"/>
    </row>
    <row r="49" spans="2:14" ht="17.25" customHeight="1" x14ac:dyDescent="0.2">
      <c r="B49" s="70"/>
      <c r="C49" s="70"/>
      <c r="D49" s="85" t="s">
        <v>89</v>
      </c>
      <c r="E49" s="70"/>
      <c r="F49" s="70"/>
      <c r="G49" s="86">
        <v>20</v>
      </c>
      <c r="H49" s="87">
        <v>19</v>
      </c>
      <c r="I49" s="87">
        <v>8</v>
      </c>
      <c r="J49" s="87">
        <v>54</v>
      </c>
      <c r="K49" s="87">
        <v>69</v>
      </c>
      <c r="L49" s="87">
        <v>17</v>
      </c>
      <c r="M49" s="70"/>
      <c r="N49" s="70"/>
    </row>
    <row r="50" spans="2:14" ht="17.25" customHeight="1" x14ac:dyDescent="0.2">
      <c r="B50" s="70"/>
      <c r="C50" s="70"/>
      <c r="D50" s="85" t="s">
        <v>382</v>
      </c>
      <c r="E50" s="70"/>
      <c r="F50" s="70"/>
      <c r="G50" s="88">
        <v>3</v>
      </c>
      <c r="H50" s="89">
        <v>1</v>
      </c>
      <c r="I50" s="89">
        <v>3</v>
      </c>
      <c r="J50" s="89">
        <v>4</v>
      </c>
      <c r="K50" s="89">
        <v>5</v>
      </c>
      <c r="L50" s="89">
        <v>2</v>
      </c>
      <c r="M50" s="70"/>
      <c r="N50" s="70"/>
    </row>
    <row r="51" spans="2:14" ht="17.25" customHeight="1" x14ac:dyDescent="0.2">
      <c r="B51" s="70"/>
      <c r="C51" s="70"/>
      <c r="D51" s="70" t="s">
        <v>383</v>
      </c>
      <c r="E51" s="85"/>
      <c r="F51" s="70"/>
      <c r="G51" s="86">
        <v>53</v>
      </c>
      <c r="H51" s="87">
        <v>51</v>
      </c>
      <c r="I51" s="87">
        <v>46</v>
      </c>
      <c r="J51" s="87">
        <v>44</v>
      </c>
      <c r="K51" s="87">
        <v>43</v>
      </c>
      <c r="L51" s="87">
        <v>41</v>
      </c>
      <c r="M51" s="70"/>
      <c r="N51" s="70"/>
    </row>
    <row r="52" spans="2:14" ht="17.25" customHeight="1" x14ac:dyDescent="0.2">
      <c r="B52" s="70"/>
      <c r="C52" s="70"/>
      <c r="D52" s="85" t="s">
        <v>386</v>
      </c>
      <c r="E52" s="85"/>
      <c r="F52" s="70"/>
      <c r="G52" s="86">
        <v>8</v>
      </c>
      <c r="H52" s="87">
        <v>13</v>
      </c>
      <c r="I52" s="87">
        <v>10</v>
      </c>
      <c r="J52" s="87">
        <v>9</v>
      </c>
      <c r="K52" s="87">
        <v>5</v>
      </c>
      <c r="L52" s="87">
        <v>10</v>
      </c>
      <c r="M52" s="70"/>
      <c r="N52" s="70"/>
    </row>
    <row r="53" spans="2:14" ht="17.25" customHeight="1" x14ac:dyDescent="0.2">
      <c r="B53" s="70"/>
      <c r="C53" s="70"/>
      <c r="D53" s="70" t="s">
        <v>387</v>
      </c>
      <c r="E53" s="85"/>
      <c r="F53" s="70"/>
      <c r="G53" s="88">
        <v>1</v>
      </c>
      <c r="H53" s="89">
        <v>0</v>
      </c>
      <c r="I53" s="89">
        <v>1</v>
      </c>
      <c r="J53" s="89">
        <v>0</v>
      </c>
      <c r="K53" s="89" t="s">
        <v>446</v>
      </c>
      <c r="L53" s="89">
        <v>0</v>
      </c>
      <c r="M53" s="70"/>
      <c r="N53" s="70"/>
    </row>
    <row r="54" spans="2:14" ht="17.25" customHeight="1" x14ac:dyDescent="0.2">
      <c r="B54" s="70"/>
      <c r="C54" s="70"/>
      <c r="D54" s="70" t="s">
        <v>1</v>
      </c>
      <c r="E54" s="85"/>
      <c r="F54" s="70"/>
      <c r="G54" s="88">
        <v>1</v>
      </c>
      <c r="H54" s="89">
        <v>1</v>
      </c>
      <c r="I54" s="89">
        <v>0</v>
      </c>
      <c r="J54" s="89">
        <v>1</v>
      </c>
      <c r="K54" s="89">
        <v>1</v>
      </c>
      <c r="L54" s="89">
        <v>0</v>
      </c>
      <c r="M54" s="70"/>
      <c r="N54" s="70"/>
    </row>
    <row r="55" spans="2:14" ht="17.25" customHeight="1" x14ac:dyDescent="0.2">
      <c r="B55" s="70"/>
      <c r="C55" s="70"/>
      <c r="D55" s="70" t="s">
        <v>592</v>
      </c>
      <c r="E55" s="85"/>
      <c r="F55" s="70"/>
      <c r="G55" s="86">
        <v>2</v>
      </c>
      <c r="H55" s="87">
        <v>2</v>
      </c>
      <c r="I55" s="87">
        <v>0</v>
      </c>
      <c r="J55" s="87">
        <v>1</v>
      </c>
      <c r="K55" s="87">
        <v>1</v>
      </c>
      <c r="L55" s="87">
        <v>0</v>
      </c>
      <c r="M55" s="70"/>
      <c r="N55" s="70"/>
    </row>
    <row r="56" spans="2:14" ht="17.25" customHeight="1" x14ac:dyDescent="0.2">
      <c r="B56" s="70"/>
      <c r="C56" s="70"/>
      <c r="D56" s="70" t="s">
        <v>593</v>
      </c>
      <c r="E56" s="85"/>
      <c r="F56" s="70"/>
      <c r="G56" s="86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70"/>
      <c r="N56" s="70"/>
    </row>
    <row r="57" spans="2:14" ht="17.25" customHeight="1" x14ac:dyDescent="0.2">
      <c r="B57" s="70"/>
      <c r="C57" s="70"/>
      <c r="D57" s="85" t="s">
        <v>317</v>
      </c>
      <c r="E57" s="70"/>
      <c r="F57" s="70"/>
      <c r="G57" s="86">
        <v>25</v>
      </c>
      <c r="H57" s="87">
        <v>18</v>
      </c>
      <c r="I57" s="87">
        <v>15</v>
      </c>
      <c r="J57" s="87">
        <v>28</v>
      </c>
      <c r="K57" s="87">
        <v>21</v>
      </c>
      <c r="L57" s="87">
        <v>11</v>
      </c>
      <c r="M57" s="70"/>
      <c r="N57" s="70"/>
    </row>
    <row r="58" spans="2:14" ht="17.25" customHeight="1" x14ac:dyDescent="0.2">
      <c r="B58" s="70"/>
      <c r="C58" s="70"/>
      <c r="D58" s="85" t="s">
        <v>90</v>
      </c>
      <c r="E58" s="70"/>
      <c r="F58" s="70"/>
      <c r="G58" s="88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70"/>
      <c r="N58" s="70"/>
    </row>
    <row r="59" spans="2:14" ht="17.25" customHeight="1" x14ac:dyDescent="0.2">
      <c r="B59" s="70"/>
      <c r="C59" s="70"/>
      <c r="D59" s="85" t="s">
        <v>65</v>
      </c>
      <c r="E59" s="70"/>
      <c r="F59" s="70"/>
      <c r="G59" s="86">
        <v>3</v>
      </c>
      <c r="H59" s="89">
        <v>1</v>
      </c>
      <c r="I59" s="87">
        <v>2</v>
      </c>
      <c r="J59" s="87">
        <v>1</v>
      </c>
      <c r="K59" s="89">
        <v>1</v>
      </c>
      <c r="L59" s="87">
        <v>0</v>
      </c>
      <c r="M59" s="70"/>
      <c r="N59" s="70"/>
    </row>
    <row r="60" spans="2:14" ht="17.25" customHeight="1" x14ac:dyDescent="0.2">
      <c r="B60" s="70"/>
      <c r="C60" s="70"/>
      <c r="D60" s="85" t="s">
        <v>66</v>
      </c>
      <c r="E60" s="70"/>
      <c r="F60" s="70"/>
      <c r="G60" s="88">
        <v>0</v>
      </c>
      <c r="H60" s="89" t="s">
        <v>446</v>
      </c>
      <c r="I60" s="89">
        <v>0</v>
      </c>
      <c r="J60" s="89">
        <v>0</v>
      </c>
      <c r="K60" s="89">
        <v>0</v>
      </c>
      <c r="L60" s="89">
        <v>0</v>
      </c>
      <c r="M60" s="70"/>
      <c r="N60" s="70"/>
    </row>
    <row r="61" spans="2:14" ht="17.25" customHeight="1" x14ac:dyDescent="0.2">
      <c r="B61" s="70"/>
      <c r="C61" s="70"/>
      <c r="D61" s="85" t="s">
        <v>388</v>
      </c>
      <c r="E61" s="70"/>
      <c r="F61" s="70"/>
      <c r="G61" s="88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70"/>
      <c r="N61" s="70"/>
    </row>
    <row r="62" spans="2:14" ht="17.25" customHeight="1" x14ac:dyDescent="0.2">
      <c r="B62" s="70"/>
      <c r="C62" s="70"/>
      <c r="D62" s="85" t="s">
        <v>67</v>
      </c>
      <c r="E62" s="70"/>
      <c r="F62" s="70"/>
      <c r="G62" s="88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70"/>
      <c r="N62" s="70"/>
    </row>
    <row r="63" spans="2:14" ht="17.25" customHeight="1" x14ac:dyDescent="0.2">
      <c r="B63" s="70"/>
      <c r="C63" s="70"/>
      <c r="D63" s="90" t="s">
        <v>594</v>
      </c>
      <c r="E63" s="70"/>
      <c r="F63" s="70"/>
      <c r="G63" s="88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70"/>
      <c r="N63" s="70"/>
    </row>
    <row r="64" spans="2:14" ht="17.25" customHeight="1" x14ac:dyDescent="0.2">
      <c r="B64" s="70"/>
      <c r="C64" s="70"/>
      <c r="D64" s="90" t="s">
        <v>595</v>
      </c>
      <c r="E64" s="70"/>
      <c r="F64" s="70"/>
      <c r="G64" s="88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70"/>
      <c r="N64" s="70"/>
    </row>
    <row r="65" spans="1:15" ht="17.25" customHeight="1" x14ac:dyDescent="0.2">
      <c r="B65" s="70"/>
      <c r="C65" s="70"/>
      <c r="D65" s="90" t="s">
        <v>596</v>
      </c>
      <c r="E65" s="70"/>
      <c r="F65" s="70"/>
      <c r="G65" s="86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70"/>
      <c r="N65" s="70"/>
    </row>
    <row r="66" spans="1:15" ht="17.25" customHeight="1" x14ac:dyDescent="0.2">
      <c r="B66" s="70"/>
      <c r="C66" s="70"/>
      <c r="D66" s="85" t="s">
        <v>91</v>
      </c>
      <c r="E66" s="70"/>
      <c r="F66" s="70"/>
      <c r="G66" s="86">
        <v>12</v>
      </c>
      <c r="H66" s="87">
        <v>14</v>
      </c>
      <c r="I66" s="87">
        <v>0</v>
      </c>
      <c r="J66" s="87">
        <v>35</v>
      </c>
      <c r="K66" s="87">
        <v>39</v>
      </c>
      <c r="L66" s="87">
        <v>2</v>
      </c>
      <c r="M66" s="70"/>
      <c r="N66" s="70"/>
    </row>
    <row r="67" spans="1:15" s="8" customFormat="1" ht="17.25" customHeight="1" x14ac:dyDescent="0.2">
      <c r="A67" s="23"/>
      <c r="B67" s="97"/>
      <c r="C67" s="70"/>
      <c r="D67" s="85" t="s">
        <v>92</v>
      </c>
      <c r="E67" s="70"/>
      <c r="F67" s="70"/>
      <c r="G67" s="88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97"/>
      <c r="N67" s="97"/>
      <c r="O67" s="23"/>
    </row>
    <row r="68" spans="1:15" ht="17.25" customHeight="1" x14ac:dyDescent="0.2">
      <c r="B68" s="70"/>
      <c r="C68" s="70"/>
      <c r="D68" s="85" t="s">
        <v>597</v>
      </c>
      <c r="E68" s="70"/>
      <c r="F68" s="70"/>
      <c r="G68" s="88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70"/>
      <c r="N68" s="70"/>
    </row>
    <row r="69" spans="1:15" ht="17.25" customHeight="1" x14ac:dyDescent="0.2">
      <c r="B69" s="70"/>
      <c r="C69" s="70"/>
      <c r="D69" s="85" t="s">
        <v>93</v>
      </c>
      <c r="E69" s="70"/>
      <c r="F69" s="70"/>
      <c r="G69" s="88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70"/>
      <c r="N69" s="70"/>
    </row>
    <row r="70" spans="1:15" ht="17.25" customHeight="1" x14ac:dyDescent="0.2">
      <c r="B70" s="70"/>
      <c r="C70" s="70"/>
      <c r="D70" s="85" t="s">
        <v>94</v>
      </c>
      <c r="E70" s="70"/>
      <c r="F70" s="70"/>
      <c r="G70" s="86">
        <v>11</v>
      </c>
      <c r="H70" s="87">
        <v>9</v>
      </c>
      <c r="I70" s="89">
        <v>3</v>
      </c>
      <c r="J70" s="87">
        <v>15</v>
      </c>
      <c r="K70" s="87">
        <v>16</v>
      </c>
      <c r="L70" s="89">
        <v>1</v>
      </c>
      <c r="M70" s="70"/>
      <c r="N70" s="70"/>
    </row>
    <row r="71" spans="1:15" ht="17.25" customHeight="1" x14ac:dyDescent="0.2">
      <c r="B71" s="70"/>
      <c r="C71" s="70"/>
      <c r="D71" s="85" t="s">
        <v>95</v>
      </c>
      <c r="E71" s="70"/>
      <c r="F71" s="70"/>
      <c r="G71" s="88">
        <v>1</v>
      </c>
      <c r="H71" s="89">
        <v>2</v>
      </c>
      <c r="I71" s="89">
        <v>0</v>
      </c>
      <c r="J71" s="89">
        <v>1</v>
      </c>
      <c r="K71" s="89">
        <v>1</v>
      </c>
      <c r="L71" s="89" t="s">
        <v>446</v>
      </c>
      <c r="M71" s="70"/>
      <c r="N71" s="70"/>
    </row>
    <row r="72" spans="1:15" ht="17.25" customHeight="1" x14ac:dyDescent="0.2">
      <c r="B72" s="70"/>
      <c r="C72" s="70"/>
      <c r="D72" s="85"/>
      <c r="E72" s="70"/>
      <c r="F72" s="70"/>
      <c r="G72" s="86"/>
      <c r="H72" s="87"/>
      <c r="I72" s="87"/>
      <c r="J72" s="87"/>
      <c r="K72" s="87"/>
      <c r="L72" s="87"/>
      <c r="M72" s="70"/>
      <c r="N72" s="70"/>
    </row>
    <row r="73" spans="1:15" ht="17.25" customHeight="1" x14ac:dyDescent="0.2">
      <c r="B73" s="70"/>
      <c r="C73" s="81" t="s">
        <v>96</v>
      </c>
      <c r="D73" s="82"/>
      <c r="E73" s="82"/>
      <c r="F73" s="82"/>
      <c r="G73" s="98">
        <f>SUM(G74:G81)</f>
        <v>0</v>
      </c>
      <c r="H73" s="99">
        <f>SUM(H74:H81)</f>
        <v>0</v>
      </c>
      <c r="I73" s="99">
        <f t="shared" ref="I73:L73" si="2">SUM(I74:I81)</f>
        <v>0</v>
      </c>
      <c r="J73" s="99">
        <f t="shared" si="2"/>
        <v>0</v>
      </c>
      <c r="K73" s="99">
        <f t="shared" si="2"/>
        <v>0</v>
      </c>
      <c r="L73" s="99">
        <f t="shared" si="2"/>
        <v>0</v>
      </c>
      <c r="M73" s="70"/>
      <c r="N73" s="70"/>
    </row>
    <row r="74" spans="1:15" ht="17.25" customHeight="1" x14ac:dyDescent="0.2">
      <c r="B74" s="70"/>
      <c r="C74" s="70"/>
      <c r="D74" s="85" t="s">
        <v>97</v>
      </c>
      <c r="E74" s="70"/>
      <c r="F74" s="70"/>
      <c r="G74" s="88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70"/>
      <c r="N74" s="70"/>
    </row>
    <row r="75" spans="1:15" ht="17.25" customHeight="1" x14ac:dyDescent="0.2">
      <c r="B75" s="70"/>
      <c r="C75" s="70"/>
      <c r="D75" s="85" t="s">
        <v>78</v>
      </c>
      <c r="E75" s="70"/>
      <c r="F75" s="70"/>
      <c r="G75" s="88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70"/>
      <c r="N75" s="70"/>
    </row>
    <row r="76" spans="1:15" ht="17.25" customHeight="1" x14ac:dyDescent="0.2">
      <c r="B76" s="70"/>
      <c r="C76" s="70"/>
      <c r="D76" s="85" t="s">
        <v>68</v>
      </c>
      <c r="E76" s="70"/>
      <c r="F76" s="70"/>
      <c r="G76" s="88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70"/>
      <c r="N76" s="70"/>
    </row>
    <row r="77" spans="1:15" ht="17.25" customHeight="1" x14ac:dyDescent="0.2">
      <c r="B77" s="70"/>
      <c r="C77" s="70"/>
      <c r="D77" s="85" t="s">
        <v>84</v>
      </c>
      <c r="E77" s="70"/>
      <c r="F77" s="70"/>
      <c r="G77" s="88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70"/>
      <c r="N77" s="70"/>
    </row>
    <row r="78" spans="1:15" ht="17.25" customHeight="1" x14ac:dyDescent="0.2">
      <c r="B78" s="70"/>
      <c r="C78" s="70"/>
      <c r="D78" s="85" t="s">
        <v>79</v>
      </c>
      <c r="E78" s="70"/>
      <c r="F78" s="70"/>
      <c r="G78" s="88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70"/>
      <c r="N78" s="70"/>
    </row>
    <row r="79" spans="1:15" ht="17.25" customHeight="1" x14ac:dyDescent="0.2">
      <c r="B79" s="70"/>
      <c r="C79" s="70"/>
      <c r="D79" s="85" t="s">
        <v>85</v>
      </c>
      <c r="E79" s="70"/>
      <c r="F79" s="70"/>
      <c r="G79" s="88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70"/>
      <c r="N79" s="70"/>
    </row>
    <row r="80" spans="1:15" ht="17.25" customHeight="1" x14ac:dyDescent="0.2">
      <c r="B80" s="70"/>
      <c r="C80" s="70"/>
      <c r="D80" s="85" t="s">
        <v>92</v>
      </c>
      <c r="E80" s="70"/>
      <c r="F80" s="70"/>
      <c r="G80" s="88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70"/>
      <c r="N80" s="70"/>
    </row>
    <row r="81" spans="1:14" ht="17.25" customHeight="1" x14ac:dyDescent="0.2">
      <c r="B81" s="70"/>
      <c r="C81" s="78"/>
      <c r="D81" s="78" t="s">
        <v>94</v>
      </c>
      <c r="E81" s="78"/>
      <c r="F81" s="78"/>
      <c r="G81" s="88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70"/>
      <c r="N81" s="70"/>
    </row>
    <row r="82" spans="1:14" ht="17.25" customHeight="1" thickBot="1" x14ac:dyDescent="0.25">
      <c r="B82" s="78"/>
      <c r="C82" s="66"/>
      <c r="D82" s="66"/>
      <c r="E82" s="66"/>
      <c r="F82" s="91"/>
      <c r="G82" s="100"/>
      <c r="H82" s="66"/>
      <c r="I82" s="66"/>
      <c r="J82" s="66"/>
      <c r="K82" s="66"/>
      <c r="L82" s="66"/>
      <c r="M82" s="78"/>
      <c r="N82" s="78"/>
    </row>
    <row r="83" spans="1:14" ht="17.25" customHeight="1" x14ac:dyDescent="0.2">
      <c r="B83" s="85" t="s">
        <v>74</v>
      </c>
      <c r="C83" s="70"/>
      <c r="D83" s="70"/>
      <c r="E83" s="70"/>
      <c r="F83" s="85"/>
      <c r="G83" s="85" t="s">
        <v>73</v>
      </c>
      <c r="H83" s="70"/>
      <c r="I83" s="70"/>
      <c r="J83" s="70"/>
      <c r="K83" s="70"/>
      <c r="L83" s="70"/>
      <c r="M83" s="70"/>
      <c r="N83" s="70"/>
    </row>
    <row r="84" spans="1:14" ht="17.25" customHeight="1" x14ac:dyDescent="0.2">
      <c r="A84" s="13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</sheetData>
  <mergeCells count="14">
    <mergeCell ref="D38:F38"/>
    <mergeCell ref="C23:F23"/>
    <mergeCell ref="C16:F16"/>
    <mergeCell ref="C17:F17"/>
    <mergeCell ref="C18:F18"/>
    <mergeCell ref="C19:F19"/>
    <mergeCell ref="C20:F20"/>
    <mergeCell ref="C21:F21"/>
    <mergeCell ref="C15:F15"/>
    <mergeCell ref="B6:N6"/>
    <mergeCell ref="B8:N8"/>
    <mergeCell ref="G11:I11"/>
    <mergeCell ref="J11:L11"/>
    <mergeCell ref="C14:F14"/>
  </mergeCells>
  <phoneticPr fontId="2"/>
  <dataValidations count="1">
    <dataValidation imeMode="off" allowBlank="1" showInputMessage="1" showErrorMessage="1" sqref="H59 G31:H46 G28:L29 G48:H48 G71:L71 G58:L58 I50:J50 I70 G61:L64 G50 K59 J48:K48 L70 L50 L30:L48 J31:K46 I30:I48 G53:L54 G67:L69"/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0"/>
  <sheetViews>
    <sheetView view="pageBreakPreview" zoomScale="75" zoomScaleNormal="75" workbookViewId="0">
      <selection activeCell="C5" sqref="C5"/>
    </sheetView>
  </sheetViews>
  <sheetFormatPr defaultColWidth="12.125" defaultRowHeight="17.25" x14ac:dyDescent="0.15"/>
  <cols>
    <col min="1" max="1" width="5" style="14" customWidth="1"/>
    <col min="2" max="2" width="13.75" style="57" customWidth="1"/>
    <col min="3" max="3" width="20.75" style="57" customWidth="1"/>
    <col min="4" max="12" width="11.125" style="14" customWidth="1"/>
    <col min="13" max="15" width="12.125" style="7"/>
    <col min="16" max="16" width="12.125" style="3"/>
    <col min="17" max="16384" width="12.125" style="2"/>
  </cols>
  <sheetData>
    <row r="1" spans="1:20" x14ac:dyDescent="0.2">
      <c r="A1" s="13"/>
    </row>
    <row r="6" spans="1:20" x14ac:dyDescent="0.2">
      <c r="B6" s="285" t="s">
        <v>59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20" ht="18" thickBot="1" x14ac:dyDescent="0.25">
      <c r="B7" s="101"/>
      <c r="C7" s="101"/>
      <c r="D7" s="67" t="s">
        <v>98</v>
      </c>
      <c r="E7" s="66"/>
      <c r="F7" s="66"/>
      <c r="G7" s="66"/>
      <c r="H7" s="66"/>
      <c r="I7" s="102"/>
      <c r="J7" s="102"/>
      <c r="K7" s="66"/>
      <c r="L7" s="69" t="s">
        <v>105</v>
      </c>
    </row>
    <row r="8" spans="1:20" ht="17.25" customHeight="1" x14ac:dyDescent="0.15">
      <c r="A8" s="7"/>
      <c r="B8" s="103"/>
      <c r="C8" s="104"/>
      <c r="D8" s="78"/>
      <c r="E8" s="78"/>
      <c r="F8" s="78"/>
      <c r="G8" s="78"/>
      <c r="H8" s="78"/>
      <c r="I8" s="78"/>
      <c r="J8" s="105"/>
      <c r="K8" s="105"/>
      <c r="L8" s="105"/>
    </row>
    <row r="9" spans="1:20" x14ac:dyDescent="0.2">
      <c r="B9" s="106"/>
      <c r="C9" s="106"/>
      <c r="D9" s="278" t="s">
        <v>501</v>
      </c>
      <c r="E9" s="279"/>
      <c r="F9" s="280"/>
      <c r="G9" s="281" t="s">
        <v>502</v>
      </c>
      <c r="H9" s="282"/>
      <c r="I9" s="283"/>
      <c r="J9" s="286" t="s">
        <v>503</v>
      </c>
      <c r="K9" s="287"/>
      <c r="L9" s="287"/>
    </row>
    <row r="10" spans="1:20" x14ac:dyDescent="0.2">
      <c r="B10" s="288" t="s">
        <v>504</v>
      </c>
      <c r="C10" s="289"/>
      <c r="D10" s="75" t="s">
        <v>407</v>
      </c>
      <c r="E10" s="75" t="s">
        <v>445</v>
      </c>
      <c r="F10" s="75" t="s">
        <v>408</v>
      </c>
      <c r="G10" s="75" t="s">
        <v>407</v>
      </c>
      <c r="H10" s="75" t="s">
        <v>445</v>
      </c>
      <c r="I10" s="75" t="s">
        <v>408</v>
      </c>
      <c r="J10" s="107" t="s">
        <v>407</v>
      </c>
      <c r="K10" s="108" t="s">
        <v>445</v>
      </c>
      <c r="L10" s="108" t="s">
        <v>408</v>
      </c>
    </row>
    <row r="11" spans="1:20" x14ac:dyDescent="0.2">
      <c r="B11" s="109"/>
      <c r="C11" s="110"/>
      <c r="D11" s="111"/>
      <c r="E11" s="112"/>
      <c r="F11" s="112"/>
      <c r="G11" s="112"/>
      <c r="H11" s="112"/>
      <c r="I11" s="112"/>
      <c r="J11" s="112"/>
      <c r="K11" s="113"/>
      <c r="L11" s="113"/>
    </row>
    <row r="12" spans="1:20" s="3" customFormat="1" x14ac:dyDescent="0.2">
      <c r="A12" s="14"/>
      <c r="B12" s="290" t="s">
        <v>505</v>
      </c>
      <c r="C12" s="291"/>
      <c r="D12" s="114">
        <v>3315</v>
      </c>
      <c r="E12" s="115">
        <v>3301</v>
      </c>
      <c r="F12" s="115">
        <v>412</v>
      </c>
      <c r="G12" s="115">
        <v>2202</v>
      </c>
      <c r="H12" s="115">
        <v>2193</v>
      </c>
      <c r="I12" s="115">
        <v>269</v>
      </c>
      <c r="J12" s="115">
        <v>167</v>
      </c>
      <c r="K12" s="115">
        <v>164</v>
      </c>
      <c r="L12" s="115">
        <v>20</v>
      </c>
      <c r="M12" s="7"/>
      <c r="N12" s="7"/>
      <c r="O12" s="7"/>
      <c r="Q12" s="2"/>
      <c r="R12" s="2"/>
      <c r="S12" s="2"/>
      <c r="T12" s="2"/>
    </row>
    <row r="13" spans="1:20" s="3" customFormat="1" x14ac:dyDescent="0.2">
      <c r="A13" s="14"/>
      <c r="B13" s="290" t="s">
        <v>506</v>
      </c>
      <c r="C13" s="291"/>
      <c r="D13" s="114">
        <v>3318</v>
      </c>
      <c r="E13" s="115">
        <v>3342</v>
      </c>
      <c r="F13" s="115">
        <v>388</v>
      </c>
      <c r="G13" s="115">
        <v>2157</v>
      </c>
      <c r="H13" s="115">
        <v>2152</v>
      </c>
      <c r="I13" s="115">
        <v>274</v>
      </c>
      <c r="J13" s="115">
        <v>137</v>
      </c>
      <c r="K13" s="115">
        <v>142</v>
      </c>
      <c r="L13" s="115">
        <v>15</v>
      </c>
      <c r="M13" s="7"/>
      <c r="N13" s="7"/>
      <c r="O13" s="7"/>
      <c r="Q13" s="2"/>
      <c r="R13" s="2"/>
      <c r="S13" s="2"/>
      <c r="T13" s="2"/>
    </row>
    <row r="14" spans="1:20" s="3" customFormat="1" x14ac:dyDescent="0.2">
      <c r="A14" s="14"/>
      <c r="B14" s="290" t="s">
        <v>507</v>
      </c>
      <c r="C14" s="291"/>
      <c r="D14" s="114">
        <v>3435</v>
      </c>
      <c r="E14" s="115">
        <v>3463</v>
      </c>
      <c r="F14" s="115">
        <v>360</v>
      </c>
      <c r="G14" s="115">
        <v>2075</v>
      </c>
      <c r="H14" s="115">
        <v>2120</v>
      </c>
      <c r="I14" s="115">
        <v>229</v>
      </c>
      <c r="J14" s="115">
        <v>199</v>
      </c>
      <c r="K14" s="115">
        <v>198</v>
      </c>
      <c r="L14" s="115">
        <v>16</v>
      </c>
      <c r="M14" s="7"/>
      <c r="N14" s="7"/>
      <c r="O14" s="7"/>
      <c r="Q14" s="2"/>
      <c r="R14" s="2"/>
      <c r="S14" s="2"/>
      <c r="T14" s="2"/>
    </row>
    <row r="15" spans="1:20" s="3" customFormat="1" x14ac:dyDescent="0.2">
      <c r="A15" s="14"/>
      <c r="B15" s="296" t="s">
        <v>508</v>
      </c>
      <c r="C15" s="297"/>
      <c r="D15" s="114">
        <v>3731</v>
      </c>
      <c r="E15" s="115">
        <v>3756</v>
      </c>
      <c r="F15" s="115">
        <v>335</v>
      </c>
      <c r="G15" s="115">
        <v>2363</v>
      </c>
      <c r="H15" s="115">
        <v>2353</v>
      </c>
      <c r="I15" s="115">
        <v>239</v>
      </c>
      <c r="J15" s="115">
        <v>204</v>
      </c>
      <c r="K15" s="115">
        <v>208</v>
      </c>
      <c r="L15" s="115">
        <v>12</v>
      </c>
      <c r="M15" s="7"/>
      <c r="N15" s="7"/>
      <c r="O15" s="7"/>
      <c r="Q15" s="2"/>
      <c r="R15" s="2"/>
      <c r="S15" s="2"/>
      <c r="T15" s="2"/>
    </row>
    <row r="16" spans="1:20" s="3" customFormat="1" x14ac:dyDescent="0.2">
      <c r="A16" s="14"/>
      <c r="B16" s="296" t="s">
        <v>606</v>
      </c>
      <c r="C16" s="298"/>
      <c r="D16" s="114">
        <v>3603</v>
      </c>
      <c r="E16" s="115">
        <v>3567</v>
      </c>
      <c r="F16" s="115">
        <v>371</v>
      </c>
      <c r="G16" s="115">
        <v>2281</v>
      </c>
      <c r="H16" s="115">
        <v>2254</v>
      </c>
      <c r="I16" s="115">
        <v>266</v>
      </c>
      <c r="J16" s="115">
        <v>232</v>
      </c>
      <c r="K16" s="115">
        <v>232</v>
      </c>
      <c r="L16" s="115">
        <v>12</v>
      </c>
      <c r="M16" s="7"/>
      <c r="N16" s="7"/>
      <c r="O16" s="7"/>
      <c r="Q16" s="2"/>
      <c r="R16" s="2"/>
      <c r="S16" s="2"/>
      <c r="T16" s="2"/>
    </row>
    <row r="17" spans="1:20" s="3" customFormat="1" x14ac:dyDescent="0.2">
      <c r="A17" s="14"/>
      <c r="B17" s="116"/>
      <c r="C17" s="109"/>
      <c r="D17" s="114"/>
      <c r="E17" s="115"/>
      <c r="F17" s="115"/>
      <c r="G17" s="115"/>
      <c r="H17" s="115"/>
      <c r="I17" s="115"/>
      <c r="J17" s="115"/>
      <c r="K17" s="115"/>
      <c r="L17" s="115"/>
      <c r="M17" s="7"/>
      <c r="N17" s="7"/>
      <c r="O17" s="7"/>
      <c r="Q17" s="2"/>
      <c r="R17" s="2"/>
      <c r="S17" s="2"/>
      <c r="T17" s="2"/>
    </row>
    <row r="18" spans="1:20" s="3" customFormat="1" x14ac:dyDescent="0.2">
      <c r="A18" s="14"/>
      <c r="B18" s="296" t="s">
        <v>598</v>
      </c>
      <c r="C18" s="298"/>
      <c r="D18" s="114">
        <f>D20+D43</f>
        <v>2768</v>
      </c>
      <c r="E18" s="115">
        <f t="shared" ref="E18:L18" si="0">E20+E43</f>
        <v>2820</v>
      </c>
      <c r="F18" s="115">
        <f t="shared" si="0"/>
        <v>319</v>
      </c>
      <c r="G18" s="115">
        <f t="shared" si="0"/>
        <v>1778</v>
      </c>
      <c r="H18" s="115">
        <f t="shared" si="0"/>
        <v>1826</v>
      </c>
      <c r="I18" s="115">
        <f t="shared" si="0"/>
        <v>218</v>
      </c>
      <c r="J18" s="115">
        <f t="shared" si="0"/>
        <v>162</v>
      </c>
      <c r="K18" s="115">
        <f t="shared" si="0"/>
        <v>151</v>
      </c>
      <c r="L18" s="115">
        <f t="shared" si="0"/>
        <v>23</v>
      </c>
      <c r="M18" s="7"/>
      <c r="N18" s="7"/>
      <c r="O18" s="7"/>
      <c r="Q18" s="2"/>
      <c r="R18" s="2"/>
      <c r="S18" s="2"/>
      <c r="T18" s="2"/>
    </row>
    <row r="19" spans="1:20" x14ac:dyDescent="0.2">
      <c r="B19" s="116"/>
      <c r="C19" s="109"/>
      <c r="D19" s="114"/>
      <c r="E19" s="115"/>
      <c r="F19" s="115"/>
      <c r="G19" s="115"/>
      <c r="H19" s="115"/>
      <c r="I19" s="115"/>
      <c r="J19" s="115"/>
      <c r="K19" s="117"/>
      <c r="L19" s="117"/>
    </row>
    <row r="20" spans="1:20" s="8" customFormat="1" x14ac:dyDescent="0.2">
      <c r="A20" s="23"/>
      <c r="B20" s="299" t="s">
        <v>102</v>
      </c>
      <c r="C20" s="300"/>
      <c r="D20" s="118">
        <f>SUM(D21:D36,D38:D41)</f>
        <v>2768</v>
      </c>
      <c r="E20" s="119">
        <f t="shared" ref="E20:L20" si="1">SUM(E21:E36,E38:E41)</f>
        <v>2820</v>
      </c>
      <c r="F20" s="119">
        <f t="shared" si="1"/>
        <v>319</v>
      </c>
      <c r="G20" s="119">
        <f t="shared" si="1"/>
        <v>1778</v>
      </c>
      <c r="H20" s="119">
        <f t="shared" si="1"/>
        <v>1826</v>
      </c>
      <c r="I20" s="119">
        <f t="shared" si="1"/>
        <v>218</v>
      </c>
      <c r="J20" s="119">
        <f t="shared" si="1"/>
        <v>162</v>
      </c>
      <c r="K20" s="119">
        <f t="shared" si="1"/>
        <v>151</v>
      </c>
      <c r="L20" s="119">
        <f t="shared" si="1"/>
        <v>23</v>
      </c>
      <c r="M20" s="45"/>
      <c r="N20" s="292"/>
      <c r="O20" s="292"/>
      <c r="P20" s="29"/>
    </row>
    <row r="21" spans="1:20" x14ac:dyDescent="0.2">
      <c r="B21" s="293" t="s">
        <v>106</v>
      </c>
      <c r="C21" s="294"/>
      <c r="D21" s="120">
        <v>791</v>
      </c>
      <c r="E21" s="121">
        <v>807</v>
      </c>
      <c r="F21" s="121">
        <v>238</v>
      </c>
      <c r="G21" s="122">
        <v>538</v>
      </c>
      <c r="H21" s="121">
        <v>555</v>
      </c>
      <c r="I21" s="121">
        <v>162</v>
      </c>
      <c r="J21" s="121">
        <v>43</v>
      </c>
      <c r="K21" s="121">
        <v>33</v>
      </c>
      <c r="L21" s="121">
        <v>18</v>
      </c>
      <c r="N21" s="295"/>
      <c r="O21" s="295"/>
    </row>
    <row r="22" spans="1:20" x14ac:dyDescent="0.2">
      <c r="B22" s="293" t="s">
        <v>107</v>
      </c>
      <c r="C22" s="294"/>
      <c r="D22" s="120">
        <v>0</v>
      </c>
      <c r="E22" s="121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18"/>
      <c r="N22" s="295"/>
      <c r="O22" s="295"/>
      <c r="P22" s="5"/>
      <c r="Q22" s="5"/>
      <c r="R22" s="5"/>
      <c r="S22" s="5"/>
      <c r="T22" s="5"/>
    </row>
    <row r="23" spans="1:20" x14ac:dyDescent="0.2">
      <c r="B23" s="293" t="s">
        <v>104</v>
      </c>
      <c r="C23" s="294"/>
      <c r="D23" s="120">
        <v>25</v>
      </c>
      <c r="E23" s="121">
        <v>32</v>
      </c>
      <c r="F23" s="121">
        <v>4</v>
      </c>
      <c r="G23" s="121">
        <v>18</v>
      </c>
      <c r="H23" s="121">
        <v>22</v>
      </c>
      <c r="I23" s="121">
        <v>3</v>
      </c>
      <c r="J23" s="121">
        <v>1</v>
      </c>
      <c r="K23" s="122">
        <v>1</v>
      </c>
      <c r="L23" s="121">
        <v>0</v>
      </c>
      <c r="N23" s="295"/>
      <c r="O23" s="295"/>
    </row>
    <row r="24" spans="1:20" x14ac:dyDescent="0.2">
      <c r="B24" s="293" t="s">
        <v>108</v>
      </c>
      <c r="C24" s="294"/>
      <c r="D24" s="88">
        <v>2</v>
      </c>
      <c r="E24" s="89">
        <v>2</v>
      </c>
      <c r="F24" s="87">
        <v>0</v>
      </c>
      <c r="G24" s="89">
        <v>2</v>
      </c>
      <c r="H24" s="89">
        <v>2</v>
      </c>
      <c r="I24" s="87">
        <v>0</v>
      </c>
      <c r="J24" s="87">
        <v>0</v>
      </c>
      <c r="K24" s="87">
        <v>0</v>
      </c>
      <c r="L24" s="87">
        <v>0</v>
      </c>
      <c r="M24" s="18"/>
      <c r="N24" s="295"/>
      <c r="O24" s="295"/>
      <c r="P24" s="5"/>
      <c r="Q24" s="5"/>
      <c r="R24" s="5"/>
    </row>
    <row r="25" spans="1:20" x14ac:dyDescent="0.2">
      <c r="B25" s="293" t="s">
        <v>109</v>
      </c>
      <c r="C25" s="294"/>
      <c r="D25" s="86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18"/>
      <c r="N25" s="295"/>
      <c r="O25" s="295"/>
      <c r="P25" s="5"/>
      <c r="Q25" s="5"/>
      <c r="R25" s="5"/>
    </row>
    <row r="26" spans="1:20" x14ac:dyDescent="0.2">
      <c r="B26" s="293" t="s">
        <v>110</v>
      </c>
      <c r="C26" s="294"/>
      <c r="D26" s="120">
        <v>20</v>
      </c>
      <c r="E26" s="121">
        <v>19</v>
      </c>
      <c r="F26" s="89">
        <v>1</v>
      </c>
      <c r="G26" s="121">
        <v>16</v>
      </c>
      <c r="H26" s="122">
        <v>15</v>
      </c>
      <c r="I26" s="87">
        <v>1</v>
      </c>
      <c r="J26" s="121">
        <v>0</v>
      </c>
      <c r="K26" s="87">
        <v>0</v>
      </c>
      <c r="L26" s="87">
        <v>0</v>
      </c>
      <c r="M26" s="18"/>
      <c r="N26" s="295"/>
      <c r="O26" s="295"/>
      <c r="P26" s="5"/>
      <c r="Q26" s="5"/>
      <c r="R26" s="5"/>
    </row>
    <row r="27" spans="1:20" x14ac:dyDescent="0.2">
      <c r="B27" s="293" t="s">
        <v>103</v>
      </c>
      <c r="C27" s="294"/>
      <c r="D27" s="86">
        <v>0</v>
      </c>
      <c r="E27" s="89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18"/>
      <c r="N27" s="295"/>
      <c r="O27" s="295"/>
      <c r="P27" s="5"/>
      <c r="Q27" s="5"/>
      <c r="R27" s="5"/>
    </row>
    <row r="28" spans="1:20" x14ac:dyDescent="0.2">
      <c r="B28" s="293" t="s">
        <v>2</v>
      </c>
      <c r="C28" s="294"/>
      <c r="D28" s="86">
        <v>2</v>
      </c>
      <c r="E28" s="87">
        <v>2</v>
      </c>
      <c r="F28" s="87">
        <v>1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18"/>
      <c r="N28" s="295"/>
      <c r="O28" s="295"/>
      <c r="P28" s="5"/>
      <c r="Q28" s="5"/>
      <c r="R28" s="5"/>
    </row>
    <row r="29" spans="1:20" x14ac:dyDescent="0.2">
      <c r="B29" s="293" t="s">
        <v>111</v>
      </c>
      <c r="C29" s="294"/>
      <c r="D29" s="86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18"/>
      <c r="N29" s="295"/>
      <c r="O29" s="295"/>
      <c r="P29" s="5"/>
      <c r="Q29" s="5"/>
      <c r="R29" s="5"/>
    </row>
    <row r="30" spans="1:20" x14ac:dyDescent="0.2">
      <c r="B30" s="293" t="s">
        <v>112</v>
      </c>
      <c r="C30" s="294"/>
      <c r="D30" s="86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18"/>
      <c r="N30" s="295"/>
      <c r="O30" s="295"/>
      <c r="P30" s="5"/>
      <c r="Q30" s="5"/>
      <c r="R30" s="5"/>
    </row>
    <row r="31" spans="1:20" x14ac:dyDescent="0.2">
      <c r="B31" s="293" t="s">
        <v>113</v>
      </c>
      <c r="C31" s="294"/>
      <c r="D31" s="120">
        <v>2</v>
      </c>
      <c r="E31" s="121">
        <v>2</v>
      </c>
      <c r="F31" s="87">
        <v>0</v>
      </c>
      <c r="G31" s="89">
        <v>1</v>
      </c>
      <c r="H31" s="89">
        <v>1</v>
      </c>
      <c r="I31" s="87">
        <v>0</v>
      </c>
      <c r="J31" s="89">
        <v>0</v>
      </c>
      <c r="K31" s="122">
        <v>0</v>
      </c>
      <c r="L31" s="87">
        <v>0</v>
      </c>
      <c r="M31" s="18"/>
      <c r="N31" s="295"/>
      <c r="O31" s="295"/>
      <c r="P31" s="5"/>
      <c r="Q31" s="5"/>
      <c r="R31" s="5"/>
    </row>
    <row r="32" spans="1:20" x14ac:dyDescent="0.2">
      <c r="B32" s="293" t="s">
        <v>114</v>
      </c>
      <c r="C32" s="294"/>
      <c r="D32" s="86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18"/>
      <c r="N32" s="295"/>
      <c r="O32" s="295"/>
      <c r="P32" s="5"/>
      <c r="Q32" s="5"/>
      <c r="R32" s="5"/>
    </row>
    <row r="33" spans="1:18" x14ac:dyDescent="0.2">
      <c r="B33" s="293" t="s">
        <v>115</v>
      </c>
      <c r="C33" s="294"/>
      <c r="D33" s="120">
        <v>12</v>
      </c>
      <c r="E33" s="121">
        <v>12</v>
      </c>
      <c r="F33" s="87">
        <v>0</v>
      </c>
      <c r="G33" s="121">
        <v>8</v>
      </c>
      <c r="H33" s="122">
        <v>8</v>
      </c>
      <c r="I33" s="87">
        <v>0</v>
      </c>
      <c r="J33" s="122">
        <v>0</v>
      </c>
      <c r="K33" s="121">
        <v>0</v>
      </c>
      <c r="L33" s="87">
        <v>0</v>
      </c>
      <c r="M33" s="18"/>
      <c r="N33" s="295"/>
      <c r="O33" s="295"/>
      <c r="P33" s="5"/>
      <c r="Q33" s="5"/>
      <c r="R33" s="5"/>
    </row>
    <row r="34" spans="1:18" x14ac:dyDescent="0.2">
      <c r="B34" s="293" t="s">
        <v>116</v>
      </c>
      <c r="C34" s="294"/>
      <c r="D34" s="120">
        <v>995</v>
      </c>
      <c r="E34" s="121">
        <v>995</v>
      </c>
      <c r="F34" s="121">
        <v>8</v>
      </c>
      <c r="G34" s="121">
        <v>622</v>
      </c>
      <c r="H34" s="121">
        <v>624</v>
      </c>
      <c r="I34" s="121">
        <v>6</v>
      </c>
      <c r="J34" s="121">
        <v>63</v>
      </c>
      <c r="K34" s="121">
        <v>63</v>
      </c>
      <c r="L34" s="87">
        <v>0</v>
      </c>
      <c r="M34" s="18"/>
      <c r="N34" s="295"/>
      <c r="O34" s="295"/>
    </row>
    <row r="35" spans="1:18" x14ac:dyDescent="0.2">
      <c r="B35" s="293" t="s">
        <v>117</v>
      </c>
      <c r="C35" s="294"/>
      <c r="D35" s="120">
        <v>2</v>
      </c>
      <c r="E35" s="121">
        <v>5</v>
      </c>
      <c r="F35" s="121">
        <v>0</v>
      </c>
      <c r="G35" s="87">
        <v>0</v>
      </c>
      <c r="H35" s="121">
        <v>1</v>
      </c>
      <c r="I35" s="87">
        <v>0</v>
      </c>
      <c r="J35" s="87">
        <v>1</v>
      </c>
      <c r="K35" s="87">
        <v>1</v>
      </c>
      <c r="L35" s="87">
        <v>0</v>
      </c>
      <c r="M35" s="18"/>
      <c r="N35" s="295"/>
      <c r="O35" s="295"/>
      <c r="P35" s="5"/>
      <c r="Q35" s="5"/>
      <c r="R35" s="5"/>
    </row>
    <row r="36" spans="1:18" x14ac:dyDescent="0.2">
      <c r="B36" s="293" t="s">
        <v>118</v>
      </c>
      <c r="C36" s="294"/>
      <c r="D36" s="120">
        <v>11</v>
      </c>
      <c r="E36" s="121">
        <v>12</v>
      </c>
      <c r="F36" s="87">
        <v>0</v>
      </c>
      <c r="G36" s="121">
        <v>8</v>
      </c>
      <c r="H36" s="121">
        <v>9</v>
      </c>
      <c r="I36" s="87">
        <v>0</v>
      </c>
      <c r="J36" s="87">
        <v>1</v>
      </c>
      <c r="K36" s="87">
        <v>1</v>
      </c>
      <c r="L36" s="87">
        <v>0</v>
      </c>
      <c r="M36" s="18"/>
      <c r="N36" s="295"/>
      <c r="O36" s="295"/>
      <c r="P36" s="5"/>
      <c r="Q36" s="5"/>
      <c r="R36" s="5"/>
    </row>
    <row r="37" spans="1:18" x14ac:dyDescent="0.2">
      <c r="B37" s="293" t="s">
        <v>119</v>
      </c>
      <c r="C37" s="294"/>
      <c r="D37" s="88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18"/>
      <c r="N37" s="295"/>
      <c r="O37" s="295"/>
      <c r="P37" s="5"/>
      <c r="Q37" s="5"/>
      <c r="R37" s="5"/>
    </row>
    <row r="38" spans="1:18" x14ac:dyDescent="0.2">
      <c r="B38" s="293" t="s">
        <v>120</v>
      </c>
      <c r="C38" s="294"/>
      <c r="D38" s="120">
        <v>268</v>
      </c>
      <c r="E38" s="122">
        <v>285</v>
      </c>
      <c r="F38" s="121">
        <v>0</v>
      </c>
      <c r="G38" s="121">
        <v>190</v>
      </c>
      <c r="H38" s="121">
        <v>204</v>
      </c>
      <c r="I38" s="121">
        <v>0</v>
      </c>
      <c r="J38" s="121">
        <v>15</v>
      </c>
      <c r="K38" s="121">
        <v>17</v>
      </c>
      <c r="L38" s="87">
        <v>0</v>
      </c>
      <c r="N38" s="295"/>
      <c r="O38" s="295"/>
      <c r="R38" s="5"/>
    </row>
    <row r="39" spans="1:18" x14ac:dyDescent="0.2">
      <c r="B39" s="293" t="s">
        <v>121</v>
      </c>
      <c r="C39" s="294"/>
      <c r="D39" s="86">
        <v>5</v>
      </c>
      <c r="E39" s="87">
        <v>5</v>
      </c>
      <c r="F39" s="87">
        <v>0</v>
      </c>
      <c r="G39" s="87">
        <v>0</v>
      </c>
      <c r="H39" s="87">
        <v>0</v>
      </c>
      <c r="I39" s="87">
        <v>0</v>
      </c>
      <c r="J39" s="87">
        <v>5</v>
      </c>
      <c r="K39" s="87">
        <v>5</v>
      </c>
      <c r="L39" s="87">
        <v>0</v>
      </c>
      <c r="M39" s="18"/>
      <c r="N39" s="295"/>
      <c r="O39" s="295"/>
      <c r="P39" s="5"/>
      <c r="Q39" s="5"/>
      <c r="R39" s="5"/>
    </row>
    <row r="40" spans="1:18" x14ac:dyDescent="0.2">
      <c r="B40" s="293" t="s">
        <v>122</v>
      </c>
      <c r="C40" s="294"/>
      <c r="D40" s="120">
        <v>482</v>
      </c>
      <c r="E40" s="121">
        <v>484</v>
      </c>
      <c r="F40" s="121">
        <v>5</v>
      </c>
      <c r="G40" s="121">
        <v>285</v>
      </c>
      <c r="H40" s="121">
        <v>288</v>
      </c>
      <c r="I40" s="121">
        <v>2</v>
      </c>
      <c r="J40" s="121">
        <v>25</v>
      </c>
      <c r="K40" s="121">
        <v>25</v>
      </c>
      <c r="L40" s="87">
        <v>0</v>
      </c>
      <c r="N40" s="295"/>
      <c r="O40" s="295"/>
      <c r="R40" s="5"/>
    </row>
    <row r="41" spans="1:18" x14ac:dyDescent="0.2">
      <c r="B41" s="293" t="s">
        <v>318</v>
      </c>
      <c r="C41" s="294"/>
      <c r="D41" s="120">
        <v>151</v>
      </c>
      <c r="E41" s="121">
        <v>158</v>
      </c>
      <c r="F41" s="121">
        <v>62</v>
      </c>
      <c r="G41" s="121">
        <v>90</v>
      </c>
      <c r="H41" s="121">
        <v>97</v>
      </c>
      <c r="I41" s="121">
        <v>44</v>
      </c>
      <c r="J41" s="121">
        <v>8</v>
      </c>
      <c r="K41" s="121">
        <v>5</v>
      </c>
      <c r="L41" s="121">
        <v>5</v>
      </c>
      <c r="N41" s="295"/>
      <c r="O41" s="295"/>
    </row>
    <row r="42" spans="1:18" x14ac:dyDescent="0.2">
      <c r="B42" s="123"/>
      <c r="C42" s="124"/>
      <c r="D42" s="120"/>
      <c r="E42" s="121"/>
      <c r="F42" s="121"/>
      <c r="G42" s="121"/>
      <c r="H42" s="121"/>
      <c r="I42" s="121"/>
      <c r="J42" s="121"/>
      <c r="K42" s="121"/>
      <c r="L42" s="121"/>
      <c r="N42" s="61"/>
      <c r="O42" s="60"/>
    </row>
    <row r="43" spans="1:18" s="8" customFormat="1" x14ac:dyDescent="0.2">
      <c r="A43" s="23"/>
      <c r="B43" s="299" t="s">
        <v>99</v>
      </c>
      <c r="C43" s="300"/>
      <c r="D43" s="83">
        <f>SUM(D44:D45)</f>
        <v>0</v>
      </c>
      <c r="E43" s="84">
        <f t="shared" ref="E43:L43" si="2">SUM(E44:E45)</f>
        <v>0</v>
      </c>
      <c r="F43" s="84">
        <f t="shared" si="2"/>
        <v>0</v>
      </c>
      <c r="G43" s="84">
        <f t="shared" si="2"/>
        <v>0</v>
      </c>
      <c r="H43" s="84">
        <f t="shared" si="2"/>
        <v>0</v>
      </c>
      <c r="I43" s="84">
        <f t="shared" si="2"/>
        <v>0</v>
      </c>
      <c r="J43" s="84">
        <f t="shared" si="2"/>
        <v>0</v>
      </c>
      <c r="K43" s="84">
        <f t="shared" si="2"/>
        <v>0</v>
      </c>
      <c r="L43" s="84">
        <f t="shared" si="2"/>
        <v>0</v>
      </c>
      <c r="M43" s="18"/>
      <c r="N43" s="292"/>
      <c r="O43" s="292"/>
      <c r="P43" s="5"/>
      <c r="Q43" s="5"/>
      <c r="R43" s="5"/>
    </row>
    <row r="44" spans="1:18" x14ac:dyDescent="0.2">
      <c r="B44" s="293" t="s">
        <v>100</v>
      </c>
      <c r="C44" s="294"/>
      <c r="D44" s="86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9">
        <v>0</v>
      </c>
      <c r="K44" s="87">
        <v>0</v>
      </c>
      <c r="L44" s="87">
        <v>0</v>
      </c>
      <c r="M44" s="18"/>
      <c r="N44" s="295"/>
      <c r="O44" s="295"/>
      <c r="P44" s="5"/>
      <c r="Q44" s="5"/>
      <c r="R44" s="5"/>
    </row>
    <row r="45" spans="1:18" x14ac:dyDescent="0.2">
      <c r="B45" s="304" t="s">
        <v>101</v>
      </c>
      <c r="C45" s="294"/>
      <c r="D45" s="86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18"/>
      <c r="N45" s="295"/>
      <c r="O45" s="295"/>
      <c r="P45" s="5"/>
      <c r="Q45" s="5"/>
      <c r="R45" s="5"/>
    </row>
    <row r="46" spans="1:18" ht="18" thickBot="1" x14ac:dyDescent="0.25">
      <c r="B46" s="125"/>
      <c r="C46" s="101"/>
      <c r="D46" s="126"/>
      <c r="E46" s="127"/>
      <c r="F46" s="127"/>
      <c r="G46" s="127"/>
      <c r="H46" s="127"/>
      <c r="I46" s="127"/>
      <c r="J46" s="127"/>
      <c r="K46" s="128"/>
      <c r="L46" s="128"/>
      <c r="N46" s="61"/>
      <c r="O46" s="58"/>
    </row>
    <row r="47" spans="1:18" x14ac:dyDescent="0.2">
      <c r="B47" s="129"/>
      <c r="C47" s="103"/>
      <c r="D47" s="130"/>
      <c r="E47" s="131"/>
      <c r="F47" s="131"/>
      <c r="G47" s="131"/>
      <c r="H47" s="131"/>
      <c r="I47" s="131"/>
      <c r="J47" s="131"/>
      <c r="K47" s="132"/>
      <c r="L47" s="132"/>
      <c r="N47" s="61"/>
      <c r="O47" s="58"/>
    </row>
    <row r="48" spans="1:18" x14ac:dyDescent="0.2">
      <c r="B48" s="106"/>
      <c r="C48" s="106"/>
      <c r="D48" s="306" t="s">
        <v>509</v>
      </c>
      <c r="E48" s="307"/>
      <c r="F48" s="308"/>
      <c r="G48" s="286" t="s">
        <v>510</v>
      </c>
      <c r="H48" s="287"/>
      <c r="I48" s="309"/>
      <c r="J48" s="281" t="s">
        <v>511</v>
      </c>
      <c r="K48" s="282"/>
      <c r="L48" s="282"/>
      <c r="N48" s="58"/>
      <c r="O48" s="58"/>
    </row>
    <row r="49" spans="1:16" x14ac:dyDescent="0.2">
      <c r="B49" s="288" t="s">
        <v>504</v>
      </c>
      <c r="C49" s="289"/>
      <c r="D49" s="108" t="s">
        <v>407</v>
      </c>
      <c r="E49" s="108" t="s">
        <v>445</v>
      </c>
      <c r="F49" s="108" t="s">
        <v>408</v>
      </c>
      <c r="G49" s="108" t="s">
        <v>407</v>
      </c>
      <c r="H49" s="133" t="s">
        <v>445</v>
      </c>
      <c r="I49" s="75" t="s">
        <v>408</v>
      </c>
      <c r="J49" s="75" t="s">
        <v>407</v>
      </c>
      <c r="K49" s="75" t="s">
        <v>445</v>
      </c>
      <c r="L49" s="75" t="s">
        <v>484</v>
      </c>
      <c r="N49" s="301"/>
      <c r="O49" s="301"/>
    </row>
    <row r="50" spans="1:16" x14ac:dyDescent="0.2">
      <c r="B50" s="302"/>
      <c r="C50" s="303"/>
      <c r="D50" s="113"/>
      <c r="E50" s="113"/>
      <c r="F50" s="113"/>
      <c r="G50" s="113"/>
      <c r="H50" s="113"/>
      <c r="I50" s="112"/>
      <c r="J50" s="112"/>
      <c r="K50" s="112"/>
      <c r="L50" s="112"/>
      <c r="N50" s="301"/>
      <c r="O50" s="301"/>
    </row>
    <row r="51" spans="1:16" x14ac:dyDescent="0.2">
      <c r="B51" s="305" t="s">
        <v>505</v>
      </c>
      <c r="C51" s="291"/>
      <c r="D51" s="115">
        <v>129</v>
      </c>
      <c r="E51" s="115">
        <v>124</v>
      </c>
      <c r="F51" s="115">
        <v>23</v>
      </c>
      <c r="G51" s="115">
        <v>167</v>
      </c>
      <c r="H51" s="115">
        <v>162</v>
      </c>
      <c r="I51" s="115">
        <v>19</v>
      </c>
      <c r="J51" s="115">
        <v>336</v>
      </c>
      <c r="K51" s="115">
        <v>351</v>
      </c>
      <c r="L51" s="115">
        <v>41</v>
      </c>
      <c r="N51" s="59"/>
      <c r="O51" s="59"/>
    </row>
    <row r="52" spans="1:16" x14ac:dyDescent="0.2">
      <c r="B52" s="305" t="s">
        <v>506</v>
      </c>
      <c r="C52" s="291"/>
      <c r="D52" s="115">
        <v>125</v>
      </c>
      <c r="E52" s="115">
        <v>138</v>
      </c>
      <c r="F52" s="115">
        <v>10</v>
      </c>
      <c r="G52" s="115">
        <v>144</v>
      </c>
      <c r="H52" s="115">
        <v>150</v>
      </c>
      <c r="I52" s="115">
        <v>13</v>
      </c>
      <c r="J52" s="115">
        <v>391</v>
      </c>
      <c r="K52" s="115">
        <v>387</v>
      </c>
      <c r="L52" s="115">
        <v>45</v>
      </c>
      <c r="N52" s="59"/>
      <c r="O52" s="59"/>
    </row>
    <row r="53" spans="1:16" x14ac:dyDescent="0.2">
      <c r="B53" s="305" t="s">
        <v>507</v>
      </c>
      <c r="C53" s="291"/>
      <c r="D53" s="115">
        <v>149</v>
      </c>
      <c r="E53" s="115">
        <v>154</v>
      </c>
      <c r="F53" s="115">
        <v>5</v>
      </c>
      <c r="G53" s="115">
        <v>141</v>
      </c>
      <c r="H53" s="115">
        <v>135</v>
      </c>
      <c r="I53" s="115">
        <v>19</v>
      </c>
      <c r="J53" s="115">
        <v>463</v>
      </c>
      <c r="K53" s="115">
        <v>457</v>
      </c>
      <c r="L53" s="115">
        <v>51</v>
      </c>
      <c r="N53" s="59"/>
      <c r="O53" s="59"/>
    </row>
    <row r="54" spans="1:16" x14ac:dyDescent="0.2">
      <c r="B54" s="298" t="s">
        <v>508</v>
      </c>
      <c r="C54" s="297"/>
      <c r="D54" s="115">
        <v>158</v>
      </c>
      <c r="E54" s="115">
        <v>150</v>
      </c>
      <c r="F54" s="115">
        <v>13</v>
      </c>
      <c r="G54" s="115">
        <v>144</v>
      </c>
      <c r="H54" s="115">
        <v>154</v>
      </c>
      <c r="I54" s="115">
        <v>9</v>
      </c>
      <c r="J54" s="115">
        <v>446</v>
      </c>
      <c r="K54" s="115">
        <v>463</v>
      </c>
      <c r="L54" s="115">
        <v>34</v>
      </c>
      <c r="N54" s="59"/>
      <c r="O54" s="59"/>
    </row>
    <row r="55" spans="1:16" x14ac:dyDescent="0.2">
      <c r="B55" s="298" t="s">
        <v>606</v>
      </c>
      <c r="C55" s="297"/>
      <c r="D55" s="115">
        <v>114</v>
      </c>
      <c r="E55" s="115">
        <v>118</v>
      </c>
      <c r="F55" s="115">
        <v>9</v>
      </c>
      <c r="G55" s="115">
        <v>180</v>
      </c>
      <c r="H55" s="115">
        <v>179</v>
      </c>
      <c r="I55" s="115">
        <v>10</v>
      </c>
      <c r="J55" s="115">
        <v>387</v>
      </c>
      <c r="K55" s="115">
        <v>384</v>
      </c>
      <c r="L55" s="115">
        <v>37</v>
      </c>
      <c r="N55" s="59"/>
      <c r="O55" s="59"/>
    </row>
    <row r="56" spans="1:16" x14ac:dyDescent="0.2">
      <c r="B56" s="109"/>
      <c r="C56" s="110"/>
      <c r="D56" s="114"/>
      <c r="E56" s="115"/>
      <c r="F56" s="115"/>
      <c r="G56" s="115"/>
      <c r="H56" s="115"/>
      <c r="I56" s="115"/>
      <c r="J56" s="115"/>
      <c r="K56" s="115"/>
      <c r="L56" s="115"/>
      <c r="N56" s="59"/>
      <c r="O56" s="59"/>
    </row>
    <row r="57" spans="1:16" x14ac:dyDescent="0.2">
      <c r="B57" s="298" t="s">
        <v>598</v>
      </c>
      <c r="C57" s="297"/>
      <c r="D57" s="115">
        <f>D59+D82</f>
        <v>89</v>
      </c>
      <c r="E57" s="115">
        <f t="shared" ref="E57:L57" si="3">E59+E82</f>
        <v>91</v>
      </c>
      <c r="F57" s="115">
        <f t="shared" si="3"/>
        <v>7</v>
      </c>
      <c r="G57" s="115">
        <f t="shared" si="3"/>
        <v>162</v>
      </c>
      <c r="H57" s="115">
        <f t="shared" si="3"/>
        <v>155</v>
      </c>
      <c r="I57" s="115">
        <f t="shared" si="3"/>
        <v>17</v>
      </c>
      <c r="J57" s="115">
        <f t="shared" si="3"/>
        <v>278</v>
      </c>
      <c r="K57" s="115">
        <f t="shared" si="3"/>
        <v>287</v>
      </c>
      <c r="L57" s="115">
        <f t="shared" si="3"/>
        <v>28</v>
      </c>
      <c r="N57" s="59"/>
      <c r="O57" s="59"/>
    </row>
    <row r="58" spans="1:16" x14ac:dyDescent="0.2">
      <c r="B58" s="109"/>
      <c r="C58" s="110"/>
      <c r="D58" s="117"/>
      <c r="E58" s="117"/>
      <c r="F58" s="117"/>
      <c r="G58" s="117"/>
      <c r="H58" s="117"/>
      <c r="I58" s="117"/>
      <c r="J58" s="117"/>
      <c r="K58" s="117"/>
      <c r="L58" s="117"/>
      <c r="N58" s="59"/>
      <c r="O58" s="59"/>
    </row>
    <row r="59" spans="1:16" s="8" customFormat="1" x14ac:dyDescent="0.2">
      <c r="A59" s="23"/>
      <c r="B59" s="299" t="s">
        <v>102</v>
      </c>
      <c r="C59" s="300"/>
      <c r="D59" s="119">
        <f>SUM(D60:D75,D77:D80)</f>
        <v>89</v>
      </c>
      <c r="E59" s="119">
        <f t="shared" ref="E59:L59" si="4">SUM(E60:E75,E77:E80)</f>
        <v>91</v>
      </c>
      <c r="F59" s="119">
        <f t="shared" si="4"/>
        <v>7</v>
      </c>
      <c r="G59" s="119">
        <f t="shared" si="4"/>
        <v>162</v>
      </c>
      <c r="H59" s="119">
        <f t="shared" si="4"/>
        <v>155</v>
      </c>
      <c r="I59" s="119">
        <f t="shared" si="4"/>
        <v>17</v>
      </c>
      <c r="J59" s="119">
        <f t="shared" si="4"/>
        <v>278</v>
      </c>
      <c r="K59" s="119">
        <f t="shared" si="4"/>
        <v>287</v>
      </c>
      <c r="L59" s="119">
        <f t="shared" si="4"/>
        <v>28</v>
      </c>
      <c r="M59" s="45"/>
      <c r="N59" s="292"/>
      <c r="O59" s="292"/>
      <c r="P59" s="29"/>
    </row>
    <row r="60" spans="1:16" x14ac:dyDescent="0.2">
      <c r="B60" s="293" t="s">
        <v>106</v>
      </c>
      <c r="C60" s="294"/>
      <c r="D60" s="121">
        <v>22</v>
      </c>
      <c r="E60" s="121">
        <v>25</v>
      </c>
      <c r="F60" s="121">
        <v>5</v>
      </c>
      <c r="G60" s="121">
        <v>47</v>
      </c>
      <c r="H60" s="121">
        <v>43</v>
      </c>
      <c r="I60" s="121">
        <v>13</v>
      </c>
      <c r="J60" s="121">
        <v>80</v>
      </c>
      <c r="K60" s="121">
        <v>85</v>
      </c>
      <c r="L60" s="121">
        <v>22</v>
      </c>
      <c r="N60" s="295"/>
      <c r="O60" s="295"/>
    </row>
    <row r="61" spans="1:16" x14ac:dyDescent="0.2">
      <c r="B61" s="293" t="s">
        <v>107</v>
      </c>
      <c r="C61" s="294"/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121">
        <v>0</v>
      </c>
      <c r="K61" s="121">
        <v>0</v>
      </c>
      <c r="L61" s="87">
        <v>0</v>
      </c>
      <c r="N61" s="295"/>
      <c r="O61" s="295"/>
    </row>
    <row r="62" spans="1:16" x14ac:dyDescent="0.2">
      <c r="B62" s="293" t="s">
        <v>104</v>
      </c>
      <c r="C62" s="294"/>
      <c r="D62" s="87">
        <v>0</v>
      </c>
      <c r="E62" s="87">
        <v>0</v>
      </c>
      <c r="F62" s="87">
        <v>0</v>
      </c>
      <c r="G62" s="121">
        <v>1</v>
      </c>
      <c r="H62" s="121">
        <v>1</v>
      </c>
      <c r="I62" s="121">
        <v>1</v>
      </c>
      <c r="J62" s="121">
        <v>4</v>
      </c>
      <c r="K62" s="121">
        <v>6</v>
      </c>
      <c r="L62" s="89">
        <v>0</v>
      </c>
      <c r="N62" s="295"/>
      <c r="O62" s="295"/>
    </row>
    <row r="63" spans="1:16" x14ac:dyDescent="0.2">
      <c r="B63" s="293" t="s">
        <v>108</v>
      </c>
      <c r="C63" s="294"/>
      <c r="D63" s="87">
        <v>0</v>
      </c>
      <c r="E63" s="87">
        <v>0</v>
      </c>
      <c r="F63" s="87">
        <v>0</v>
      </c>
      <c r="G63" s="87" t="s">
        <v>446</v>
      </c>
      <c r="H63" s="87" t="s">
        <v>446</v>
      </c>
      <c r="I63" s="87">
        <v>0</v>
      </c>
      <c r="J63" s="87">
        <v>0</v>
      </c>
      <c r="K63" s="87">
        <v>0</v>
      </c>
      <c r="L63" s="87">
        <v>0</v>
      </c>
      <c r="N63" s="295"/>
      <c r="O63" s="295"/>
    </row>
    <row r="64" spans="1:16" x14ac:dyDescent="0.2">
      <c r="B64" s="293" t="s">
        <v>109</v>
      </c>
      <c r="C64" s="294"/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N64" s="295"/>
      <c r="O64" s="295"/>
    </row>
    <row r="65" spans="2:15" x14ac:dyDescent="0.2">
      <c r="B65" s="293" t="s">
        <v>110</v>
      </c>
      <c r="C65" s="294"/>
      <c r="D65" s="89">
        <v>1</v>
      </c>
      <c r="E65" s="89">
        <v>1</v>
      </c>
      <c r="F65" s="89">
        <v>0</v>
      </c>
      <c r="G65" s="89">
        <v>0</v>
      </c>
      <c r="H65" s="89">
        <v>0</v>
      </c>
      <c r="I65" s="87">
        <v>0</v>
      </c>
      <c r="J65" s="121">
        <v>1</v>
      </c>
      <c r="K65" s="121">
        <v>1</v>
      </c>
      <c r="L65" s="89">
        <v>0</v>
      </c>
      <c r="N65" s="295"/>
      <c r="O65" s="295"/>
    </row>
    <row r="66" spans="2:15" x14ac:dyDescent="0.2">
      <c r="B66" s="293" t="s">
        <v>103</v>
      </c>
      <c r="C66" s="294"/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N66" s="295"/>
      <c r="O66" s="295"/>
    </row>
    <row r="67" spans="2:15" x14ac:dyDescent="0.2">
      <c r="B67" s="293" t="s">
        <v>2</v>
      </c>
      <c r="C67" s="294"/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2</v>
      </c>
      <c r="K67" s="89">
        <v>2</v>
      </c>
      <c r="L67" s="87">
        <v>1</v>
      </c>
      <c r="N67" s="295"/>
      <c r="O67" s="295"/>
    </row>
    <row r="68" spans="2:15" x14ac:dyDescent="0.2">
      <c r="B68" s="293" t="s">
        <v>111</v>
      </c>
      <c r="C68" s="294"/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N68" s="295"/>
      <c r="O68" s="295"/>
    </row>
    <row r="69" spans="2:15" x14ac:dyDescent="0.2">
      <c r="B69" s="293" t="s">
        <v>112</v>
      </c>
      <c r="C69" s="294"/>
      <c r="D69" s="87">
        <v>0</v>
      </c>
      <c r="E69" s="87">
        <v>0</v>
      </c>
      <c r="F69" s="87">
        <v>0</v>
      </c>
      <c r="G69" s="87">
        <v>0</v>
      </c>
      <c r="H69" s="89">
        <v>0</v>
      </c>
      <c r="I69" s="87">
        <v>0</v>
      </c>
      <c r="J69" s="87">
        <v>0</v>
      </c>
      <c r="K69" s="87">
        <v>0</v>
      </c>
      <c r="L69" s="87">
        <v>0</v>
      </c>
      <c r="N69" s="295"/>
      <c r="O69" s="295"/>
    </row>
    <row r="70" spans="2:15" x14ac:dyDescent="0.2">
      <c r="B70" s="293" t="s">
        <v>113</v>
      </c>
      <c r="C70" s="294"/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9">
        <v>0</v>
      </c>
      <c r="K70" s="89">
        <v>0</v>
      </c>
      <c r="L70" s="87">
        <v>0</v>
      </c>
      <c r="N70" s="295"/>
      <c r="O70" s="295"/>
    </row>
    <row r="71" spans="2:15" x14ac:dyDescent="0.2">
      <c r="B71" s="293" t="s">
        <v>114</v>
      </c>
      <c r="C71" s="294"/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N71" s="295"/>
      <c r="O71" s="295"/>
    </row>
    <row r="72" spans="2:15" x14ac:dyDescent="0.2">
      <c r="B72" s="293" t="s">
        <v>115</v>
      </c>
      <c r="C72" s="294"/>
      <c r="D72" s="122">
        <v>1</v>
      </c>
      <c r="E72" s="122">
        <v>1</v>
      </c>
      <c r="F72" s="87">
        <v>0</v>
      </c>
      <c r="G72" s="89">
        <v>1</v>
      </c>
      <c r="H72" s="122">
        <v>1</v>
      </c>
      <c r="I72" s="87">
        <v>0</v>
      </c>
      <c r="J72" s="121">
        <v>0</v>
      </c>
      <c r="K72" s="121">
        <v>0</v>
      </c>
      <c r="L72" s="87">
        <v>0</v>
      </c>
      <c r="N72" s="295"/>
      <c r="O72" s="295"/>
    </row>
    <row r="73" spans="2:15" x14ac:dyDescent="0.2">
      <c r="B73" s="293" t="s">
        <v>116</v>
      </c>
      <c r="C73" s="294"/>
      <c r="D73" s="121">
        <v>36</v>
      </c>
      <c r="E73" s="121">
        <v>36</v>
      </c>
      <c r="F73" s="87">
        <v>0</v>
      </c>
      <c r="G73" s="121">
        <v>61</v>
      </c>
      <c r="H73" s="121">
        <v>61</v>
      </c>
      <c r="I73" s="87">
        <v>0</v>
      </c>
      <c r="J73" s="121">
        <v>104</v>
      </c>
      <c r="K73" s="121">
        <v>103</v>
      </c>
      <c r="L73" s="87">
        <v>1</v>
      </c>
      <c r="N73" s="295"/>
      <c r="O73" s="295"/>
    </row>
    <row r="74" spans="2:15" x14ac:dyDescent="0.2">
      <c r="B74" s="293" t="s">
        <v>117</v>
      </c>
      <c r="C74" s="294"/>
      <c r="D74" s="87">
        <v>0</v>
      </c>
      <c r="E74" s="87">
        <v>0</v>
      </c>
      <c r="F74" s="87">
        <v>0</v>
      </c>
      <c r="G74" s="87">
        <v>1</v>
      </c>
      <c r="H74" s="87">
        <v>1</v>
      </c>
      <c r="I74" s="87">
        <v>0</v>
      </c>
      <c r="J74" s="87">
        <v>0</v>
      </c>
      <c r="K74" s="87">
        <v>0</v>
      </c>
      <c r="L74" s="87">
        <v>0</v>
      </c>
      <c r="N74" s="295"/>
      <c r="O74" s="295"/>
    </row>
    <row r="75" spans="2:15" x14ac:dyDescent="0.2">
      <c r="B75" s="293" t="s">
        <v>118</v>
      </c>
      <c r="C75" s="294"/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121">
        <v>1</v>
      </c>
      <c r="K75" s="121">
        <v>1</v>
      </c>
      <c r="L75" s="87">
        <v>0</v>
      </c>
      <c r="N75" s="295"/>
      <c r="O75" s="295"/>
    </row>
    <row r="76" spans="2:15" x14ac:dyDescent="0.2">
      <c r="B76" s="293" t="s">
        <v>119</v>
      </c>
      <c r="C76" s="294"/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N76" s="295"/>
      <c r="O76" s="295"/>
    </row>
    <row r="77" spans="2:15" x14ac:dyDescent="0.2">
      <c r="B77" s="293" t="s">
        <v>120</v>
      </c>
      <c r="C77" s="294"/>
      <c r="D77" s="121">
        <v>4</v>
      </c>
      <c r="E77" s="121">
        <v>4</v>
      </c>
      <c r="F77" s="87">
        <v>0</v>
      </c>
      <c r="G77" s="87">
        <v>1</v>
      </c>
      <c r="H77" s="87">
        <v>1</v>
      </c>
      <c r="I77" s="87">
        <v>0</v>
      </c>
      <c r="J77" s="121">
        <v>9</v>
      </c>
      <c r="K77" s="121">
        <v>9</v>
      </c>
      <c r="L77" s="89">
        <v>0</v>
      </c>
      <c r="N77" s="295"/>
      <c r="O77" s="295"/>
    </row>
    <row r="78" spans="2:15" x14ac:dyDescent="0.2">
      <c r="B78" s="293" t="s">
        <v>121</v>
      </c>
      <c r="C78" s="294"/>
      <c r="D78" s="87">
        <v>0</v>
      </c>
      <c r="E78" s="87">
        <v>0</v>
      </c>
      <c r="F78" s="89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N78" s="295"/>
      <c r="O78" s="295"/>
    </row>
    <row r="79" spans="2:15" x14ac:dyDescent="0.2">
      <c r="B79" s="293" t="s">
        <v>122</v>
      </c>
      <c r="C79" s="294"/>
      <c r="D79" s="121">
        <v>20</v>
      </c>
      <c r="E79" s="121">
        <v>19</v>
      </c>
      <c r="F79" s="87">
        <v>1</v>
      </c>
      <c r="G79" s="121">
        <v>36</v>
      </c>
      <c r="H79" s="121">
        <v>36</v>
      </c>
      <c r="I79" s="89">
        <v>0</v>
      </c>
      <c r="J79" s="121">
        <v>57</v>
      </c>
      <c r="K79" s="121">
        <v>59</v>
      </c>
      <c r="L79" s="121">
        <v>0</v>
      </c>
      <c r="N79" s="295"/>
      <c r="O79" s="295"/>
    </row>
    <row r="80" spans="2:15" x14ac:dyDescent="0.2">
      <c r="B80" s="293" t="s">
        <v>318</v>
      </c>
      <c r="C80" s="294"/>
      <c r="D80" s="122">
        <v>5</v>
      </c>
      <c r="E80" s="121">
        <v>5</v>
      </c>
      <c r="F80" s="121">
        <v>1</v>
      </c>
      <c r="G80" s="121">
        <v>14</v>
      </c>
      <c r="H80" s="121">
        <v>11</v>
      </c>
      <c r="I80" s="87">
        <v>3</v>
      </c>
      <c r="J80" s="121">
        <v>20</v>
      </c>
      <c r="K80" s="121">
        <v>21</v>
      </c>
      <c r="L80" s="121">
        <v>4</v>
      </c>
      <c r="N80" s="295"/>
      <c r="O80" s="295"/>
    </row>
    <row r="81" spans="1:20" x14ac:dyDescent="0.2">
      <c r="B81" s="123"/>
      <c r="C81" s="134"/>
      <c r="D81" s="121"/>
      <c r="E81" s="121"/>
      <c r="F81" s="121"/>
      <c r="G81" s="121"/>
      <c r="H81" s="121"/>
      <c r="I81" s="121"/>
      <c r="J81" s="121"/>
      <c r="K81" s="121"/>
      <c r="L81" s="121"/>
      <c r="N81" s="61"/>
      <c r="O81" s="60"/>
    </row>
    <row r="82" spans="1:20" s="8" customFormat="1" x14ac:dyDescent="0.2">
      <c r="A82" s="23"/>
      <c r="B82" s="299" t="s">
        <v>99</v>
      </c>
      <c r="C82" s="300"/>
      <c r="D82" s="84">
        <f>SUM(D83:D84)</f>
        <v>0</v>
      </c>
      <c r="E82" s="84">
        <f t="shared" ref="E82:L82" si="5">SUM(E83:E84)</f>
        <v>0</v>
      </c>
      <c r="F82" s="84">
        <f t="shared" si="5"/>
        <v>0</v>
      </c>
      <c r="G82" s="84">
        <f t="shared" si="5"/>
        <v>0</v>
      </c>
      <c r="H82" s="84">
        <f t="shared" si="5"/>
        <v>0</v>
      </c>
      <c r="I82" s="84">
        <f t="shared" si="5"/>
        <v>0</v>
      </c>
      <c r="J82" s="84">
        <f t="shared" si="5"/>
        <v>0</v>
      </c>
      <c r="K82" s="84">
        <f t="shared" si="5"/>
        <v>0</v>
      </c>
      <c r="L82" s="84">
        <f t="shared" si="5"/>
        <v>0</v>
      </c>
      <c r="M82" s="45"/>
      <c r="N82" s="292"/>
      <c r="O82" s="292"/>
      <c r="P82" s="29"/>
    </row>
    <row r="83" spans="1:20" x14ac:dyDescent="0.2">
      <c r="B83" s="293" t="s">
        <v>100</v>
      </c>
      <c r="C83" s="294"/>
      <c r="D83" s="87">
        <v>0</v>
      </c>
      <c r="E83" s="87">
        <v>0</v>
      </c>
      <c r="F83" s="87">
        <v>0</v>
      </c>
      <c r="G83" s="87">
        <v>0</v>
      </c>
      <c r="H83" s="87">
        <v>0</v>
      </c>
      <c r="I83" s="87">
        <v>0</v>
      </c>
      <c r="J83" s="87">
        <v>0</v>
      </c>
      <c r="K83" s="87">
        <v>0</v>
      </c>
      <c r="L83" s="87">
        <v>0</v>
      </c>
      <c r="N83" s="295"/>
      <c r="O83" s="295"/>
    </row>
    <row r="84" spans="1:20" x14ac:dyDescent="0.2">
      <c r="B84" s="304" t="s">
        <v>512</v>
      </c>
      <c r="C84" s="294"/>
      <c r="D84" s="87">
        <v>0</v>
      </c>
      <c r="E84" s="87">
        <v>0</v>
      </c>
      <c r="F84" s="87">
        <v>0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0</v>
      </c>
      <c r="N84" s="295"/>
      <c r="O84" s="295"/>
    </row>
    <row r="85" spans="1:20" s="3" customFormat="1" ht="18" thickBot="1" x14ac:dyDescent="0.25">
      <c r="A85" s="14"/>
      <c r="B85" s="125"/>
      <c r="C85" s="135"/>
      <c r="D85" s="128"/>
      <c r="E85" s="128"/>
      <c r="F85" s="128"/>
      <c r="G85" s="128"/>
      <c r="H85" s="128"/>
      <c r="I85" s="93"/>
      <c r="J85" s="93"/>
      <c r="K85" s="93"/>
      <c r="L85" s="93"/>
      <c r="M85" s="7"/>
      <c r="N85" s="7"/>
      <c r="O85" s="7"/>
      <c r="Q85" s="2"/>
      <c r="R85" s="2"/>
      <c r="S85" s="2"/>
      <c r="T85" s="2"/>
    </row>
    <row r="86" spans="1:20" s="3" customFormat="1" x14ac:dyDescent="0.2">
      <c r="A86" s="14"/>
      <c r="B86" s="106"/>
      <c r="C86" s="106"/>
      <c r="D86" s="85" t="s">
        <v>73</v>
      </c>
      <c r="E86" s="70"/>
      <c r="F86" s="70"/>
      <c r="G86" s="70"/>
      <c r="H86" s="70"/>
      <c r="I86" s="70"/>
      <c r="J86" s="70"/>
      <c r="K86" s="78"/>
      <c r="L86" s="70"/>
      <c r="M86" s="7"/>
      <c r="N86" s="7"/>
      <c r="O86" s="7"/>
      <c r="Q86" s="2"/>
      <c r="R86" s="2"/>
      <c r="S86" s="2"/>
      <c r="T86" s="2"/>
    </row>
    <row r="87" spans="1:20" s="3" customFormat="1" x14ac:dyDescent="0.2">
      <c r="A87" s="13"/>
      <c r="B87" s="57"/>
      <c r="C87" s="57"/>
      <c r="D87" s="14"/>
      <c r="E87" s="14"/>
      <c r="F87" s="14"/>
      <c r="G87" s="14"/>
      <c r="H87" s="14"/>
      <c r="I87" s="14"/>
      <c r="J87" s="14"/>
      <c r="K87" s="7"/>
      <c r="L87" s="14"/>
      <c r="M87" s="7"/>
      <c r="N87" s="7"/>
      <c r="O87" s="7"/>
      <c r="Q87" s="2"/>
      <c r="R87" s="2"/>
      <c r="S87" s="2"/>
      <c r="T87" s="2"/>
    </row>
    <row r="88" spans="1:20" s="3" customFormat="1" x14ac:dyDescent="0.2">
      <c r="A88" s="13"/>
      <c r="B88" s="57"/>
      <c r="C88" s="57"/>
      <c r="D88" s="14"/>
      <c r="E88" s="14"/>
      <c r="F88" s="14"/>
      <c r="G88" s="14"/>
      <c r="H88" s="14"/>
      <c r="I88" s="14"/>
      <c r="J88" s="14"/>
      <c r="K88" s="7"/>
      <c r="L88" s="14"/>
      <c r="M88" s="7"/>
      <c r="N88" s="7"/>
      <c r="O88" s="7"/>
      <c r="Q88" s="2"/>
      <c r="R88" s="2"/>
      <c r="S88" s="2"/>
      <c r="T88" s="2"/>
    </row>
    <row r="89" spans="1:20" s="3" customFormat="1" x14ac:dyDescent="0.15">
      <c r="A89" s="14"/>
      <c r="B89" s="57"/>
      <c r="C89" s="57"/>
      <c r="D89" s="14"/>
      <c r="E89" s="14"/>
      <c r="F89" s="14"/>
      <c r="G89" s="14"/>
      <c r="H89" s="14"/>
      <c r="I89" s="14"/>
      <c r="J89" s="14"/>
      <c r="K89" s="7"/>
      <c r="L89" s="14"/>
      <c r="M89" s="7"/>
      <c r="N89" s="7"/>
      <c r="O89" s="7"/>
      <c r="Q89" s="2"/>
      <c r="R89" s="2"/>
      <c r="S89" s="2"/>
      <c r="T89" s="2"/>
    </row>
    <row r="90" spans="1:20" s="3" customFormat="1" x14ac:dyDescent="0.15">
      <c r="A90" s="14"/>
      <c r="B90" s="57"/>
      <c r="C90" s="57"/>
      <c r="D90" s="14"/>
      <c r="E90" s="14"/>
      <c r="F90" s="14"/>
      <c r="G90" s="14"/>
      <c r="H90" s="14"/>
      <c r="I90" s="14"/>
      <c r="J90" s="14"/>
      <c r="K90" s="7"/>
      <c r="L90" s="14"/>
      <c r="M90" s="7"/>
      <c r="N90" s="7"/>
      <c r="O90" s="7"/>
      <c r="Q90" s="2"/>
      <c r="R90" s="2"/>
      <c r="S90" s="2"/>
      <c r="T90" s="2"/>
    </row>
  </sheetData>
  <mergeCells count="124">
    <mergeCell ref="B84:C84"/>
    <mergeCell ref="N84:O84"/>
    <mergeCell ref="B80:C80"/>
    <mergeCell ref="N80:O80"/>
    <mergeCell ref="B82:C82"/>
    <mergeCell ref="N82:O82"/>
    <mergeCell ref="B83:C83"/>
    <mergeCell ref="N83:O83"/>
    <mergeCell ref="B77:C77"/>
    <mergeCell ref="N77:O77"/>
    <mergeCell ref="B78:C78"/>
    <mergeCell ref="N78:O78"/>
    <mergeCell ref="B79:C79"/>
    <mergeCell ref="N79:O79"/>
    <mergeCell ref="B74:C74"/>
    <mergeCell ref="N74:O74"/>
    <mergeCell ref="B75:C75"/>
    <mergeCell ref="N75:O75"/>
    <mergeCell ref="B76:C76"/>
    <mergeCell ref="N76:O76"/>
    <mergeCell ref="B71:C71"/>
    <mergeCell ref="N71:O71"/>
    <mergeCell ref="B72:C72"/>
    <mergeCell ref="N72:O72"/>
    <mergeCell ref="B73:C73"/>
    <mergeCell ref="N73:O73"/>
    <mergeCell ref="B68:C68"/>
    <mergeCell ref="N68:O68"/>
    <mergeCell ref="B69:C69"/>
    <mergeCell ref="N69:O69"/>
    <mergeCell ref="B70:C70"/>
    <mergeCell ref="N70:O70"/>
    <mergeCell ref="B65:C65"/>
    <mergeCell ref="N65:O65"/>
    <mergeCell ref="B66:C66"/>
    <mergeCell ref="N66:O66"/>
    <mergeCell ref="B67:C67"/>
    <mergeCell ref="N67:O67"/>
    <mergeCell ref="B62:C62"/>
    <mergeCell ref="N62:O62"/>
    <mergeCell ref="B63:C63"/>
    <mergeCell ref="N63:O63"/>
    <mergeCell ref="B64:C64"/>
    <mergeCell ref="N64:O64"/>
    <mergeCell ref="B59:C59"/>
    <mergeCell ref="N59:O59"/>
    <mergeCell ref="B60:C60"/>
    <mergeCell ref="N60:O60"/>
    <mergeCell ref="B61:C61"/>
    <mergeCell ref="N61:O61"/>
    <mergeCell ref="B51:C51"/>
    <mergeCell ref="B52:C52"/>
    <mergeCell ref="B53:C53"/>
    <mergeCell ref="B54:C54"/>
    <mergeCell ref="B55:C55"/>
    <mergeCell ref="B57:C57"/>
    <mergeCell ref="D48:F48"/>
    <mergeCell ref="G48:I48"/>
    <mergeCell ref="J48:L48"/>
    <mergeCell ref="B49:C49"/>
    <mergeCell ref="N49:O49"/>
    <mergeCell ref="B50:C50"/>
    <mergeCell ref="N50:O50"/>
    <mergeCell ref="B43:C43"/>
    <mergeCell ref="N43:O43"/>
    <mergeCell ref="B44:C44"/>
    <mergeCell ref="N44:O44"/>
    <mergeCell ref="B45:C45"/>
    <mergeCell ref="N45:O45"/>
    <mergeCell ref="B39:C39"/>
    <mergeCell ref="N39:O39"/>
    <mergeCell ref="B40:C40"/>
    <mergeCell ref="N40:O40"/>
    <mergeCell ref="B41:C41"/>
    <mergeCell ref="N41:O41"/>
    <mergeCell ref="B36:C36"/>
    <mergeCell ref="N36:O36"/>
    <mergeCell ref="B37:C37"/>
    <mergeCell ref="N37:O37"/>
    <mergeCell ref="B38:C38"/>
    <mergeCell ref="N38:O38"/>
    <mergeCell ref="B33:C33"/>
    <mergeCell ref="N33:O33"/>
    <mergeCell ref="B34:C34"/>
    <mergeCell ref="N34:O34"/>
    <mergeCell ref="B35:C35"/>
    <mergeCell ref="N35:O35"/>
    <mergeCell ref="B30:C30"/>
    <mergeCell ref="N30:O30"/>
    <mergeCell ref="B31:C31"/>
    <mergeCell ref="N31:O31"/>
    <mergeCell ref="B32:C32"/>
    <mergeCell ref="N32:O32"/>
    <mergeCell ref="B27:C27"/>
    <mergeCell ref="N27:O27"/>
    <mergeCell ref="B28:C28"/>
    <mergeCell ref="N28:O28"/>
    <mergeCell ref="B29:C29"/>
    <mergeCell ref="N29:O29"/>
    <mergeCell ref="B24:C24"/>
    <mergeCell ref="N24:O24"/>
    <mergeCell ref="B25:C25"/>
    <mergeCell ref="N25:O25"/>
    <mergeCell ref="B26:C26"/>
    <mergeCell ref="N26:O26"/>
    <mergeCell ref="B22:C22"/>
    <mergeCell ref="N22:O22"/>
    <mergeCell ref="B23:C23"/>
    <mergeCell ref="N23:O23"/>
    <mergeCell ref="B13:C13"/>
    <mergeCell ref="B14:C14"/>
    <mergeCell ref="B15:C15"/>
    <mergeCell ref="B16:C16"/>
    <mergeCell ref="B18:C18"/>
    <mergeCell ref="B20:C20"/>
    <mergeCell ref="B6:L6"/>
    <mergeCell ref="D9:F9"/>
    <mergeCell ref="G9:I9"/>
    <mergeCell ref="J9:L9"/>
    <mergeCell ref="B10:C10"/>
    <mergeCell ref="B12:C12"/>
    <mergeCell ref="N20:O20"/>
    <mergeCell ref="B21:C21"/>
    <mergeCell ref="N21:O21"/>
  </mergeCells>
  <phoneticPr fontId="2"/>
  <dataValidations count="1">
    <dataValidation imeMode="off" allowBlank="1" showInputMessage="1" showErrorMessage="1" sqref="P39:R39 M24:M37 M39 P24:R33 P22:T22 P35:R37 M43:M45 R40 P43:R45 R38 M22 G24:H24 D24:E24 L62 L65"/>
  </dataValidations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8"/>
  <sheetViews>
    <sheetView view="pageBreakPreview" zoomScale="75" zoomScaleNormal="75" workbookViewId="0">
      <selection activeCell="B5" sqref="B5"/>
    </sheetView>
  </sheetViews>
  <sheetFormatPr defaultColWidth="12.125" defaultRowHeight="17.25" x14ac:dyDescent="0.15"/>
  <cols>
    <col min="1" max="1" width="13.375" style="14" customWidth="1"/>
    <col min="2" max="2" width="13.75" style="57" customWidth="1"/>
    <col min="3" max="3" width="20.75" style="57" customWidth="1"/>
    <col min="4" max="12" width="11.125" style="14" customWidth="1"/>
    <col min="13" max="15" width="12.125" style="14"/>
    <col min="16" max="16384" width="12.125" style="2"/>
  </cols>
  <sheetData>
    <row r="1" spans="1:15" x14ac:dyDescent="0.2">
      <c r="A1" s="13"/>
    </row>
    <row r="6" spans="1:15" x14ac:dyDescent="0.2">
      <c r="B6" s="285" t="s">
        <v>59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5" ht="18" thickBot="1" x14ac:dyDescent="0.25">
      <c r="B7" s="101"/>
      <c r="C7" s="101"/>
      <c r="D7" s="67" t="s">
        <v>513</v>
      </c>
      <c r="E7" s="66"/>
      <c r="F7" s="66"/>
      <c r="G7" s="66"/>
      <c r="H7" s="66"/>
      <c r="I7" s="69"/>
      <c r="J7" s="66"/>
      <c r="K7" s="102"/>
      <c r="L7" s="69" t="s">
        <v>105</v>
      </c>
    </row>
    <row r="8" spans="1:15" s="3" customFormat="1" ht="17.25" customHeight="1" x14ac:dyDescent="0.15">
      <c r="A8" s="7"/>
      <c r="B8" s="103"/>
      <c r="C8" s="104"/>
      <c r="D8" s="78"/>
      <c r="E8" s="78"/>
      <c r="F8" s="78"/>
      <c r="G8" s="78"/>
      <c r="H8" s="78"/>
      <c r="I8" s="78"/>
      <c r="J8" s="78"/>
      <c r="K8" s="78"/>
      <c r="L8" s="78"/>
      <c r="M8" s="7"/>
      <c r="N8" s="7"/>
      <c r="O8" s="7"/>
    </row>
    <row r="9" spans="1:15" x14ac:dyDescent="0.2">
      <c r="B9" s="106"/>
      <c r="C9" s="106"/>
      <c r="D9" s="281" t="s">
        <v>514</v>
      </c>
      <c r="E9" s="282"/>
      <c r="F9" s="283"/>
      <c r="G9" s="286" t="s">
        <v>515</v>
      </c>
      <c r="H9" s="287"/>
      <c r="I9" s="309"/>
      <c r="J9" s="286" t="s">
        <v>516</v>
      </c>
      <c r="K9" s="287"/>
      <c r="L9" s="287"/>
      <c r="M9" s="7"/>
    </row>
    <row r="10" spans="1:15" x14ac:dyDescent="0.2">
      <c r="B10" s="288" t="s">
        <v>504</v>
      </c>
      <c r="C10" s="289"/>
      <c r="D10" s="75" t="s">
        <v>517</v>
      </c>
      <c r="E10" s="75" t="s">
        <v>518</v>
      </c>
      <c r="F10" s="75" t="s">
        <v>408</v>
      </c>
      <c r="G10" s="133" t="s">
        <v>519</v>
      </c>
      <c r="H10" s="108" t="s">
        <v>520</v>
      </c>
      <c r="I10" s="108" t="s">
        <v>408</v>
      </c>
      <c r="J10" s="108" t="s">
        <v>521</v>
      </c>
      <c r="K10" s="108" t="s">
        <v>445</v>
      </c>
      <c r="L10" s="108" t="s">
        <v>522</v>
      </c>
    </row>
    <row r="11" spans="1:15" x14ac:dyDescent="0.2">
      <c r="B11" s="109"/>
      <c r="C11" s="110"/>
      <c r="D11" s="112"/>
      <c r="E11" s="112"/>
      <c r="F11" s="112"/>
      <c r="G11" s="113"/>
      <c r="H11" s="113"/>
      <c r="I11" s="113"/>
      <c r="J11" s="113"/>
      <c r="K11" s="113"/>
      <c r="L11" s="113"/>
    </row>
    <row r="12" spans="1:15" x14ac:dyDescent="0.2">
      <c r="B12" s="305" t="s">
        <v>505</v>
      </c>
      <c r="C12" s="291"/>
      <c r="D12" s="115">
        <v>40</v>
      </c>
      <c r="E12" s="115">
        <v>40</v>
      </c>
      <c r="F12" s="115">
        <v>5</v>
      </c>
      <c r="G12" s="115">
        <v>129</v>
      </c>
      <c r="H12" s="115">
        <v>132</v>
      </c>
      <c r="I12" s="115">
        <v>13</v>
      </c>
      <c r="J12" s="115">
        <v>145</v>
      </c>
      <c r="K12" s="115">
        <v>135</v>
      </c>
      <c r="L12" s="115">
        <v>22</v>
      </c>
    </row>
    <row r="13" spans="1:15" x14ac:dyDescent="0.2">
      <c r="B13" s="305" t="s">
        <v>506</v>
      </c>
      <c r="C13" s="291"/>
      <c r="D13" s="115">
        <v>64</v>
      </c>
      <c r="E13" s="115">
        <v>64</v>
      </c>
      <c r="F13" s="115">
        <v>5</v>
      </c>
      <c r="G13" s="115">
        <v>137</v>
      </c>
      <c r="H13" s="115">
        <v>137</v>
      </c>
      <c r="I13" s="115">
        <v>13</v>
      </c>
      <c r="J13" s="115">
        <v>163</v>
      </c>
      <c r="K13" s="115">
        <v>172</v>
      </c>
      <c r="L13" s="115">
        <v>13</v>
      </c>
    </row>
    <row r="14" spans="1:15" x14ac:dyDescent="0.2">
      <c r="B14" s="305" t="s">
        <v>507</v>
      </c>
      <c r="C14" s="291"/>
      <c r="D14" s="115">
        <v>57</v>
      </c>
      <c r="E14" s="115">
        <v>52</v>
      </c>
      <c r="F14" s="115">
        <v>10</v>
      </c>
      <c r="G14" s="115">
        <v>167</v>
      </c>
      <c r="H14" s="115">
        <v>171</v>
      </c>
      <c r="I14" s="115">
        <v>9</v>
      </c>
      <c r="J14" s="115">
        <v>184</v>
      </c>
      <c r="K14" s="115">
        <v>176</v>
      </c>
      <c r="L14" s="115">
        <v>21</v>
      </c>
    </row>
    <row r="15" spans="1:15" x14ac:dyDescent="0.2">
      <c r="B15" s="298" t="s">
        <v>508</v>
      </c>
      <c r="C15" s="297"/>
      <c r="D15" s="115">
        <v>52</v>
      </c>
      <c r="E15" s="115">
        <v>57</v>
      </c>
      <c r="F15" s="115">
        <v>5</v>
      </c>
      <c r="G15" s="115">
        <v>187</v>
      </c>
      <c r="H15" s="115">
        <v>181</v>
      </c>
      <c r="I15" s="115">
        <v>15</v>
      </c>
      <c r="J15" s="115">
        <v>177</v>
      </c>
      <c r="K15" s="115">
        <v>190</v>
      </c>
      <c r="L15" s="115">
        <v>8</v>
      </c>
    </row>
    <row r="16" spans="1:15" x14ac:dyDescent="0.2">
      <c r="B16" s="298" t="s">
        <v>606</v>
      </c>
      <c r="C16" s="297"/>
      <c r="D16" s="115">
        <v>48</v>
      </c>
      <c r="E16" s="115">
        <v>47</v>
      </c>
      <c r="F16" s="115">
        <v>6</v>
      </c>
      <c r="G16" s="115">
        <v>160</v>
      </c>
      <c r="H16" s="115">
        <v>157</v>
      </c>
      <c r="I16" s="115">
        <v>18</v>
      </c>
      <c r="J16" s="115">
        <v>201</v>
      </c>
      <c r="K16" s="115">
        <v>196</v>
      </c>
      <c r="L16" s="115">
        <v>13</v>
      </c>
    </row>
    <row r="17" spans="1:18" x14ac:dyDescent="0.2">
      <c r="B17" s="109"/>
      <c r="C17" s="110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8" x14ac:dyDescent="0.2">
      <c r="B18" s="298" t="s">
        <v>598</v>
      </c>
      <c r="C18" s="297"/>
      <c r="D18" s="115">
        <f>D20+D43</f>
        <v>49</v>
      </c>
      <c r="E18" s="115">
        <f t="shared" ref="E18:L18" si="0">E20+E43</f>
        <v>52</v>
      </c>
      <c r="F18" s="115">
        <f t="shared" si="0"/>
        <v>3</v>
      </c>
      <c r="G18" s="115">
        <f t="shared" si="0"/>
        <v>109</v>
      </c>
      <c r="H18" s="115">
        <f t="shared" si="0"/>
        <v>117</v>
      </c>
      <c r="I18" s="115">
        <f t="shared" si="0"/>
        <v>10</v>
      </c>
      <c r="J18" s="115">
        <f t="shared" si="0"/>
        <v>141</v>
      </c>
      <c r="K18" s="115">
        <f t="shared" si="0"/>
        <v>141</v>
      </c>
      <c r="L18" s="115">
        <f t="shared" si="0"/>
        <v>13</v>
      </c>
    </row>
    <row r="19" spans="1:18" x14ac:dyDescent="0.2">
      <c r="B19" s="109"/>
      <c r="C19" s="110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8" s="8" customFormat="1" x14ac:dyDescent="0.2">
      <c r="A20" s="23"/>
      <c r="B20" s="299" t="s">
        <v>102</v>
      </c>
      <c r="C20" s="300"/>
      <c r="D20" s="119">
        <f>SUM(D21:D36,D38:D41)</f>
        <v>49</v>
      </c>
      <c r="E20" s="119">
        <f t="shared" ref="E20:L20" si="1">SUM(E21:E36,E38:E41)</f>
        <v>52</v>
      </c>
      <c r="F20" s="119">
        <f t="shared" si="1"/>
        <v>3</v>
      </c>
      <c r="G20" s="119">
        <f t="shared" si="1"/>
        <v>109</v>
      </c>
      <c r="H20" s="119">
        <f t="shared" si="1"/>
        <v>117</v>
      </c>
      <c r="I20" s="119">
        <f t="shared" si="1"/>
        <v>10</v>
      </c>
      <c r="J20" s="119">
        <f t="shared" si="1"/>
        <v>141</v>
      </c>
      <c r="K20" s="119">
        <f t="shared" si="1"/>
        <v>141</v>
      </c>
      <c r="L20" s="119">
        <f t="shared" si="1"/>
        <v>13</v>
      </c>
      <c r="M20" s="23"/>
      <c r="N20" s="23"/>
      <c r="O20" s="23"/>
    </row>
    <row r="21" spans="1:18" x14ac:dyDescent="0.2">
      <c r="B21" s="293" t="s">
        <v>106</v>
      </c>
      <c r="C21" s="294"/>
      <c r="D21" s="121">
        <v>8</v>
      </c>
      <c r="E21" s="121">
        <v>11</v>
      </c>
      <c r="F21" s="87">
        <v>1</v>
      </c>
      <c r="G21" s="121">
        <v>26</v>
      </c>
      <c r="H21" s="121">
        <v>28</v>
      </c>
      <c r="I21" s="121">
        <v>7</v>
      </c>
      <c r="J21" s="121">
        <v>27</v>
      </c>
      <c r="K21" s="121">
        <v>27</v>
      </c>
      <c r="L21" s="121">
        <v>10</v>
      </c>
    </row>
    <row r="22" spans="1:18" x14ac:dyDescent="0.2">
      <c r="B22" s="293" t="s">
        <v>107</v>
      </c>
      <c r="C22" s="294"/>
      <c r="D22" s="87">
        <v>0</v>
      </c>
      <c r="E22" s="87">
        <v>0</v>
      </c>
      <c r="F22" s="87">
        <v>0</v>
      </c>
      <c r="G22" s="89">
        <v>0</v>
      </c>
      <c r="H22" s="87">
        <v>0</v>
      </c>
      <c r="I22" s="87">
        <v>0</v>
      </c>
      <c r="J22" s="89">
        <v>0</v>
      </c>
      <c r="K22" s="89">
        <v>0</v>
      </c>
      <c r="L22" s="89">
        <v>0</v>
      </c>
      <c r="M22" s="18"/>
      <c r="N22" s="18"/>
      <c r="O22" s="18"/>
      <c r="P22" s="5"/>
      <c r="Q22" s="5"/>
      <c r="R22" s="5"/>
    </row>
    <row r="23" spans="1:18" x14ac:dyDescent="0.2">
      <c r="B23" s="293" t="s">
        <v>104</v>
      </c>
      <c r="C23" s="294"/>
      <c r="D23" s="87">
        <v>1</v>
      </c>
      <c r="E23" s="121">
        <v>1</v>
      </c>
      <c r="F23" s="87" t="s">
        <v>446</v>
      </c>
      <c r="G23" s="121">
        <v>0</v>
      </c>
      <c r="H23" s="122">
        <v>1</v>
      </c>
      <c r="I23" s="122">
        <v>0</v>
      </c>
      <c r="J23" s="121">
        <v>0</v>
      </c>
      <c r="K23" s="121">
        <v>0</v>
      </c>
      <c r="L23" s="87" t="s">
        <v>446</v>
      </c>
    </row>
    <row r="24" spans="1:18" x14ac:dyDescent="0.2">
      <c r="B24" s="293" t="s">
        <v>108</v>
      </c>
      <c r="C24" s="294"/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18"/>
      <c r="N24" s="18"/>
      <c r="O24" s="18"/>
    </row>
    <row r="25" spans="1:18" x14ac:dyDescent="0.2">
      <c r="B25" s="293" t="s">
        <v>109</v>
      </c>
      <c r="C25" s="294"/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9">
        <v>0</v>
      </c>
      <c r="K25" s="87">
        <v>0</v>
      </c>
      <c r="L25" s="87">
        <v>0</v>
      </c>
      <c r="M25" s="18"/>
      <c r="N25" s="18"/>
      <c r="O25" s="18"/>
    </row>
    <row r="26" spans="1:18" x14ac:dyDescent="0.2">
      <c r="B26" s="293" t="s">
        <v>110</v>
      </c>
      <c r="C26" s="294"/>
      <c r="D26" s="87">
        <v>0</v>
      </c>
      <c r="E26" s="87">
        <v>0</v>
      </c>
      <c r="F26" s="87">
        <v>0</v>
      </c>
      <c r="G26" s="87">
        <v>2</v>
      </c>
      <c r="H26" s="87">
        <v>2</v>
      </c>
      <c r="I26" s="87">
        <v>0</v>
      </c>
      <c r="J26" s="87">
        <v>0</v>
      </c>
      <c r="K26" s="89">
        <v>0</v>
      </c>
      <c r="L26" s="87">
        <v>0</v>
      </c>
      <c r="M26" s="18"/>
      <c r="N26" s="18"/>
      <c r="O26" s="18"/>
    </row>
    <row r="27" spans="1:18" x14ac:dyDescent="0.2">
      <c r="B27" s="293" t="s">
        <v>103</v>
      </c>
      <c r="C27" s="294"/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18"/>
      <c r="N27" s="18"/>
      <c r="O27" s="18"/>
    </row>
    <row r="28" spans="1:18" x14ac:dyDescent="0.2">
      <c r="B28" s="293" t="s">
        <v>2</v>
      </c>
      <c r="C28" s="294"/>
      <c r="D28" s="87" t="s">
        <v>446</v>
      </c>
      <c r="E28" s="87" t="s">
        <v>446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18"/>
      <c r="N28" s="18"/>
      <c r="O28" s="18"/>
    </row>
    <row r="29" spans="1:18" x14ac:dyDescent="0.2">
      <c r="B29" s="293" t="s">
        <v>111</v>
      </c>
      <c r="C29" s="294"/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18"/>
      <c r="N29" s="18"/>
      <c r="O29" s="18"/>
      <c r="P29" s="5"/>
    </row>
    <row r="30" spans="1:18" x14ac:dyDescent="0.2">
      <c r="B30" s="293" t="s">
        <v>112</v>
      </c>
      <c r="C30" s="294"/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18"/>
      <c r="N30" s="18"/>
      <c r="O30" s="18"/>
      <c r="P30" s="5"/>
    </row>
    <row r="31" spans="1:18" x14ac:dyDescent="0.2">
      <c r="B31" s="293" t="s">
        <v>113</v>
      </c>
      <c r="C31" s="294"/>
      <c r="D31" s="87">
        <v>0</v>
      </c>
      <c r="E31" s="87">
        <v>0</v>
      </c>
      <c r="F31" s="87">
        <v>0</v>
      </c>
      <c r="G31" s="87">
        <v>1</v>
      </c>
      <c r="H31" s="87">
        <v>1</v>
      </c>
      <c r="I31" s="87">
        <v>0</v>
      </c>
      <c r="J31" s="89">
        <v>0</v>
      </c>
      <c r="K31" s="89">
        <v>0</v>
      </c>
      <c r="L31" s="87">
        <v>0</v>
      </c>
      <c r="M31" s="18"/>
      <c r="N31" s="18"/>
      <c r="O31" s="18"/>
    </row>
    <row r="32" spans="1:18" x14ac:dyDescent="0.2">
      <c r="B32" s="293" t="s">
        <v>114</v>
      </c>
      <c r="C32" s="294"/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18"/>
      <c r="N32" s="18"/>
      <c r="O32" s="18"/>
    </row>
    <row r="33" spans="1:15" x14ac:dyDescent="0.2">
      <c r="B33" s="293" t="s">
        <v>115</v>
      </c>
      <c r="C33" s="294"/>
      <c r="D33" s="87">
        <v>0</v>
      </c>
      <c r="E33" s="87">
        <v>0</v>
      </c>
      <c r="F33" s="87">
        <v>0</v>
      </c>
      <c r="G33" s="87">
        <v>2</v>
      </c>
      <c r="H33" s="87">
        <v>2</v>
      </c>
      <c r="I33" s="87">
        <v>0</v>
      </c>
      <c r="J33" s="87">
        <v>0</v>
      </c>
      <c r="K33" s="87">
        <v>0</v>
      </c>
      <c r="L33" s="87">
        <v>0</v>
      </c>
      <c r="M33" s="18"/>
      <c r="N33" s="18"/>
      <c r="O33" s="18"/>
    </row>
    <row r="34" spans="1:15" x14ac:dyDescent="0.2">
      <c r="B34" s="293" t="s">
        <v>116</v>
      </c>
      <c r="C34" s="294"/>
      <c r="D34" s="121">
        <v>18</v>
      </c>
      <c r="E34" s="121">
        <v>18</v>
      </c>
      <c r="F34" s="89">
        <v>0</v>
      </c>
      <c r="G34" s="121">
        <v>42</v>
      </c>
      <c r="H34" s="121">
        <v>42</v>
      </c>
      <c r="I34" s="87">
        <v>0</v>
      </c>
      <c r="J34" s="121">
        <v>49</v>
      </c>
      <c r="K34" s="121">
        <v>48</v>
      </c>
      <c r="L34" s="87">
        <v>1</v>
      </c>
    </row>
    <row r="35" spans="1:15" x14ac:dyDescent="0.2">
      <c r="B35" s="293" t="s">
        <v>117</v>
      </c>
      <c r="C35" s="294"/>
      <c r="D35" s="87">
        <v>0</v>
      </c>
      <c r="E35" s="87">
        <v>1</v>
      </c>
      <c r="F35" s="87">
        <v>0</v>
      </c>
      <c r="G35" s="89">
        <v>0</v>
      </c>
      <c r="H35" s="87">
        <v>0</v>
      </c>
      <c r="I35" s="89">
        <v>0</v>
      </c>
      <c r="J35" s="89">
        <v>0</v>
      </c>
      <c r="K35" s="89">
        <v>1</v>
      </c>
      <c r="L35" s="87">
        <v>0</v>
      </c>
      <c r="O35" s="18"/>
    </row>
    <row r="36" spans="1:15" x14ac:dyDescent="0.2">
      <c r="B36" s="293" t="s">
        <v>118</v>
      </c>
      <c r="C36" s="294"/>
      <c r="D36" s="87">
        <v>1</v>
      </c>
      <c r="E36" s="87">
        <v>1</v>
      </c>
      <c r="F36" s="87">
        <v>0</v>
      </c>
      <c r="G36" s="87">
        <v>0</v>
      </c>
      <c r="H36" s="87">
        <v>0</v>
      </c>
      <c r="I36" s="87">
        <v>0</v>
      </c>
      <c r="J36" s="89">
        <v>0</v>
      </c>
      <c r="K36" s="89">
        <v>0</v>
      </c>
      <c r="L36" s="89">
        <v>0</v>
      </c>
      <c r="M36" s="18"/>
      <c r="N36" s="18"/>
      <c r="O36" s="18"/>
    </row>
    <row r="37" spans="1:15" x14ac:dyDescent="0.2">
      <c r="B37" s="293" t="s">
        <v>119</v>
      </c>
      <c r="C37" s="294"/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18"/>
      <c r="N37" s="18"/>
      <c r="O37" s="18"/>
    </row>
    <row r="38" spans="1:15" x14ac:dyDescent="0.2">
      <c r="B38" s="293" t="s">
        <v>120</v>
      </c>
      <c r="C38" s="294"/>
      <c r="D38" s="87">
        <v>1</v>
      </c>
      <c r="E38" s="87">
        <v>1</v>
      </c>
      <c r="F38" s="87">
        <v>0</v>
      </c>
      <c r="G38" s="89">
        <v>13</v>
      </c>
      <c r="H38" s="87">
        <v>13</v>
      </c>
      <c r="I38" s="87">
        <v>0</v>
      </c>
      <c r="J38" s="87">
        <v>35</v>
      </c>
      <c r="K38" s="89">
        <v>36</v>
      </c>
      <c r="L38" s="87">
        <v>0</v>
      </c>
      <c r="O38" s="18"/>
    </row>
    <row r="39" spans="1:15" x14ac:dyDescent="0.2">
      <c r="B39" s="293" t="s">
        <v>121</v>
      </c>
      <c r="C39" s="294"/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18"/>
      <c r="N39" s="18"/>
      <c r="O39" s="18"/>
    </row>
    <row r="40" spans="1:15" x14ac:dyDescent="0.2">
      <c r="B40" s="293" t="s">
        <v>122</v>
      </c>
      <c r="C40" s="294"/>
      <c r="D40" s="121">
        <v>16</v>
      </c>
      <c r="E40" s="121">
        <v>15</v>
      </c>
      <c r="F40" s="87">
        <v>1</v>
      </c>
      <c r="G40" s="121">
        <v>17</v>
      </c>
      <c r="H40" s="121">
        <v>17</v>
      </c>
      <c r="I40" s="89">
        <v>0</v>
      </c>
      <c r="J40" s="122">
        <v>26</v>
      </c>
      <c r="K40" s="121">
        <v>25</v>
      </c>
      <c r="L40" s="87">
        <v>1</v>
      </c>
    </row>
    <row r="41" spans="1:15" x14ac:dyDescent="0.2">
      <c r="B41" s="293" t="s">
        <v>318</v>
      </c>
      <c r="C41" s="294"/>
      <c r="D41" s="121">
        <v>4</v>
      </c>
      <c r="E41" s="121">
        <v>4</v>
      </c>
      <c r="F41" s="87">
        <v>1</v>
      </c>
      <c r="G41" s="121">
        <v>6</v>
      </c>
      <c r="H41" s="121">
        <v>11</v>
      </c>
      <c r="I41" s="121">
        <v>3</v>
      </c>
      <c r="J41" s="121">
        <v>4</v>
      </c>
      <c r="K41" s="121">
        <v>4</v>
      </c>
      <c r="L41" s="121">
        <v>1</v>
      </c>
    </row>
    <row r="42" spans="1:15" x14ac:dyDescent="0.2">
      <c r="B42" s="123"/>
      <c r="C42" s="134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5" s="8" customFormat="1" x14ac:dyDescent="0.2">
      <c r="A43" s="23"/>
      <c r="B43" s="299" t="s">
        <v>99</v>
      </c>
      <c r="C43" s="300"/>
      <c r="D43" s="84">
        <f>SUM(D44:D45)</f>
        <v>0</v>
      </c>
      <c r="E43" s="84">
        <f t="shared" ref="E43:L43" si="2">SUM(E44:E45)</f>
        <v>0</v>
      </c>
      <c r="F43" s="84">
        <f t="shared" si="2"/>
        <v>0</v>
      </c>
      <c r="G43" s="84">
        <f t="shared" si="2"/>
        <v>0</v>
      </c>
      <c r="H43" s="84">
        <f t="shared" si="2"/>
        <v>0</v>
      </c>
      <c r="I43" s="84">
        <f t="shared" si="2"/>
        <v>0</v>
      </c>
      <c r="J43" s="84">
        <f t="shared" si="2"/>
        <v>0</v>
      </c>
      <c r="K43" s="84">
        <f t="shared" si="2"/>
        <v>0</v>
      </c>
      <c r="L43" s="84">
        <f t="shared" si="2"/>
        <v>0</v>
      </c>
      <c r="M43" s="23"/>
      <c r="N43" s="23"/>
      <c r="O43" s="23"/>
    </row>
    <row r="44" spans="1:15" x14ac:dyDescent="0.2">
      <c r="B44" s="293" t="s">
        <v>100</v>
      </c>
      <c r="C44" s="294"/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</row>
    <row r="45" spans="1:15" x14ac:dyDescent="0.2">
      <c r="B45" s="304" t="s">
        <v>101</v>
      </c>
      <c r="C45" s="294"/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</row>
    <row r="46" spans="1:15" ht="18" thickBot="1" x14ac:dyDescent="0.25">
      <c r="B46" s="125"/>
      <c r="C46" s="135"/>
      <c r="D46" s="93"/>
      <c r="E46" s="93"/>
      <c r="F46" s="93"/>
      <c r="G46" s="128"/>
      <c r="H46" s="128"/>
      <c r="I46" s="128"/>
      <c r="J46" s="128"/>
      <c r="K46" s="128"/>
      <c r="L46" s="128"/>
    </row>
    <row r="47" spans="1:15" x14ac:dyDescent="0.2">
      <c r="B47" s="106"/>
      <c r="C47" s="106"/>
      <c r="D47" s="85" t="s">
        <v>69</v>
      </c>
      <c r="E47" s="70"/>
      <c r="F47" s="70"/>
      <c r="G47" s="70"/>
      <c r="H47" s="70"/>
      <c r="I47" s="70"/>
      <c r="J47" s="70"/>
      <c r="K47" s="70"/>
      <c r="L47" s="70"/>
    </row>
    <row r="48" spans="1:15" x14ac:dyDescent="0.2">
      <c r="A48" s="13"/>
      <c r="B48" s="106"/>
      <c r="C48" s="106"/>
      <c r="D48" s="70"/>
      <c r="E48" s="70"/>
      <c r="F48" s="70"/>
      <c r="G48" s="70"/>
      <c r="H48" s="70"/>
      <c r="I48" s="70"/>
      <c r="J48" s="70"/>
      <c r="K48" s="70"/>
      <c r="L48" s="70"/>
    </row>
  </sheetData>
  <mergeCells count="36">
    <mergeCell ref="B45:C4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6:L6"/>
    <mergeCell ref="D9:F9"/>
    <mergeCell ref="G9:I9"/>
    <mergeCell ref="J9:L9"/>
    <mergeCell ref="B10:C10"/>
    <mergeCell ref="B12:C12"/>
    <mergeCell ref="B13:C13"/>
    <mergeCell ref="B14:C14"/>
    <mergeCell ref="B15:C15"/>
    <mergeCell ref="B16:C16"/>
    <mergeCell ref="B18:C18"/>
  </mergeCells>
  <phoneticPr fontId="2"/>
  <dataValidations count="1">
    <dataValidation imeMode="off" allowBlank="1" showInputMessage="1" showErrorMessage="1" sqref="O35 M29:P30 M39:O39 M31:O33 M22:R22 O38 M36:O37 M24:O28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2"/>
  <sheetViews>
    <sheetView view="pageBreakPreview" zoomScale="75" zoomScaleNormal="75" workbookViewId="0">
      <selection activeCell="C4" sqref="C4"/>
    </sheetView>
  </sheetViews>
  <sheetFormatPr defaultColWidth="15.875" defaultRowHeight="17.25" x14ac:dyDescent="0.15"/>
  <cols>
    <col min="1" max="1" width="13.375" style="14" customWidth="1"/>
    <col min="2" max="2" width="7.125" style="14" customWidth="1"/>
    <col min="3" max="3" width="21.5" style="14" customWidth="1"/>
    <col min="4" max="9" width="16.375" style="14" customWidth="1"/>
    <col min="10" max="15" width="15.875" style="14"/>
    <col min="16" max="16384" width="15.875" style="2"/>
  </cols>
  <sheetData>
    <row r="1" spans="1:10" x14ac:dyDescent="0.2">
      <c r="A1" s="13"/>
    </row>
    <row r="6" spans="1:10" x14ac:dyDescent="0.2">
      <c r="B6" s="285" t="s">
        <v>123</v>
      </c>
      <c r="C6" s="285"/>
      <c r="D6" s="285"/>
      <c r="E6" s="285"/>
      <c r="F6" s="285"/>
      <c r="G6" s="285"/>
      <c r="H6" s="285"/>
      <c r="I6" s="285"/>
    </row>
    <row r="7" spans="1:10" ht="18" thickBot="1" x14ac:dyDescent="0.25">
      <c r="B7" s="66"/>
      <c r="C7" s="66"/>
      <c r="D7" s="66"/>
      <c r="E7" s="66"/>
      <c r="F7" s="66"/>
      <c r="G7" s="66"/>
      <c r="H7" s="66"/>
      <c r="I7" s="69" t="s">
        <v>142</v>
      </c>
    </row>
    <row r="8" spans="1:10" x14ac:dyDescent="0.15">
      <c r="B8" s="70"/>
      <c r="C8" s="70"/>
      <c r="D8" s="71"/>
      <c r="E8" s="70"/>
      <c r="F8" s="70"/>
      <c r="G8" s="71"/>
      <c r="H8" s="70"/>
      <c r="I8" s="70"/>
    </row>
    <row r="9" spans="1:10" x14ac:dyDescent="0.2">
      <c r="B9" s="70"/>
      <c r="C9" s="70"/>
      <c r="D9" s="278" t="s">
        <v>523</v>
      </c>
      <c r="E9" s="279"/>
      <c r="F9" s="280"/>
      <c r="G9" s="278" t="s">
        <v>524</v>
      </c>
      <c r="H9" s="279"/>
      <c r="I9" s="279"/>
    </row>
    <row r="10" spans="1:10" x14ac:dyDescent="0.2">
      <c r="B10" s="72"/>
      <c r="C10" s="72"/>
      <c r="D10" s="75" t="s">
        <v>124</v>
      </c>
      <c r="E10" s="75" t="s">
        <v>125</v>
      </c>
      <c r="F10" s="75" t="s">
        <v>126</v>
      </c>
      <c r="G10" s="75" t="s">
        <v>124</v>
      </c>
      <c r="H10" s="75" t="s">
        <v>125</v>
      </c>
      <c r="I10" s="75" t="s">
        <v>126</v>
      </c>
      <c r="J10" s="7"/>
    </row>
    <row r="11" spans="1:10" x14ac:dyDescent="0.15">
      <c r="B11" s="70"/>
      <c r="C11" s="70"/>
      <c r="D11" s="71"/>
      <c r="E11" s="70"/>
      <c r="F11" s="70"/>
      <c r="G11" s="70"/>
      <c r="H11" s="70"/>
      <c r="I11" s="70"/>
    </row>
    <row r="12" spans="1:10" x14ac:dyDescent="0.2">
      <c r="B12" s="290" t="s">
        <v>525</v>
      </c>
      <c r="C12" s="291"/>
      <c r="D12" s="114">
        <v>918</v>
      </c>
      <c r="E12" s="115">
        <v>1038</v>
      </c>
      <c r="F12" s="115">
        <v>183</v>
      </c>
      <c r="G12" s="115">
        <v>3374</v>
      </c>
      <c r="H12" s="115">
        <v>3346</v>
      </c>
      <c r="I12" s="115">
        <v>95</v>
      </c>
    </row>
    <row r="13" spans="1:10" x14ac:dyDescent="0.2">
      <c r="B13" s="290" t="s">
        <v>526</v>
      </c>
      <c r="C13" s="291"/>
      <c r="D13" s="114">
        <v>836</v>
      </c>
      <c r="E13" s="115">
        <v>806</v>
      </c>
      <c r="F13" s="115">
        <v>213</v>
      </c>
      <c r="G13" s="115">
        <v>3446</v>
      </c>
      <c r="H13" s="115">
        <v>3383</v>
      </c>
      <c r="I13" s="115">
        <v>158</v>
      </c>
    </row>
    <row r="14" spans="1:10" x14ac:dyDescent="0.2">
      <c r="B14" s="290" t="s">
        <v>527</v>
      </c>
      <c r="C14" s="291"/>
      <c r="D14" s="114">
        <v>867</v>
      </c>
      <c r="E14" s="115">
        <v>891</v>
      </c>
      <c r="F14" s="115">
        <v>189</v>
      </c>
      <c r="G14" s="115">
        <v>2881</v>
      </c>
      <c r="H14" s="115">
        <v>2928</v>
      </c>
      <c r="I14" s="115">
        <v>111</v>
      </c>
    </row>
    <row r="15" spans="1:10" x14ac:dyDescent="0.2">
      <c r="B15" s="290" t="s">
        <v>528</v>
      </c>
      <c r="C15" s="291"/>
      <c r="D15" s="114">
        <v>727</v>
      </c>
      <c r="E15" s="115">
        <v>745</v>
      </c>
      <c r="F15" s="115">
        <v>163</v>
      </c>
      <c r="G15" s="115">
        <v>2629</v>
      </c>
      <c r="H15" s="115">
        <v>2675</v>
      </c>
      <c r="I15" s="115">
        <v>65</v>
      </c>
    </row>
    <row r="16" spans="1:10" x14ac:dyDescent="0.2">
      <c r="B16" s="290" t="s">
        <v>529</v>
      </c>
      <c r="C16" s="291"/>
      <c r="D16" s="114">
        <v>664</v>
      </c>
      <c r="E16" s="115">
        <v>656</v>
      </c>
      <c r="F16" s="115">
        <v>173</v>
      </c>
      <c r="G16" s="115">
        <v>2542</v>
      </c>
      <c r="H16" s="115">
        <v>2583</v>
      </c>
      <c r="I16" s="115">
        <v>24</v>
      </c>
    </row>
    <row r="17" spans="2:15" x14ac:dyDescent="0.2">
      <c r="B17" s="290" t="s">
        <v>530</v>
      </c>
      <c r="C17" s="291"/>
      <c r="D17" s="114">
        <v>611</v>
      </c>
      <c r="E17" s="115">
        <v>621</v>
      </c>
      <c r="F17" s="115">
        <v>163</v>
      </c>
      <c r="G17" s="115">
        <v>2375</v>
      </c>
      <c r="H17" s="115">
        <v>2376</v>
      </c>
      <c r="I17" s="115">
        <v>23</v>
      </c>
    </row>
    <row r="18" spans="2:15" x14ac:dyDescent="0.2">
      <c r="B18" s="290" t="s">
        <v>531</v>
      </c>
      <c r="C18" s="305"/>
      <c r="D18" s="114">
        <v>641</v>
      </c>
      <c r="E18" s="115">
        <v>639</v>
      </c>
      <c r="F18" s="115">
        <v>165</v>
      </c>
      <c r="G18" s="115">
        <v>2291</v>
      </c>
      <c r="H18" s="115">
        <v>2274</v>
      </c>
      <c r="I18" s="115">
        <v>40</v>
      </c>
    </row>
    <row r="19" spans="2:15" x14ac:dyDescent="0.2">
      <c r="B19" s="290" t="s">
        <v>600</v>
      </c>
      <c r="C19" s="310"/>
      <c r="D19" s="114">
        <v>582</v>
      </c>
      <c r="E19" s="115">
        <v>594</v>
      </c>
      <c r="F19" s="115">
        <v>153</v>
      </c>
      <c r="G19" s="115">
        <v>1985</v>
      </c>
      <c r="H19" s="115">
        <v>1980</v>
      </c>
      <c r="I19" s="115">
        <v>45</v>
      </c>
    </row>
    <row r="20" spans="2:15" x14ac:dyDescent="0.15">
      <c r="B20" s="70"/>
      <c r="C20" s="70"/>
      <c r="D20" s="114"/>
      <c r="E20" s="115"/>
      <c r="F20" s="115"/>
      <c r="G20" s="115"/>
      <c r="H20" s="115"/>
      <c r="I20" s="115"/>
    </row>
    <row r="21" spans="2:15" x14ac:dyDescent="0.2">
      <c r="B21" s="290" t="s">
        <v>599</v>
      </c>
      <c r="C21" s="310"/>
      <c r="D21" s="114">
        <f>D23+D29</f>
        <v>581</v>
      </c>
      <c r="E21" s="115">
        <f t="shared" ref="E21:I21" si="0">E23+E29</f>
        <v>558</v>
      </c>
      <c r="F21" s="115">
        <f t="shared" si="0"/>
        <v>176</v>
      </c>
      <c r="G21" s="115">
        <f t="shared" si="0"/>
        <v>1921</v>
      </c>
      <c r="H21" s="115">
        <f t="shared" si="0"/>
        <v>1932</v>
      </c>
      <c r="I21" s="115">
        <f t="shared" si="0"/>
        <v>34</v>
      </c>
    </row>
    <row r="22" spans="2:15" x14ac:dyDescent="0.15">
      <c r="B22" s="70"/>
      <c r="C22" s="70"/>
      <c r="D22" s="136"/>
      <c r="E22" s="117"/>
      <c r="F22" s="117"/>
      <c r="G22" s="117"/>
      <c r="H22" s="117"/>
      <c r="I22" s="117"/>
    </row>
    <row r="23" spans="2:15" x14ac:dyDescent="0.2">
      <c r="B23" s="85" t="s">
        <v>143</v>
      </c>
      <c r="C23" s="137"/>
      <c r="D23" s="120">
        <f>SUM(D24:D27)</f>
        <v>567</v>
      </c>
      <c r="E23" s="121">
        <f t="shared" ref="E23:I23" si="1">SUM(E24:E27)</f>
        <v>546</v>
      </c>
      <c r="F23" s="121">
        <f t="shared" si="1"/>
        <v>172</v>
      </c>
      <c r="G23" s="121">
        <f>SUM(G24:G27)</f>
        <v>0</v>
      </c>
      <c r="H23" s="121">
        <f t="shared" si="1"/>
        <v>0</v>
      </c>
      <c r="I23" s="121">
        <f t="shared" si="1"/>
        <v>0</v>
      </c>
      <c r="J23" s="18"/>
      <c r="K23" s="18"/>
      <c r="M23" s="18"/>
      <c r="N23" s="18"/>
      <c r="O23" s="18"/>
    </row>
    <row r="24" spans="2:15" x14ac:dyDescent="0.2">
      <c r="B24" s="85" t="s">
        <v>324</v>
      </c>
      <c r="C24" s="70"/>
      <c r="D24" s="120">
        <v>471</v>
      </c>
      <c r="E24" s="121">
        <v>444</v>
      </c>
      <c r="F24" s="121">
        <v>149</v>
      </c>
      <c r="G24" s="87">
        <v>0</v>
      </c>
      <c r="H24" s="87">
        <v>0</v>
      </c>
      <c r="I24" s="87">
        <v>0</v>
      </c>
      <c r="M24" s="18"/>
      <c r="N24" s="18"/>
      <c r="O24" s="18"/>
    </row>
    <row r="25" spans="2:15" x14ac:dyDescent="0.2">
      <c r="B25" s="85" t="s">
        <v>325</v>
      </c>
      <c r="C25" s="70"/>
      <c r="D25" s="120">
        <v>67</v>
      </c>
      <c r="E25" s="121">
        <v>78</v>
      </c>
      <c r="F25" s="121">
        <v>14</v>
      </c>
      <c r="G25" s="87">
        <v>0</v>
      </c>
      <c r="H25" s="87">
        <v>0</v>
      </c>
      <c r="I25" s="87">
        <v>0</v>
      </c>
      <c r="L25" s="18"/>
      <c r="M25" s="18"/>
      <c r="N25" s="18"/>
      <c r="O25" s="18"/>
    </row>
    <row r="26" spans="2:15" x14ac:dyDescent="0.2">
      <c r="B26" s="85" t="s">
        <v>326</v>
      </c>
      <c r="C26" s="70"/>
      <c r="D26" s="120">
        <v>8</v>
      </c>
      <c r="E26" s="121">
        <v>7</v>
      </c>
      <c r="F26" s="121">
        <v>3</v>
      </c>
      <c r="G26" s="87">
        <v>0</v>
      </c>
      <c r="H26" s="87">
        <v>0</v>
      </c>
      <c r="I26" s="87">
        <v>0</v>
      </c>
      <c r="L26" s="18"/>
      <c r="M26" s="18"/>
      <c r="N26" s="18"/>
      <c r="O26" s="18"/>
    </row>
    <row r="27" spans="2:15" x14ac:dyDescent="0.2">
      <c r="B27" s="85" t="s">
        <v>327</v>
      </c>
      <c r="C27" s="70"/>
      <c r="D27" s="120">
        <v>21</v>
      </c>
      <c r="E27" s="121">
        <v>17</v>
      </c>
      <c r="F27" s="122">
        <v>6</v>
      </c>
      <c r="G27" s="87">
        <v>0</v>
      </c>
      <c r="H27" s="87">
        <v>0</v>
      </c>
      <c r="I27" s="87">
        <v>0</v>
      </c>
      <c r="L27" s="18"/>
      <c r="M27" s="18"/>
      <c r="N27" s="18"/>
      <c r="O27" s="18"/>
    </row>
    <row r="28" spans="2:15" x14ac:dyDescent="0.2">
      <c r="B28" s="85"/>
      <c r="C28" s="70"/>
      <c r="D28" s="120"/>
      <c r="E28" s="121"/>
      <c r="F28" s="121"/>
      <c r="G28" s="121"/>
      <c r="H28" s="121"/>
      <c r="I28" s="121"/>
    </row>
    <row r="29" spans="2:15" x14ac:dyDescent="0.2">
      <c r="B29" s="85" t="s">
        <v>144</v>
      </c>
      <c r="C29" s="137"/>
      <c r="D29" s="120">
        <f>SUM(D30:D37)</f>
        <v>14</v>
      </c>
      <c r="E29" s="121">
        <f t="shared" ref="E29:I29" si="2">SUM(E30:E37)</f>
        <v>12</v>
      </c>
      <c r="F29" s="121">
        <f t="shared" si="2"/>
        <v>4</v>
      </c>
      <c r="G29" s="121">
        <f t="shared" si="2"/>
        <v>1921</v>
      </c>
      <c r="H29" s="121">
        <f t="shared" si="2"/>
        <v>1932</v>
      </c>
      <c r="I29" s="121">
        <f t="shared" si="2"/>
        <v>34</v>
      </c>
      <c r="L29" s="18"/>
    </row>
    <row r="30" spans="2:15" x14ac:dyDescent="0.2">
      <c r="B30" s="85" t="s">
        <v>328</v>
      </c>
      <c r="C30" s="70"/>
      <c r="D30" s="86">
        <v>6</v>
      </c>
      <c r="E30" s="87">
        <v>5</v>
      </c>
      <c r="F30" s="87">
        <v>1</v>
      </c>
      <c r="G30" s="121">
        <v>1122</v>
      </c>
      <c r="H30" s="121">
        <v>1123</v>
      </c>
      <c r="I30" s="121">
        <v>11</v>
      </c>
      <c r="L30" s="18"/>
    </row>
    <row r="31" spans="2:15" x14ac:dyDescent="0.2">
      <c r="B31" s="85" t="s">
        <v>329</v>
      </c>
      <c r="C31" s="70"/>
      <c r="D31" s="86">
        <v>0</v>
      </c>
      <c r="E31" s="87">
        <v>0</v>
      </c>
      <c r="F31" s="87">
        <v>0</v>
      </c>
      <c r="G31" s="121">
        <v>84</v>
      </c>
      <c r="H31" s="121">
        <v>79</v>
      </c>
      <c r="I31" s="121">
        <v>7</v>
      </c>
      <c r="L31" s="18"/>
    </row>
    <row r="32" spans="2:15" x14ac:dyDescent="0.2">
      <c r="B32" s="85" t="s">
        <v>330</v>
      </c>
      <c r="C32" s="70"/>
      <c r="D32" s="86">
        <v>0</v>
      </c>
      <c r="E32" s="87">
        <v>0</v>
      </c>
      <c r="F32" s="87">
        <v>0</v>
      </c>
      <c r="G32" s="121">
        <v>86</v>
      </c>
      <c r="H32" s="122">
        <v>88</v>
      </c>
      <c r="I32" s="121">
        <v>4</v>
      </c>
      <c r="L32" s="18"/>
      <c r="O32" s="18"/>
    </row>
    <row r="33" spans="2:15" x14ac:dyDescent="0.2">
      <c r="B33" s="85" t="s">
        <v>331</v>
      </c>
      <c r="C33" s="70"/>
      <c r="D33" s="120">
        <v>0</v>
      </c>
      <c r="E33" s="121">
        <v>0</v>
      </c>
      <c r="F33" s="87">
        <v>0</v>
      </c>
      <c r="G33" s="121">
        <v>106</v>
      </c>
      <c r="H33" s="121">
        <v>112</v>
      </c>
      <c r="I33" s="121">
        <v>1</v>
      </c>
      <c r="L33" s="18"/>
    </row>
    <row r="34" spans="2:15" x14ac:dyDescent="0.2">
      <c r="B34" s="85" t="s">
        <v>332</v>
      </c>
      <c r="C34" s="70"/>
      <c r="D34" s="86">
        <v>2</v>
      </c>
      <c r="E34" s="89">
        <v>2</v>
      </c>
      <c r="F34" s="87">
        <v>0</v>
      </c>
      <c r="G34" s="121">
        <v>254</v>
      </c>
      <c r="H34" s="121">
        <v>256</v>
      </c>
      <c r="I34" s="121">
        <v>0</v>
      </c>
      <c r="L34" s="18"/>
      <c r="O34" s="18"/>
    </row>
    <row r="35" spans="2:15" x14ac:dyDescent="0.2">
      <c r="B35" s="85" t="s">
        <v>333</v>
      </c>
      <c r="C35" s="70"/>
      <c r="D35" s="86">
        <v>0</v>
      </c>
      <c r="E35" s="87">
        <v>0</v>
      </c>
      <c r="F35" s="87">
        <v>0</v>
      </c>
      <c r="G35" s="121">
        <v>18</v>
      </c>
      <c r="H35" s="121">
        <v>21</v>
      </c>
      <c r="I35" s="87">
        <v>2</v>
      </c>
      <c r="L35" s="18"/>
      <c r="O35" s="18"/>
    </row>
    <row r="36" spans="2:15" x14ac:dyDescent="0.2">
      <c r="B36" s="85" t="s">
        <v>334</v>
      </c>
      <c r="C36" s="70"/>
      <c r="D36" s="86">
        <v>0</v>
      </c>
      <c r="E36" s="89">
        <v>0</v>
      </c>
      <c r="F36" s="87">
        <v>0</v>
      </c>
      <c r="G36" s="121">
        <v>175</v>
      </c>
      <c r="H36" s="121">
        <v>178</v>
      </c>
      <c r="I36" s="121">
        <v>7</v>
      </c>
      <c r="L36" s="18"/>
    </row>
    <row r="37" spans="2:15" x14ac:dyDescent="0.2">
      <c r="B37" s="85" t="s">
        <v>335</v>
      </c>
      <c r="C37" s="70"/>
      <c r="D37" s="120">
        <v>6</v>
      </c>
      <c r="E37" s="122">
        <v>5</v>
      </c>
      <c r="F37" s="87">
        <v>3</v>
      </c>
      <c r="G37" s="121">
        <v>76</v>
      </c>
      <c r="H37" s="121">
        <v>75</v>
      </c>
      <c r="I37" s="89">
        <v>2</v>
      </c>
      <c r="L37" s="18"/>
      <c r="O37" s="18"/>
    </row>
    <row r="38" spans="2:15" ht="18" thickBot="1" x14ac:dyDescent="0.2">
      <c r="B38" s="66"/>
      <c r="C38" s="66"/>
      <c r="D38" s="138"/>
      <c r="E38" s="93"/>
      <c r="F38" s="93"/>
      <c r="G38" s="93"/>
      <c r="H38" s="93"/>
      <c r="I38" s="93"/>
    </row>
    <row r="39" spans="2:15" x14ac:dyDescent="0.2">
      <c r="B39" s="70"/>
      <c r="C39" s="70"/>
      <c r="D39" s="136"/>
      <c r="E39" s="139"/>
      <c r="F39" s="139"/>
      <c r="G39" s="311" t="s">
        <v>604</v>
      </c>
      <c r="H39" s="312"/>
      <c r="I39" s="312"/>
    </row>
    <row r="40" spans="2:15" x14ac:dyDescent="0.2">
      <c r="B40" s="70"/>
      <c r="C40" s="70"/>
      <c r="D40" s="306" t="s">
        <v>603</v>
      </c>
      <c r="E40" s="307"/>
      <c r="F40" s="308"/>
      <c r="G40" s="306" t="s">
        <v>532</v>
      </c>
      <c r="H40" s="307"/>
      <c r="I40" s="307"/>
    </row>
    <row r="41" spans="2:15" x14ac:dyDescent="0.2">
      <c r="B41" s="72"/>
      <c r="C41" s="72"/>
      <c r="D41" s="108" t="s">
        <v>124</v>
      </c>
      <c r="E41" s="108" t="s">
        <v>125</v>
      </c>
      <c r="F41" s="108" t="s">
        <v>126</v>
      </c>
      <c r="G41" s="108" t="s">
        <v>124</v>
      </c>
      <c r="H41" s="108" t="s">
        <v>125</v>
      </c>
      <c r="I41" s="108" t="s">
        <v>126</v>
      </c>
      <c r="J41" s="7"/>
    </row>
    <row r="42" spans="2:15" x14ac:dyDescent="0.15">
      <c r="B42" s="70"/>
      <c r="C42" s="70"/>
      <c r="D42" s="136"/>
      <c r="E42" s="139"/>
      <c r="F42" s="139"/>
      <c r="G42" s="139"/>
      <c r="H42" s="139"/>
      <c r="I42" s="139"/>
    </row>
    <row r="43" spans="2:15" x14ac:dyDescent="0.2">
      <c r="B43" s="290" t="s">
        <v>525</v>
      </c>
      <c r="C43" s="291"/>
      <c r="D43" s="114">
        <v>6090</v>
      </c>
      <c r="E43" s="115">
        <v>6103</v>
      </c>
      <c r="F43" s="115">
        <v>8</v>
      </c>
      <c r="G43" s="115">
        <v>2181</v>
      </c>
      <c r="H43" s="115">
        <v>2161</v>
      </c>
      <c r="I43" s="115">
        <v>41</v>
      </c>
    </row>
    <row r="44" spans="2:15" x14ac:dyDescent="0.2">
      <c r="B44" s="290" t="s">
        <v>526</v>
      </c>
      <c r="C44" s="305"/>
      <c r="D44" s="114">
        <v>5677</v>
      </c>
      <c r="E44" s="115">
        <v>5676</v>
      </c>
      <c r="F44" s="115">
        <v>9</v>
      </c>
      <c r="G44" s="115">
        <v>2306</v>
      </c>
      <c r="H44" s="115">
        <v>2268</v>
      </c>
      <c r="I44" s="115">
        <v>79</v>
      </c>
    </row>
    <row r="45" spans="2:15" x14ac:dyDescent="0.2">
      <c r="B45" s="290" t="s">
        <v>527</v>
      </c>
      <c r="C45" s="305"/>
      <c r="D45" s="114">
        <v>5740</v>
      </c>
      <c r="E45" s="115">
        <v>5738</v>
      </c>
      <c r="F45" s="115">
        <v>11</v>
      </c>
      <c r="G45" s="115">
        <v>1847</v>
      </c>
      <c r="H45" s="115">
        <v>1880</v>
      </c>
      <c r="I45" s="115">
        <v>46</v>
      </c>
    </row>
    <row r="46" spans="2:15" x14ac:dyDescent="0.2">
      <c r="B46" s="290" t="s">
        <v>528</v>
      </c>
      <c r="C46" s="291"/>
      <c r="D46" s="114">
        <v>5567</v>
      </c>
      <c r="E46" s="115">
        <v>5562</v>
      </c>
      <c r="F46" s="115">
        <v>16</v>
      </c>
      <c r="G46" s="115">
        <v>1719</v>
      </c>
      <c r="H46" s="115">
        <v>1738</v>
      </c>
      <c r="I46" s="115">
        <v>27</v>
      </c>
    </row>
    <row r="47" spans="2:15" x14ac:dyDescent="0.2">
      <c r="B47" s="290" t="s">
        <v>529</v>
      </c>
      <c r="C47" s="305"/>
      <c r="D47" s="114">
        <v>5496</v>
      </c>
      <c r="E47" s="115">
        <v>5501</v>
      </c>
      <c r="F47" s="115">
        <v>11</v>
      </c>
      <c r="G47" s="115">
        <v>1775</v>
      </c>
      <c r="H47" s="115">
        <v>1790</v>
      </c>
      <c r="I47" s="115">
        <v>12</v>
      </c>
    </row>
    <row r="48" spans="2:15" x14ac:dyDescent="0.2">
      <c r="B48" s="290" t="s">
        <v>530</v>
      </c>
      <c r="C48" s="305"/>
      <c r="D48" s="114">
        <v>6124</v>
      </c>
      <c r="E48" s="115">
        <v>6126</v>
      </c>
      <c r="F48" s="115">
        <v>9</v>
      </c>
      <c r="G48" s="115">
        <v>1642</v>
      </c>
      <c r="H48" s="115">
        <v>1649</v>
      </c>
      <c r="I48" s="115">
        <v>5</v>
      </c>
    </row>
    <row r="49" spans="2:9" x14ac:dyDescent="0.2">
      <c r="B49" s="290" t="s">
        <v>531</v>
      </c>
      <c r="C49" s="305"/>
      <c r="D49" s="114">
        <v>6224</v>
      </c>
      <c r="E49" s="115">
        <v>6229</v>
      </c>
      <c r="F49" s="115">
        <v>4</v>
      </c>
      <c r="G49" s="115">
        <v>1577</v>
      </c>
      <c r="H49" s="115">
        <v>1568</v>
      </c>
      <c r="I49" s="115">
        <v>14</v>
      </c>
    </row>
    <row r="50" spans="2:9" x14ac:dyDescent="0.2">
      <c r="B50" s="290" t="s">
        <v>600</v>
      </c>
      <c r="C50" s="310"/>
      <c r="D50" s="114">
        <v>4816</v>
      </c>
      <c r="E50" s="115">
        <v>4811</v>
      </c>
      <c r="F50" s="115">
        <v>6</v>
      </c>
      <c r="G50" s="115">
        <v>1301</v>
      </c>
      <c r="H50" s="115">
        <v>1292</v>
      </c>
      <c r="I50" s="115">
        <v>23</v>
      </c>
    </row>
    <row r="51" spans="2:9" x14ac:dyDescent="0.2">
      <c r="B51" s="140"/>
      <c r="C51" s="112"/>
      <c r="D51" s="114"/>
      <c r="E51" s="115"/>
      <c r="F51" s="115"/>
      <c r="G51" s="115"/>
      <c r="H51" s="115"/>
      <c r="I51" s="115"/>
    </row>
    <row r="52" spans="2:9" x14ac:dyDescent="0.2">
      <c r="B52" s="290" t="s">
        <v>599</v>
      </c>
      <c r="C52" s="310"/>
      <c r="D52" s="114">
        <f>D54+D60</f>
        <v>4967</v>
      </c>
      <c r="E52" s="115">
        <f t="shared" ref="E52:I52" si="3">E54+E60</f>
        <v>4961</v>
      </c>
      <c r="F52" s="115">
        <f t="shared" si="3"/>
        <v>7</v>
      </c>
      <c r="G52" s="115">
        <f t="shared" si="3"/>
        <v>1253</v>
      </c>
      <c r="H52" s="115">
        <f t="shared" si="3"/>
        <v>1256</v>
      </c>
      <c r="I52" s="115">
        <f t="shared" si="3"/>
        <v>20</v>
      </c>
    </row>
    <row r="53" spans="2:9" x14ac:dyDescent="0.15">
      <c r="B53" s="70"/>
      <c r="C53" s="70"/>
      <c r="D53" s="136"/>
      <c r="E53" s="117"/>
      <c r="F53" s="117"/>
      <c r="G53" s="117"/>
      <c r="H53" s="117"/>
      <c r="I53" s="117"/>
    </row>
    <row r="54" spans="2:9" x14ac:dyDescent="0.2">
      <c r="B54" s="85" t="s">
        <v>127</v>
      </c>
      <c r="C54" s="137"/>
      <c r="D54" s="120">
        <f>SUM(D55:D58)</f>
        <v>1421</v>
      </c>
      <c r="E54" s="121">
        <f t="shared" ref="E54:I54" si="4">SUM(E55:E58)</f>
        <v>1416</v>
      </c>
      <c r="F54" s="121">
        <f t="shared" si="4"/>
        <v>6</v>
      </c>
      <c r="G54" s="121">
        <f t="shared" si="4"/>
        <v>0</v>
      </c>
      <c r="H54" s="121">
        <f t="shared" si="4"/>
        <v>0</v>
      </c>
      <c r="I54" s="121">
        <f t="shared" si="4"/>
        <v>0</v>
      </c>
    </row>
    <row r="55" spans="2:9" x14ac:dyDescent="0.2">
      <c r="B55" s="85" t="s">
        <v>128</v>
      </c>
      <c r="C55" s="70"/>
      <c r="D55" s="86">
        <v>1400</v>
      </c>
      <c r="E55" s="87">
        <v>1395</v>
      </c>
      <c r="F55" s="87">
        <v>6</v>
      </c>
      <c r="G55" s="87">
        <v>0</v>
      </c>
      <c r="H55" s="87">
        <v>0</v>
      </c>
      <c r="I55" s="87">
        <v>0</v>
      </c>
    </row>
    <row r="56" spans="2:9" x14ac:dyDescent="0.2">
      <c r="B56" s="85" t="s">
        <v>129</v>
      </c>
      <c r="C56" s="70"/>
      <c r="D56" s="86">
        <v>15</v>
      </c>
      <c r="E56" s="87">
        <v>15</v>
      </c>
      <c r="F56" s="87">
        <v>0</v>
      </c>
      <c r="G56" s="87">
        <v>0</v>
      </c>
      <c r="H56" s="87">
        <v>0</v>
      </c>
      <c r="I56" s="87">
        <v>0</v>
      </c>
    </row>
    <row r="57" spans="2:9" x14ac:dyDescent="0.2">
      <c r="B57" s="85" t="s">
        <v>130</v>
      </c>
      <c r="C57" s="70"/>
      <c r="D57" s="86" t="s">
        <v>446</v>
      </c>
      <c r="E57" s="87" t="s">
        <v>446</v>
      </c>
      <c r="F57" s="87">
        <v>0</v>
      </c>
      <c r="G57" s="87">
        <v>0</v>
      </c>
      <c r="H57" s="87">
        <v>0</v>
      </c>
      <c r="I57" s="87">
        <v>0</v>
      </c>
    </row>
    <row r="58" spans="2:9" x14ac:dyDescent="0.2">
      <c r="B58" s="85" t="s">
        <v>131</v>
      </c>
      <c r="C58" s="70"/>
      <c r="D58" s="86">
        <v>6</v>
      </c>
      <c r="E58" s="87">
        <v>6</v>
      </c>
      <c r="F58" s="87">
        <v>0</v>
      </c>
      <c r="G58" s="87">
        <v>0</v>
      </c>
      <c r="H58" s="87">
        <v>0</v>
      </c>
      <c r="I58" s="87">
        <v>0</v>
      </c>
    </row>
    <row r="59" spans="2:9" x14ac:dyDescent="0.2">
      <c r="B59" s="85"/>
      <c r="C59" s="70"/>
      <c r="D59" s="120"/>
      <c r="E59" s="121"/>
      <c r="F59" s="121"/>
      <c r="G59" s="121"/>
      <c r="H59" s="121"/>
      <c r="I59" s="121"/>
    </row>
    <row r="60" spans="2:9" x14ac:dyDescent="0.2">
      <c r="B60" s="85" t="s">
        <v>132</v>
      </c>
      <c r="C60" s="137"/>
      <c r="D60" s="120">
        <f>SUM(D61:D68)</f>
        <v>3546</v>
      </c>
      <c r="E60" s="121">
        <f t="shared" ref="E60:I60" si="5">SUM(E61:E68)</f>
        <v>3545</v>
      </c>
      <c r="F60" s="121">
        <f t="shared" si="5"/>
        <v>1</v>
      </c>
      <c r="G60" s="121">
        <f t="shared" si="5"/>
        <v>1253</v>
      </c>
      <c r="H60" s="121">
        <f t="shared" si="5"/>
        <v>1256</v>
      </c>
      <c r="I60" s="121">
        <f t="shared" si="5"/>
        <v>20</v>
      </c>
    </row>
    <row r="61" spans="2:9" x14ac:dyDescent="0.2">
      <c r="B61" s="85" t="s">
        <v>133</v>
      </c>
      <c r="C61" s="70"/>
      <c r="D61" s="120">
        <v>2435</v>
      </c>
      <c r="E61" s="121">
        <v>2435</v>
      </c>
      <c r="F61" s="87">
        <v>0</v>
      </c>
      <c r="G61" s="121">
        <v>701</v>
      </c>
      <c r="H61" s="121">
        <v>700</v>
      </c>
      <c r="I61" s="121">
        <v>5</v>
      </c>
    </row>
    <row r="62" spans="2:9" x14ac:dyDescent="0.2">
      <c r="B62" s="85" t="s">
        <v>134</v>
      </c>
      <c r="C62" s="70"/>
      <c r="D62" s="120">
        <v>38</v>
      </c>
      <c r="E62" s="121">
        <v>38</v>
      </c>
      <c r="F62" s="87">
        <v>0</v>
      </c>
      <c r="G62" s="121">
        <v>54</v>
      </c>
      <c r="H62" s="121">
        <v>50</v>
      </c>
      <c r="I62" s="121">
        <v>5</v>
      </c>
    </row>
    <row r="63" spans="2:9" x14ac:dyDescent="0.2">
      <c r="B63" s="85" t="s">
        <v>135</v>
      </c>
      <c r="C63" s="70"/>
      <c r="D63" s="120">
        <v>53</v>
      </c>
      <c r="E63" s="121">
        <v>53</v>
      </c>
      <c r="F63" s="87">
        <v>0</v>
      </c>
      <c r="G63" s="121">
        <v>63</v>
      </c>
      <c r="H63" s="121">
        <v>62</v>
      </c>
      <c r="I63" s="87">
        <v>2</v>
      </c>
    </row>
    <row r="64" spans="2:9" x14ac:dyDescent="0.2">
      <c r="B64" s="85" t="s">
        <v>136</v>
      </c>
      <c r="C64" s="70"/>
      <c r="D64" s="141">
        <v>101</v>
      </c>
      <c r="E64" s="121">
        <v>101</v>
      </c>
      <c r="F64" s="87">
        <v>0</v>
      </c>
      <c r="G64" s="121">
        <v>76</v>
      </c>
      <c r="H64" s="121">
        <v>81</v>
      </c>
      <c r="I64" s="122">
        <v>0</v>
      </c>
    </row>
    <row r="65" spans="1:9" x14ac:dyDescent="0.2">
      <c r="B65" s="85" t="s">
        <v>137</v>
      </c>
      <c r="C65" s="70"/>
      <c r="D65" s="120">
        <v>580</v>
      </c>
      <c r="E65" s="121">
        <v>579</v>
      </c>
      <c r="F65" s="87">
        <v>1</v>
      </c>
      <c r="G65" s="121">
        <v>168</v>
      </c>
      <c r="H65" s="121">
        <v>170</v>
      </c>
      <c r="I65" s="121">
        <v>0</v>
      </c>
    </row>
    <row r="66" spans="1:9" x14ac:dyDescent="0.2">
      <c r="B66" s="85" t="s">
        <v>138</v>
      </c>
      <c r="C66" s="70"/>
      <c r="D66" s="141">
        <v>19</v>
      </c>
      <c r="E66" s="121">
        <v>19</v>
      </c>
      <c r="F66" s="87">
        <v>0</v>
      </c>
      <c r="G66" s="121">
        <v>9</v>
      </c>
      <c r="H66" s="121">
        <v>11</v>
      </c>
      <c r="I66" s="89">
        <v>2</v>
      </c>
    </row>
    <row r="67" spans="1:9" x14ac:dyDescent="0.2">
      <c r="B67" s="85" t="s">
        <v>139</v>
      </c>
      <c r="C67" s="70"/>
      <c r="D67" s="120">
        <v>95</v>
      </c>
      <c r="E67" s="122">
        <v>95</v>
      </c>
      <c r="F67" s="87">
        <v>0</v>
      </c>
      <c r="G67" s="121">
        <v>142</v>
      </c>
      <c r="H67" s="121">
        <v>143</v>
      </c>
      <c r="I67" s="121">
        <v>5</v>
      </c>
    </row>
    <row r="68" spans="1:9" x14ac:dyDescent="0.2">
      <c r="B68" s="85" t="s">
        <v>140</v>
      </c>
      <c r="C68" s="70"/>
      <c r="D68" s="120">
        <v>225</v>
      </c>
      <c r="E68" s="121">
        <v>225</v>
      </c>
      <c r="F68" s="87">
        <v>0</v>
      </c>
      <c r="G68" s="121">
        <v>40</v>
      </c>
      <c r="H68" s="121">
        <v>39</v>
      </c>
      <c r="I68" s="87">
        <v>1</v>
      </c>
    </row>
    <row r="69" spans="1:9" ht="18" thickBot="1" x14ac:dyDescent="0.2">
      <c r="B69" s="66"/>
      <c r="C69" s="66"/>
      <c r="D69" s="142"/>
      <c r="E69" s="66"/>
      <c r="F69" s="66"/>
      <c r="G69" s="66"/>
      <c r="H69" s="66"/>
      <c r="I69" s="66"/>
    </row>
    <row r="70" spans="1:9" x14ac:dyDescent="0.2">
      <c r="B70" s="70"/>
      <c r="C70" s="70"/>
      <c r="D70" s="78" t="s">
        <v>601</v>
      </c>
      <c r="E70" s="70"/>
      <c r="F70" s="143"/>
      <c r="G70" s="70"/>
      <c r="H70" s="70"/>
      <c r="I70" s="70"/>
    </row>
    <row r="71" spans="1:9" x14ac:dyDescent="0.2">
      <c r="B71" s="70"/>
      <c r="C71" s="70"/>
      <c r="D71" s="85" t="s">
        <v>602</v>
      </c>
      <c r="E71" s="70"/>
      <c r="F71" s="143"/>
      <c r="G71" s="70"/>
      <c r="H71" s="70"/>
      <c r="I71" s="70"/>
    </row>
    <row r="72" spans="1:9" x14ac:dyDescent="0.2">
      <c r="A72" s="13"/>
      <c r="B72" s="70"/>
      <c r="C72" s="70"/>
      <c r="D72" s="70" t="s">
        <v>141</v>
      </c>
      <c r="E72" s="70"/>
      <c r="F72" s="70"/>
      <c r="G72" s="70"/>
      <c r="H72" s="70"/>
      <c r="I72" s="70"/>
    </row>
  </sheetData>
  <mergeCells count="24">
    <mergeCell ref="B52:C52"/>
    <mergeCell ref="B46:C46"/>
    <mergeCell ref="B47:C47"/>
    <mergeCell ref="B48:C48"/>
    <mergeCell ref="B49:C49"/>
    <mergeCell ref="B50:C50"/>
    <mergeCell ref="G39:I39"/>
    <mergeCell ref="D40:F40"/>
    <mergeCell ref="G40:I40"/>
    <mergeCell ref="B43:C43"/>
    <mergeCell ref="B44:C44"/>
    <mergeCell ref="B45:C45"/>
    <mergeCell ref="B15:C15"/>
    <mergeCell ref="B16:C16"/>
    <mergeCell ref="B17:C17"/>
    <mergeCell ref="B18:C18"/>
    <mergeCell ref="B19:C19"/>
    <mergeCell ref="B21:C21"/>
    <mergeCell ref="B14:C14"/>
    <mergeCell ref="B6:I6"/>
    <mergeCell ref="D9:F9"/>
    <mergeCell ref="G9:I9"/>
    <mergeCell ref="B12:C12"/>
    <mergeCell ref="B13:C13"/>
  </mergeCells>
  <phoneticPr fontId="2"/>
  <dataValidations count="1">
    <dataValidation imeMode="off" allowBlank="1" showInputMessage="1" showErrorMessage="1" sqref="O37 L29:L37 O32 M23:O24 L25:O27 J23:K23 O34:O35"/>
  </dataValidations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75"/>
  <sheetViews>
    <sheetView view="pageBreakPreview" zoomScale="70" zoomScaleNormal="70" zoomScaleSheetLayoutView="70" workbookViewId="0">
      <selection activeCell="B3" sqref="B3"/>
    </sheetView>
  </sheetViews>
  <sheetFormatPr defaultColWidth="13.375" defaultRowHeight="17.25" x14ac:dyDescent="0.15"/>
  <cols>
    <col min="1" max="1" width="13.375" style="14" customWidth="1"/>
    <col min="2" max="2" width="27.125" style="14" customWidth="1"/>
    <col min="3" max="3" width="13.375" style="14"/>
    <col min="4" max="4" width="12.125" style="14" customWidth="1"/>
    <col min="5" max="9" width="13.375" style="14"/>
    <col min="10" max="10" width="12.125" style="14" customWidth="1"/>
    <col min="11" max="15" width="13.375" style="14"/>
    <col min="16" max="26" width="13.375" style="2"/>
    <col min="27" max="32" width="10.875" style="2" customWidth="1"/>
    <col min="33" max="33" width="8.375" style="2" customWidth="1"/>
    <col min="34" max="36" width="10.875" style="2" customWidth="1"/>
    <col min="37" max="37" width="8.375" style="2" customWidth="1"/>
    <col min="38" max="38" width="3.375" style="2" customWidth="1"/>
    <col min="39" max="39" width="53.375" style="2" customWidth="1"/>
    <col min="40" max="43" width="13.375" style="2"/>
    <col min="44" max="44" width="3.375" style="2" customWidth="1"/>
    <col min="45" max="45" width="53.375" style="2" customWidth="1"/>
    <col min="46" max="16384" width="13.375" style="2"/>
  </cols>
  <sheetData>
    <row r="1" spans="1:15" x14ac:dyDescent="0.2">
      <c r="A1" s="56"/>
    </row>
    <row r="6" spans="1:15" x14ac:dyDescent="0.2">
      <c r="B6" s="285" t="s">
        <v>145</v>
      </c>
      <c r="C6" s="285"/>
      <c r="D6" s="285"/>
      <c r="E6" s="285"/>
      <c r="F6" s="285"/>
      <c r="G6" s="285"/>
      <c r="H6" s="285"/>
      <c r="I6" s="285"/>
      <c r="J6" s="285"/>
    </row>
    <row r="7" spans="1:15" s="3" customFormat="1" ht="18" thickBot="1" x14ac:dyDescent="0.25">
      <c r="A7" s="7"/>
      <c r="B7" s="66"/>
      <c r="C7" s="66"/>
      <c r="D7" s="66"/>
      <c r="E7" s="66"/>
      <c r="F7" s="66"/>
      <c r="G7" s="66"/>
      <c r="H7" s="66"/>
      <c r="I7" s="78"/>
      <c r="J7" s="69" t="s">
        <v>402</v>
      </c>
      <c r="K7" s="7"/>
      <c r="L7" s="7"/>
      <c r="M7" s="7"/>
      <c r="N7" s="7"/>
      <c r="O7" s="7"/>
    </row>
    <row r="8" spans="1:15" s="3" customFormat="1" x14ac:dyDescent="0.15">
      <c r="A8" s="7"/>
      <c r="B8" s="78"/>
      <c r="C8" s="316" t="s">
        <v>146</v>
      </c>
      <c r="D8" s="317"/>
      <c r="E8" s="317"/>
      <c r="F8" s="317"/>
      <c r="G8" s="317"/>
      <c r="H8" s="317"/>
      <c r="I8" s="317"/>
      <c r="J8" s="317"/>
      <c r="K8" s="7"/>
      <c r="L8" s="7"/>
      <c r="M8" s="7"/>
      <c r="N8" s="7"/>
      <c r="O8" s="7"/>
    </row>
    <row r="9" spans="1:15" s="3" customFormat="1" x14ac:dyDescent="0.2">
      <c r="A9" s="7"/>
      <c r="B9" s="78"/>
      <c r="C9" s="144"/>
      <c r="D9" s="145"/>
      <c r="E9" s="318" t="s">
        <v>147</v>
      </c>
      <c r="F9" s="319"/>
      <c r="G9" s="319"/>
      <c r="H9" s="319"/>
      <c r="I9" s="319"/>
      <c r="J9" s="319"/>
      <c r="K9" s="7"/>
      <c r="L9" s="7"/>
      <c r="M9" s="7"/>
      <c r="N9" s="7"/>
      <c r="O9" s="7"/>
    </row>
    <row r="10" spans="1:15" s="3" customFormat="1" x14ac:dyDescent="0.2">
      <c r="A10" s="7"/>
      <c r="B10" s="78"/>
      <c r="C10" s="144" t="s">
        <v>289</v>
      </c>
      <c r="D10" s="144" t="s">
        <v>290</v>
      </c>
      <c r="E10" s="146" t="s">
        <v>148</v>
      </c>
      <c r="F10" s="281" t="s">
        <v>149</v>
      </c>
      <c r="G10" s="283"/>
      <c r="H10" s="147" t="s">
        <v>150</v>
      </c>
      <c r="I10" s="147" t="s">
        <v>151</v>
      </c>
      <c r="J10" s="320" t="s">
        <v>152</v>
      </c>
      <c r="K10" s="7"/>
      <c r="L10" s="7"/>
      <c r="M10" s="7"/>
      <c r="N10" s="7"/>
      <c r="O10" s="7"/>
    </row>
    <row r="11" spans="1:15" s="3" customFormat="1" x14ac:dyDescent="0.2">
      <c r="A11" s="7"/>
      <c r="B11" s="72"/>
      <c r="C11" s="148"/>
      <c r="D11" s="148"/>
      <c r="E11" s="148"/>
      <c r="F11" s="149" t="s">
        <v>153</v>
      </c>
      <c r="G11" s="150" t="s">
        <v>154</v>
      </c>
      <c r="H11" s="151" t="s">
        <v>155</v>
      </c>
      <c r="I11" s="151" t="s">
        <v>156</v>
      </c>
      <c r="J11" s="321"/>
      <c r="K11" s="39"/>
      <c r="L11" s="7"/>
      <c r="M11" s="7"/>
      <c r="N11" s="7"/>
      <c r="O11" s="7"/>
    </row>
    <row r="12" spans="1:15" s="3" customFormat="1" x14ac:dyDescent="0.15">
      <c r="A12" s="7"/>
      <c r="B12" s="78"/>
      <c r="C12" s="71"/>
      <c r="D12" s="78"/>
      <c r="E12" s="78"/>
      <c r="F12" s="78"/>
      <c r="G12" s="78"/>
      <c r="H12" s="78"/>
      <c r="I12" s="78"/>
      <c r="J12" s="78"/>
      <c r="K12" s="7"/>
      <c r="L12" s="7"/>
      <c r="M12" s="7"/>
      <c r="N12" s="7"/>
      <c r="O12" s="7"/>
    </row>
    <row r="13" spans="1:15" s="3" customFormat="1" x14ac:dyDescent="0.2">
      <c r="A13" s="7"/>
      <c r="B13" s="112" t="s">
        <v>467</v>
      </c>
      <c r="C13" s="152">
        <v>5524</v>
      </c>
      <c r="D13" s="153">
        <v>125</v>
      </c>
      <c r="E13" s="153">
        <v>5399</v>
      </c>
      <c r="F13" s="153">
        <v>20</v>
      </c>
      <c r="G13" s="153">
        <v>4863</v>
      </c>
      <c r="H13" s="153">
        <v>503</v>
      </c>
      <c r="I13" s="153">
        <v>4</v>
      </c>
      <c r="J13" s="153">
        <v>9</v>
      </c>
      <c r="K13" s="7"/>
      <c r="L13" s="7"/>
      <c r="M13" s="7"/>
      <c r="N13" s="7"/>
      <c r="O13" s="7"/>
    </row>
    <row r="14" spans="1:15" s="38" customFormat="1" x14ac:dyDescent="0.2">
      <c r="A14" s="7"/>
      <c r="B14" s="112" t="s">
        <v>476</v>
      </c>
      <c r="C14" s="152">
        <v>4764</v>
      </c>
      <c r="D14" s="153">
        <v>112</v>
      </c>
      <c r="E14" s="153">
        <v>4652</v>
      </c>
      <c r="F14" s="153">
        <v>18</v>
      </c>
      <c r="G14" s="153">
        <v>4150</v>
      </c>
      <c r="H14" s="153">
        <v>469</v>
      </c>
      <c r="I14" s="153">
        <v>5</v>
      </c>
      <c r="J14" s="153">
        <v>10</v>
      </c>
      <c r="K14" s="7"/>
      <c r="L14" s="7"/>
      <c r="M14" s="7"/>
      <c r="N14" s="7"/>
      <c r="O14" s="7"/>
    </row>
    <row r="15" spans="1:15" s="38" customFormat="1" x14ac:dyDescent="0.2">
      <c r="A15" s="7"/>
      <c r="B15" s="112" t="s">
        <v>616</v>
      </c>
      <c r="C15" s="152">
        <v>4500</v>
      </c>
      <c r="D15" s="153">
        <v>163</v>
      </c>
      <c r="E15" s="153">
        <v>3832</v>
      </c>
      <c r="F15" s="153">
        <v>24</v>
      </c>
      <c r="G15" s="153">
        <v>3808</v>
      </c>
      <c r="H15" s="153">
        <v>490</v>
      </c>
      <c r="I15" s="153">
        <v>8</v>
      </c>
      <c r="J15" s="153">
        <v>7</v>
      </c>
      <c r="K15" s="7"/>
      <c r="L15" s="7"/>
      <c r="M15" s="7"/>
      <c r="N15" s="7"/>
      <c r="O15" s="7"/>
    </row>
    <row r="16" spans="1:15" s="3" customFormat="1" x14ac:dyDescent="0.15">
      <c r="A16" s="7"/>
      <c r="B16" s="78"/>
      <c r="C16" s="71"/>
      <c r="D16" s="78"/>
      <c r="E16" s="78"/>
      <c r="F16" s="78"/>
      <c r="G16" s="78"/>
      <c r="H16" s="78"/>
      <c r="I16" s="78"/>
      <c r="J16" s="78"/>
      <c r="K16" s="7"/>
      <c r="L16" s="7"/>
      <c r="M16" s="7"/>
      <c r="N16" s="7"/>
      <c r="O16" s="7"/>
    </row>
    <row r="17" spans="1:24" s="3" customFormat="1" x14ac:dyDescent="0.2">
      <c r="A17" s="7"/>
      <c r="B17" s="154" t="s">
        <v>157</v>
      </c>
      <c r="C17" s="152">
        <v>1299</v>
      </c>
      <c r="D17" s="153">
        <v>72</v>
      </c>
      <c r="E17" s="153">
        <v>1227</v>
      </c>
      <c r="F17" s="153">
        <v>13</v>
      </c>
      <c r="G17" s="153">
        <v>1008</v>
      </c>
      <c r="H17" s="153">
        <v>196</v>
      </c>
      <c r="I17" s="153">
        <v>6</v>
      </c>
      <c r="J17" s="89">
        <v>4</v>
      </c>
      <c r="K17" s="7"/>
      <c r="L17" s="7"/>
      <c r="M17" s="7"/>
      <c r="N17" s="7"/>
      <c r="O17" s="7"/>
    </row>
    <row r="18" spans="1:24" s="3" customFormat="1" x14ac:dyDescent="0.2">
      <c r="A18" s="7"/>
      <c r="B18" s="154" t="s">
        <v>158</v>
      </c>
      <c r="C18" s="152">
        <v>276</v>
      </c>
      <c r="D18" s="155">
        <v>16</v>
      </c>
      <c r="E18" s="153">
        <v>260</v>
      </c>
      <c r="F18" s="89">
        <v>6</v>
      </c>
      <c r="G18" s="153">
        <v>221</v>
      </c>
      <c r="H18" s="153">
        <v>31</v>
      </c>
      <c r="I18" s="89">
        <v>2</v>
      </c>
      <c r="J18" s="89">
        <v>0</v>
      </c>
      <c r="K18" s="7"/>
      <c r="L18" s="7"/>
      <c r="M18" s="7"/>
      <c r="N18" s="7"/>
      <c r="O18" s="7"/>
    </row>
    <row r="19" spans="1:24" s="3" customFormat="1" x14ac:dyDescent="0.2">
      <c r="A19" s="7"/>
      <c r="B19" s="154" t="s">
        <v>159</v>
      </c>
      <c r="C19" s="152">
        <v>24</v>
      </c>
      <c r="D19" s="89">
        <v>1</v>
      </c>
      <c r="E19" s="153">
        <v>23</v>
      </c>
      <c r="F19" s="89">
        <v>0</v>
      </c>
      <c r="G19" s="153">
        <v>19</v>
      </c>
      <c r="H19" s="153">
        <v>4</v>
      </c>
      <c r="I19" s="89">
        <v>0</v>
      </c>
      <c r="J19" s="89">
        <v>0</v>
      </c>
      <c r="K19" s="7"/>
      <c r="L19" s="7"/>
      <c r="M19" s="7"/>
      <c r="N19" s="7"/>
      <c r="O19" s="7"/>
    </row>
    <row r="20" spans="1:24" s="3" customFormat="1" x14ac:dyDescent="0.2">
      <c r="A20" s="7"/>
      <c r="B20" s="154" t="s">
        <v>160</v>
      </c>
      <c r="C20" s="152">
        <v>53</v>
      </c>
      <c r="D20" s="89">
        <v>2</v>
      </c>
      <c r="E20" s="153">
        <v>51</v>
      </c>
      <c r="F20" s="89">
        <v>0</v>
      </c>
      <c r="G20" s="153">
        <v>37</v>
      </c>
      <c r="H20" s="153">
        <v>14</v>
      </c>
      <c r="I20" s="89">
        <v>0</v>
      </c>
      <c r="J20" s="89">
        <v>0</v>
      </c>
      <c r="K20" s="7"/>
      <c r="L20" s="7"/>
      <c r="M20" s="7"/>
      <c r="N20" s="7"/>
      <c r="O20" s="7"/>
    </row>
    <row r="21" spans="1:24" s="3" customFormat="1" x14ac:dyDescent="0.2">
      <c r="A21" s="7"/>
      <c r="B21" s="154" t="s">
        <v>161</v>
      </c>
      <c r="C21" s="152">
        <v>1888</v>
      </c>
      <c r="D21" s="153">
        <v>55</v>
      </c>
      <c r="E21" s="153">
        <v>1833</v>
      </c>
      <c r="F21" s="89">
        <v>4</v>
      </c>
      <c r="G21" s="153">
        <v>1682</v>
      </c>
      <c r="H21" s="153">
        <v>145</v>
      </c>
      <c r="I21" s="89">
        <v>0</v>
      </c>
      <c r="J21" s="89">
        <v>2</v>
      </c>
      <c r="K21" s="7"/>
      <c r="L21" s="7"/>
      <c r="M21" s="7"/>
      <c r="N21" s="7"/>
      <c r="O21" s="7"/>
    </row>
    <row r="22" spans="1:24" s="3" customFormat="1" x14ac:dyDescent="0.2">
      <c r="A22" s="7"/>
      <c r="B22" s="154" t="s">
        <v>162</v>
      </c>
      <c r="C22" s="152">
        <v>122</v>
      </c>
      <c r="D22" s="89">
        <v>4</v>
      </c>
      <c r="E22" s="153">
        <v>118</v>
      </c>
      <c r="F22" s="89">
        <v>0</v>
      </c>
      <c r="G22" s="153">
        <v>103</v>
      </c>
      <c r="H22" s="153">
        <v>15</v>
      </c>
      <c r="I22" s="89">
        <v>0</v>
      </c>
      <c r="J22" s="89">
        <v>0</v>
      </c>
      <c r="K22" s="7"/>
      <c r="L22" s="7"/>
      <c r="M22" s="7"/>
      <c r="N22" s="7"/>
      <c r="O22" s="7"/>
    </row>
    <row r="23" spans="1:24" s="3" customFormat="1" x14ac:dyDescent="0.2">
      <c r="A23" s="7"/>
      <c r="B23" s="154" t="s">
        <v>163</v>
      </c>
      <c r="C23" s="152">
        <v>107</v>
      </c>
      <c r="D23" s="89">
        <v>0</v>
      </c>
      <c r="E23" s="153">
        <v>107</v>
      </c>
      <c r="F23" s="89">
        <v>0</v>
      </c>
      <c r="G23" s="153">
        <v>102</v>
      </c>
      <c r="H23" s="153">
        <v>5</v>
      </c>
      <c r="I23" s="89">
        <v>0</v>
      </c>
      <c r="J23" s="89">
        <v>0</v>
      </c>
      <c r="K23" s="7"/>
      <c r="L23" s="7"/>
      <c r="M23" s="7"/>
      <c r="N23" s="7"/>
      <c r="O23" s="7"/>
    </row>
    <row r="24" spans="1:24" s="3" customFormat="1" x14ac:dyDescent="0.2">
      <c r="A24" s="7"/>
      <c r="B24" s="154" t="s">
        <v>164</v>
      </c>
      <c r="C24" s="152">
        <v>113</v>
      </c>
      <c r="D24" s="89">
        <v>1</v>
      </c>
      <c r="E24" s="153">
        <v>112</v>
      </c>
      <c r="F24" s="89">
        <v>0</v>
      </c>
      <c r="G24" s="153">
        <v>100</v>
      </c>
      <c r="H24" s="153">
        <v>12</v>
      </c>
      <c r="I24" s="89">
        <v>0</v>
      </c>
      <c r="J24" s="89">
        <v>0</v>
      </c>
      <c r="K24" s="7"/>
      <c r="L24" s="7"/>
      <c r="M24" s="7"/>
      <c r="N24" s="7"/>
      <c r="O24" s="7"/>
    </row>
    <row r="25" spans="1:24" s="3" customFormat="1" x14ac:dyDescent="0.2">
      <c r="A25" s="7"/>
      <c r="B25" s="154" t="s">
        <v>165</v>
      </c>
      <c r="C25" s="152">
        <v>324</v>
      </c>
      <c r="D25" s="89">
        <v>4</v>
      </c>
      <c r="E25" s="153">
        <v>320</v>
      </c>
      <c r="F25" s="89">
        <v>1</v>
      </c>
      <c r="G25" s="153">
        <v>281</v>
      </c>
      <c r="H25" s="153">
        <v>38</v>
      </c>
      <c r="I25" s="89">
        <v>0</v>
      </c>
      <c r="J25" s="89">
        <v>0</v>
      </c>
      <c r="K25" s="7"/>
      <c r="L25" s="7"/>
      <c r="M25" s="7"/>
      <c r="N25" s="7"/>
      <c r="O25" s="7"/>
    </row>
    <row r="26" spans="1:24" s="3" customFormat="1" x14ac:dyDescent="0.2">
      <c r="A26" s="7"/>
      <c r="B26" s="154" t="s">
        <v>166</v>
      </c>
      <c r="C26" s="152">
        <v>55</v>
      </c>
      <c r="D26" s="89">
        <v>2</v>
      </c>
      <c r="E26" s="153">
        <v>53</v>
      </c>
      <c r="F26" s="89">
        <v>0</v>
      </c>
      <c r="G26" s="153">
        <v>50</v>
      </c>
      <c r="H26" s="89">
        <v>2</v>
      </c>
      <c r="I26" s="89">
        <v>0</v>
      </c>
      <c r="J26" s="89">
        <v>1</v>
      </c>
      <c r="K26" s="7"/>
      <c r="L26" s="7"/>
      <c r="M26" s="7"/>
      <c r="N26" s="7"/>
      <c r="O26" s="7"/>
    </row>
    <row r="27" spans="1:24" s="3" customFormat="1" x14ac:dyDescent="0.2">
      <c r="A27" s="7"/>
      <c r="B27" s="154" t="s">
        <v>167</v>
      </c>
      <c r="C27" s="152">
        <v>110</v>
      </c>
      <c r="D27" s="89">
        <v>6</v>
      </c>
      <c r="E27" s="153">
        <v>104</v>
      </c>
      <c r="F27" s="89">
        <v>0</v>
      </c>
      <c r="G27" s="153">
        <v>94</v>
      </c>
      <c r="H27" s="153">
        <v>10</v>
      </c>
      <c r="I27" s="89">
        <v>0</v>
      </c>
      <c r="J27" s="89">
        <v>0</v>
      </c>
      <c r="K27" s="7"/>
      <c r="L27" s="7"/>
      <c r="M27" s="7"/>
      <c r="N27" s="7"/>
      <c r="O27" s="7"/>
    </row>
    <row r="28" spans="1:24" s="3" customFormat="1" x14ac:dyDescent="0.2">
      <c r="A28" s="7"/>
      <c r="B28" s="154" t="s">
        <v>168</v>
      </c>
      <c r="C28" s="152">
        <v>129</v>
      </c>
      <c r="D28" s="89">
        <v>0</v>
      </c>
      <c r="E28" s="153">
        <v>129</v>
      </c>
      <c r="F28" s="89">
        <v>0</v>
      </c>
      <c r="G28" s="153">
        <v>111</v>
      </c>
      <c r="H28" s="153">
        <v>18</v>
      </c>
      <c r="I28" s="89">
        <v>0</v>
      </c>
      <c r="J28" s="89">
        <v>0</v>
      </c>
      <c r="K28" s="7"/>
      <c r="L28" s="7"/>
      <c r="M28" s="7"/>
      <c r="N28" s="7"/>
      <c r="O28" s="7"/>
    </row>
    <row r="29" spans="1:24" ht="18" thickBot="1" x14ac:dyDescent="0.25">
      <c r="B29" s="156"/>
      <c r="C29" s="142"/>
      <c r="D29" s="66"/>
      <c r="E29" s="66"/>
      <c r="F29" s="66"/>
      <c r="G29" s="66"/>
      <c r="H29" s="66"/>
      <c r="I29" s="66"/>
      <c r="J29" s="66"/>
      <c r="K29" s="7"/>
      <c r="L29" s="7"/>
      <c r="S29" s="3"/>
      <c r="X29" s="3"/>
    </row>
    <row r="30" spans="1:24" s="3" customFormat="1" x14ac:dyDescent="0.2">
      <c r="A30" s="7"/>
      <c r="B30" s="157"/>
      <c r="C30" s="322" t="s">
        <v>169</v>
      </c>
      <c r="D30" s="323"/>
      <c r="E30" s="323"/>
      <c r="F30" s="323"/>
      <c r="G30" s="324"/>
      <c r="H30" s="323"/>
      <c r="I30" s="323"/>
      <c r="J30" s="323"/>
      <c r="K30" s="7"/>
      <c r="L30" s="7"/>
      <c r="M30" s="7"/>
      <c r="N30" s="7"/>
      <c r="O30" s="7"/>
    </row>
    <row r="31" spans="1:24" s="3" customFormat="1" x14ac:dyDescent="0.2">
      <c r="A31" s="7"/>
      <c r="B31" s="157"/>
      <c r="C31" s="144"/>
      <c r="D31" s="158" t="s">
        <v>170</v>
      </c>
      <c r="E31" s="159"/>
      <c r="F31" s="159"/>
      <c r="G31" s="318" t="s">
        <v>171</v>
      </c>
      <c r="H31" s="319"/>
      <c r="I31" s="319"/>
      <c r="J31" s="319"/>
      <c r="K31" s="7"/>
      <c r="L31" s="7"/>
      <c r="M31" s="7"/>
      <c r="N31" s="7"/>
      <c r="O31" s="7"/>
    </row>
    <row r="32" spans="1:24" s="3" customFormat="1" x14ac:dyDescent="0.2">
      <c r="A32" s="7"/>
      <c r="B32" s="157"/>
      <c r="C32" s="144" t="s">
        <v>148</v>
      </c>
      <c r="D32" s="144" t="s">
        <v>148</v>
      </c>
      <c r="E32" s="160" t="s">
        <v>172</v>
      </c>
      <c r="F32" s="161" t="s">
        <v>173</v>
      </c>
      <c r="G32" s="144" t="s">
        <v>148</v>
      </c>
      <c r="H32" s="160" t="s">
        <v>174</v>
      </c>
      <c r="I32" s="161" t="s">
        <v>175</v>
      </c>
      <c r="J32" s="320" t="s">
        <v>470</v>
      </c>
      <c r="K32" s="7"/>
      <c r="L32" s="7"/>
      <c r="M32" s="7"/>
      <c r="N32" s="7"/>
      <c r="O32" s="7"/>
    </row>
    <row r="33" spans="1:15" s="3" customFormat="1" x14ac:dyDescent="0.2">
      <c r="A33" s="7"/>
      <c r="B33" s="162"/>
      <c r="C33" s="148"/>
      <c r="D33" s="107"/>
      <c r="E33" s="150" t="s">
        <v>176</v>
      </c>
      <c r="F33" s="75" t="s">
        <v>177</v>
      </c>
      <c r="G33" s="75"/>
      <c r="H33" s="107" t="s">
        <v>178</v>
      </c>
      <c r="I33" s="163" t="s">
        <v>179</v>
      </c>
      <c r="J33" s="325"/>
      <c r="K33" s="7"/>
      <c r="L33" s="7"/>
      <c r="M33" s="7"/>
      <c r="N33" s="7"/>
      <c r="O33" s="7"/>
    </row>
    <row r="34" spans="1:15" x14ac:dyDescent="0.15">
      <c r="B34" s="70"/>
      <c r="C34" s="71"/>
      <c r="D34" s="70"/>
      <c r="E34" s="70"/>
      <c r="F34" s="70"/>
      <c r="G34" s="70"/>
      <c r="H34" s="70"/>
      <c r="I34" s="70"/>
      <c r="J34" s="70"/>
    </row>
    <row r="35" spans="1:15" x14ac:dyDescent="0.2">
      <c r="B35" s="112" t="s">
        <v>467</v>
      </c>
      <c r="C35" s="164">
        <v>5395</v>
      </c>
      <c r="D35" s="165">
        <v>1320</v>
      </c>
      <c r="E35" s="165">
        <v>583</v>
      </c>
      <c r="F35" s="165">
        <v>737</v>
      </c>
      <c r="G35" s="165">
        <v>3253</v>
      </c>
      <c r="H35" s="165">
        <v>2760</v>
      </c>
      <c r="I35" s="165">
        <v>373</v>
      </c>
      <c r="J35" s="165">
        <v>120</v>
      </c>
    </row>
    <row r="36" spans="1:15" s="14" customFormat="1" x14ac:dyDescent="0.2">
      <c r="B36" s="112" t="s">
        <v>476</v>
      </c>
      <c r="C36" s="164">
        <v>4587</v>
      </c>
      <c r="D36" s="165">
        <v>1247</v>
      </c>
      <c r="E36" s="165">
        <v>544</v>
      </c>
      <c r="F36" s="165">
        <v>703</v>
      </c>
      <c r="G36" s="165">
        <v>2614</v>
      </c>
      <c r="H36" s="165">
        <v>2210</v>
      </c>
      <c r="I36" s="165">
        <v>299</v>
      </c>
      <c r="J36" s="165">
        <v>105</v>
      </c>
    </row>
    <row r="37" spans="1:15" s="14" customFormat="1" x14ac:dyDescent="0.2">
      <c r="B37" s="112" t="s">
        <v>616</v>
      </c>
      <c r="C37" s="164">
        <v>4303</v>
      </c>
      <c r="D37" s="165">
        <v>1212</v>
      </c>
      <c r="E37" s="165">
        <v>518</v>
      </c>
      <c r="F37" s="165">
        <v>694</v>
      </c>
      <c r="G37" s="165">
        <v>2375</v>
      </c>
      <c r="H37" s="165">
        <v>1974</v>
      </c>
      <c r="I37" s="165">
        <v>271</v>
      </c>
      <c r="J37" s="165">
        <v>130</v>
      </c>
    </row>
    <row r="38" spans="1:15" x14ac:dyDescent="0.15">
      <c r="B38" s="78"/>
      <c r="C38" s="136"/>
      <c r="D38" s="117"/>
      <c r="E38" s="117"/>
      <c r="F38" s="117"/>
      <c r="G38" s="117"/>
      <c r="H38" s="117"/>
      <c r="I38" s="117"/>
      <c r="J38" s="117"/>
    </row>
    <row r="39" spans="1:15" x14ac:dyDescent="0.2">
      <c r="B39" s="154" t="s">
        <v>157</v>
      </c>
      <c r="C39" s="164">
        <v>1202</v>
      </c>
      <c r="D39" s="165">
        <v>423</v>
      </c>
      <c r="E39" s="165">
        <v>423</v>
      </c>
      <c r="F39" s="89">
        <v>0</v>
      </c>
      <c r="G39" s="89">
        <v>447</v>
      </c>
      <c r="H39" s="165">
        <v>234</v>
      </c>
      <c r="I39" s="115">
        <v>165</v>
      </c>
      <c r="J39" s="165">
        <v>48</v>
      </c>
    </row>
    <row r="40" spans="1:15" x14ac:dyDescent="0.2">
      <c r="B40" s="154" t="s">
        <v>158</v>
      </c>
      <c r="C40" s="164">
        <v>265</v>
      </c>
      <c r="D40" s="165">
        <v>66</v>
      </c>
      <c r="E40" s="165">
        <v>66</v>
      </c>
      <c r="F40" s="89">
        <v>0</v>
      </c>
      <c r="G40" s="89">
        <v>79</v>
      </c>
      <c r="H40" s="165">
        <v>46</v>
      </c>
      <c r="I40" s="115">
        <v>24</v>
      </c>
      <c r="J40" s="165">
        <v>9</v>
      </c>
    </row>
    <row r="41" spans="1:15" x14ac:dyDescent="0.2">
      <c r="B41" s="154" t="s">
        <v>159</v>
      </c>
      <c r="C41" s="164">
        <v>24</v>
      </c>
      <c r="D41" s="165">
        <v>4</v>
      </c>
      <c r="E41" s="165">
        <v>4</v>
      </c>
      <c r="F41" s="89">
        <v>0</v>
      </c>
      <c r="G41" s="89">
        <v>10</v>
      </c>
      <c r="H41" s="165">
        <v>10</v>
      </c>
      <c r="I41" s="115">
        <v>0</v>
      </c>
      <c r="J41" s="165">
        <v>0</v>
      </c>
    </row>
    <row r="42" spans="1:15" x14ac:dyDescent="0.2">
      <c r="B42" s="154" t="s">
        <v>160</v>
      </c>
      <c r="C42" s="164">
        <v>52</v>
      </c>
      <c r="D42" s="165">
        <v>18</v>
      </c>
      <c r="E42" s="165">
        <v>18</v>
      </c>
      <c r="F42" s="89">
        <v>0</v>
      </c>
      <c r="G42" s="89">
        <v>15</v>
      </c>
      <c r="H42" s="165">
        <v>12</v>
      </c>
      <c r="I42" s="115">
        <v>3</v>
      </c>
      <c r="J42" s="87">
        <v>0</v>
      </c>
    </row>
    <row r="43" spans="1:15" x14ac:dyDescent="0.2">
      <c r="B43" s="154" t="s">
        <v>161</v>
      </c>
      <c r="C43" s="164">
        <v>1820</v>
      </c>
      <c r="D43" s="165">
        <v>440</v>
      </c>
      <c r="E43" s="165">
        <v>0</v>
      </c>
      <c r="F43" s="165">
        <v>440</v>
      </c>
      <c r="G43" s="165">
        <v>1226</v>
      </c>
      <c r="H43" s="115">
        <v>1141</v>
      </c>
      <c r="I43" s="165">
        <v>47</v>
      </c>
      <c r="J43" s="165">
        <v>38</v>
      </c>
    </row>
    <row r="44" spans="1:15" x14ac:dyDescent="0.2">
      <c r="B44" s="154" t="s">
        <v>162</v>
      </c>
      <c r="C44" s="164">
        <v>115</v>
      </c>
      <c r="D44" s="165">
        <v>30</v>
      </c>
      <c r="E44" s="89">
        <v>0</v>
      </c>
      <c r="F44" s="165">
        <v>30</v>
      </c>
      <c r="G44" s="165">
        <v>74</v>
      </c>
      <c r="H44" s="115">
        <v>70</v>
      </c>
      <c r="I44" s="165">
        <v>3</v>
      </c>
      <c r="J44" s="165">
        <v>1</v>
      </c>
    </row>
    <row r="45" spans="1:15" x14ac:dyDescent="0.2">
      <c r="B45" s="154" t="s">
        <v>163</v>
      </c>
      <c r="C45" s="164">
        <v>102</v>
      </c>
      <c r="D45" s="165">
        <v>23</v>
      </c>
      <c r="E45" s="89">
        <v>0</v>
      </c>
      <c r="F45" s="165">
        <v>23</v>
      </c>
      <c r="G45" s="165">
        <v>72</v>
      </c>
      <c r="H45" s="115">
        <v>65</v>
      </c>
      <c r="I45" s="165">
        <v>1</v>
      </c>
      <c r="J45" s="165">
        <v>6</v>
      </c>
    </row>
    <row r="46" spans="1:15" x14ac:dyDescent="0.2">
      <c r="B46" s="154" t="s">
        <v>164</v>
      </c>
      <c r="C46" s="164">
        <v>110</v>
      </c>
      <c r="D46" s="165">
        <v>30</v>
      </c>
      <c r="E46" s="89">
        <v>0</v>
      </c>
      <c r="F46" s="165">
        <v>30</v>
      </c>
      <c r="G46" s="165">
        <v>75</v>
      </c>
      <c r="H46" s="115">
        <v>70</v>
      </c>
      <c r="I46" s="165">
        <v>3</v>
      </c>
      <c r="J46" s="165">
        <v>2</v>
      </c>
    </row>
    <row r="47" spans="1:15" x14ac:dyDescent="0.2">
      <c r="B47" s="154" t="s">
        <v>165</v>
      </c>
      <c r="C47" s="164">
        <v>319</v>
      </c>
      <c r="D47" s="165">
        <v>91</v>
      </c>
      <c r="E47" s="165">
        <v>1</v>
      </c>
      <c r="F47" s="165">
        <v>90</v>
      </c>
      <c r="G47" s="165">
        <v>198</v>
      </c>
      <c r="H47" s="115">
        <v>161</v>
      </c>
      <c r="I47" s="165">
        <v>17</v>
      </c>
      <c r="J47" s="165">
        <v>20</v>
      </c>
    </row>
    <row r="48" spans="1:15" x14ac:dyDescent="0.2">
      <c r="B48" s="154" t="s">
        <v>166</v>
      </c>
      <c r="C48" s="164">
        <v>55</v>
      </c>
      <c r="D48" s="165">
        <v>9</v>
      </c>
      <c r="E48" s="89">
        <v>0</v>
      </c>
      <c r="F48" s="165">
        <v>9</v>
      </c>
      <c r="G48" s="165">
        <v>36</v>
      </c>
      <c r="H48" s="115">
        <v>30</v>
      </c>
      <c r="I48" s="89">
        <v>4</v>
      </c>
      <c r="J48" s="87">
        <v>2</v>
      </c>
    </row>
    <row r="49" spans="1:15" x14ac:dyDescent="0.2">
      <c r="B49" s="154" t="s">
        <v>167</v>
      </c>
      <c r="C49" s="164">
        <v>110</v>
      </c>
      <c r="D49" s="165">
        <v>33</v>
      </c>
      <c r="E49" s="89">
        <v>0</v>
      </c>
      <c r="F49" s="165">
        <v>33</v>
      </c>
      <c r="G49" s="165">
        <v>73</v>
      </c>
      <c r="H49" s="115">
        <v>66</v>
      </c>
      <c r="I49" s="165">
        <v>3</v>
      </c>
      <c r="J49" s="165">
        <v>4</v>
      </c>
    </row>
    <row r="50" spans="1:15" x14ac:dyDescent="0.2">
      <c r="B50" s="154" t="s">
        <v>168</v>
      </c>
      <c r="C50" s="164">
        <v>129</v>
      </c>
      <c r="D50" s="165">
        <v>45</v>
      </c>
      <c r="E50" s="165">
        <v>6</v>
      </c>
      <c r="F50" s="165">
        <v>39</v>
      </c>
      <c r="G50" s="165">
        <v>70</v>
      </c>
      <c r="H50" s="115">
        <v>69</v>
      </c>
      <c r="I50" s="165">
        <v>1</v>
      </c>
      <c r="J50" s="165">
        <v>0</v>
      </c>
    </row>
    <row r="51" spans="1:15" ht="18" thickBot="1" x14ac:dyDescent="0.2">
      <c r="B51" s="66"/>
      <c r="C51" s="142"/>
      <c r="D51" s="66"/>
      <c r="E51" s="66"/>
      <c r="F51" s="66"/>
      <c r="G51" s="66"/>
      <c r="H51" s="66"/>
      <c r="I51" s="66"/>
      <c r="J51" s="66"/>
      <c r="K51" s="7"/>
      <c r="L51" s="7"/>
    </row>
    <row r="52" spans="1:15" s="3" customFormat="1" x14ac:dyDescent="0.2">
      <c r="A52" s="7"/>
      <c r="B52" s="157"/>
      <c r="C52" s="313" t="s">
        <v>369</v>
      </c>
      <c r="D52" s="314"/>
      <c r="E52" s="315"/>
      <c r="F52" s="166"/>
      <c r="G52" s="167"/>
      <c r="H52" s="78"/>
      <c r="I52" s="78"/>
      <c r="J52" s="78"/>
      <c r="K52" s="7"/>
      <c r="L52" s="7"/>
      <c r="M52" s="7"/>
      <c r="N52" s="7"/>
      <c r="O52" s="7"/>
    </row>
    <row r="53" spans="1:15" s="3" customFormat="1" x14ac:dyDescent="0.2">
      <c r="A53" s="7"/>
      <c r="B53" s="157"/>
      <c r="C53" s="145"/>
      <c r="D53" s="168" t="s">
        <v>180</v>
      </c>
      <c r="E53" s="169" t="s">
        <v>181</v>
      </c>
      <c r="F53" s="166" t="s">
        <v>182</v>
      </c>
      <c r="G53" s="167"/>
      <c r="H53" s="154"/>
      <c r="I53" s="78"/>
      <c r="J53" s="78"/>
      <c r="K53" s="7"/>
      <c r="L53" s="7"/>
      <c r="M53" s="7"/>
      <c r="N53" s="7"/>
      <c r="O53" s="7"/>
    </row>
    <row r="54" spans="1:15" s="3" customFormat="1" x14ac:dyDescent="0.2">
      <c r="A54" s="7"/>
      <c r="B54" s="157"/>
      <c r="C54" s="144" t="s">
        <v>291</v>
      </c>
      <c r="D54" s="144" t="s">
        <v>183</v>
      </c>
      <c r="E54" s="170" t="s">
        <v>184</v>
      </c>
      <c r="F54" s="111" t="s">
        <v>185</v>
      </c>
      <c r="G54" s="112"/>
      <c r="H54" s="154"/>
      <c r="I54" s="78"/>
      <c r="J54" s="78"/>
      <c r="K54" s="7"/>
      <c r="L54" s="7"/>
      <c r="M54" s="7"/>
      <c r="N54" s="7"/>
      <c r="O54" s="7"/>
    </row>
    <row r="55" spans="1:15" s="3" customFormat="1" x14ac:dyDescent="0.2">
      <c r="A55" s="7"/>
      <c r="B55" s="162"/>
      <c r="C55" s="148"/>
      <c r="D55" s="107" t="s">
        <v>186</v>
      </c>
      <c r="E55" s="150" t="s">
        <v>186</v>
      </c>
      <c r="F55" s="171"/>
      <c r="G55" s="154"/>
      <c r="H55" s="78"/>
      <c r="I55" s="78"/>
      <c r="J55" s="78"/>
      <c r="K55" s="7"/>
      <c r="L55" s="7"/>
      <c r="M55" s="7"/>
      <c r="N55" s="7"/>
      <c r="O55" s="7"/>
    </row>
    <row r="56" spans="1:15" x14ac:dyDescent="0.15">
      <c r="B56" s="172"/>
      <c r="C56" s="78"/>
      <c r="D56" s="78"/>
      <c r="E56" s="157"/>
      <c r="F56" s="71"/>
      <c r="G56" s="78"/>
      <c r="H56" s="78"/>
      <c r="I56" s="70"/>
      <c r="J56" s="70"/>
      <c r="M56" s="7"/>
    </row>
    <row r="57" spans="1:15" x14ac:dyDescent="0.2">
      <c r="B57" s="112" t="s">
        <v>467</v>
      </c>
      <c r="C57" s="164">
        <v>4</v>
      </c>
      <c r="D57" s="165">
        <v>488</v>
      </c>
      <c r="E57" s="173">
        <v>330</v>
      </c>
      <c r="F57" s="164">
        <v>112</v>
      </c>
      <c r="G57" s="165"/>
      <c r="H57" s="153"/>
      <c r="I57" s="77"/>
      <c r="J57" s="77"/>
    </row>
    <row r="58" spans="1:15" x14ac:dyDescent="0.2">
      <c r="B58" s="112" t="s">
        <v>476</v>
      </c>
      <c r="C58" s="164">
        <v>0</v>
      </c>
      <c r="D58" s="165">
        <v>471</v>
      </c>
      <c r="E58" s="173">
        <v>255</v>
      </c>
      <c r="F58" s="164">
        <v>163</v>
      </c>
      <c r="G58" s="165"/>
      <c r="H58" s="153"/>
      <c r="I58" s="77"/>
      <c r="J58" s="77"/>
    </row>
    <row r="59" spans="1:15" x14ac:dyDescent="0.2">
      <c r="B59" s="112" t="s">
        <v>616</v>
      </c>
      <c r="C59" s="164">
        <v>3</v>
      </c>
      <c r="D59" s="165">
        <v>480</v>
      </c>
      <c r="E59" s="173">
        <v>233</v>
      </c>
      <c r="F59" s="164">
        <v>184</v>
      </c>
      <c r="G59" s="165"/>
      <c r="H59" s="153"/>
      <c r="I59" s="77"/>
      <c r="J59" s="77"/>
    </row>
    <row r="60" spans="1:15" x14ac:dyDescent="0.15">
      <c r="B60" s="78"/>
      <c r="C60" s="136"/>
      <c r="D60" s="117"/>
      <c r="E60" s="174"/>
      <c r="F60" s="136"/>
      <c r="G60" s="117"/>
      <c r="H60" s="78"/>
      <c r="I60" s="70"/>
      <c r="J60" s="70"/>
      <c r="M60" s="7"/>
    </row>
    <row r="61" spans="1:15" x14ac:dyDescent="0.2">
      <c r="B61" s="175" t="s">
        <v>157</v>
      </c>
      <c r="C61" s="165">
        <v>0</v>
      </c>
      <c r="D61" s="115">
        <v>146</v>
      </c>
      <c r="E61" s="173">
        <v>186</v>
      </c>
      <c r="F61" s="164">
        <v>89</v>
      </c>
      <c r="G61" s="165"/>
      <c r="H61" s="153"/>
      <c r="I61" s="176"/>
      <c r="J61" s="70"/>
      <c r="M61" s="7"/>
    </row>
    <row r="62" spans="1:15" x14ac:dyDescent="0.2">
      <c r="B62" s="175" t="s">
        <v>158</v>
      </c>
      <c r="C62" s="87">
        <v>0</v>
      </c>
      <c r="D62" s="115">
        <v>79</v>
      </c>
      <c r="E62" s="173">
        <v>41</v>
      </c>
      <c r="F62" s="88">
        <v>10</v>
      </c>
      <c r="G62" s="89"/>
      <c r="H62" s="153"/>
      <c r="I62" s="176"/>
      <c r="J62" s="70"/>
      <c r="M62" s="7"/>
    </row>
    <row r="63" spans="1:15" x14ac:dyDescent="0.2">
      <c r="B63" s="175" t="s">
        <v>159</v>
      </c>
      <c r="C63" s="89">
        <v>0</v>
      </c>
      <c r="D63" s="115">
        <v>10</v>
      </c>
      <c r="E63" s="177">
        <v>0</v>
      </c>
      <c r="F63" s="88">
        <v>0</v>
      </c>
      <c r="G63" s="89"/>
      <c r="H63" s="153"/>
      <c r="I63" s="176"/>
      <c r="J63" s="70"/>
      <c r="M63" s="7"/>
    </row>
    <row r="64" spans="1:15" x14ac:dyDescent="0.2">
      <c r="B64" s="175" t="s">
        <v>160</v>
      </c>
      <c r="C64" s="89">
        <v>0</v>
      </c>
      <c r="D64" s="115">
        <v>13</v>
      </c>
      <c r="E64" s="177">
        <v>6</v>
      </c>
      <c r="F64" s="88">
        <v>0</v>
      </c>
      <c r="G64" s="89"/>
      <c r="H64" s="153"/>
      <c r="I64" s="176"/>
      <c r="J64" s="70"/>
      <c r="M64" s="7"/>
    </row>
    <row r="65" spans="1:13" x14ac:dyDescent="0.2">
      <c r="B65" s="175" t="s">
        <v>161</v>
      </c>
      <c r="C65" s="165">
        <v>2</v>
      </c>
      <c r="D65" s="115">
        <v>152</v>
      </c>
      <c r="E65" s="177">
        <v>0</v>
      </c>
      <c r="F65" s="88">
        <v>67</v>
      </c>
      <c r="G65" s="89"/>
      <c r="H65" s="153"/>
      <c r="I65" s="176"/>
      <c r="J65" s="70"/>
      <c r="M65" s="7"/>
    </row>
    <row r="66" spans="1:13" x14ac:dyDescent="0.2">
      <c r="B66" s="175" t="s">
        <v>162</v>
      </c>
      <c r="C66" s="89">
        <v>0</v>
      </c>
      <c r="D66" s="115">
        <v>11</v>
      </c>
      <c r="E66" s="177">
        <v>0</v>
      </c>
      <c r="F66" s="88">
        <v>8</v>
      </c>
      <c r="G66" s="89"/>
      <c r="H66" s="153"/>
      <c r="I66" s="176"/>
      <c r="J66" s="70"/>
      <c r="M66" s="7"/>
    </row>
    <row r="67" spans="1:13" x14ac:dyDescent="0.2">
      <c r="B67" s="175" t="s">
        <v>163</v>
      </c>
      <c r="C67" s="89">
        <v>0</v>
      </c>
      <c r="D67" s="115">
        <v>7</v>
      </c>
      <c r="E67" s="177">
        <v>0</v>
      </c>
      <c r="F67" s="88">
        <v>5</v>
      </c>
      <c r="G67" s="89"/>
      <c r="H67" s="155"/>
      <c r="I67" s="176"/>
      <c r="J67" s="70"/>
      <c r="M67" s="7"/>
    </row>
    <row r="68" spans="1:13" x14ac:dyDescent="0.2">
      <c r="B68" s="175" t="s">
        <v>164</v>
      </c>
      <c r="C68" s="89">
        <v>0</v>
      </c>
      <c r="D68" s="115">
        <v>5</v>
      </c>
      <c r="E68" s="177">
        <v>0</v>
      </c>
      <c r="F68" s="88">
        <v>2</v>
      </c>
      <c r="G68" s="89"/>
      <c r="H68" s="155"/>
      <c r="I68" s="176"/>
      <c r="J68" s="70"/>
      <c r="M68" s="7"/>
    </row>
    <row r="69" spans="1:13" x14ac:dyDescent="0.2">
      <c r="B69" s="175" t="s">
        <v>165</v>
      </c>
      <c r="C69" s="89">
        <v>0</v>
      </c>
      <c r="D69" s="115">
        <v>30</v>
      </c>
      <c r="E69" s="177">
        <v>0</v>
      </c>
      <c r="F69" s="86">
        <v>3</v>
      </c>
      <c r="G69" s="87"/>
      <c r="H69" s="155"/>
      <c r="I69" s="176"/>
      <c r="J69" s="70"/>
      <c r="M69" s="7"/>
    </row>
    <row r="70" spans="1:13" x14ac:dyDescent="0.2">
      <c r="B70" s="175" t="s">
        <v>166</v>
      </c>
      <c r="C70" s="89">
        <v>1</v>
      </c>
      <c r="D70" s="115">
        <v>9</v>
      </c>
      <c r="E70" s="177">
        <v>0</v>
      </c>
      <c r="F70" s="88">
        <v>0</v>
      </c>
      <c r="G70" s="89"/>
      <c r="H70" s="155"/>
      <c r="I70" s="176"/>
      <c r="J70" s="70"/>
      <c r="M70" s="7"/>
    </row>
    <row r="71" spans="1:13" x14ac:dyDescent="0.2">
      <c r="B71" s="175" t="s">
        <v>167</v>
      </c>
      <c r="C71" s="87">
        <v>0</v>
      </c>
      <c r="D71" s="115">
        <v>4</v>
      </c>
      <c r="E71" s="177">
        <v>0</v>
      </c>
      <c r="F71" s="88">
        <v>0</v>
      </c>
      <c r="G71" s="89"/>
      <c r="H71" s="153"/>
      <c r="I71" s="176"/>
      <c r="J71" s="70"/>
      <c r="M71" s="7"/>
    </row>
    <row r="72" spans="1:13" x14ac:dyDescent="0.2">
      <c r="B72" s="175" t="s">
        <v>168</v>
      </c>
      <c r="C72" s="89">
        <v>0</v>
      </c>
      <c r="D72" s="115">
        <v>14</v>
      </c>
      <c r="E72" s="177">
        <v>0</v>
      </c>
      <c r="F72" s="88">
        <v>0</v>
      </c>
      <c r="G72" s="89"/>
      <c r="H72" s="153"/>
      <c r="I72" s="176"/>
      <c r="J72" s="70"/>
      <c r="M72" s="7"/>
    </row>
    <row r="73" spans="1:13" ht="18" thickBot="1" x14ac:dyDescent="0.2">
      <c r="B73" s="91"/>
      <c r="C73" s="66"/>
      <c r="D73" s="66"/>
      <c r="E73" s="91"/>
      <c r="F73" s="142"/>
      <c r="G73" s="78"/>
      <c r="H73" s="78"/>
      <c r="I73" s="70"/>
      <c r="J73" s="70"/>
      <c r="M73" s="7"/>
    </row>
    <row r="74" spans="1:13" x14ac:dyDescent="0.2">
      <c r="B74" s="70"/>
      <c r="C74" s="85" t="s">
        <v>389</v>
      </c>
      <c r="D74" s="70"/>
      <c r="E74" s="70"/>
      <c r="F74" s="70"/>
      <c r="G74" s="78"/>
      <c r="H74" s="70"/>
      <c r="I74" s="70"/>
      <c r="J74" s="70"/>
    </row>
    <row r="75" spans="1:13" x14ac:dyDescent="0.2">
      <c r="A75" s="13"/>
      <c r="B75" s="70"/>
      <c r="C75" s="70"/>
      <c r="D75" s="70"/>
      <c r="E75" s="70"/>
      <c r="F75" s="70"/>
      <c r="G75" s="70"/>
      <c r="H75" s="70"/>
      <c r="I75" s="70"/>
      <c r="J75" s="70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C66:C68 F66:G67 F39:F42 E48:E49 E44:E46 F64:G64 E63:G63 C63:C64 C70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09"/>
  <sheetViews>
    <sheetView view="pageBreakPreview" zoomScale="75" zoomScaleNormal="75" workbookViewId="0">
      <selection activeCell="O69" sqref="O69"/>
    </sheetView>
  </sheetViews>
  <sheetFormatPr defaultColWidth="13.375" defaultRowHeight="17.25" customHeight="1" x14ac:dyDescent="0.15"/>
  <cols>
    <col min="1" max="1" width="13.375" style="14" customWidth="1"/>
    <col min="2" max="2" width="23.375" style="14" customWidth="1"/>
    <col min="3" max="11" width="12.25" style="14" customWidth="1"/>
    <col min="12" max="19" width="12.125" style="14" customWidth="1"/>
    <col min="20" max="16384" width="13.375" style="14"/>
  </cols>
  <sheetData>
    <row r="1" spans="1:19" ht="17.25" customHeight="1" x14ac:dyDescent="0.2">
      <c r="A1" s="13"/>
    </row>
    <row r="6" spans="1:19" ht="17.25" customHeight="1" x14ac:dyDescent="0.2">
      <c r="B6" s="285" t="s">
        <v>187</v>
      </c>
      <c r="C6" s="285"/>
      <c r="D6" s="285"/>
      <c r="E6" s="285"/>
      <c r="F6" s="285"/>
      <c r="G6" s="285"/>
      <c r="H6" s="285"/>
      <c r="I6" s="285"/>
      <c r="J6" s="285"/>
      <c r="K6" s="285"/>
      <c r="L6" s="7"/>
      <c r="M6" s="7"/>
      <c r="N6" s="7"/>
      <c r="O6" s="7"/>
      <c r="P6" s="7"/>
      <c r="Q6" s="7"/>
      <c r="R6" s="7"/>
    </row>
    <row r="7" spans="1:19" ht="17.25" customHeight="1" thickBot="1" x14ac:dyDescent="0.25">
      <c r="B7" s="66"/>
      <c r="C7" s="66"/>
      <c r="D7" s="66"/>
      <c r="E7" s="66"/>
      <c r="F7" s="66"/>
      <c r="G7" s="66"/>
      <c r="H7" s="66"/>
      <c r="I7" s="66"/>
      <c r="J7" s="66"/>
      <c r="K7" s="69" t="s">
        <v>190</v>
      </c>
      <c r="L7" s="7"/>
      <c r="M7" s="7"/>
      <c r="N7" s="7"/>
      <c r="O7" s="7"/>
      <c r="P7" s="7"/>
      <c r="Q7" s="7"/>
      <c r="R7" s="7"/>
    </row>
    <row r="8" spans="1:19" ht="17.25" customHeight="1" x14ac:dyDescent="0.15">
      <c r="B8" s="70"/>
      <c r="C8" s="71"/>
      <c r="D8" s="78"/>
      <c r="E8" s="78"/>
      <c r="F8" s="72"/>
      <c r="G8" s="72"/>
      <c r="H8" s="72"/>
      <c r="I8" s="72"/>
      <c r="J8" s="72"/>
      <c r="K8" s="72"/>
      <c r="L8" s="7"/>
      <c r="M8" s="7"/>
      <c r="N8" s="7"/>
    </row>
    <row r="9" spans="1:19" ht="17.25" customHeight="1" x14ac:dyDescent="0.2">
      <c r="A9" s="13"/>
      <c r="B9" s="70"/>
      <c r="C9" s="71"/>
      <c r="D9" s="154" t="s">
        <v>188</v>
      </c>
      <c r="E9" s="78"/>
      <c r="F9" s="320" t="s">
        <v>447</v>
      </c>
      <c r="G9" s="331"/>
      <c r="H9" s="331"/>
      <c r="I9" s="72"/>
      <c r="J9" s="72"/>
      <c r="K9" s="72"/>
      <c r="O9" s="7"/>
      <c r="S9" s="7"/>
    </row>
    <row r="10" spans="1:19" ht="17.25" customHeight="1" x14ac:dyDescent="0.2">
      <c r="B10" s="70"/>
      <c r="C10" s="95"/>
      <c r="D10" s="72"/>
      <c r="E10" s="72"/>
      <c r="F10" s="325"/>
      <c r="G10" s="332"/>
      <c r="H10" s="332"/>
      <c r="I10" s="281" t="s">
        <v>430</v>
      </c>
      <c r="J10" s="282"/>
      <c r="K10" s="282"/>
      <c r="L10" s="7"/>
      <c r="M10" s="7"/>
      <c r="N10" s="7"/>
      <c r="O10" s="7"/>
      <c r="S10" s="7"/>
    </row>
    <row r="11" spans="1:19" ht="17.25" customHeight="1" x14ac:dyDescent="0.2">
      <c r="B11" s="72"/>
      <c r="C11" s="75" t="s">
        <v>407</v>
      </c>
      <c r="D11" s="75" t="s">
        <v>445</v>
      </c>
      <c r="E11" s="75" t="s">
        <v>408</v>
      </c>
      <c r="F11" s="75" t="s">
        <v>482</v>
      </c>
      <c r="G11" s="75" t="s">
        <v>445</v>
      </c>
      <c r="H11" s="75" t="s">
        <v>533</v>
      </c>
      <c r="I11" s="75" t="s">
        <v>534</v>
      </c>
      <c r="J11" s="75" t="s">
        <v>494</v>
      </c>
      <c r="K11" s="75" t="s">
        <v>408</v>
      </c>
      <c r="L11" s="7"/>
      <c r="S11" s="7"/>
    </row>
    <row r="12" spans="1:19" ht="17.25" customHeight="1" x14ac:dyDescent="0.15">
      <c r="B12" s="70"/>
      <c r="C12" s="71"/>
      <c r="D12" s="70"/>
      <c r="E12" s="70"/>
      <c r="F12" s="70"/>
      <c r="G12" s="70"/>
      <c r="H12" s="70"/>
      <c r="I12" s="70"/>
      <c r="J12" s="70"/>
      <c r="K12" s="70"/>
    </row>
    <row r="13" spans="1:19" ht="17.25" customHeight="1" x14ac:dyDescent="0.2">
      <c r="B13" s="175" t="s">
        <v>535</v>
      </c>
      <c r="C13" s="76">
        <v>8885</v>
      </c>
      <c r="D13" s="77">
        <v>8697</v>
      </c>
      <c r="E13" s="77">
        <v>1009</v>
      </c>
      <c r="F13" s="77">
        <v>7568</v>
      </c>
      <c r="G13" s="77">
        <v>7390</v>
      </c>
      <c r="H13" s="77">
        <v>466</v>
      </c>
      <c r="I13" s="77">
        <v>7397</v>
      </c>
      <c r="J13" s="77">
        <v>7218</v>
      </c>
      <c r="K13" s="77">
        <v>401</v>
      </c>
    </row>
    <row r="14" spans="1:19" ht="17.25" customHeight="1" x14ac:dyDescent="0.2">
      <c r="B14" s="175" t="s">
        <v>536</v>
      </c>
      <c r="C14" s="76">
        <v>8672</v>
      </c>
      <c r="D14" s="77">
        <v>8725</v>
      </c>
      <c r="E14" s="77">
        <v>956</v>
      </c>
      <c r="F14" s="77">
        <v>7395</v>
      </c>
      <c r="G14" s="77">
        <v>7465</v>
      </c>
      <c r="H14" s="77">
        <v>396</v>
      </c>
      <c r="I14" s="77">
        <v>7253</v>
      </c>
      <c r="J14" s="77">
        <v>7301</v>
      </c>
      <c r="K14" s="77">
        <v>353</v>
      </c>
    </row>
    <row r="15" spans="1:19" ht="17.25" customHeight="1" x14ac:dyDescent="0.2">
      <c r="B15" s="175" t="s">
        <v>537</v>
      </c>
      <c r="C15" s="76">
        <v>8811</v>
      </c>
      <c r="D15" s="77">
        <v>8848</v>
      </c>
      <c r="E15" s="77">
        <v>919</v>
      </c>
      <c r="F15" s="77">
        <v>7548</v>
      </c>
      <c r="G15" s="77">
        <v>7573</v>
      </c>
      <c r="H15" s="77">
        <v>371</v>
      </c>
      <c r="I15" s="77">
        <v>7371</v>
      </c>
      <c r="J15" s="77">
        <v>7403</v>
      </c>
      <c r="K15" s="77">
        <v>321</v>
      </c>
    </row>
    <row r="16" spans="1:19" ht="17.25" customHeight="1" x14ac:dyDescent="0.2">
      <c r="B16" s="175" t="s">
        <v>538</v>
      </c>
      <c r="C16" s="76">
        <v>9115</v>
      </c>
      <c r="D16" s="77">
        <v>9015</v>
      </c>
      <c r="E16" s="77">
        <v>1019</v>
      </c>
      <c r="F16" s="77">
        <v>7755</v>
      </c>
      <c r="G16" s="77">
        <v>7707</v>
      </c>
      <c r="H16" s="77">
        <v>419</v>
      </c>
      <c r="I16" s="77">
        <v>7593</v>
      </c>
      <c r="J16" s="77">
        <v>7572</v>
      </c>
      <c r="K16" s="77">
        <v>342</v>
      </c>
    </row>
    <row r="17" spans="2:18" ht="17.25" customHeight="1" x14ac:dyDescent="0.2">
      <c r="B17" s="175" t="s">
        <v>608</v>
      </c>
      <c r="C17" s="76">
        <v>9227</v>
      </c>
      <c r="D17" s="77">
        <v>9118</v>
      </c>
      <c r="E17" s="77">
        <v>1128</v>
      </c>
      <c r="F17" s="77">
        <v>7984</v>
      </c>
      <c r="G17" s="77">
        <v>7910</v>
      </c>
      <c r="H17" s="77">
        <v>493</v>
      </c>
      <c r="I17" s="77">
        <v>7786</v>
      </c>
      <c r="J17" s="77">
        <v>7744</v>
      </c>
      <c r="K17" s="77">
        <v>384</v>
      </c>
    </row>
    <row r="18" spans="2:18" ht="17.25" customHeight="1" x14ac:dyDescent="0.2">
      <c r="B18" s="175"/>
      <c r="C18" s="76"/>
      <c r="D18" s="77"/>
      <c r="E18" s="77"/>
      <c r="F18" s="77"/>
      <c r="G18" s="77"/>
      <c r="H18" s="77"/>
      <c r="I18" s="77"/>
      <c r="J18" s="77"/>
      <c r="K18" s="77"/>
    </row>
    <row r="19" spans="2:18" ht="17.25" customHeight="1" x14ac:dyDescent="0.2">
      <c r="B19" s="175" t="s">
        <v>640</v>
      </c>
      <c r="C19" s="76">
        <f>SUM(C21:C24)</f>
        <v>8952</v>
      </c>
      <c r="D19" s="77">
        <f t="shared" ref="D19:K19" si="0">SUM(D21:D24)</f>
        <v>8880</v>
      </c>
      <c r="E19" s="77">
        <f t="shared" si="0"/>
        <v>1200</v>
      </c>
      <c r="F19" s="77">
        <f t="shared" si="0"/>
        <v>7679</v>
      </c>
      <c r="G19" s="77">
        <f t="shared" si="0"/>
        <v>7609</v>
      </c>
      <c r="H19" s="77">
        <f t="shared" si="0"/>
        <v>563</v>
      </c>
      <c r="I19" s="77">
        <f t="shared" si="0"/>
        <v>7477</v>
      </c>
      <c r="J19" s="77">
        <f t="shared" si="0"/>
        <v>7403</v>
      </c>
      <c r="K19" s="77">
        <f t="shared" si="0"/>
        <v>458</v>
      </c>
    </row>
    <row r="20" spans="2:18" ht="17.25" customHeight="1" x14ac:dyDescent="0.2">
      <c r="B20" s="85"/>
      <c r="C20" s="71"/>
      <c r="D20" s="78"/>
      <c r="E20" s="78"/>
      <c r="F20" s="77"/>
      <c r="G20" s="77"/>
      <c r="H20" s="77"/>
      <c r="I20" s="77"/>
      <c r="J20" s="77"/>
      <c r="K20" s="77"/>
    </row>
    <row r="21" spans="2:18" ht="17.25" customHeight="1" x14ac:dyDescent="0.2">
      <c r="B21" s="140" t="s">
        <v>336</v>
      </c>
      <c r="C21" s="76">
        <v>6333</v>
      </c>
      <c r="D21" s="77">
        <v>6312</v>
      </c>
      <c r="E21" s="77">
        <v>938</v>
      </c>
      <c r="F21" s="77">
        <v>5316</v>
      </c>
      <c r="G21" s="77">
        <v>5318</v>
      </c>
      <c r="H21" s="77">
        <v>388</v>
      </c>
      <c r="I21" s="77">
        <v>5138</v>
      </c>
      <c r="J21" s="77">
        <v>5131</v>
      </c>
      <c r="K21" s="77">
        <v>301</v>
      </c>
    </row>
    <row r="22" spans="2:18" ht="17.25" customHeight="1" x14ac:dyDescent="0.2">
      <c r="B22" s="85" t="s">
        <v>337</v>
      </c>
      <c r="C22" s="76">
        <v>1400</v>
      </c>
      <c r="D22" s="77">
        <v>1401</v>
      </c>
      <c r="E22" s="77">
        <v>112</v>
      </c>
      <c r="F22" s="77">
        <v>1259</v>
      </c>
      <c r="G22" s="77">
        <v>1257</v>
      </c>
      <c r="H22" s="77">
        <v>58</v>
      </c>
      <c r="I22" s="77">
        <v>1242</v>
      </c>
      <c r="J22" s="77">
        <v>1245</v>
      </c>
      <c r="K22" s="77">
        <v>44</v>
      </c>
    </row>
    <row r="23" spans="2:18" ht="17.25" customHeight="1" x14ac:dyDescent="0.2">
      <c r="B23" s="85" t="s">
        <v>338</v>
      </c>
      <c r="C23" s="76">
        <v>616</v>
      </c>
      <c r="D23" s="77">
        <v>621</v>
      </c>
      <c r="E23" s="77">
        <v>47</v>
      </c>
      <c r="F23" s="77">
        <v>552</v>
      </c>
      <c r="G23" s="77">
        <v>544</v>
      </c>
      <c r="H23" s="77">
        <v>28</v>
      </c>
      <c r="I23" s="77">
        <v>546</v>
      </c>
      <c r="J23" s="77">
        <v>538</v>
      </c>
      <c r="K23" s="77">
        <v>24</v>
      </c>
    </row>
    <row r="24" spans="2:18" ht="17.25" customHeight="1" x14ac:dyDescent="0.2">
      <c r="B24" s="85" t="s">
        <v>339</v>
      </c>
      <c r="C24" s="76">
        <v>603</v>
      </c>
      <c r="D24" s="77">
        <v>546</v>
      </c>
      <c r="E24" s="77">
        <v>103</v>
      </c>
      <c r="F24" s="77">
        <v>552</v>
      </c>
      <c r="G24" s="77">
        <v>490</v>
      </c>
      <c r="H24" s="77">
        <v>89</v>
      </c>
      <c r="I24" s="77">
        <v>551</v>
      </c>
      <c r="J24" s="77">
        <v>489</v>
      </c>
      <c r="K24" s="77">
        <v>89</v>
      </c>
    </row>
    <row r="25" spans="2:18" ht="17.25" customHeight="1" thickBot="1" x14ac:dyDescent="0.2">
      <c r="B25" s="66"/>
      <c r="C25" s="142"/>
      <c r="D25" s="66"/>
      <c r="E25" s="66"/>
      <c r="F25" s="66"/>
      <c r="G25" s="66"/>
      <c r="H25" s="66"/>
      <c r="I25" s="66"/>
      <c r="J25" s="66"/>
      <c r="K25" s="66"/>
      <c r="O25" s="7"/>
      <c r="P25" s="7"/>
      <c r="Q25" s="7"/>
      <c r="R25" s="7"/>
    </row>
    <row r="26" spans="2:18" ht="17.25" customHeight="1" x14ac:dyDescent="0.15">
      <c r="B26" s="70"/>
      <c r="C26" s="95"/>
      <c r="D26" s="72"/>
      <c r="E26" s="72"/>
      <c r="F26" s="72"/>
      <c r="G26" s="72"/>
      <c r="H26" s="72"/>
      <c r="I26" s="72"/>
      <c r="J26" s="72"/>
      <c r="K26" s="72"/>
    </row>
    <row r="27" spans="2:18" ht="17.25" customHeight="1" x14ac:dyDescent="0.2">
      <c r="B27" s="70"/>
      <c r="C27" s="171" t="s">
        <v>448</v>
      </c>
      <c r="D27" s="72"/>
      <c r="E27" s="72"/>
      <c r="F27" s="320" t="s">
        <v>539</v>
      </c>
      <c r="G27" s="331"/>
      <c r="H27" s="331"/>
      <c r="I27" s="72"/>
      <c r="J27" s="72"/>
      <c r="K27" s="72"/>
    </row>
    <row r="28" spans="2:18" ht="17.25" customHeight="1" x14ac:dyDescent="0.2">
      <c r="B28" s="70"/>
      <c r="C28" s="281" t="s">
        <v>431</v>
      </c>
      <c r="D28" s="282"/>
      <c r="E28" s="283"/>
      <c r="F28" s="325"/>
      <c r="G28" s="332"/>
      <c r="H28" s="332"/>
      <c r="I28" s="281" t="s">
        <v>432</v>
      </c>
      <c r="J28" s="282"/>
      <c r="K28" s="282"/>
      <c r="L28" s="7"/>
    </row>
    <row r="29" spans="2:18" ht="17.25" customHeight="1" x14ac:dyDescent="0.2">
      <c r="B29" s="72"/>
      <c r="C29" s="75" t="s">
        <v>407</v>
      </c>
      <c r="D29" s="75" t="s">
        <v>445</v>
      </c>
      <c r="E29" s="75" t="s">
        <v>533</v>
      </c>
      <c r="F29" s="75" t="s">
        <v>407</v>
      </c>
      <c r="G29" s="75" t="s">
        <v>445</v>
      </c>
      <c r="H29" s="75" t="s">
        <v>408</v>
      </c>
      <c r="I29" s="75" t="s">
        <v>407</v>
      </c>
      <c r="J29" s="75" t="s">
        <v>445</v>
      </c>
      <c r="K29" s="75" t="s">
        <v>540</v>
      </c>
      <c r="L29" s="7"/>
    </row>
    <row r="30" spans="2:18" ht="17.25" customHeight="1" x14ac:dyDescent="0.15">
      <c r="B30" s="70"/>
      <c r="C30" s="71"/>
      <c r="D30" s="70"/>
      <c r="E30" s="70"/>
      <c r="F30" s="70"/>
      <c r="G30" s="70"/>
      <c r="H30" s="70"/>
      <c r="I30" s="70"/>
      <c r="J30" s="70"/>
      <c r="K30" s="70"/>
    </row>
    <row r="31" spans="2:18" ht="17.25" customHeight="1" x14ac:dyDescent="0.2">
      <c r="B31" s="175" t="s">
        <v>535</v>
      </c>
      <c r="C31" s="76">
        <v>171</v>
      </c>
      <c r="D31" s="77">
        <v>172</v>
      </c>
      <c r="E31" s="77">
        <v>65</v>
      </c>
      <c r="F31" s="178">
        <v>1042</v>
      </c>
      <c r="G31" s="178">
        <v>1035</v>
      </c>
      <c r="H31" s="178">
        <v>458</v>
      </c>
      <c r="I31" s="178">
        <v>621</v>
      </c>
      <c r="J31" s="178">
        <v>615</v>
      </c>
      <c r="K31" s="178">
        <v>276</v>
      </c>
      <c r="O31" s="18"/>
      <c r="P31" s="18"/>
      <c r="Q31" s="18"/>
    </row>
    <row r="32" spans="2:18" ht="17.25" customHeight="1" x14ac:dyDescent="0.2">
      <c r="B32" s="175" t="s">
        <v>536</v>
      </c>
      <c r="C32" s="76">
        <v>142</v>
      </c>
      <c r="D32" s="77">
        <v>164</v>
      </c>
      <c r="E32" s="77">
        <v>43</v>
      </c>
      <c r="F32" s="178">
        <v>1056</v>
      </c>
      <c r="G32" s="178">
        <v>1030</v>
      </c>
      <c r="H32" s="178">
        <v>484</v>
      </c>
      <c r="I32" s="178">
        <v>627</v>
      </c>
      <c r="J32" s="178">
        <v>611</v>
      </c>
      <c r="K32" s="178">
        <v>292</v>
      </c>
    </row>
    <row r="33" spans="2:20" ht="17.25" customHeight="1" x14ac:dyDescent="0.2">
      <c r="B33" s="175" t="s">
        <v>537</v>
      </c>
      <c r="C33" s="76">
        <v>177</v>
      </c>
      <c r="D33" s="77">
        <v>170</v>
      </c>
      <c r="E33" s="77">
        <v>50</v>
      </c>
      <c r="F33" s="178">
        <v>991</v>
      </c>
      <c r="G33" s="178">
        <v>1009</v>
      </c>
      <c r="H33" s="178">
        <v>466</v>
      </c>
      <c r="I33" s="178">
        <v>603</v>
      </c>
      <c r="J33" s="178">
        <v>588</v>
      </c>
      <c r="K33" s="178">
        <v>307</v>
      </c>
    </row>
    <row r="34" spans="2:20" ht="17.25" customHeight="1" x14ac:dyDescent="0.2">
      <c r="B34" s="175" t="s">
        <v>538</v>
      </c>
      <c r="C34" s="76">
        <v>162</v>
      </c>
      <c r="D34" s="77">
        <v>135</v>
      </c>
      <c r="E34" s="77">
        <v>77</v>
      </c>
      <c r="F34" s="77">
        <v>1065</v>
      </c>
      <c r="G34" s="77">
        <v>1017</v>
      </c>
      <c r="H34" s="77">
        <v>514</v>
      </c>
      <c r="I34" s="77">
        <v>604</v>
      </c>
      <c r="J34" s="77">
        <v>607</v>
      </c>
      <c r="K34" s="77">
        <v>304</v>
      </c>
    </row>
    <row r="35" spans="2:20" ht="17.25" customHeight="1" x14ac:dyDescent="0.2">
      <c r="B35" s="175" t="s">
        <v>608</v>
      </c>
      <c r="C35" s="76">
        <v>198</v>
      </c>
      <c r="D35" s="77">
        <v>166</v>
      </c>
      <c r="E35" s="77">
        <v>109</v>
      </c>
      <c r="F35" s="77">
        <v>971</v>
      </c>
      <c r="G35" s="77">
        <v>949</v>
      </c>
      <c r="H35" s="77">
        <v>536</v>
      </c>
      <c r="I35" s="77">
        <v>628</v>
      </c>
      <c r="J35" s="77">
        <v>571</v>
      </c>
      <c r="K35" s="77">
        <v>361</v>
      </c>
    </row>
    <row r="36" spans="2:20" ht="17.25" customHeight="1" x14ac:dyDescent="0.2">
      <c r="B36" s="175"/>
      <c r="C36" s="76"/>
      <c r="D36" s="77"/>
      <c r="E36" s="77"/>
      <c r="F36" s="77"/>
      <c r="G36" s="77"/>
      <c r="H36" s="77"/>
      <c r="I36" s="77"/>
      <c r="J36" s="77"/>
      <c r="K36" s="77"/>
    </row>
    <row r="37" spans="2:20" ht="17.25" customHeight="1" x14ac:dyDescent="0.2">
      <c r="B37" s="175" t="s">
        <v>640</v>
      </c>
      <c r="C37" s="76">
        <f>SUM(C39:C42)</f>
        <v>202</v>
      </c>
      <c r="D37" s="77">
        <f t="shared" ref="D37:K37" si="1">SUM(D39:D42)</f>
        <v>206</v>
      </c>
      <c r="E37" s="77">
        <f t="shared" si="1"/>
        <v>105</v>
      </c>
      <c r="F37" s="77">
        <f t="shared" si="1"/>
        <v>946</v>
      </c>
      <c r="G37" s="77">
        <f t="shared" si="1"/>
        <v>952</v>
      </c>
      <c r="H37" s="77">
        <f t="shared" si="1"/>
        <v>530</v>
      </c>
      <c r="I37" s="77">
        <f t="shared" si="1"/>
        <v>596</v>
      </c>
      <c r="J37" s="77">
        <f t="shared" si="1"/>
        <v>590</v>
      </c>
      <c r="K37" s="77">
        <f t="shared" si="1"/>
        <v>367</v>
      </c>
    </row>
    <row r="38" spans="2:20" ht="17.25" customHeight="1" x14ac:dyDescent="0.2">
      <c r="B38" s="85"/>
      <c r="C38" s="76"/>
      <c r="D38" s="77"/>
      <c r="E38" s="77"/>
      <c r="F38" s="178"/>
      <c r="G38" s="178"/>
      <c r="H38" s="178"/>
      <c r="I38" s="178"/>
      <c r="J38" s="178"/>
      <c r="K38" s="178"/>
    </row>
    <row r="39" spans="2:20" ht="17.25" customHeight="1" x14ac:dyDescent="0.2">
      <c r="B39" s="140" t="s">
        <v>336</v>
      </c>
      <c r="C39" s="76">
        <v>178</v>
      </c>
      <c r="D39" s="77">
        <v>187</v>
      </c>
      <c r="E39" s="77">
        <v>87</v>
      </c>
      <c r="F39" s="178">
        <v>767</v>
      </c>
      <c r="G39" s="178">
        <v>749</v>
      </c>
      <c r="H39" s="178">
        <v>458</v>
      </c>
      <c r="I39" s="178">
        <v>486</v>
      </c>
      <c r="J39" s="178">
        <v>457</v>
      </c>
      <c r="K39" s="178">
        <v>318</v>
      </c>
      <c r="O39" s="18"/>
      <c r="P39" s="18"/>
      <c r="Q39" s="18"/>
    </row>
    <row r="40" spans="2:20" ht="17.25" customHeight="1" x14ac:dyDescent="0.2">
      <c r="B40" s="85" t="s">
        <v>337</v>
      </c>
      <c r="C40" s="76">
        <v>17</v>
      </c>
      <c r="D40" s="77">
        <v>12</v>
      </c>
      <c r="E40" s="77">
        <v>14</v>
      </c>
      <c r="F40" s="178">
        <v>105</v>
      </c>
      <c r="G40" s="178">
        <v>109</v>
      </c>
      <c r="H40" s="178">
        <v>45</v>
      </c>
      <c r="I40" s="178">
        <v>66</v>
      </c>
      <c r="J40" s="178">
        <v>75</v>
      </c>
      <c r="K40" s="178">
        <v>28</v>
      </c>
      <c r="O40" s="18"/>
      <c r="P40" s="18"/>
      <c r="Q40" s="18"/>
    </row>
    <row r="41" spans="2:20" ht="17.25" customHeight="1" x14ac:dyDescent="0.2">
      <c r="B41" s="85" t="s">
        <v>338</v>
      </c>
      <c r="C41" s="76">
        <v>6</v>
      </c>
      <c r="D41" s="77">
        <v>6</v>
      </c>
      <c r="E41" s="87">
        <v>4</v>
      </c>
      <c r="F41" s="178">
        <v>38</v>
      </c>
      <c r="G41" s="178">
        <v>53</v>
      </c>
      <c r="H41" s="178">
        <v>14</v>
      </c>
      <c r="I41" s="178">
        <v>23</v>
      </c>
      <c r="J41" s="178">
        <v>35</v>
      </c>
      <c r="K41" s="178">
        <v>11</v>
      </c>
      <c r="O41" s="18"/>
      <c r="P41" s="18"/>
      <c r="Q41" s="18"/>
    </row>
    <row r="42" spans="2:20" ht="17.25" customHeight="1" x14ac:dyDescent="0.2">
      <c r="B42" s="85" t="s">
        <v>339</v>
      </c>
      <c r="C42" s="76">
        <v>1</v>
      </c>
      <c r="D42" s="77">
        <v>1</v>
      </c>
      <c r="E42" s="87">
        <v>0</v>
      </c>
      <c r="F42" s="178">
        <v>36</v>
      </c>
      <c r="G42" s="178">
        <v>41</v>
      </c>
      <c r="H42" s="178">
        <v>13</v>
      </c>
      <c r="I42" s="178">
        <v>21</v>
      </c>
      <c r="J42" s="178">
        <v>23</v>
      </c>
      <c r="K42" s="178">
        <v>10</v>
      </c>
      <c r="O42" s="18"/>
      <c r="P42" s="18"/>
      <c r="Q42" s="18"/>
      <c r="T42" s="18"/>
    </row>
    <row r="43" spans="2:20" ht="17.25" customHeight="1" thickBot="1" x14ac:dyDescent="0.2">
      <c r="B43" s="66"/>
      <c r="C43" s="142"/>
      <c r="D43" s="179"/>
      <c r="E43" s="179"/>
      <c r="F43" s="179"/>
      <c r="G43" s="179"/>
      <c r="H43" s="66"/>
      <c r="I43" s="66"/>
      <c r="J43" s="66"/>
      <c r="K43" s="66"/>
    </row>
    <row r="44" spans="2:20" ht="17.25" customHeight="1" x14ac:dyDescent="0.15">
      <c r="B44" s="70"/>
      <c r="C44" s="95"/>
      <c r="D44" s="72"/>
      <c r="E44" s="72"/>
      <c r="F44" s="72"/>
      <c r="G44" s="72"/>
      <c r="H44" s="72"/>
      <c r="I44" s="72"/>
      <c r="J44" s="72"/>
      <c r="K44" s="72"/>
    </row>
    <row r="45" spans="2:20" ht="17.25" customHeight="1" x14ac:dyDescent="0.2">
      <c r="B45" s="70"/>
      <c r="C45" s="171" t="s">
        <v>541</v>
      </c>
      <c r="D45" s="72"/>
      <c r="E45" s="72"/>
      <c r="F45" s="320" t="s">
        <v>542</v>
      </c>
      <c r="G45" s="326"/>
      <c r="H45" s="327"/>
      <c r="I45" s="320" t="s">
        <v>4</v>
      </c>
      <c r="J45" s="331"/>
      <c r="K45" s="331"/>
      <c r="L45" s="7"/>
    </row>
    <row r="46" spans="2:20" ht="17.25" customHeight="1" x14ac:dyDescent="0.2">
      <c r="B46" s="70"/>
      <c r="C46" s="171" t="s">
        <v>433</v>
      </c>
      <c r="D46" s="72"/>
      <c r="E46" s="72"/>
      <c r="F46" s="328"/>
      <c r="G46" s="329"/>
      <c r="H46" s="330"/>
      <c r="I46" s="325"/>
      <c r="J46" s="332"/>
      <c r="K46" s="332"/>
      <c r="L46" s="7"/>
    </row>
    <row r="47" spans="2:20" ht="17.25" customHeight="1" x14ac:dyDescent="0.2">
      <c r="B47" s="72"/>
      <c r="C47" s="75" t="s">
        <v>543</v>
      </c>
      <c r="D47" s="75" t="s">
        <v>445</v>
      </c>
      <c r="E47" s="75" t="s">
        <v>408</v>
      </c>
      <c r="F47" s="75" t="s">
        <v>407</v>
      </c>
      <c r="G47" s="75" t="s">
        <v>544</v>
      </c>
      <c r="H47" s="75" t="s">
        <v>533</v>
      </c>
      <c r="I47" s="75" t="s">
        <v>407</v>
      </c>
      <c r="J47" s="75" t="s">
        <v>445</v>
      </c>
      <c r="K47" s="75" t="s">
        <v>408</v>
      </c>
      <c r="L47" s="7"/>
    </row>
    <row r="48" spans="2:20" ht="17.25" customHeight="1" x14ac:dyDescent="0.15">
      <c r="B48" s="172"/>
      <c r="C48" s="71"/>
      <c r="D48" s="70"/>
      <c r="E48" s="70"/>
      <c r="F48" s="70"/>
      <c r="G48" s="70"/>
      <c r="H48" s="70"/>
      <c r="I48" s="70"/>
      <c r="J48" s="70"/>
      <c r="K48" s="70"/>
    </row>
    <row r="49" spans="2:12" ht="17.25" customHeight="1" x14ac:dyDescent="0.2">
      <c r="B49" s="175" t="s">
        <v>535</v>
      </c>
      <c r="C49" s="76">
        <v>421</v>
      </c>
      <c r="D49" s="77">
        <v>420</v>
      </c>
      <c r="E49" s="77">
        <v>182</v>
      </c>
      <c r="F49" s="87">
        <v>5</v>
      </c>
      <c r="G49" s="87">
        <v>6</v>
      </c>
      <c r="H49" s="87">
        <v>0</v>
      </c>
      <c r="I49" s="77">
        <v>140</v>
      </c>
      <c r="J49" s="77">
        <v>138</v>
      </c>
      <c r="K49" s="77">
        <v>10</v>
      </c>
    </row>
    <row r="50" spans="2:12" ht="17.25" customHeight="1" x14ac:dyDescent="0.2">
      <c r="B50" s="175" t="s">
        <v>536</v>
      </c>
      <c r="C50" s="76">
        <v>429</v>
      </c>
      <c r="D50" s="77">
        <v>419</v>
      </c>
      <c r="E50" s="77">
        <v>192</v>
      </c>
      <c r="F50" s="87">
        <v>6</v>
      </c>
      <c r="G50" s="87">
        <v>4</v>
      </c>
      <c r="H50" s="87">
        <v>2</v>
      </c>
      <c r="I50" s="77">
        <v>123</v>
      </c>
      <c r="J50" s="77">
        <v>127</v>
      </c>
      <c r="K50" s="77">
        <v>6</v>
      </c>
    </row>
    <row r="51" spans="2:12" ht="17.25" customHeight="1" x14ac:dyDescent="0.2">
      <c r="B51" s="175" t="s">
        <v>537</v>
      </c>
      <c r="C51" s="76">
        <v>388</v>
      </c>
      <c r="D51" s="77">
        <v>421</v>
      </c>
      <c r="E51" s="77">
        <v>159</v>
      </c>
      <c r="F51" s="87">
        <v>30</v>
      </c>
      <c r="G51" s="87">
        <v>27</v>
      </c>
      <c r="H51" s="87">
        <v>5</v>
      </c>
      <c r="I51" s="77">
        <v>132</v>
      </c>
      <c r="J51" s="77">
        <v>128</v>
      </c>
      <c r="K51" s="77">
        <v>10</v>
      </c>
    </row>
    <row r="52" spans="2:12" ht="17.25" customHeight="1" x14ac:dyDescent="0.2">
      <c r="B52" s="175" t="s">
        <v>538</v>
      </c>
      <c r="C52" s="76">
        <v>461</v>
      </c>
      <c r="D52" s="77">
        <v>410</v>
      </c>
      <c r="E52" s="77">
        <v>210</v>
      </c>
      <c r="F52" s="77">
        <v>61</v>
      </c>
      <c r="G52" s="77">
        <v>60</v>
      </c>
      <c r="H52" s="77">
        <v>6</v>
      </c>
      <c r="I52" s="77">
        <v>137</v>
      </c>
      <c r="J52" s="77">
        <v>135</v>
      </c>
      <c r="K52" s="77">
        <v>12</v>
      </c>
    </row>
    <row r="53" spans="2:12" ht="17.25" customHeight="1" x14ac:dyDescent="0.2">
      <c r="B53" s="175" t="s">
        <v>608</v>
      </c>
      <c r="C53" s="76">
        <v>343</v>
      </c>
      <c r="D53" s="77">
        <v>378</v>
      </c>
      <c r="E53" s="77">
        <v>175</v>
      </c>
      <c r="F53" s="77">
        <v>47</v>
      </c>
      <c r="G53" s="77">
        <v>45</v>
      </c>
      <c r="H53" s="77">
        <v>8</v>
      </c>
      <c r="I53" s="77">
        <v>129</v>
      </c>
      <c r="J53" s="77">
        <v>124</v>
      </c>
      <c r="K53" s="77">
        <v>17</v>
      </c>
    </row>
    <row r="54" spans="2:12" ht="17.25" customHeight="1" x14ac:dyDescent="0.2">
      <c r="B54" s="175"/>
      <c r="C54" s="76"/>
      <c r="D54" s="77"/>
      <c r="E54" s="77"/>
      <c r="F54" s="77"/>
      <c r="G54" s="77"/>
      <c r="H54" s="77"/>
      <c r="I54" s="77"/>
      <c r="J54" s="77"/>
      <c r="K54" s="77"/>
    </row>
    <row r="55" spans="2:12" ht="17.25" customHeight="1" x14ac:dyDescent="0.2">
      <c r="B55" s="175" t="s">
        <v>640</v>
      </c>
      <c r="C55" s="76">
        <f>SUM(C57:C60)</f>
        <v>350</v>
      </c>
      <c r="D55" s="77">
        <f t="shared" ref="D55:K55" si="2">SUM(D57:D60)</f>
        <v>362</v>
      </c>
      <c r="E55" s="77">
        <f t="shared" si="2"/>
        <v>163</v>
      </c>
      <c r="F55" s="77">
        <f t="shared" si="2"/>
        <v>49</v>
      </c>
      <c r="G55" s="77">
        <f t="shared" si="2"/>
        <v>49</v>
      </c>
      <c r="H55" s="77">
        <f t="shared" si="2"/>
        <v>8</v>
      </c>
      <c r="I55" s="77">
        <f t="shared" si="2"/>
        <v>149</v>
      </c>
      <c r="J55" s="77">
        <f t="shared" si="2"/>
        <v>151</v>
      </c>
      <c r="K55" s="77">
        <f t="shared" si="2"/>
        <v>15</v>
      </c>
    </row>
    <row r="56" spans="2:12" ht="17.25" customHeight="1" x14ac:dyDescent="0.2">
      <c r="B56" s="85"/>
      <c r="C56" s="152"/>
      <c r="D56" s="153"/>
      <c r="E56" s="153"/>
      <c r="F56" s="153"/>
      <c r="G56" s="153"/>
      <c r="H56" s="153"/>
      <c r="I56" s="153"/>
      <c r="J56" s="153"/>
      <c r="K56" s="153"/>
    </row>
    <row r="57" spans="2:12" ht="17.25" customHeight="1" x14ac:dyDescent="0.2">
      <c r="B57" s="140" t="s">
        <v>336</v>
      </c>
      <c r="C57" s="180">
        <v>281</v>
      </c>
      <c r="D57" s="178">
        <v>292</v>
      </c>
      <c r="E57" s="178">
        <v>140</v>
      </c>
      <c r="F57" s="87">
        <v>34</v>
      </c>
      <c r="G57" s="87">
        <v>31</v>
      </c>
      <c r="H57" s="87">
        <v>7</v>
      </c>
      <c r="I57" s="181">
        <v>112</v>
      </c>
      <c r="J57" s="181">
        <v>114</v>
      </c>
      <c r="K57" s="181">
        <v>13</v>
      </c>
    </row>
    <row r="58" spans="2:12" ht="17.25" customHeight="1" x14ac:dyDescent="0.2">
      <c r="B58" s="85" t="s">
        <v>337</v>
      </c>
      <c r="C58" s="180">
        <v>39</v>
      </c>
      <c r="D58" s="178">
        <v>34</v>
      </c>
      <c r="E58" s="178">
        <v>17</v>
      </c>
      <c r="F58" s="87">
        <v>3</v>
      </c>
      <c r="G58" s="87">
        <v>5</v>
      </c>
      <c r="H58" s="87">
        <v>1</v>
      </c>
      <c r="I58" s="178">
        <v>17</v>
      </c>
      <c r="J58" s="178">
        <v>16</v>
      </c>
      <c r="K58" s="89">
        <v>1</v>
      </c>
    </row>
    <row r="59" spans="2:12" ht="17.25" customHeight="1" x14ac:dyDescent="0.2">
      <c r="B59" s="85" t="s">
        <v>338</v>
      </c>
      <c r="C59" s="180">
        <v>15</v>
      </c>
      <c r="D59" s="182">
        <v>18</v>
      </c>
      <c r="E59" s="178">
        <v>3</v>
      </c>
      <c r="F59" s="87">
        <v>6</v>
      </c>
      <c r="G59" s="87">
        <v>7</v>
      </c>
      <c r="H59" s="87">
        <v>0</v>
      </c>
      <c r="I59" s="178">
        <v>14</v>
      </c>
      <c r="J59" s="178">
        <v>14</v>
      </c>
      <c r="K59" s="89">
        <v>1</v>
      </c>
    </row>
    <row r="60" spans="2:12" ht="17.25" customHeight="1" x14ac:dyDescent="0.2">
      <c r="B60" s="85" t="s">
        <v>339</v>
      </c>
      <c r="C60" s="180">
        <v>15</v>
      </c>
      <c r="D60" s="178">
        <v>18</v>
      </c>
      <c r="E60" s="178">
        <v>3</v>
      </c>
      <c r="F60" s="87">
        <v>6</v>
      </c>
      <c r="G60" s="87">
        <v>6</v>
      </c>
      <c r="H60" s="87">
        <v>0</v>
      </c>
      <c r="I60" s="181">
        <v>6</v>
      </c>
      <c r="J60" s="181">
        <v>7</v>
      </c>
      <c r="K60" s="87">
        <v>0</v>
      </c>
    </row>
    <row r="61" spans="2:12" ht="17.25" customHeight="1" thickBot="1" x14ac:dyDescent="0.2">
      <c r="B61" s="91"/>
      <c r="C61" s="142"/>
      <c r="D61" s="179"/>
      <c r="E61" s="179"/>
      <c r="F61" s="179"/>
      <c r="G61" s="179"/>
      <c r="H61" s="66"/>
      <c r="I61" s="66"/>
      <c r="J61" s="66"/>
      <c r="K61" s="66"/>
    </row>
    <row r="62" spans="2:12" ht="17.25" customHeight="1" x14ac:dyDescent="0.15">
      <c r="B62" s="157"/>
      <c r="C62" s="183"/>
      <c r="D62" s="105"/>
      <c r="E62" s="105"/>
      <c r="F62" s="184"/>
      <c r="G62" s="184"/>
      <c r="H62" s="184"/>
      <c r="I62" s="184"/>
      <c r="J62" s="184"/>
      <c r="K62" s="184"/>
    </row>
    <row r="63" spans="2:12" ht="17.25" customHeight="1" x14ac:dyDescent="0.15">
      <c r="B63" s="157"/>
      <c r="C63" s="320" t="s">
        <v>3</v>
      </c>
      <c r="D63" s="331"/>
      <c r="E63" s="331"/>
      <c r="F63" s="184"/>
      <c r="G63" s="184"/>
      <c r="H63" s="184"/>
      <c r="I63" s="184"/>
      <c r="J63" s="184"/>
      <c r="K63" s="184"/>
      <c r="L63" s="7"/>
    </row>
    <row r="64" spans="2:12" ht="17.25" customHeight="1" x14ac:dyDescent="0.15">
      <c r="B64" s="157"/>
      <c r="C64" s="325"/>
      <c r="D64" s="332"/>
      <c r="E64" s="332"/>
      <c r="F64" s="184"/>
      <c r="G64" s="184"/>
      <c r="H64" s="184"/>
      <c r="I64" s="184"/>
      <c r="J64" s="184"/>
      <c r="K64" s="184"/>
      <c r="L64" s="7"/>
    </row>
    <row r="65" spans="2:12" ht="17.25" customHeight="1" x14ac:dyDescent="0.2">
      <c r="B65" s="162"/>
      <c r="C65" s="75" t="s">
        <v>407</v>
      </c>
      <c r="D65" s="75" t="s">
        <v>545</v>
      </c>
      <c r="E65" s="75" t="s">
        <v>408</v>
      </c>
      <c r="F65" s="184"/>
      <c r="G65" s="185"/>
      <c r="H65" s="184"/>
      <c r="I65" s="184"/>
      <c r="J65" s="184"/>
      <c r="K65" s="184"/>
      <c r="L65" s="7"/>
    </row>
    <row r="66" spans="2:12" ht="17.25" customHeight="1" x14ac:dyDescent="0.15">
      <c r="B66" s="157"/>
      <c r="C66" s="71"/>
      <c r="D66" s="70"/>
      <c r="E66" s="70"/>
      <c r="F66" s="184"/>
      <c r="G66" s="185"/>
      <c r="H66" s="184"/>
      <c r="I66" s="184"/>
      <c r="J66" s="184"/>
      <c r="K66" s="184"/>
    </row>
    <row r="67" spans="2:12" ht="17.25" customHeight="1" x14ac:dyDescent="0.2">
      <c r="B67" s="175" t="s">
        <v>535</v>
      </c>
      <c r="C67" s="76">
        <v>130</v>
      </c>
      <c r="D67" s="77">
        <v>128</v>
      </c>
      <c r="E67" s="77">
        <v>75</v>
      </c>
      <c r="F67" s="184"/>
      <c r="G67" s="184"/>
      <c r="H67" s="184"/>
      <c r="I67" s="184"/>
      <c r="J67" s="184"/>
      <c r="K67" s="184"/>
    </row>
    <row r="68" spans="2:12" ht="17.25" customHeight="1" x14ac:dyDescent="0.2">
      <c r="B68" s="175" t="s">
        <v>536</v>
      </c>
      <c r="C68" s="76">
        <v>92</v>
      </c>
      <c r="D68" s="77">
        <v>99</v>
      </c>
      <c r="E68" s="77">
        <v>68</v>
      </c>
      <c r="F68" s="77"/>
      <c r="G68" s="77"/>
      <c r="H68" s="77"/>
      <c r="I68" s="77"/>
      <c r="J68" s="77"/>
      <c r="K68" s="77"/>
    </row>
    <row r="69" spans="2:12" ht="17.25" customHeight="1" x14ac:dyDescent="0.2">
      <c r="B69" s="175" t="s">
        <v>537</v>
      </c>
      <c r="C69" s="76">
        <v>110</v>
      </c>
      <c r="D69" s="77">
        <v>111</v>
      </c>
      <c r="E69" s="77">
        <v>67</v>
      </c>
      <c r="F69" s="77"/>
      <c r="G69" s="77"/>
      <c r="H69" s="77"/>
      <c r="I69" s="77"/>
      <c r="J69" s="77"/>
      <c r="K69" s="77"/>
    </row>
    <row r="70" spans="2:12" ht="17.25" customHeight="1" x14ac:dyDescent="0.2">
      <c r="B70" s="175" t="s">
        <v>538</v>
      </c>
      <c r="C70" s="76">
        <v>97</v>
      </c>
      <c r="D70" s="77">
        <v>96</v>
      </c>
      <c r="E70" s="77">
        <v>68</v>
      </c>
      <c r="F70" s="77"/>
      <c r="G70" s="77"/>
      <c r="H70" s="77"/>
      <c r="I70" s="77"/>
      <c r="J70" s="77"/>
      <c r="K70" s="77"/>
    </row>
    <row r="71" spans="2:12" ht="17.25" customHeight="1" x14ac:dyDescent="0.2">
      <c r="B71" s="175" t="s">
        <v>608</v>
      </c>
      <c r="C71" s="76">
        <v>96</v>
      </c>
      <c r="D71" s="77">
        <v>90</v>
      </c>
      <c r="E71" s="77">
        <v>74</v>
      </c>
      <c r="F71" s="77"/>
      <c r="G71" s="77"/>
      <c r="H71" s="77"/>
      <c r="I71" s="77"/>
      <c r="J71" s="77"/>
      <c r="K71" s="77"/>
    </row>
    <row r="72" spans="2:12" ht="17.25" customHeight="1" x14ac:dyDescent="0.2">
      <c r="B72" s="175"/>
      <c r="C72" s="76"/>
      <c r="D72" s="77"/>
      <c r="E72" s="77"/>
      <c r="F72" s="77"/>
      <c r="G72" s="77"/>
      <c r="H72" s="77"/>
      <c r="I72" s="77"/>
      <c r="J72" s="77"/>
      <c r="K72" s="77"/>
    </row>
    <row r="73" spans="2:12" ht="17.25" customHeight="1" x14ac:dyDescent="0.2">
      <c r="B73" s="175" t="s">
        <v>640</v>
      </c>
      <c r="C73" s="76">
        <f>SUM(C75:C78)</f>
        <v>129</v>
      </c>
      <c r="D73" s="77">
        <f t="shared" ref="D73:E73" si="3">SUM(D75:D78)</f>
        <v>119</v>
      </c>
      <c r="E73" s="77">
        <f t="shared" si="3"/>
        <v>84</v>
      </c>
      <c r="F73" s="77"/>
      <c r="G73" s="77"/>
      <c r="H73" s="77"/>
      <c r="I73" s="77"/>
      <c r="J73" s="77"/>
      <c r="K73" s="77"/>
    </row>
    <row r="74" spans="2:12" ht="17.25" customHeight="1" x14ac:dyDescent="0.2">
      <c r="B74" s="85"/>
      <c r="C74" s="152"/>
      <c r="D74" s="153"/>
      <c r="E74" s="153"/>
      <c r="F74" s="184"/>
      <c r="G74" s="184"/>
      <c r="H74" s="184"/>
      <c r="I74" s="184"/>
      <c r="J74" s="184"/>
      <c r="K74" s="184"/>
    </row>
    <row r="75" spans="2:12" ht="17.25" customHeight="1" x14ac:dyDescent="0.2">
      <c r="B75" s="140" t="s">
        <v>336</v>
      </c>
      <c r="C75" s="180">
        <v>104</v>
      </c>
      <c r="D75" s="178">
        <v>100</v>
      </c>
      <c r="E75" s="178">
        <v>72</v>
      </c>
      <c r="F75" s="184"/>
      <c r="G75" s="184"/>
      <c r="H75" s="184"/>
      <c r="I75" s="184"/>
      <c r="J75" s="184"/>
      <c r="K75" s="184"/>
    </row>
    <row r="76" spans="2:12" ht="17.25" customHeight="1" x14ac:dyDescent="0.2">
      <c r="B76" s="85" t="s">
        <v>337</v>
      </c>
      <c r="C76" s="180">
        <v>16</v>
      </c>
      <c r="D76" s="178">
        <v>14</v>
      </c>
      <c r="E76" s="178">
        <v>7</v>
      </c>
      <c r="F76" s="184"/>
      <c r="G76" s="184"/>
      <c r="H76" s="184"/>
      <c r="I76" s="184"/>
      <c r="J76" s="184"/>
      <c r="K76" s="184"/>
    </row>
    <row r="77" spans="2:12" ht="17.25" customHeight="1" x14ac:dyDescent="0.2">
      <c r="B77" s="85" t="s">
        <v>338</v>
      </c>
      <c r="C77" s="180">
        <v>6</v>
      </c>
      <c r="D77" s="178">
        <v>3</v>
      </c>
      <c r="E77" s="87">
        <v>4</v>
      </c>
      <c r="F77" s="184"/>
      <c r="G77" s="184"/>
      <c r="H77" s="184"/>
      <c r="I77" s="184"/>
      <c r="J77" s="184"/>
      <c r="K77" s="184"/>
    </row>
    <row r="78" spans="2:12" ht="17.25" customHeight="1" x14ac:dyDescent="0.2">
      <c r="B78" s="175" t="s">
        <v>339</v>
      </c>
      <c r="C78" s="89">
        <v>3</v>
      </c>
      <c r="D78" s="178">
        <v>2</v>
      </c>
      <c r="E78" s="87">
        <v>1</v>
      </c>
      <c r="F78" s="184"/>
      <c r="G78" s="184"/>
      <c r="H78" s="184"/>
      <c r="I78" s="184"/>
      <c r="J78" s="184"/>
      <c r="K78" s="184"/>
    </row>
    <row r="79" spans="2:12" ht="17.25" customHeight="1" thickBot="1" x14ac:dyDescent="0.2">
      <c r="B79" s="91"/>
      <c r="C79" s="142"/>
      <c r="D79" s="179"/>
      <c r="E79" s="179"/>
      <c r="F79" s="179"/>
      <c r="G79" s="153"/>
      <c r="H79" s="78"/>
      <c r="I79" s="78"/>
      <c r="J79" s="78"/>
      <c r="K79" s="78"/>
    </row>
    <row r="80" spans="2:12" ht="17.25" customHeight="1" x14ac:dyDescent="0.15">
      <c r="B80" s="333" t="s">
        <v>454</v>
      </c>
      <c r="C80" s="334"/>
      <c r="D80" s="334"/>
      <c r="E80" s="334"/>
      <c r="F80" s="334"/>
      <c r="G80" s="334"/>
      <c r="H80" s="334"/>
      <c r="I80" s="334"/>
      <c r="J80" s="334"/>
      <c r="K80" s="334"/>
    </row>
    <row r="81" spans="1:14" ht="17.25" customHeight="1" x14ac:dyDescent="0.2">
      <c r="A81" s="13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7"/>
      <c r="M81" s="7"/>
    </row>
    <row r="82" spans="1:14" ht="17.25" customHeight="1" x14ac:dyDescent="0.15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N82" s="7"/>
    </row>
    <row r="83" spans="1:14" ht="17.25" customHeight="1" x14ac:dyDescent="0.15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N83" s="7"/>
    </row>
    <row r="84" spans="1:14" ht="17.25" customHeight="1" x14ac:dyDescent="0.15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N84" s="7"/>
    </row>
    <row r="85" spans="1:14" ht="17.25" customHeight="1" x14ac:dyDescent="0.15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N85" s="7"/>
    </row>
    <row r="86" spans="1:14" ht="17.25" customHeight="1" x14ac:dyDescent="0.15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N86" s="7"/>
    </row>
    <row r="87" spans="1:14" ht="17.25" customHeight="1" x14ac:dyDescent="0.15"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N87" s="7"/>
    </row>
    <row r="88" spans="1:14" ht="17.25" customHeight="1" x14ac:dyDescent="0.15">
      <c r="B88" s="70"/>
      <c r="C88" s="70"/>
      <c r="D88" s="70"/>
      <c r="E88" s="70"/>
      <c r="F88" s="70"/>
      <c r="G88" s="70"/>
      <c r="H88" s="70"/>
      <c r="I88" s="70"/>
      <c r="J88" s="70"/>
      <c r="K88" s="70"/>
      <c r="N88" s="7"/>
    </row>
    <row r="89" spans="1:14" ht="17.25" customHeight="1" x14ac:dyDescent="0.15">
      <c r="B89" s="70"/>
      <c r="C89" s="70"/>
      <c r="D89" s="70"/>
      <c r="E89" s="70"/>
      <c r="F89" s="70"/>
      <c r="G89" s="70"/>
      <c r="H89" s="70"/>
      <c r="I89" s="70"/>
      <c r="J89" s="70"/>
      <c r="K89" s="70"/>
      <c r="N89" s="7"/>
    </row>
    <row r="90" spans="1:14" ht="17.25" customHeight="1" x14ac:dyDescent="0.15">
      <c r="N90" s="7"/>
    </row>
    <row r="91" spans="1:14" ht="17.25" customHeight="1" x14ac:dyDescent="0.15">
      <c r="N91" s="7"/>
    </row>
    <row r="92" spans="1:14" ht="17.25" customHeight="1" x14ac:dyDescent="0.15">
      <c r="N92" s="7"/>
    </row>
    <row r="93" spans="1:14" ht="17.25" customHeight="1" x14ac:dyDescent="0.15">
      <c r="N93" s="7"/>
    </row>
    <row r="94" spans="1:14" ht="17.25" customHeight="1" x14ac:dyDescent="0.15">
      <c r="N94" s="7"/>
    </row>
    <row r="95" spans="1:14" ht="17.25" customHeight="1" x14ac:dyDescent="0.15">
      <c r="N95" s="7"/>
    </row>
    <row r="96" spans="1:14" ht="17.25" customHeight="1" x14ac:dyDescent="0.15">
      <c r="N96" s="7"/>
    </row>
    <row r="97" spans="14:14" ht="17.25" customHeight="1" x14ac:dyDescent="0.15">
      <c r="N97" s="7"/>
    </row>
    <row r="98" spans="14:14" ht="17.25" customHeight="1" x14ac:dyDescent="0.15">
      <c r="N98" s="7"/>
    </row>
    <row r="99" spans="14:14" ht="17.25" customHeight="1" x14ac:dyDescent="0.15">
      <c r="N99" s="7"/>
    </row>
    <row r="100" spans="14:14" ht="17.25" customHeight="1" x14ac:dyDescent="0.15">
      <c r="N100" s="7"/>
    </row>
    <row r="101" spans="14:14" ht="17.25" customHeight="1" x14ac:dyDescent="0.15">
      <c r="N101" s="7"/>
    </row>
    <row r="102" spans="14:14" ht="17.25" customHeight="1" x14ac:dyDescent="0.15">
      <c r="N102" s="7"/>
    </row>
    <row r="103" spans="14:14" ht="17.25" customHeight="1" x14ac:dyDescent="0.15">
      <c r="N103" s="7"/>
    </row>
    <row r="104" spans="14:14" ht="17.25" customHeight="1" x14ac:dyDescent="0.15">
      <c r="N104" s="7"/>
    </row>
    <row r="105" spans="14:14" ht="17.25" customHeight="1" x14ac:dyDescent="0.15">
      <c r="N105" s="7"/>
    </row>
    <row r="106" spans="14:14" ht="17.25" customHeight="1" x14ac:dyDescent="0.15">
      <c r="N106" s="7"/>
    </row>
    <row r="107" spans="14:14" ht="17.25" customHeight="1" x14ac:dyDescent="0.15">
      <c r="N107" s="7"/>
    </row>
    <row r="108" spans="14:14" ht="17.25" customHeight="1" x14ac:dyDescent="0.15">
      <c r="N108" s="7"/>
    </row>
    <row r="109" spans="14:14" ht="17.25" customHeight="1" x14ac:dyDescent="0.15">
      <c r="N109" s="7"/>
    </row>
  </sheetData>
  <mergeCells count="10">
    <mergeCell ref="F45:H46"/>
    <mergeCell ref="I45:K46"/>
    <mergeCell ref="C63:E64"/>
    <mergeCell ref="B80:K87"/>
    <mergeCell ref="B6:K6"/>
    <mergeCell ref="F9:H10"/>
    <mergeCell ref="I10:K10"/>
    <mergeCell ref="F27:H28"/>
    <mergeCell ref="C28:E28"/>
    <mergeCell ref="I28:K28"/>
  </mergeCells>
  <phoneticPr fontId="2"/>
  <dataValidations count="1">
    <dataValidation imeMode="off" allowBlank="1" showInputMessage="1" showErrorMessage="1" sqref="T42 O39:Q42 O31:Q31"/>
  </dataValidations>
  <pageMargins left="0.75" right="0.75" top="1" bottom="0.76" header="0.51200000000000001" footer="0.51200000000000001"/>
  <pageSetup paperSize="9" scale="53" orientation="portrait" r:id="rId1"/>
  <headerFooter alignWithMargins="0"/>
  <rowBreaks count="1" manualBreakCount="1">
    <brk id="54" min="1" max="10" man="1"/>
  </rowBreaks>
  <colBreaks count="2" manualBreakCount="2">
    <brk id="2" min="5" max="84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80"/>
  <sheetViews>
    <sheetView view="pageBreakPreview" zoomScale="75" zoomScaleNormal="75" workbookViewId="0">
      <selection activeCell="B3" sqref="B3"/>
    </sheetView>
  </sheetViews>
  <sheetFormatPr defaultColWidth="12.125" defaultRowHeight="17.25" x14ac:dyDescent="0.15"/>
  <cols>
    <col min="1" max="1" width="13.375" style="40" customWidth="1"/>
    <col min="2" max="2" width="32.375" style="40" customWidth="1"/>
    <col min="3" max="3" width="31.125" style="40" customWidth="1"/>
    <col min="4" max="8" width="14.875" style="40" customWidth="1"/>
    <col min="9" max="16384" width="12.125" style="40"/>
  </cols>
  <sheetData>
    <row r="1" spans="1:8" x14ac:dyDescent="0.2">
      <c r="A1" s="41"/>
    </row>
    <row r="6" spans="1:8" ht="17.45" customHeight="1" x14ac:dyDescent="0.2">
      <c r="B6" s="335" t="s">
        <v>212</v>
      </c>
      <c r="C6" s="335"/>
      <c r="D6" s="335"/>
      <c r="E6" s="335"/>
      <c r="F6" s="335"/>
      <c r="G6" s="335"/>
      <c r="H6" s="335"/>
    </row>
    <row r="7" spans="1:8" s="14" customFormat="1" ht="18.600000000000001" customHeight="1" x14ac:dyDescent="0.2">
      <c r="B7" s="22"/>
      <c r="C7" s="13" t="s">
        <v>398</v>
      </c>
    </row>
    <row r="8" spans="1:8" s="14" customFormat="1" ht="18.600000000000001" customHeight="1" x14ac:dyDescent="0.2">
      <c r="C8" s="13" t="s">
        <v>399</v>
      </c>
    </row>
    <row r="9" spans="1:8" s="14" customFormat="1" ht="18.600000000000001" customHeight="1" x14ac:dyDescent="0.2">
      <c r="C9" s="13" t="s">
        <v>400</v>
      </c>
    </row>
    <row r="10" spans="1:8" s="14" customFormat="1" ht="18.600000000000001" customHeight="1" x14ac:dyDescent="0.2">
      <c r="C10" s="13" t="s">
        <v>401</v>
      </c>
    </row>
    <row r="11" spans="1:8" s="14" customFormat="1" ht="18.600000000000001" customHeight="1" x14ac:dyDescent="0.2">
      <c r="C11" s="13" t="s">
        <v>449</v>
      </c>
    </row>
    <row r="12" spans="1:8" s="14" customFormat="1" ht="18.600000000000001" customHeight="1" x14ac:dyDescent="0.2">
      <c r="C12" s="13" t="s">
        <v>450</v>
      </c>
    </row>
    <row r="13" spans="1:8" ht="17.45" customHeight="1" x14ac:dyDescent="0.15"/>
    <row r="14" spans="1:8" ht="17.45" customHeight="1" thickBot="1" x14ac:dyDescent="0.25">
      <c r="B14" s="186" t="s">
        <v>192</v>
      </c>
      <c r="C14" s="187"/>
      <c r="D14" s="188" t="s">
        <v>213</v>
      </c>
      <c r="E14" s="187"/>
      <c r="F14" s="187"/>
      <c r="G14" s="187"/>
      <c r="H14" s="189" t="s">
        <v>546</v>
      </c>
    </row>
    <row r="15" spans="1:8" ht="17.45" customHeight="1" x14ac:dyDescent="0.2">
      <c r="A15" s="41"/>
      <c r="B15" s="190"/>
      <c r="C15" s="190"/>
      <c r="D15" s="191"/>
      <c r="E15" s="192"/>
      <c r="F15" s="192"/>
      <c r="G15" s="192"/>
      <c r="H15" s="192"/>
    </row>
    <row r="16" spans="1:8" ht="17.45" customHeight="1" x14ac:dyDescent="0.2">
      <c r="B16" s="190"/>
      <c r="C16" s="190"/>
      <c r="D16" s="193" t="s">
        <v>222</v>
      </c>
      <c r="E16" s="193" t="s">
        <v>194</v>
      </c>
      <c r="F16" s="191"/>
      <c r="G16" s="191"/>
      <c r="H16" s="191"/>
    </row>
    <row r="17" spans="1:8" ht="17.45" customHeight="1" x14ac:dyDescent="0.2">
      <c r="B17" s="192"/>
      <c r="C17" s="192"/>
      <c r="D17" s="194"/>
      <c r="E17" s="195" t="s">
        <v>547</v>
      </c>
      <c r="F17" s="195" t="s">
        <v>223</v>
      </c>
      <c r="G17" s="195" t="s">
        <v>224</v>
      </c>
      <c r="H17" s="195" t="s">
        <v>225</v>
      </c>
    </row>
    <row r="18" spans="1:8" ht="18.75" customHeight="1" x14ac:dyDescent="0.15">
      <c r="B18" s="190"/>
      <c r="C18" s="190"/>
      <c r="D18" s="71"/>
      <c r="E18" s="70"/>
      <c r="F18" s="70"/>
      <c r="G18" s="70"/>
      <c r="H18" s="70"/>
    </row>
    <row r="19" spans="1:8" ht="17.45" customHeight="1" x14ac:dyDescent="0.2">
      <c r="B19" s="196" t="s">
        <v>391</v>
      </c>
      <c r="C19" s="197" t="s">
        <v>392</v>
      </c>
      <c r="D19" s="114">
        <v>6358</v>
      </c>
      <c r="E19" s="115">
        <v>4369</v>
      </c>
      <c r="F19" s="115">
        <v>1084</v>
      </c>
      <c r="G19" s="115">
        <v>427</v>
      </c>
      <c r="H19" s="115">
        <v>478</v>
      </c>
    </row>
    <row r="20" spans="1:8" ht="17.45" customHeight="1" x14ac:dyDescent="0.2">
      <c r="B20" s="196" t="s">
        <v>403</v>
      </c>
      <c r="C20" s="197" t="s">
        <v>404</v>
      </c>
      <c r="D20" s="114">
        <v>7568</v>
      </c>
      <c r="E20" s="115">
        <v>5344</v>
      </c>
      <c r="F20" s="115">
        <v>1177</v>
      </c>
      <c r="G20" s="115">
        <v>511</v>
      </c>
      <c r="H20" s="115">
        <v>536</v>
      </c>
    </row>
    <row r="21" spans="1:8" ht="17.45" customHeight="1" x14ac:dyDescent="0.2">
      <c r="B21" s="196" t="s">
        <v>405</v>
      </c>
      <c r="C21" s="197" t="s">
        <v>406</v>
      </c>
      <c r="D21" s="114">
        <v>7395</v>
      </c>
      <c r="E21" s="115">
        <v>5130</v>
      </c>
      <c r="F21" s="115">
        <v>1278</v>
      </c>
      <c r="G21" s="115">
        <v>486</v>
      </c>
      <c r="H21" s="115">
        <v>501</v>
      </c>
    </row>
    <row r="22" spans="1:8" ht="17.45" customHeight="1" x14ac:dyDescent="0.2">
      <c r="B22" s="196" t="s">
        <v>427</v>
      </c>
      <c r="C22" s="197" t="s">
        <v>434</v>
      </c>
      <c r="D22" s="114">
        <v>7548</v>
      </c>
      <c r="E22" s="115">
        <v>5298</v>
      </c>
      <c r="F22" s="115">
        <v>1222</v>
      </c>
      <c r="G22" s="115">
        <v>502</v>
      </c>
      <c r="H22" s="115">
        <v>526</v>
      </c>
    </row>
    <row r="23" spans="1:8" ht="17.45" customHeight="1" x14ac:dyDescent="0.2">
      <c r="B23" s="196" t="s">
        <v>548</v>
      </c>
      <c r="C23" s="197" t="s">
        <v>549</v>
      </c>
      <c r="D23" s="114">
        <v>7755</v>
      </c>
      <c r="E23" s="115">
        <v>5425</v>
      </c>
      <c r="F23" s="115">
        <v>1249</v>
      </c>
      <c r="G23" s="115">
        <v>492</v>
      </c>
      <c r="H23" s="115">
        <v>589</v>
      </c>
    </row>
    <row r="24" spans="1:8" ht="17.45" customHeight="1" x14ac:dyDescent="0.2">
      <c r="B24" s="196" t="s">
        <v>612</v>
      </c>
      <c r="C24" s="197" t="s">
        <v>550</v>
      </c>
      <c r="D24" s="114">
        <v>7984</v>
      </c>
      <c r="E24" s="115">
        <v>5596</v>
      </c>
      <c r="F24" s="115">
        <v>1387</v>
      </c>
      <c r="G24" s="115">
        <v>487</v>
      </c>
      <c r="H24" s="115">
        <v>514</v>
      </c>
    </row>
    <row r="25" spans="1:8" ht="17.45" customHeight="1" x14ac:dyDescent="0.2">
      <c r="B25" s="196"/>
      <c r="C25" s="197"/>
      <c r="D25" s="114"/>
      <c r="E25" s="115"/>
      <c r="F25" s="115"/>
      <c r="G25" s="115"/>
      <c r="H25" s="115"/>
    </row>
    <row r="26" spans="1:8" ht="17.45" customHeight="1" x14ac:dyDescent="0.2">
      <c r="B26" s="196" t="s">
        <v>609</v>
      </c>
      <c r="C26" s="197" t="s">
        <v>585</v>
      </c>
      <c r="D26" s="114">
        <f>D28+D62</f>
        <v>7679</v>
      </c>
      <c r="E26" s="115">
        <f>E28+E62</f>
        <v>5316</v>
      </c>
      <c r="F26" s="115">
        <f>F28+F62</f>
        <v>1259</v>
      </c>
      <c r="G26" s="115">
        <f>G28+G62</f>
        <v>552</v>
      </c>
      <c r="H26" s="115">
        <f>H28+H62</f>
        <v>552</v>
      </c>
    </row>
    <row r="27" spans="1:8" ht="17.45" customHeight="1" x14ac:dyDescent="0.2">
      <c r="B27" s="196"/>
      <c r="C27" s="190"/>
      <c r="D27" s="114"/>
      <c r="E27" s="115"/>
      <c r="F27" s="115"/>
      <c r="G27" s="115"/>
      <c r="H27" s="115"/>
    </row>
    <row r="28" spans="1:8" s="42" customFormat="1" ht="17.45" customHeight="1" x14ac:dyDescent="0.15">
      <c r="B28" s="198" t="s">
        <v>396</v>
      </c>
      <c r="C28" s="199"/>
      <c r="D28" s="114">
        <f>SUM(D30:D33,D40,D44,D47:D50,D55:D60)</f>
        <v>7477</v>
      </c>
      <c r="E28" s="115">
        <f t="shared" ref="E28:H28" si="0">SUM(E30:E33,E40,E44,E47:E50,E55:E60)</f>
        <v>5138</v>
      </c>
      <c r="F28" s="115">
        <f t="shared" si="0"/>
        <v>1242</v>
      </c>
      <c r="G28" s="115">
        <f t="shared" si="0"/>
        <v>546</v>
      </c>
      <c r="H28" s="115">
        <f t="shared" si="0"/>
        <v>551</v>
      </c>
    </row>
    <row r="29" spans="1:8" ht="17.45" customHeight="1" x14ac:dyDescent="0.2">
      <c r="B29" s="200"/>
      <c r="C29" s="201"/>
      <c r="D29" s="114"/>
      <c r="E29" s="115"/>
      <c r="F29" s="115"/>
      <c r="G29" s="115"/>
      <c r="H29" s="115"/>
    </row>
    <row r="30" spans="1:8" ht="17.45" customHeight="1" x14ac:dyDescent="0.15">
      <c r="B30" s="202" t="s">
        <v>214</v>
      </c>
      <c r="C30" s="190"/>
      <c r="D30" s="114">
        <v>353</v>
      </c>
      <c r="E30" s="115">
        <v>217</v>
      </c>
      <c r="F30" s="115">
        <v>75</v>
      </c>
      <c r="G30" s="115">
        <v>28</v>
      </c>
      <c r="H30" s="115">
        <v>33</v>
      </c>
    </row>
    <row r="31" spans="1:8" ht="17.45" customHeight="1" x14ac:dyDescent="0.2">
      <c r="A31" s="41"/>
      <c r="B31" s="200" t="s">
        <v>226</v>
      </c>
      <c r="C31" s="190"/>
      <c r="D31" s="114">
        <v>66</v>
      </c>
      <c r="E31" s="115">
        <v>36</v>
      </c>
      <c r="F31" s="115">
        <v>24</v>
      </c>
      <c r="G31" s="115">
        <v>1</v>
      </c>
      <c r="H31" s="115">
        <v>5</v>
      </c>
    </row>
    <row r="32" spans="1:8" ht="17.45" customHeight="1" x14ac:dyDescent="0.2">
      <c r="B32" s="200" t="s">
        <v>215</v>
      </c>
      <c r="C32" s="190"/>
      <c r="D32" s="114">
        <v>13</v>
      </c>
      <c r="E32" s="115">
        <v>9</v>
      </c>
      <c r="F32" s="115">
        <v>3</v>
      </c>
      <c r="G32" s="115">
        <v>0</v>
      </c>
      <c r="H32" s="115">
        <v>1</v>
      </c>
    </row>
    <row r="33" spans="2:8" ht="17.45" customHeight="1" x14ac:dyDescent="0.2">
      <c r="B33" s="200" t="s">
        <v>227</v>
      </c>
      <c r="C33" s="190"/>
      <c r="D33" s="114">
        <v>1438</v>
      </c>
      <c r="E33" s="115">
        <v>1070</v>
      </c>
      <c r="F33" s="115">
        <v>200</v>
      </c>
      <c r="G33" s="115">
        <v>83</v>
      </c>
      <c r="H33" s="115">
        <f t="shared" ref="H33" si="1">SUM(H34:H38)</f>
        <v>85</v>
      </c>
    </row>
    <row r="34" spans="2:8" ht="17.45" customHeight="1" x14ac:dyDescent="0.2">
      <c r="B34" s="200" t="s">
        <v>228</v>
      </c>
      <c r="C34" s="190"/>
      <c r="D34" s="114">
        <v>1346</v>
      </c>
      <c r="E34" s="115">
        <v>1000</v>
      </c>
      <c r="F34" s="115">
        <v>182</v>
      </c>
      <c r="G34" s="115">
        <v>80</v>
      </c>
      <c r="H34" s="115">
        <v>84</v>
      </c>
    </row>
    <row r="35" spans="2:8" ht="17.45" customHeight="1" x14ac:dyDescent="0.2">
      <c r="B35" s="200" t="s">
        <v>229</v>
      </c>
      <c r="C35" s="190"/>
      <c r="D35" s="114">
        <v>6</v>
      </c>
      <c r="E35" s="115">
        <v>5</v>
      </c>
      <c r="F35" s="115">
        <v>0</v>
      </c>
      <c r="G35" s="115">
        <v>1</v>
      </c>
      <c r="H35" s="115">
        <v>0</v>
      </c>
    </row>
    <row r="36" spans="2:8" ht="17.45" customHeight="1" x14ac:dyDescent="0.2">
      <c r="B36" s="200" t="s">
        <v>216</v>
      </c>
      <c r="C36" s="190"/>
      <c r="D36" s="114">
        <v>3</v>
      </c>
      <c r="E36" s="115">
        <v>3</v>
      </c>
      <c r="F36" s="115">
        <v>0</v>
      </c>
      <c r="G36" s="115">
        <v>0</v>
      </c>
      <c r="H36" s="115">
        <v>0</v>
      </c>
    </row>
    <row r="37" spans="2:8" ht="17.45" customHeight="1" x14ac:dyDescent="0.2">
      <c r="B37" s="200" t="s">
        <v>230</v>
      </c>
      <c r="C37" s="190"/>
      <c r="D37" s="114">
        <v>65</v>
      </c>
      <c r="E37" s="115">
        <v>48</v>
      </c>
      <c r="F37" s="115">
        <v>14</v>
      </c>
      <c r="G37" s="115">
        <v>2</v>
      </c>
      <c r="H37" s="115">
        <v>1</v>
      </c>
    </row>
    <row r="38" spans="2:8" ht="17.45" customHeight="1" x14ac:dyDescent="0.2">
      <c r="B38" s="200" t="s">
        <v>231</v>
      </c>
      <c r="C38" s="190"/>
      <c r="D38" s="114">
        <v>18</v>
      </c>
      <c r="E38" s="115">
        <v>14</v>
      </c>
      <c r="F38" s="115">
        <v>4</v>
      </c>
      <c r="G38" s="115">
        <v>0</v>
      </c>
      <c r="H38" s="115">
        <v>0</v>
      </c>
    </row>
    <row r="39" spans="2:8" ht="17.45" customHeight="1" x14ac:dyDescent="0.2">
      <c r="B39" s="200"/>
      <c r="C39" s="190"/>
      <c r="D39" s="114"/>
      <c r="E39" s="115"/>
      <c r="F39" s="115"/>
      <c r="G39" s="115"/>
      <c r="H39" s="115"/>
    </row>
    <row r="40" spans="2:8" ht="17.45" customHeight="1" x14ac:dyDescent="0.2">
      <c r="B40" s="200" t="s">
        <v>232</v>
      </c>
      <c r="C40" s="190"/>
      <c r="D40" s="114">
        <f t="shared" ref="D40:H40" si="2">SUM(D41:D43)</f>
        <v>2549</v>
      </c>
      <c r="E40" s="115">
        <f t="shared" si="2"/>
        <v>1740</v>
      </c>
      <c r="F40" s="115">
        <f t="shared" si="2"/>
        <v>438</v>
      </c>
      <c r="G40" s="115">
        <f t="shared" si="2"/>
        <v>190</v>
      </c>
      <c r="H40" s="115">
        <f t="shared" si="2"/>
        <v>181</v>
      </c>
    </row>
    <row r="41" spans="2:8" ht="17.45" customHeight="1" x14ac:dyDescent="0.2">
      <c r="B41" s="200" t="s">
        <v>233</v>
      </c>
      <c r="C41" s="190"/>
      <c r="D41" s="114">
        <v>48</v>
      </c>
      <c r="E41" s="115">
        <v>33</v>
      </c>
      <c r="F41" s="115">
        <v>8</v>
      </c>
      <c r="G41" s="115">
        <v>6</v>
      </c>
      <c r="H41" s="115">
        <v>1</v>
      </c>
    </row>
    <row r="42" spans="2:8" ht="17.45" customHeight="1" x14ac:dyDescent="0.2">
      <c r="B42" s="200" t="s">
        <v>217</v>
      </c>
      <c r="C42" s="190"/>
      <c r="D42" s="114">
        <v>1197</v>
      </c>
      <c r="E42" s="115">
        <v>813</v>
      </c>
      <c r="F42" s="115">
        <v>232</v>
      </c>
      <c r="G42" s="115">
        <v>89</v>
      </c>
      <c r="H42" s="115">
        <v>63</v>
      </c>
    </row>
    <row r="43" spans="2:8" ht="17.45" customHeight="1" x14ac:dyDescent="0.2">
      <c r="B43" s="200" t="s">
        <v>234</v>
      </c>
      <c r="C43" s="190"/>
      <c r="D43" s="114">
        <v>1304</v>
      </c>
      <c r="E43" s="115">
        <v>894</v>
      </c>
      <c r="F43" s="115">
        <v>198</v>
      </c>
      <c r="G43" s="115">
        <v>95</v>
      </c>
      <c r="H43" s="115">
        <v>117</v>
      </c>
    </row>
    <row r="44" spans="2:8" ht="17.45" customHeight="1" x14ac:dyDescent="0.2">
      <c r="B44" s="200" t="s">
        <v>235</v>
      </c>
      <c r="C44" s="190"/>
      <c r="D44" s="114">
        <f t="shared" ref="D44:G44" si="3">SUM(D45:D46)</f>
        <v>2675</v>
      </c>
      <c r="E44" s="115">
        <f t="shared" si="3"/>
        <v>1786</v>
      </c>
      <c r="F44" s="115">
        <f t="shared" si="3"/>
        <v>445</v>
      </c>
      <c r="G44" s="115">
        <f t="shared" si="3"/>
        <v>217</v>
      </c>
      <c r="H44" s="115">
        <v>227</v>
      </c>
    </row>
    <row r="45" spans="2:8" ht="17.45" customHeight="1" x14ac:dyDescent="0.2">
      <c r="B45" s="200" t="s">
        <v>236</v>
      </c>
      <c r="C45" s="190"/>
      <c r="D45" s="114">
        <v>2292</v>
      </c>
      <c r="E45" s="115">
        <v>1502</v>
      </c>
      <c r="F45" s="115">
        <v>395</v>
      </c>
      <c r="G45" s="115">
        <v>188</v>
      </c>
      <c r="H45" s="115">
        <v>207</v>
      </c>
    </row>
    <row r="46" spans="2:8" ht="17.45" customHeight="1" x14ac:dyDescent="0.2">
      <c r="B46" s="200" t="s">
        <v>231</v>
      </c>
      <c r="C46" s="190"/>
      <c r="D46" s="114">
        <v>383</v>
      </c>
      <c r="E46" s="115">
        <v>284</v>
      </c>
      <c r="F46" s="115">
        <v>50</v>
      </c>
      <c r="G46" s="115">
        <v>29</v>
      </c>
      <c r="H46" s="115">
        <v>20</v>
      </c>
    </row>
    <row r="47" spans="2:8" ht="17.45" customHeight="1" x14ac:dyDescent="0.2">
      <c r="B47" s="200" t="s">
        <v>237</v>
      </c>
      <c r="C47" s="190"/>
      <c r="D47" s="114">
        <v>138</v>
      </c>
      <c r="E47" s="115">
        <v>97</v>
      </c>
      <c r="F47" s="115">
        <v>22</v>
      </c>
      <c r="G47" s="115">
        <v>9</v>
      </c>
      <c r="H47" s="115">
        <v>10</v>
      </c>
    </row>
    <row r="48" spans="2:8" ht="17.45" customHeight="1" x14ac:dyDescent="0.2">
      <c r="B48" s="200" t="s">
        <v>238</v>
      </c>
      <c r="C48" s="190"/>
      <c r="D48" s="114">
        <v>12</v>
      </c>
      <c r="E48" s="115">
        <v>5</v>
      </c>
      <c r="F48" s="115">
        <v>2</v>
      </c>
      <c r="G48" s="115">
        <v>5</v>
      </c>
      <c r="H48" s="115">
        <v>0</v>
      </c>
    </row>
    <row r="49" spans="2:8" ht="17.45" customHeight="1" x14ac:dyDescent="0.2">
      <c r="B49" s="200" t="s">
        <v>218</v>
      </c>
      <c r="C49" s="190"/>
      <c r="D49" s="114">
        <v>35</v>
      </c>
      <c r="E49" s="115">
        <v>23</v>
      </c>
      <c r="F49" s="115">
        <v>11</v>
      </c>
      <c r="G49" s="115">
        <v>0</v>
      </c>
      <c r="H49" s="115">
        <v>1</v>
      </c>
    </row>
    <row r="50" spans="2:8" ht="17.45" customHeight="1" x14ac:dyDescent="0.2">
      <c r="B50" s="200" t="s">
        <v>239</v>
      </c>
      <c r="C50" s="190"/>
      <c r="D50" s="114">
        <v>174</v>
      </c>
      <c r="E50" s="115">
        <v>144</v>
      </c>
      <c r="F50" s="115">
        <v>13</v>
      </c>
      <c r="G50" s="115">
        <v>9</v>
      </c>
      <c r="H50" s="115">
        <v>8</v>
      </c>
    </row>
    <row r="51" spans="2:8" ht="17.45" customHeight="1" x14ac:dyDescent="0.2">
      <c r="B51" s="200" t="s">
        <v>240</v>
      </c>
      <c r="C51" s="190"/>
      <c r="D51" s="114">
        <v>108</v>
      </c>
      <c r="E51" s="115">
        <v>87</v>
      </c>
      <c r="F51" s="115">
        <v>8</v>
      </c>
      <c r="G51" s="115">
        <v>7</v>
      </c>
      <c r="H51" s="115">
        <v>6</v>
      </c>
    </row>
    <row r="52" spans="2:8" ht="17.45" customHeight="1" x14ac:dyDescent="0.2">
      <c r="B52" s="200" t="s">
        <v>241</v>
      </c>
      <c r="C52" s="190"/>
      <c r="D52" s="114">
        <v>52</v>
      </c>
      <c r="E52" s="115">
        <v>47</v>
      </c>
      <c r="F52" s="115">
        <v>3</v>
      </c>
      <c r="G52" s="115">
        <v>1</v>
      </c>
      <c r="H52" s="115">
        <v>1</v>
      </c>
    </row>
    <row r="53" spans="2:8" ht="17.45" customHeight="1" x14ac:dyDescent="0.2">
      <c r="B53" s="200" t="s">
        <v>242</v>
      </c>
      <c r="C53" s="190"/>
      <c r="D53" s="114">
        <v>13</v>
      </c>
      <c r="E53" s="115">
        <v>9</v>
      </c>
      <c r="F53" s="115">
        <v>2</v>
      </c>
      <c r="G53" s="115">
        <v>1</v>
      </c>
      <c r="H53" s="115">
        <v>1</v>
      </c>
    </row>
    <row r="54" spans="2:8" ht="17.45" customHeight="1" x14ac:dyDescent="0.2">
      <c r="B54" s="200" t="s">
        <v>243</v>
      </c>
      <c r="C54" s="190"/>
      <c r="D54" s="114">
        <v>1</v>
      </c>
      <c r="E54" s="115">
        <v>1</v>
      </c>
      <c r="F54" s="115">
        <v>0</v>
      </c>
      <c r="G54" s="115">
        <v>0</v>
      </c>
      <c r="H54" s="115">
        <v>0</v>
      </c>
    </row>
    <row r="55" spans="2:8" ht="17.45" customHeight="1" x14ac:dyDescent="0.2">
      <c r="B55" s="200" t="s">
        <v>251</v>
      </c>
      <c r="C55" s="190"/>
      <c r="D55" s="114">
        <v>6</v>
      </c>
      <c r="E55" s="115">
        <v>1</v>
      </c>
      <c r="F55" s="115">
        <v>4</v>
      </c>
      <c r="G55" s="115">
        <v>1</v>
      </c>
      <c r="H55" s="115">
        <v>0</v>
      </c>
    </row>
    <row r="56" spans="2:8" ht="17.45" customHeight="1" x14ac:dyDescent="0.2">
      <c r="B56" s="200" t="s">
        <v>551</v>
      </c>
      <c r="C56" s="190"/>
      <c r="D56" s="114">
        <v>11</v>
      </c>
      <c r="E56" s="115">
        <v>6</v>
      </c>
      <c r="F56" s="115">
        <v>3</v>
      </c>
      <c r="G56" s="115">
        <v>2</v>
      </c>
      <c r="H56" s="115">
        <v>0</v>
      </c>
    </row>
    <row r="57" spans="2:8" ht="17.45" customHeight="1" x14ac:dyDescent="0.15">
      <c r="B57" s="202" t="s">
        <v>610</v>
      </c>
      <c r="C57" s="190"/>
      <c r="D57" s="114">
        <v>1</v>
      </c>
      <c r="E57" s="115">
        <v>1</v>
      </c>
      <c r="F57" s="115">
        <v>0</v>
      </c>
      <c r="G57" s="115">
        <v>0</v>
      </c>
      <c r="H57" s="115">
        <v>0</v>
      </c>
    </row>
    <row r="58" spans="2:8" ht="17.45" customHeight="1" x14ac:dyDescent="0.15">
      <c r="B58" s="202" t="s">
        <v>435</v>
      </c>
      <c r="C58" s="190"/>
      <c r="D58" s="114">
        <v>2</v>
      </c>
      <c r="E58" s="115">
        <v>1</v>
      </c>
      <c r="F58" s="115">
        <v>1</v>
      </c>
      <c r="G58" s="115">
        <v>0</v>
      </c>
      <c r="H58" s="115">
        <v>0</v>
      </c>
    </row>
    <row r="59" spans="2:8" ht="17.45" customHeight="1" x14ac:dyDescent="0.15">
      <c r="B59" s="202" t="s">
        <v>397</v>
      </c>
      <c r="C59" s="190"/>
      <c r="D59" s="114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2:8" ht="17.45" customHeight="1" x14ac:dyDescent="0.2">
      <c r="B60" s="200" t="s">
        <v>286</v>
      </c>
      <c r="C60" s="190"/>
      <c r="D60" s="114">
        <v>4</v>
      </c>
      <c r="E60" s="115">
        <v>2</v>
      </c>
      <c r="F60" s="115">
        <v>1</v>
      </c>
      <c r="G60" s="115">
        <v>1</v>
      </c>
      <c r="H60" s="115">
        <v>0</v>
      </c>
    </row>
    <row r="61" spans="2:8" s="42" customFormat="1" ht="17.45" customHeight="1" x14ac:dyDescent="0.2">
      <c r="B61" s="200"/>
      <c r="C61" s="190"/>
      <c r="D61" s="114"/>
      <c r="E61" s="115"/>
      <c r="F61" s="115"/>
      <c r="G61" s="115"/>
      <c r="H61" s="115"/>
    </row>
    <row r="62" spans="2:8" ht="17.45" customHeight="1" x14ac:dyDescent="0.15">
      <c r="B62" s="198" t="s">
        <v>393</v>
      </c>
      <c r="C62" s="198"/>
      <c r="D62" s="114">
        <v>202</v>
      </c>
      <c r="E62" s="115">
        <v>178</v>
      </c>
      <c r="F62" s="115">
        <v>17</v>
      </c>
      <c r="G62" s="115">
        <v>6</v>
      </c>
      <c r="H62" s="115">
        <f t="shared" ref="H62" si="4">SUM(H64:H75)</f>
        <v>1</v>
      </c>
    </row>
    <row r="63" spans="2:8" ht="17.45" customHeight="1" x14ac:dyDescent="0.2">
      <c r="B63" s="200"/>
      <c r="C63" s="203"/>
      <c r="D63" s="114"/>
      <c r="E63" s="115"/>
      <c r="F63" s="115"/>
      <c r="G63" s="115"/>
      <c r="H63" s="115"/>
    </row>
    <row r="64" spans="2:8" ht="17.45" customHeight="1" x14ac:dyDescent="0.2">
      <c r="B64" s="200" t="s">
        <v>244</v>
      </c>
      <c r="C64" s="203"/>
      <c r="D64" s="114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7.45" customHeight="1" x14ac:dyDescent="0.2">
      <c r="B65" s="200" t="s">
        <v>245</v>
      </c>
      <c r="C65" s="203"/>
      <c r="D65" s="114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7.45" customHeight="1" x14ac:dyDescent="0.2">
      <c r="B66" s="200" t="s">
        <v>219</v>
      </c>
      <c r="C66" s="203"/>
      <c r="D66" s="114">
        <v>37</v>
      </c>
      <c r="E66" s="115">
        <v>31</v>
      </c>
      <c r="F66" s="115">
        <v>4</v>
      </c>
      <c r="G66" s="115">
        <v>2</v>
      </c>
      <c r="H66" s="115">
        <v>0</v>
      </c>
    </row>
    <row r="67" spans="1:8" ht="17.45" customHeight="1" x14ac:dyDescent="0.15">
      <c r="B67" s="190" t="s">
        <v>220</v>
      </c>
      <c r="C67" s="203"/>
      <c r="D67" s="114">
        <v>96</v>
      </c>
      <c r="E67" s="115">
        <v>91</v>
      </c>
      <c r="F67" s="115">
        <v>2</v>
      </c>
      <c r="G67" s="115">
        <v>2</v>
      </c>
      <c r="H67" s="115">
        <v>1</v>
      </c>
    </row>
    <row r="68" spans="1:8" ht="17.45" customHeight="1" x14ac:dyDescent="0.2">
      <c r="B68" s="200" t="s">
        <v>246</v>
      </c>
      <c r="C68" s="203"/>
      <c r="D68" s="114">
        <v>8</v>
      </c>
      <c r="E68" s="115">
        <v>8</v>
      </c>
      <c r="F68" s="115">
        <v>0</v>
      </c>
      <c r="G68" s="115">
        <v>0</v>
      </c>
      <c r="H68" s="115">
        <v>0</v>
      </c>
    </row>
    <row r="69" spans="1:8" ht="17.45" customHeight="1" x14ac:dyDescent="0.2">
      <c r="B69" s="200"/>
      <c r="C69" s="203"/>
      <c r="D69" s="114"/>
      <c r="E69" s="115"/>
      <c r="F69" s="115"/>
      <c r="G69" s="115"/>
      <c r="H69" s="115"/>
    </row>
    <row r="70" spans="1:8" ht="17.45" customHeight="1" x14ac:dyDescent="0.2">
      <c r="B70" s="200" t="s">
        <v>247</v>
      </c>
      <c r="C70" s="203"/>
      <c r="D70" s="114">
        <v>15</v>
      </c>
      <c r="E70" s="115">
        <v>13</v>
      </c>
      <c r="F70" s="115">
        <v>2</v>
      </c>
      <c r="G70" s="115">
        <v>0</v>
      </c>
      <c r="H70" s="115">
        <v>0</v>
      </c>
    </row>
    <row r="71" spans="1:8" ht="17.45" customHeight="1" x14ac:dyDescent="0.2">
      <c r="B71" s="200" t="s">
        <v>248</v>
      </c>
      <c r="C71" s="203"/>
      <c r="D71" s="114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7.45" customHeight="1" x14ac:dyDescent="0.2">
      <c r="B72" s="200" t="s">
        <v>221</v>
      </c>
      <c r="C72" s="203"/>
      <c r="D72" s="114">
        <v>12</v>
      </c>
      <c r="E72" s="115">
        <v>7</v>
      </c>
      <c r="F72" s="115">
        <v>5</v>
      </c>
      <c r="G72" s="115">
        <v>0</v>
      </c>
      <c r="H72" s="115">
        <v>0</v>
      </c>
    </row>
    <row r="73" spans="1:8" ht="17.45" customHeight="1" x14ac:dyDescent="0.2">
      <c r="B73" s="200" t="s">
        <v>552</v>
      </c>
      <c r="C73" s="203"/>
      <c r="D73" s="114">
        <v>2</v>
      </c>
      <c r="E73" s="115">
        <v>2</v>
      </c>
      <c r="F73" s="115">
        <v>0</v>
      </c>
      <c r="G73" s="115">
        <v>0</v>
      </c>
      <c r="H73" s="115">
        <v>0</v>
      </c>
    </row>
    <row r="74" spans="1:8" ht="17.45" customHeight="1" x14ac:dyDescent="0.15">
      <c r="B74" s="203" t="s">
        <v>249</v>
      </c>
      <c r="C74" s="203"/>
      <c r="D74" s="114">
        <v>17</v>
      </c>
      <c r="E74" s="115">
        <v>11</v>
      </c>
      <c r="F74" s="115">
        <v>4</v>
      </c>
      <c r="G74" s="115">
        <v>2</v>
      </c>
      <c r="H74" s="115">
        <v>0</v>
      </c>
    </row>
    <row r="75" spans="1:8" ht="17.45" customHeight="1" x14ac:dyDescent="0.15">
      <c r="B75" s="203" t="s">
        <v>250</v>
      </c>
      <c r="C75" s="203"/>
      <c r="D75" s="114">
        <v>15</v>
      </c>
      <c r="E75" s="115">
        <v>15</v>
      </c>
      <c r="F75" s="115">
        <v>0</v>
      </c>
      <c r="G75" s="115">
        <v>0</v>
      </c>
      <c r="H75" s="115">
        <v>0</v>
      </c>
    </row>
    <row r="76" spans="1:8" ht="17.45" customHeight="1" thickBot="1" x14ac:dyDescent="0.25">
      <c r="A76" s="41"/>
      <c r="B76" s="187"/>
      <c r="C76" s="187"/>
      <c r="D76" s="142"/>
      <c r="E76" s="66"/>
      <c r="F76" s="66"/>
      <c r="G76" s="66"/>
      <c r="H76" s="66"/>
    </row>
    <row r="77" spans="1:8" ht="18.600000000000001" customHeight="1" x14ac:dyDescent="0.2">
      <c r="A77" s="41"/>
      <c r="B77" s="190"/>
      <c r="C77" s="190"/>
      <c r="D77" s="190" t="s">
        <v>211</v>
      </c>
      <c r="E77" s="190"/>
      <c r="F77" s="200"/>
      <c r="G77" s="190"/>
      <c r="H77" s="190"/>
    </row>
    <row r="78" spans="1:8" ht="18.600000000000001" customHeight="1" x14ac:dyDescent="0.15"/>
    <row r="79" spans="1:8" ht="18.600000000000001" customHeight="1" x14ac:dyDescent="0.2">
      <c r="B79" s="41"/>
      <c r="C79" s="41"/>
    </row>
    <row r="80" spans="1:8" x14ac:dyDescent="0.2">
      <c r="B80" s="41"/>
    </row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49"/>
  <sheetViews>
    <sheetView view="pageBreakPreview" zoomScale="75" zoomScaleNormal="75" workbookViewId="0">
      <selection activeCell="B3" sqref="B3"/>
    </sheetView>
  </sheetViews>
  <sheetFormatPr defaultColWidth="12.125" defaultRowHeight="17.25" x14ac:dyDescent="0.15"/>
  <cols>
    <col min="1" max="1" width="13.375" style="14" customWidth="1"/>
    <col min="2" max="2" width="30" style="14" customWidth="1"/>
    <col min="3" max="3" width="25.875" style="14" customWidth="1"/>
    <col min="4" max="8" width="15.625" style="14" customWidth="1"/>
    <col min="9" max="15" width="12.125" style="14"/>
    <col min="16" max="16384" width="12.125" style="2"/>
  </cols>
  <sheetData>
    <row r="1" spans="1:8" x14ac:dyDescent="0.2">
      <c r="A1" s="13"/>
    </row>
    <row r="6" spans="1:8" ht="18.600000000000001" customHeight="1" x14ac:dyDescent="0.2">
      <c r="B6" s="285" t="s">
        <v>553</v>
      </c>
      <c r="C6" s="285"/>
      <c r="D6" s="285"/>
      <c r="E6" s="285"/>
      <c r="F6" s="285"/>
      <c r="G6" s="285"/>
      <c r="H6" s="285"/>
    </row>
    <row r="7" spans="1:8" ht="18.600000000000001" customHeight="1" thickBot="1" x14ac:dyDescent="0.25">
      <c r="B7" s="15"/>
      <c r="C7" s="15"/>
      <c r="D7" s="24" t="s">
        <v>191</v>
      </c>
      <c r="E7" s="15"/>
      <c r="F7" s="15"/>
      <c r="G7" s="21" t="s">
        <v>192</v>
      </c>
      <c r="H7" s="31" t="s">
        <v>193</v>
      </c>
    </row>
    <row r="8" spans="1:8" ht="18.600000000000001" customHeight="1" x14ac:dyDescent="0.15">
      <c r="D8" s="9"/>
      <c r="E8" s="11"/>
      <c r="F8" s="11"/>
      <c r="G8" s="11"/>
      <c r="H8" s="11"/>
    </row>
    <row r="9" spans="1:8" ht="18.600000000000001" customHeight="1" x14ac:dyDescent="0.2">
      <c r="D9" s="16" t="s">
        <v>451</v>
      </c>
      <c r="E9" s="12" t="s">
        <v>194</v>
      </c>
      <c r="F9" s="9"/>
      <c r="G9" s="9"/>
      <c r="H9" s="9"/>
    </row>
    <row r="10" spans="1:8" ht="18.600000000000001" customHeight="1" x14ac:dyDescent="0.2">
      <c r="B10" s="72"/>
      <c r="C10" s="72"/>
      <c r="D10" s="95"/>
      <c r="E10" s="75" t="s">
        <v>554</v>
      </c>
      <c r="F10" s="75" t="s">
        <v>452</v>
      </c>
      <c r="G10" s="75" t="s">
        <v>453</v>
      </c>
      <c r="H10" s="75" t="s">
        <v>195</v>
      </c>
    </row>
    <row r="11" spans="1:8" ht="18.600000000000001" customHeight="1" x14ac:dyDescent="0.15">
      <c r="B11" s="70"/>
      <c r="C11" s="70"/>
      <c r="D11" s="71"/>
      <c r="E11" s="70"/>
      <c r="F11" s="70"/>
      <c r="G11" s="70"/>
      <c r="H11" s="70"/>
    </row>
    <row r="12" spans="1:8" ht="18.600000000000001" customHeight="1" x14ac:dyDescent="0.2">
      <c r="B12" s="196" t="s">
        <v>391</v>
      </c>
      <c r="C12" s="197" t="s">
        <v>392</v>
      </c>
      <c r="D12" s="114">
        <v>1000</v>
      </c>
      <c r="E12" s="117">
        <v>796</v>
      </c>
      <c r="F12" s="117">
        <v>115</v>
      </c>
      <c r="G12" s="117">
        <v>36</v>
      </c>
      <c r="H12" s="117">
        <v>53</v>
      </c>
    </row>
    <row r="13" spans="1:8" ht="18.600000000000001" customHeight="1" x14ac:dyDescent="0.2">
      <c r="B13" s="196" t="s">
        <v>403</v>
      </c>
      <c r="C13" s="197" t="s">
        <v>404</v>
      </c>
      <c r="D13" s="136">
        <v>1042</v>
      </c>
      <c r="E13" s="117">
        <v>804</v>
      </c>
      <c r="F13" s="117">
        <v>135</v>
      </c>
      <c r="G13" s="117">
        <v>58</v>
      </c>
      <c r="H13" s="117">
        <v>45</v>
      </c>
    </row>
    <row r="14" spans="1:8" ht="18.600000000000001" customHeight="1" x14ac:dyDescent="0.2">
      <c r="B14" s="196" t="s">
        <v>405</v>
      </c>
      <c r="C14" s="197" t="s">
        <v>406</v>
      </c>
      <c r="D14" s="136">
        <v>1056</v>
      </c>
      <c r="E14" s="117">
        <v>854</v>
      </c>
      <c r="F14" s="117">
        <v>129</v>
      </c>
      <c r="G14" s="117">
        <v>48</v>
      </c>
      <c r="H14" s="117">
        <v>25</v>
      </c>
    </row>
    <row r="15" spans="1:8" ht="18" customHeight="1" x14ac:dyDescent="0.2">
      <c r="B15" s="196" t="s">
        <v>427</v>
      </c>
      <c r="C15" s="197" t="s">
        <v>434</v>
      </c>
      <c r="D15" s="136">
        <v>991</v>
      </c>
      <c r="E15" s="117">
        <v>772</v>
      </c>
      <c r="F15" s="117">
        <v>132</v>
      </c>
      <c r="G15" s="117">
        <v>43</v>
      </c>
      <c r="H15" s="117">
        <v>44</v>
      </c>
    </row>
    <row r="16" spans="1:8" ht="18" customHeight="1" x14ac:dyDescent="0.2">
      <c r="B16" s="196" t="s">
        <v>548</v>
      </c>
      <c r="C16" s="197" t="s">
        <v>549</v>
      </c>
      <c r="D16" s="136">
        <v>1065</v>
      </c>
      <c r="E16" s="117">
        <v>826</v>
      </c>
      <c r="F16" s="117">
        <v>148</v>
      </c>
      <c r="G16" s="117">
        <v>46</v>
      </c>
      <c r="H16" s="117">
        <v>45</v>
      </c>
    </row>
    <row r="17" spans="1:15" ht="18" customHeight="1" x14ac:dyDescent="0.2">
      <c r="B17" s="196" t="s">
        <v>612</v>
      </c>
      <c r="C17" s="197" t="s">
        <v>550</v>
      </c>
      <c r="D17" s="136">
        <v>971</v>
      </c>
      <c r="E17" s="117">
        <v>783</v>
      </c>
      <c r="F17" s="117">
        <v>105</v>
      </c>
      <c r="G17" s="117">
        <v>46</v>
      </c>
      <c r="H17" s="117">
        <v>37</v>
      </c>
    </row>
    <row r="18" spans="1:15" ht="18" customHeight="1" x14ac:dyDescent="0.2">
      <c r="B18" s="196"/>
      <c r="C18" s="197"/>
      <c r="D18" s="136"/>
      <c r="E18" s="117"/>
      <c r="F18" s="117"/>
      <c r="G18" s="117"/>
      <c r="H18" s="117"/>
    </row>
    <row r="19" spans="1:15" ht="18" customHeight="1" x14ac:dyDescent="0.2">
      <c r="B19" s="196" t="s">
        <v>611</v>
      </c>
      <c r="C19" s="197" t="s">
        <v>585</v>
      </c>
      <c r="D19" s="136">
        <f>D21+D38</f>
        <v>946</v>
      </c>
      <c r="E19" s="117">
        <f t="shared" ref="E19:H19" si="0">E21+E38</f>
        <v>767</v>
      </c>
      <c r="F19" s="117">
        <f t="shared" si="0"/>
        <v>105</v>
      </c>
      <c r="G19" s="117">
        <f t="shared" si="0"/>
        <v>38</v>
      </c>
      <c r="H19" s="117">
        <f t="shared" si="0"/>
        <v>36</v>
      </c>
    </row>
    <row r="20" spans="1:15" ht="18.600000000000001" customHeight="1" x14ac:dyDescent="0.2">
      <c r="B20" s="85"/>
      <c r="C20" s="77"/>
      <c r="D20" s="136"/>
      <c r="E20" s="117"/>
      <c r="F20" s="117"/>
      <c r="G20" s="117"/>
      <c r="H20" s="117"/>
    </row>
    <row r="21" spans="1:15" s="8" customFormat="1" ht="18.600000000000001" customHeight="1" x14ac:dyDescent="0.2">
      <c r="A21" s="23"/>
      <c r="B21" s="81" t="s">
        <v>393</v>
      </c>
      <c r="C21" s="97"/>
      <c r="D21" s="136">
        <f>SUM(D23:D25,D27:D29,D31:D33,D35:D36)</f>
        <v>596</v>
      </c>
      <c r="E21" s="117">
        <f>SUM(E23:E25,E27:E29,E31:E33,E35:E36)</f>
        <v>486</v>
      </c>
      <c r="F21" s="117">
        <f>SUM(F23:F25,F27:F29,F31:F33,F35:F36)</f>
        <v>66</v>
      </c>
      <c r="G21" s="117">
        <f>SUM(G23:G25,G27:G29,G31:G33,G35:G36)</f>
        <v>23</v>
      </c>
      <c r="H21" s="117">
        <f>SUM(H23:H25,H27:H29,H31:H33,H35:H36)</f>
        <v>21</v>
      </c>
      <c r="I21" s="23"/>
      <c r="J21" s="23"/>
      <c r="K21" s="23"/>
      <c r="L21" s="23"/>
      <c r="M21" s="23"/>
      <c r="N21" s="23"/>
      <c r="O21" s="23"/>
    </row>
    <row r="22" spans="1:15" ht="18.600000000000001" customHeight="1" x14ac:dyDescent="0.2">
      <c r="B22" s="85"/>
      <c r="C22" s="70"/>
      <c r="D22" s="136"/>
      <c r="E22" s="117"/>
      <c r="F22" s="117"/>
      <c r="G22" s="117"/>
      <c r="H22" s="117"/>
    </row>
    <row r="23" spans="1:15" ht="18.600000000000001" customHeight="1" x14ac:dyDescent="0.2">
      <c r="B23" s="85" t="s">
        <v>199</v>
      </c>
      <c r="C23" s="70"/>
      <c r="D23" s="136">
        <v>0</v>
      </c>
      <c r="E23" s="117">
        <v>0</v>
      </c>
      <c r="F23" s="117">
        <v>0</v>
      </c>
      <c r="G23" s="117">
        <v>0</v>
      </c>
      <c r="H23" s="117">
        <v>0</v>
      </c>
    </row>
    <row r="24" spans="1:15" ht="18.600000000000001" customHeight="1" x14ac:dyDescent="0.2">
      <c r="B24" s="85" t="s">
        <v>200</v>
      </c>
      <c r="C24" s="78"/>
      <c r="D24" s="136">
        <v>0</v>
      </c>
      <c r="E24" s="117">
        <v>0</v>
      </c>
      <c r="F24" s="117">
        <v>0</v>
      </c>
      <c r="G24" s="117">
        <v>0</v>
      </c>
      <c r="H24" s="117">
        <v>0</v>
      </c>
    </row>
    <row r="25" spans="1:15" ht="18.600000000000001" customHeight="1" x14ac:dyDescent="0.15">
      <c r="B25" s="70" t="s">
        <v>196</v>
      </c>
      <c r="C25" s="78"/>
      <c r="D25" s="136">
        <v>147</v>
      </c>
      <c r="E25" s="117">
        <v>122</v>
      </c>
      <c r="F25" s="117">
        <v>15</v>
      </c>
      <c r="G25" s="117">
        <v>4</v>
      </c>
      <c r="H25" s="117">
        <v>6</v>
      </c>
    </row>
    <row r="26" spans="1:15" ht="18.600000000000001" customHeight="1" x14ac:dyDescent="0.15">
      <c r="B26" s="70"/>
      <c r="C26" s="78"/>
      <c r="D26" s="136"/>
      <c r="E26" s="117"/>
      <c r="F26" s="117"/>
      <c r="G26" s="117"/>
      <c r="H26" s="117"/>
    </row>
    <row r="27" spans="1:15" ht="18.600000000000001" customHeight="1" x14ac:dyDescent="0.2">
      <c r="B27" s="85" t="s">
        <v>197</v>
      </c>
      <c r="C27" s="78"/>
      <c r="D27" s="136">
        <v>261</v>
      </c>
      <c r="E27" s="117">
        <v>223</v>
      </c>
      <c r="F27" s="117">
        <v>25</v>
      </c>
      <c r="G27" s="117">
        <v>8</v>
      </c>
      <c r="H27" s="117">
        <v>5</v>
      </c>
    </row>
    <row r="28" spans="1:15" ht="18.600000000000001" customHeight="1" x14ac:dyDescent="0.2">
      <c r="B28" s="85" t="s">
        <v>201</v>
      </c>
      <c r="C28" s="78"/>
      <c r="D28" s="136">
        <v>10</v>
      </c>
      <c r="E28" s="117">
        <v>9</v>
      </c>
      <c r="F28" s="117">
        <v>0</v>
      </c>
      <c r="G28" s="117">
        <v>0</v>
      </c>
      <c r="H28" s="117">
        <v>1</v>
      </c>
    </row>
    <row r="29" spans="1:15" ht="18.600000000000001" customHeight="1" x14ac:dyDescent="0.15">
      <c r="B29" s="70" t="s">
        <v>202</v>
      </c>
      <c r="C29" s="78"/>
      <c r="D29" s="136">
        <v>65</v>
      </c>
      <c r="E29" s="117">
        <v>53</v>
      </c>
      <c r="F29" s="117">
        <v>7</v>
      </c>
      <c r="G29" s="117">
        <v>3</v>
      </c>
      <c r="H29" s="117">
        <v>2</v>
      </c>
    </row>
    <row r="30" spans="1:15" ht="18.600000000000001" customHeight="1" x14ac:dyDescent="0.15">
      <c r="B30" s="70"/>
      <c r="C30" s="78"/>
      <c r="D30" s="136"/>
      <c r="E30" s="117"/>
      <c r="F30" s="117"/>
      <c r="G30" s="117"/>
      <c r="H30" s="117"/>
    </row>
    <row r="31" spans="1:15" ht="18.600000000000001" customHeight="1" x14ac:dyDescent="0.2">
      <c r="B31" s="85" t="s">
        <v>203</v>
      </c>
      <c r="C31" s="78"/>
      <c r="D31" s="136">
        <v>4</v>
      </c>
      <c r="E31" s="117">
        <v>0</v>
      </c>
      <c r="F31" s="117">
        <v>4</v>
      </c>
      <c r="G31" s="117">
        <v>0</v>
      </c>
      <c r="H31" s="117">
        <v>0</v>
      </c>
    </row>
    <row r="32" spans="1:15" ht="18.600000000000001" customHeight="1" x14ac:dyDescent="0.15">
      <c r="B32" s="70" t="s">
        <v>204</v>
      </c>
      <c r="C32" s="78"/>
      <c r="D32" s="136">
        <v>4</v>
      </c>
      <c r="E32" s="117">
        <v>3</v>
      </c>
      <c r="F32" s="117">
        <v>0</v>
      </c>
      <c r="G32" s="117">
        <v>1</v>
      </c>
      <c r="H32" s="117">
        <v>0</v>
      </c>
    </row>
    <row r="33" spans="1:15" ht="18.600000000000001" customHeight="1" x14ac:dyDescent="0.15">
      <c r="B33" s="70" t="s">
        <v>555</v>
      </c>
      <c r="C33" s="78"/>
      <c r="D33" s="136">
        <v>4</v>
      </c>
      <c r="E33" s="117">
        <v>4</v>
      </c>
      <c r="F33" s="117">
        <v>0</v>
      </c>
      <c r="G33" s="117">
        <v>0</v>
      </c>
      <c r="H33" s="117">
        <v>0</v>
      </c>
    </row>
    <row r="34" spans="1:15" ht="18.600000000000001" customHeight="1" x14ac:dyDescent="0.15">
      <c r="B34" s="70"/>
      <c r="C34" s="78"/>
      <c r="D34" s="136"/>
      <c r="E34" s="117"/>
      <c r="F34" s="117"/>
      <c r="G34" s="117"/>
      <c r="H34" s="117"/>
    </row>
    <row r="35" spans="1:15" ht="18.600000000000001" customHeight="1" x14ac:dyDescent="0.2">
      <c r="B35" s="85" t="s">
        <v>205</v>
      </c>
      <c r="C35" s="78"/>
      <c r="D35" s="136">
        <v>96</v>
      </c>
      <c r="E35" s="117">
        <v>69</v>
      </c>
      <c r="F35" s="117">
        <v>14</v>
      </c>
      <c r="G35" s="117">
        <v>7</v>
      </c>
      <c r="H35" s="117">
        <v>6</v>
      </c>
    </row>
    <row r="36" spans="1:15" ht="18.600000000000001" customHeight="1" x14ac:dyDescent="0.15">
      <c r="B36" s="70" t="s">
        <v>206</v>
      </c>
      <c r="C36" s="78"/>
      <c r="D36" s="136">
        <v>5</v>
      </c>
      <c r="E36" s="117">
        <v>3</v>
      </c>
      <c r="F36" s="117">
        <v>1</v>
      </c>
      <c r="G36" s="117">
        <v>0</v>
      </c>
      <c r="H36" s="117">
        <v>1</v>
      </c>
    </row>
    <row r="37" spans="1:15" ht="18.600000000000001" customHeight="1" x14ac:dyDescent="0.15">
      <c r="B37" s="70"/>
      <c r="C37" s="78"/>
      <c r="D37" s="136"/>
      <c r="E37" s="117"/>
      <c r="F37" s="117"/>
      <c r="G37" s="117"/>
      <c r="H37" s="117"/>
    </row>
    <row r="38" spans="1:15" s="8" customFormat="1" ht="18.600000000000001" customHeight="1" x14ac:dyDescent="0.2">
      <c r="A38" s="23"/>
      <c r="B38" s="81" t="s">
        <v>394</v>
      </c>
      <c r="C38" s="78"/>
      <c r="D38" s="136">
        <f>SUM(D40:D42,D44:D47)</f>
        <v>350</v>
      </c>
      <c r="E38" s="117">
        <f t="shared" ref="E38:H38" si="1">SUM(E40:E42,E44:E47)</f>
        <v>281</v>
      </c>
      <c r="F38" s="117">
        <f t="shared" si="1"/>
        <v>39</v>
      </c>
      <c r="G38" s="117">
        <f t="shared" si="1"/>
        <v>15</v>
      </c>
      <c r="H38" s="117">
        <f t="shared" si="1"/>
        <v>15</v>
      </c>
      <c r="I38" s="23"/>
      <c r="J38" s="23"/>
      <c r="K38" s="23"/>
      <c r="L38" s="23"/>
      <c r="M38" s="23"/>
      <c r="N38" s="23"/>
      <c r="O38" s="23"/>
    </row>
    <row r="39" spans="1:15" ht="18.600000000000001" customHeight="1" x14ac:dyDescent="0.2">
      <c r="B39" s="81"/>
      <c r="C39" s="204"/>
      <c r="D39" s="136"/>
      <c r="E39" s="117"/>
      <c r="F39" s="117"/>
      <c r="G39" s="117"/>
      <c r="H39" s="117"/>
    </row>
    <row r="40" spans="1:15" ht="18.600000000000001" customHeight="1" x14ac:dyDescent="0.2">
      <c r="B40" s="85" t="s">
        <v>207</v>
      </c>
      <c r="C40" s="137"/>
      <c r="D40" s="136">
        <v>283</v>
      </c>
      <c r="E40" s="117">
        <v>223</v>
      </c>
      <c r="F40" s="117">
        <v>34</v>
      </c>
      <c r="G40" s="117">
        <v>11</v>
      </c>
      <c r="H40" s="117">
        <v>15</v>
      </c>
    </row>
    <row r="41" spans="1:15" ht="18.600000000000001" customHeight="1" x14ac:dyDescent="0.2">
      <c r="B41" s="85" t="s">
        <v>208</v>
      </c>
      <c r="C41" s="70"/>
      <c r="D41" s="136">
        <v>1</v>
      </c>
      <c r="E41" s="117">
        <v>1</v>
      </c>
      <c r="F41" s="117">
        <v>0</v>
      </c>
      <c r="G41" s="117">
        <v>0</v>
      </c>
      <c r="H41" s="117">
        <v>0</v>
      </c>
    </row>
    <row r="42" spans="1:15" ht="18.600000000000001" customHeight="1" x14ac:dyDescent="0.2">
      <c r="B42" s="85" t="s">
        <v>198</v>
      </c>
      <c r="C42" s="70"/>
      <c r="D42" s="136">
        <v>3</v>
      </c>
      <c r="E42" s="117">
        <v>3</v>
      </c>
      <c r="F42" s="117">
        <v>0</v>
      </c>
      <c r="G42" s="117">
        <v>0</v>
      </c>
      <c r="H42" s="117">
        <v>0</v>
      </c>
    </row>
    <row r="43" spans="1:15" ht="18.600000000000001" customHeight="1" x14ac:dyDescent="0.2">
      <c r="B43" s="85"/>
      <c r="C43" s="70"/>
      <c r="D43" s="136"/>
      <c r="E43" s="117"/>
      <c r="F43" s="117"/>
      <c r="G43" s="117"/>
      <c r="H43" s="117"/>
    </row>
    <row r="44" spans="1:15" ht="18.600000000000001" customHeight="1" x14ac:dyDescent="0.2">
      <c r="B44" s="85" t="s">
        <v>209</v>
      </c>
      <c r="C44" s="70"/>
      <c r="D44" s="136">
        <v>11</v>
      </c>
      <c r="E44" s="117">
        <v>10</v>
      </c>
      <c r="F44" s="117">
        <v>0</v>
      </c>
      <c r="G44" s="117">
        <v>1</v>
      </c>
      <c r="H44" s="117">
        <v>0</v>
      </c>
    </row>
    <row r="45" spans="1:15" ht="18.600000000000001" customHeight="1" x14ac:dyDescent="0.2">
      <c r="B45" s="85" t="s">
        <v>395</v>
      </c>
      <c r="C45" s="70"/>
      <c r="D45" s="136">
        <v>17</v>
      </c>
      <c r="E45" s="117">
        <v>14</v>
      </c>
      <c r="F45" s="117">
        <v>1</v>
      </c>
      <c r="G45" s="117">
        <v>2</v>
      </c>
      <c r="H45" s="117">
        <v>0</v>
      </c>
    </row>
    <row r="46" spans="1:15" ht="18.600000000000001" customHeight="1" x14ac:dyDescent="0.2">
      <c r="B46" s="85" t="s">
        <v>210</v>
      </c>
      <c r="C46" s="70"/>
      <c r="D46" s="136">
        <v>10</v>
      </c>
      <c r="E46" s="117">
        <v>10</v>
      </c>
      <c r="F46" s="117">
        <v>0</v>
      </c>
      <c r="G46" s="117">
        <v>0</v>
      </c>
      <c r="H46" s="117">
        <v>0</v>
      </c>
    </row>
    <row r="47" spans="1:15" ht="18.600000000000001" customHeight="1" x14ac:dyDescent="0.2">
      <c r="B47" s="85" t="s">
        <v>206</v>
      </c>
      <c r="C47" s="70"/>
      <c r="D47" s="136">
        <v>25</v>
      </c>
      <c r="E47" s="117">
        <v>20</v>
      </c>
      <c r="F47" s="117">
        <v>4</v>
      </c>
      <c r="G47" s="117">
        <v>1</v>
      </c>
      <c r="H47" s="117">
        <v>0</v>
      </c>
    </row>
    <row r="48" spans="1:15" ht="18.600000000000001" customHeight="1" thickBot="1" x14ac:dyDescent="0.2">
      <c r="B48" s="66"/>
      <c r="C48" s="66"/>
      <c r="D48" s="142"/>
      <c r="E48" s="66"/>
      <c r="F48" s="66"/>
      <c r="G48" s="66"/>
      <c r="H48" s="66"/>
    </row>
    <row r="49" spans="1:8" x14ac:dyDescent="0.2">
      <c r="A49" s="13"/>
      <c r="B49" s="85"/>
      <c r="C49" s="70"/>
      <c r="D49" s="70" t="s">
        <v>211</v>
      </c>
      <c r="E49" s="70"/>
      <c r="F49" s="70"/>
      <c r="G49" s="70"/>
      <c r="H49" s="70"/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48"/>
  <sheetViews>
    <sheetView view="pageBreakPreview" zoomScale="75" zoomScaleNormal="75" workbookViewId="0">
      <selection activeCell="B4" sqref="B4"/>
    </sheetView>
  </sheetViews>
  <sheetFormatPr defaultColWidth="13.375" defaultRowHeight="17.25" x14ac:dyDescent="0.15"/>
  <cols>
    <col min="1" max="1" width="13.375" style="14" customWidth="1"/>
    <col min="2" max="2" width="23.125" style="14" customWidth="1"/>
    <col min="3" max="11" width="13.375" style="14" customWidth="1"/>
    <col min="12" max="14" width="12.125" style="14" customWidth="1"/>
    <col min="15" max="15" width="13.375" style="14"/>
    <col min="16" max="16384" width="13.375" style="2"/>
  </cols>
  <sheetData>
    <row r="1" spans="1:14" x14ac:dyDescent="0.2">
      <c r="A1" s="13"/>
    </row>
    <row r="6" spans="1:14" x14ac:dyDescent="0.2">
      <c r="B6" s="285" t="s">
        <v>252</v>
      </c>
      <c r="C6" s="285"/>
      <c r="D6" s="285"/>
      <c r="E6" s="285"/>
      <c r="F6" s="285"/>
      <c r="G6" s="285"/>
      <c r="H6" s="285"/>
      <c r="I6" s="285"/>
      <c r="J6" s="285"/>
      <c r="K6" s="285"/>
    </row>
    <row r="7" spans="1:14" x14ac:dyDescent="0.2">
      <c r="B7" s="22"/>
      <c r="C7" s="13" t="s">
        <v>384</v>
      </c>
      <c r="D7" s="17"/>
      <c r="E7" s="17"/>
      <c r="F7" s="17"/>
      <c r="G7" s="17"/>
    </row>
    <row r="8" spans="1:14" x14ac:dyDescent="0.2">
      <c r="C8" s="13" t="s">
        <v>385</v>
      </c>
      <c r="D8" s="17"/>
      <c r="E8" s="17"/>
      <c r="F8" s="17"/>
      <c r="G8" s="17"/>
    </row>
    <row r="9" spans="1:14" x14ac:dyDescent="0.2">
      <c r="C9" s="13" t="s">
        <v>256</v>
      </c>
      <c r="D9" s="17"/>
      <c r="E9" s="17"/>
      <c r="F9" s="17"/>
      <c r="G9" s="17"/>
    </row>
    <row r="10" spans="1:14" x14ac:dyDescent="0.2">
      <c r="C10" s="13" t="s">
        <v>257</v>
      </c>
      <c r="D10" s="17"/>
      <c r="E10" s="17"/>
      <c r="F10" s="17"/>
      <c r="G10" s="17"/>
    </row>
    <row r="11" spans="1:14" x14ac:dyDescent="0.2">
      <c r="C11" s="13" t="s">
        <v>258</v>
      </c>
      <c r="D11" s="17"/>
      <c r="E11" s="17"/>
      <c r="F11" s="17"/>
      <c r="G11" s="17"/>
      <c r="L11" s="7"/>
      <c r="M11" s="7"/>
    </row>
    <row r="12" spans="1:14" ht="18" thickBot="1" x14ac:dyDescent="0.25">
      <c r="B12" s="66"/>
      <c r="C12" s="66"/>
      <c r="D12" s="66"/>
      <c r="E12" s="66"/>
      <c r="F12" s="66"/>
      <c r="G12" s="66"/>
      <c r="H12" s="66"/>
      <c r="I12" s="66"/>
      <c r="J12" s="68"/>
      <c r="K12" s="69" t="s">
        <v>255</v>
      </c>
      <c r="L12" s="7"/>
      <c r="M12" s="7"/>
    </row>
    <row r="13" spans="1:14" x14ac:dyDescent="0.15">
      <c r="B13" s="70"/>
      <c r="C13" s="71"/>
      <c r="D13" s="78"/>
      <c r="E13" s="78"/>
      <c r="F13" s="72"/>
      <c r="G13" s="72"/>
      <c r="H13" s="72"/>
      <c r="I13" s="72"/>
      <c r="J13" s="72"/>
      <c r="K13" s="72"/>
      <c r="L13" s="7"/>
    </row>
    <row r="14" spans="1:14" x14ac:dyDescent="0.2">
      <c r="A14" s="13"/>
      <c r="B14" s="70"/>
      <c r="C14" s="205" t="s">
        <v>192</v>
      </c>
      <c r="D14" s="154" t="s">
        <v>253</v>
      </c>
      <c r="E14" s="78"/>
      <c r="F14" s="320" t="s">
        <v>422</v>
      </c>
      <c r="G14" s="331"/>
      <c r="H14" s="331"/>
      <c r="I14" s="72"/>
      <c r="J14" s="72"/>
      <c r="K14" s="72"/>
      <c r="M14" s="7"/>
      <c r="N14" s="7"/>
    </row>
    <row r="15" spans="1:14" x14ac:dyDescent="0.2">
      <c r="B15" s="70"/>
      <c r="C15" s="95"/>
      <c r="D15" s="72"/>
      <c r="E15" s="72"/>
      <c r="F15" s="325"/>
      <c r="G15" s="332"/>
      <c r="H15" s="332"/>
      <c r="I15" s="171" t="s">
        <v>254</v>
      </c>
      <c r="J15" s="72"/>
      <c r="K15" s="72"/>
      <c r="L15" s="7"/>
      <c r="M15" s="7"/>
      <c r="N15" s="7"/>
    </row>
    <row r="16" spans="1:14" x14ac:dyDescent="0.2">
      <c r="B16" s="72"/>
      <c r="C16" s="75" t="s">
        <v>407</v>
      </c>
      <c r="D16" s="75" t="s">
        <v>445</v>
      </c>
      <c r="E16" s="75" t="s">
        <v>408</v>
      </c>
      <c r="F16" s="75" t="s">
        <v>407</v>
      </c>
      <c r="G16" s="75" t="s">
        <v>445</v>
      </c>
      <c r="H16" s="75" t="s">
        <v>408</v>
      </c>
      <c r="I16" s="75" t="s">
        <v>517</v>
      </c>
      <c r="J16" s="75" t="s">
        <v>445</v>
      </c>
      <c r="K16" s="75" t="s">
        <v>408</v>
      </c>
      <c r="L16" s="7"/>
      <c r="N16" s="7"/>
    </row>
    <row r="17" spans="2:13" x14ac:dyDescent="0.15">
      <c r="B17" s="70"/>
      <c r="C17" s="71"/>
      <c r="D17" s="70"/>
      <c r="E17" s="70"/>
      <c r="F17" s="70"/>
      <c r="G17" s="70"/>
      <c r="H17" s="70"/>
      <c r="I17" s="70"/>
      <c r="J17" s="70"/>
      <c r="K17" s="70"/>
    </row>
    <row r="18" spans="2:13" x14ac:dyDescent="0.2">
      <c r="B18" s="140" t="s">
        <v>528</v>
      </c>
      <c r="C18" s="114">
        <v>796</v>
      </c>
      <c r="D18" s="115">
        <v>828</v>
      </c>
      <c r="E18" s="115">
        <v>165</v>
      </c>
      <c r="F18" s="115">
        <v>793</v>
      </c>
      <c r="G18" s="115">
        <v>824</v>
      </c>
      <c r="H18" s="115">
        <v>165</v>
      </c>
      <c r="I18" s="115">
        <v>589</v>
      </c>
      <c r="J18" s="115">
        <v>622</v>
      </c>
      <c r="K18" s="115">
        <v>117</v>
      </c>
    </row>
    <row r="19" spans="2:13" x14ac:dyDescent="0.2">
      <c r="B19" s="140" t="s">
        <v>529</v>
      </c>
      <c r="C19" s="114">
        <v>656</v>
      </c>
      <c r="D19" s="115">
        <v>742</v>
      </c>
      <c r="E19" s="115">
        <v>79</v>
      </c>
      <c r="F19" s="115">
        <v>650</v>
      </c>
      <c r="G19" s="115">
        <v>736</v>
      </c>
      <c r="H19" s="115">
        <v>79</v>
      </c>
      <c r="I19" s="115">
        <v>484</v>
      </c>
      <c r="J19" s="115">
        <v>541</v>
      </c>
      <c r="K19" s="115">
        <v>60</v>
      </c>
    </row>
    <row r="20" spans="2:13" x14ac:dyDescent="0.2">
      <c r="B20" s="140" t="s">
        <v>530</v>
      </c>
      <c r="C20" s="114">
        <v>574</v>
      </c>
      <c r="D20" s="115">
        <v>591</v>
      </c>
      <c r="E20" s="115">
        <v>101</v>
      </c>
      <c r="F20" s="115">
        <v>569</v>
      </c>
      <c r="G20" s="115">
        <v>584</v>
      </c>
      <c r="H20" s="115">
        <v>101</v>
      </c>
      <c r="I20" s="115">
        <v>411</v>
      </c>
      <c r="J20" s="115">
        <v>420</v>
      </c>
      <c r="K20" s="115">
        <v>80</v>
      </c>
    </row>
    <row r="21" spans="2:13" x14ac:dyDescent="0.2">
      <c r="B21" s="140" t="s">
        <v>455</v>
      </c>
      <c r="C21" s="114">
        <v>515</v>
      </c>
      <c r="D21" s="115">
        <v>482</v>
      </c>
      <c r="E21" s="115">
        <v>133</v>
      </c>
      <c r="F21" s="115">
        <v>502</v>
      </c>
      <c r="G21" s="115">
        <v>471</v>
      </c>
      <c r="H21" s="115">
        <v>131</v>
      </c>
      <c r="I21" s="115">
        <v>342</v>
      </c>
      <c r="J21" s="115">
        <v>339</v>
      </c>
      <c r="K21" s="115">
        <v>83</v>
      </c>
    </row>
    <row r="22" spans="2:13" x14ac:dyDescent="0.2">
      <c r="B22" s="140" t="s">
        <v>617</v>
      </c>
      <c r="C22" s="114">
        <v>529</v>
      </c>
      <c r="D22" s="115">
        <v>497</v>
      </c>
      <c r="E22" s="115">
        <v>133</v>
      </c>
      <c r="F22" s="115">
        <v>516</v>
      </c>
      <c r="G22" s="115">
        <v>486</v>
      </c>
      <c r="H22" s="115">
        <v>131</v>
      </c>
      <c r="I22" s="115">
        <v>342</v>
      </c>
      <c r="J22" s="115">
        <v>339</v>
      </c>
      <c r="K22" s="115">
        <v>83</v>
      </c>
    </row>
    <row r="23" spans="2:13" x14ac:dyDescent="0.2">
      <c r="B23" s="140"/>
      <c r="C23" s="114"/>
      <c r="D23" s="115"/>
      <c r="E23" s="115"/>
      <c r="F23" s="115"/>
      <c r="G23" s="115"/>
      <c r="H23" s="115"/>
      <c r="I23" s="115"/>
      <c r="J23" s="115"/>
      <c r="K23" s="115"/>
    </row>
    <row r="24" spans="2:13" x14ac:dyDescent="0.2">
      <c r="B24" s="140" t="s">
        <v>614</v>
      </c>
      <c r="C24" s="114">
        <f t="shared" ref="C24:K24" si="0">SUM(C26:C28)</f>
        <v>423</v>
      </c>
      <c r="D24" s="115">
        <f t="shared" si="0"/>
        <v>487</v>
      </c>
      <c r="E24" s="115">
        <f t="shared" si="0"/>
        <v>69</v>
      </c>
      <c r="F24" s="115">
        <f t="shared" si="0"/>
        <v>419</v>
      </c>
      <c r="G24" s="115">
        <f t="shared" si="0"/>
        <v>483</v>
      </c>
      <c r="H24" s="115">
        <f t="shared" si="0"/>
        <v>67</v>
      </c>
      <c r="I24" s="115">
        <f t="shared" si="0"/>
        <v>297</v>
      </c>
      <c r="J24" s="115">
        <f t="shared" si="0"/>
        <v>329</v>
      </c>
      <c r="K24" s="115">
        <f t="shared" si="0"/>
        <v>51</v>
      </c>
    </row>
    <row r="25" spans="2:13" x14ac:dyDescent="0.15">
      <c r="B25" s="70"/>
      <c r="C25" s="136"/>
      <c r="D25" s="117"/>
      <c r="E25" s="117"/>
      <c r="F25" s="117"/>
      <c r="G25" s="117"/>
      <c r="H25" s="117"/>
      <c r="I25" s="117"/>
      <c r="J25" s="117"/>
      <c r="K25" s="117"/>
    </row>
    <row r="26" spans="2:13" x14ac:dyDescent="0.2">
      <c r="B26" s="140" t="s">
        <v>259</v>
      </c>
      <c r="C26" s="164">
        <v>323</v>
      </c>
      <c r="D26" s="165">
        <v>389</v>
      </c>
      <c r="E26" s="165">
        <v>51</v>
      </c>
      <c r="F26" s="87">
        <v>322</v>
      </c>
      <c r="G26" s="87">
        <v>388</v>
      </c>
      <c r="H26" s="89">
        <v>49</v>
      </c>
      <c r="I26" s="87">
        <v>223</v>
      </c>
      <c r="J26" s="89">
        <v>259</v>
      </c>
      <c r="K26" s="89">
        <v>34</v>
      </c>
    </row>
    <row r="27" spans="2:13" x14ac:dyDescent="0.2">
      <c r="B27" s="140" t="s">
        <v>292</v>
      </c>
      <c r="C27" s="114">
        <v>81</v>
      </c>
      <c r="D27" s="115">
        <v>80</v>
      </c>
      <c r="E27" s="115">
        <v>17</v>
      </c>
      <c r="F27" s="115">
        <v>79</v>
      </c>
      <c r="G27" s="115">
        <v>78</v>
      </c>
      <c r="H27" s="115">
        <v>17</v>
      </c>
      <c r="I27" s="165">
        <v>63</v>
      </c>
      <c r="J27" s="165">
        <v>60</v>
      </c>
      <c r="K27" s="165">
        <v>16</v>
      </c>
    </row>
    <row r="28" spans="2:13" x14ac:dyDescent="0.2">
      <c r="B28" s="140" t="s">
        <v>293</v>
      </c>
      <c r="C28" s="114">
        <v>19</v>
      </c>
      <c r="D28" s="115">
        <v>18</v>
      </c>
      <c r="E28" s="115">
        <v>1</v>
      </c>
      <c r="F28" s="115">
        <v>18</v>
      </c>
      <c r="G28" s="115">
        <v>17</v>
      </c>
      <c r="H28" s="115">
        <v>1</v>
      </c>
      <c r="I28" s="165">
        <v>11</v>
      </c>
      <c r="J28" s="165">
        <v>10</v>
      </c>
      <c r="K28" s="89">
        <v>1</v>
      </c>
    </row>
    <row r="29" spans="2:13" ht="18" thickBot="1" x14ac:dyDescent="0.2">
      <c r="B29" s="66"/>
      <c r="C29" s="138"/>
      <c r="D29" s="93"/>
      <c r="E29" s="93"/>
      <c r="F29" s="93"/>
      <c r="G29" s="93"/>
      <c r="H29" s="93"/>
      <c r="I29" s="93"/>
      <c r="J29" s="93"/>
      <c r="K29" s="93"/>
      <c r="L29" s="7"/>
      <c r="M29" s="7"/>
    </row>
    <row r="30" spans="2:13" x14ac:dyDescent="0.15">
      <c r="B30" s="70"/>
      <c r="C30" s="206"/>
      <c r="D30" s="207"/>
      <c r="E30" s="207"/>
      <c r="F30" s="207"/>
      <c r="G30" s="207"/>
      <c r="H30" s="207"/>
      <c r="I30" s="207"/>
      <c r="J30" s="207"/>
      <c r="K30" s="207"/>
    </row>
    <row r="31" spans="2:13" x14ac:dyDescent="0.2">
      <c r="B31" s="70"/>
      <c r="C31" s="208" t="s">
        <v>556</v>
      </c>
      <c r="D31" s="207"/>
      <c r="E31" s="207"/>
      <c r="F31" s="336" t="s">
        <v>557</v>
      </c>
      <c r="G31" s="337"/>
      <c r="H31" s="338"/>
      <c r="I31" s="336" t="s">
        <v>423</v>
      </c>
      <c r="J31" s="337"/>
      <c r="K31" s="338"/>
      <c r="L31" s="7"/>
    </row>
    <row r="32" spans="2:13" x14ac:dyDescent="0.2">
      <c r="B32" s="70"/>
      <c r="C32" s="208" t="s">
        <v>558</v>
      </c>
      <c r="D32" s="207"/>
      <c r="E32" s="207"/>
      <c r="F32" s="339"/>
      <c r="G32" s="340"/>
      <c r="H32" s="341"/>
      <c r="I32" s="339"/>
      <c r="J32" s="340"/>
      <c r="K32" s="341"/>
      <c r="L32" s="7"/>
    </row>
    <row r="33" spans="1:20" x14ac:dyDescent="0.2">
      <c r="B33" s="72"/>
      <c r="C33" s="108" t="s">
        <v>559</v>
      </c>
      <c r="D33" s="108" t="s">
        <v>445</v>
      </c>
      <c r="E33" s="108" t="s">
        <v>408</v>
      </c>
      <c r="F33" s="108" t="s">
        <v>517</v>
      </c>
      <c r="G33" s="108" t="s">
        <v>445</v>
      </c>
      <c r="H33" s="108" t="s">
        <v>408</v>
      </c>
      <c r="I33" s="108" t="s">
        <v>407</v>
      </c>
      <c r="J33" s="108" t="s">
        <v>483</v>
      </c>
      <c r="K33" s="108" t="s">
        <v>408</v>
      </c>
      <c r="L33" s="7"/>
    </row>
    <row r="34" spans="1:20" x14ac:dyDescent="0.15">
      <c r="B34" s="70"/>
      <c r="C34" s="136"/>
      <c r="D34" s="139"/>
      <c r="E34" s="139"/>
      <c r="F34" s="139"/>
      <c r="G34" s="139"/>
      <c r="H34" s="139"/>
      <c r="I34" s="139"/>
      <c r="J34" s="139"/>
      <c r="K34" s="139"/>
    </row>
    <row r="35" spans="1:20" x14ac:dyDescent="0.2">
      <c r="B35" s="140" t="s">
        <v>528</v>
      </c>
      <c r="C35" s="114">
        <v>204</v>
      </c>
      <c r="D35" s="115">
        <v>202</v>
      </c>
      <c r="E35" s="115">
        <v>48</v>
      </c>
      <c r="F35" s="115">
        <v>1</v>
      </c>
      <c r="G35" s="115">
        <v>2</v>
      </c>
      <c r="H35" s="115">
        <v>0</v>
      </c>
      <c r="I35" s="115">
        <v>2</v>
      </c>
      <c r="J35" s="115">
        <v>2</v>
      </c>
      <c r="K35" s="115">
        <v>0</v>
      </c>
      <c r="L35" s="18"/>
      <c r="M35" s="18"/>
      <c r="N35" s="18"/>
      <c r="Q35" s="18"/>
      <c r="T35" s="18"/>
    </row>
    <row r="36" spans="1:20" x14ac:dyDescent="0.2">
      <c r="B36" s="140" t="s">
        <v>529</v>
      </c>
      <c r="C36" s="114">
        <v>166</v>
      </c>
      <c r="D36" s="115">
        <v>195</v>
      </c>
      <c r="E36" s="115">
        <v>19</v>
      </c>
      <c r="F36" s="115">
        <v>6</v>
      </c>
      <c r="G36" s="115">
        <v>6</v>
      </c>
      <c r="H36" s="115">
        <v>0</v>
      </c>
      <c r="I36" s="115">
        <v>0</v>
      </c>
      <c r="J36" s="115">
        <v>0</v>
      </c>
      <c r="K36" s="115">
        <v>0</v>
      </c>
    </row>
    <row r="37" spans="1:20" x14ac:dyDescent="0.2">
      <c r="B37" s="140" t="s">
        <v>530</v>
      </c>
      <c r="C37" s="114">
        <v>158</v>
      </c>
      <c r="D37" s="115">
        <v>164</v>
      </c>
      <c r="E37" s="115">
        <v>21</v>
      </c>
      <c r="F37" s="115">
        <v>4</v>
      </c>
      <c r="G37" s="115">
        <v>6</v>
      </c>
      <c r="H37" s="115">
        <v>0</v>
      </c>
      <c r="I37" s="87">
        <v>1</v>
      </c>
      <c r="J37" s="87">
        <v>1</v>
      </c>
      <c r="K37" s="87">
        <v>0</v>
      </c>
    </row>
    <row r="38" spans="1:20" x14ac:dyDescent="0.2">
      <c r="B38" s="140" t="s">
        <v>531</v>
      </c>
      <c r="C38" s="114">
        <v>158</v>
      </c>
      <c r="D38" s="115">
        <v>164</v>
      </c>
      <c r="E38" s="115">
        <v>21</v>
      </c>
      <c r="F38" s="115">
        <v>4</v>
      </c>
      <c r="G38" s="115">
        <v>6</v>
      </c>
      <c r="H38" s="115">
        <v>0</v>
      </c>
      <c r="I38" s="87">
        <v>1</v>
      </c>
      <c r="J38" s="87">
        <v>1</v>
      </c>
      <c r="K38" s="87">
        <v>0</v>
      </c>
    </row>
    <row r="39" spans="1:20" x14ac:dyDescent="0.2">
      <c r="B39" s="140" t="s">
        <v>618</v>
      </c>
      <c r="C39" s="114">
        <v>174</v>
      </c>
      <c r="D39" s="115">
        <v>147</v>
      </c>
      <c r="E39" s="115">
        <v>48</v>
      </c>
      <c r="F39" s="115">
        <v>4</v>
      </c>
      <c r="G39" s="115">
        <v>2</v>
      </c>
      <c r="H39" s="115">
        <v>2</v>
      </c>
      <c r="I39" s="87">
        <v>9</v>
      </c>
      <c r="J39" s="87">
        <v>9</v>
      </c>
      <c r="K39" s="87">
        <v>0</v>
      </c>
    </row>
    <row r="40" spans="1:20" x14ac:dyDescent="0.2">
      <c r="B40" s="140"/>
      <c r="C40" s="114"/>
      <c r="D40" s="115"/>
      <c r="E40" s="115"/>
      <c r="F40" s="115"/>
      <c r="G40" s="115"/>
      <c r="H40" s="115"/>
      <c r="I40" s="87"/>
      <c r="J40" s="87"/>
      <c r="K40" s="87"/>
    </row>
    <row r="41" spans="1:20" x14ac:dyDescent="0.2">
      <c r="B41" s="140" t="s">
        <v>613</v>
      </c>
      <c r="C41" s="114">
        <f t="shared" ref="C41:K41" si="1">SUM(C43:C45)</f>
        <v>122</v>
      </c>
      <c r="D41" s="115">
        <f t="shared" si="1"/>
        <v>154</v>
      </c>
      <c r="E41" s="115">
        <f t="shared" si="1"/>
        <v>16</v>
      </c>
      <c r="F41" s="115">
        <f t="shared" si="1"/>
        <v>3</v>
      </c>
      <c r="G41" s="115">
        <f t="shared" si="1"/>
        <v>3</v>
      </c>
      <c r="H41" s="115">
        <f t="shared" si="1"/>
        <v>2</v>
      </c>
      <c r="I41" s="87">
        <f t="shared" si="1"/>
        <v>1</v>
      </c>
      <c r="J41" s="87">
        <f t="shared" si="1"/>
        <v>1</v>
      </c>
      <c r="K41" s="87">
        <f t="shared" si="1"/>
        <v>0</v>
      </c>
    </row>
    <row r="42" spans="1:20" x14ac:dyDescent="0.15">
      <c r="B42" s="70"/>
      <c r="C42" s="136"/>
      <c r="D42" s="165"/>
      <c r="E42" s="165"/>
      <c r="F42" s="117"/>
      <c r="G42" s="117"/>
      <c r="H42" s="117"/>
      <c r="I42" s="139"/>
      <c r="J42" s="139"/>
      <c r="K42" s="139"/>
    </row>
    <row r="43" spans="1:20" x14ac:dyDescent="0.2">
      <c r="B43" s="140" t="s">
        <v>259</v>
      </c>
      <c r="C43" s="164">
        <v>99</v>
      </c>
      <c r="D43" s="165">
        <v>129</v>
      </c>
      <c r="E43" s="165">
        <v>15</v>
      </c>
      <c r="F43" s="87">
        <v>1</v>
      </c>
      <c r="G43" s="87">
        <v>1</v>
      </c>
      <c r="H43" s="87">
        <v>2</v>
      </c>
      <c r="I43" s="117">
        <v>0</v>
      </c>
      <c r="J43" s="117">
        <v>0</v>
      </c>
      <c r="K43" s="117">
        <v>0</v>
      </c>
      <c r="L43" s="18"/>
      <c r="M43" s="18"/>
      <c r="N43" s="18"/>
      <c r="Q43" s="18"/>
      <c r="T43" s="18"/>
    </row>
    <row r="44" spans="1:20" x14ac:dyDescent="0.2">
      <c r="B44" s="140" t="s">
        <v>292</v>
      </c>
      <c r="C44" s="164">
        <v>16</v>
      </c>
      <c r="D44" s="165">
        <v>18</v>
      </c>
      <c r="E44" s="165">
        <v>1</v>
      </c>
      <c r="F44" s="87">
        <v>2</v>
      </c>
      <c r="G44" s="87">
        <v>2</v>
      </c>
      <c r="H44" s="87">
        <v>0</v>
      </c>
      <c r="I44" s="117">
        <v>0</v>
      </c>
      <c r="J44" s="117">
        <v>0</v>
      </c>
      <c r="K44" s="117">
        <v>0</v>
      </c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2">
      <c r="B45" s="140" t="s">
        <v>293</v>
      </c>
      <c r="C45" s="164">
        <v>7</v>
      </c>
      <c r="D45" s="165">
        <v>7</v>
      </c>
      <c r="E45" s="209">
        <v>0</v>
      </c>
      <c r="F45" s="87">
        <v>0</v>
      </c>
      <c r="G45" s="209">
        <v>0</v>
      </c>
      <c r="H45" s="87">
        <v>0</v>
      </c>
      <c r="I45" s="117">
        <v>1</v>
      </c>
      <c r="J45" s="117">
        <v>1</v>
      </c>
      <c r="K45" s="117">
        <v>0</v>
      </c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8" thickBot="1" x14ac:dyDescent="0.2">
      <c r="B46" s="66"/>
      <c r="C46" s="138"/>
      <c r="D46" s="210"/>
      <c r="E46" s="210"/>
      <c r="F46" s="210"/>
      <c r="G46" s="210"/>
      <c r="H46" s="93"/>
      <c r="I46" s="179"/>
      <c r="J46" s="179"/>
      <c r="K46" s="66"/>
    </row>
    <row r="47" spans="1:20" x14ac:dyDescent="0.2">
      <c r="B47" s="70"/>
      <c r="C47" s="154" t="s">
        <v>560</v>
      </c>
      <c r="D47" s="176"/>
      <c r="E47" s="70"/>
      <c r="F47" s="176"/>
      <c r="G47" s="176"/>
      <c r="H47" s="70"/>
      <c r="I47" s="70"/>
      <c r="J47" s="70"/>
      <c r="K47" s="70"/>
    </row>
    <row r="48" spans="1:20" x14ac:dyDescent="0.2">
      <c r="A48" s="13"/>
      <c r="B48" s="70"/>
      <c r="C48" s="154" t="s">
        <v>189</v>
      </c>
      <c r="D48" s="176"/>
      <c r="E48" s="176"/>
      <c r="F48" s="176"/>
      <c r="G48" s="176"/>
      <c r="H48" s="70"/>
      <c r="I48" s="70"/>
      <c r="J48" s="70"/>
      <c r="K48" s="70"/>
    </row>
  </sheetData>
  <mergeCells count="4">
    <mergeCell ref="B6:K6"/>
    <mergeCell ref="F14:H15"/>
    <mergeCell ref="F31:H32"/>
    <mergeCell ref="I31:K32"/>
  </mergeCells>
  <phoneticPr fontId="2"/>
  <dataValidations count="2">
    <dataValidation imeMode="halfAlpha" allowBlank="1" showInputMessage="1" showErrorMessage="1" sqref="C25:K25"/>
    <dataValidation imeMode="off" allowBlank="1" showInputMessage="1" showErrorMessage="1" sqref="C18:K24 C27:J28 K27 D37:H40 C35:C40 C41:H41 D35:K36"/>
  </dataValidations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75" zoomScaleNormal="75" workbookViewId="0">
      <selection activeCell="C3" sqref="C3"/>
    </sheetView>
  </sheetViews>
  <sheetFormatPr defaultColWidth="13.375" defaultRowHeight="17.25" x14ac:dyDescent="0.15"/>
  <cols>
    <col min="1" max="1" width="13.375" style="52" customWidth="1"/>
    <col min="2" max="2" width="1.125" style="52" customWidth="1"/>
    <col min="3" max="3" width="49.875" style="52" customWidth="1"/>
    <col min="4" max="8" width="19" style="52" customWidth="1"/>
    <col min="9" max="15" width="13.375" style="52"/>
    <col min="16" max="16384" width="13.375" style="6"/>
  </cols>
  <sheetData>
    <row r="1" spans="1:16" x14ac:dyDescent="0.2">
      <c r="A1" s="51"/>
    </row>
    <row r="5" spans="1:16" x14ac:dyDescent="0.15">
      <c r="J5" s="53"/>
      <c r="K5" s="53"/>
      <c r="L5" s="53"/>
      <c r="M5" s="53"/>
      <c r="N5" s="53"/>
      <c r="O5" s="53"/>
      <c r="P5" s="32"/>
    </row>
    <row r="6" spans="1:16" x14ac:dyDescent="0.2">
      <c r="B6" s="342" t="s">
        <v>260</v>
      </c>
      <c r="C6" s="342"/>
      <c r="D6" s="342"/>
      <c r="E6" s="342"/>
      <c r="F6" s="342"/>
      <c r="G6" s="342"/>
      <c r="H6" s="342"/>
      <c r="J6" s="53"/>
      <c r="K6" s="53"/>
      <c r="L6" s="53"/>
      <c r="M6" s="53"/>
      <c r="N6" s="53"/>
      <c r="O6" s="53"/>
      <c r="P6" s="32"/>
    </row>
    <row r="7" spans="1:16" ht="18" thickBot="1" x14ac:dyDescent="0.25">
      <c r="B7" s="211" t="s">
        <v>192</v>
      </c>
      <c r="C7" s="212"/>
      <c r="D7" s="213" t="s">
        <v>378</v>
      </c>
      <c r="E7" s="214"/>
      <c r="F7" s="214"/>
      <c r="G7" s="215"/>
      <c r="H7" s="216" t="s">
        <v>8</v>
      </c>
      <c r="J7" s="53"/>
      <c r="K7" s="53"/>
      <c r="L7" s="53"/>
      <c r="M7" s="53"/>
      <c r="N7" s="53"/>
      <c r="O7" s="53"/>
      <c r="P7" s="32"/>
    </row>
    <row r="8" spans="1:16" x14ac:dyDescent="0.2">
      <c r="B8" s="215"/>
      <c r="C8" s="215"/>
      <c r="D8" s="217" t="s">
        <v>561</v>
      </c>
      <c r="E8" s="217" t="s">
        <v>562</v>
      </c>
      <c r="F8" s="217" t="s">
        <v>548</v>
      </c>
      <c r="G8" s="217" t="s">
        <v>612</v>
      </c>
      <c r="H8" s="217" t="s">
        <v>611</v>
      </c>
      <c r="I8" s="54"/>
      <c r="J8" s="55"/>
      <c r="K8" s="55"/>
      <c r="L8" s="55"/>
      <c r="M8" s="55"/>
      <c r="N8" s="55"/>
      <c r="O8" s="53"/>
      <c r="P8" s="32"/>
    </row>
    <row r="9" spans="1:16" x14ac:dyDescent="0.2">
      <c r="B9" s="218"/>
      <c r="C9" s="218"/>
      <c r="D9" s="219">
        <v>2016</v>
      </c>
      <c r="E9" s="219">
        <v>2017</v>
      </c>
      <c r="F9" s="219">
        <v>2018</v>
      </c>
      <c r="G9" s="219">
        <v>2019</v>
      </c>
      <c r="H9" s="219">
        <v>2020</v>
      </c>
      <c r="J9" s="53"/>
      <c r="K9" s="53"/>
      <c r="L9" s="53"/>
      <c r="M9" s="53"/>
      <c r="N9" s="53"/>
      <c r="O9" s="53"/>
      <c r="P9" s="32"/>
    </row>
    <row r="10" spans="1:16" s="2" customFormat="1" x14ac:dyDescent="0.15">
      <c r="A10" s="14"/>
      <c r="B10" s="220"/>
      <c r="C10" s="172"/>
      <c r="D10" s="78"/>
      <c r="E10" s="70"/>
      <c r="F10" s="70"/>
      <c r="G10" s="70"/>
      <c r="H10" s="70"/>
      <c r="I10" s="14"/>
      <c r="J10" s="7"/>
      <c r="K10" s="7"/>
      <c r="L10" s="7"/>
      <c r="M10" s="7"/>
      <c r="N10" s="7"/>
      <c r="O10" s="7"/>
      <c r="P10" s="3"/>
    </row>
    <row r="11" spans="1:16" s="8" customFormat="1" x14ac:dyDescent="0.2">
      <c r="A11" s="23"/>
      <c r="B11" s="204"/>
      <c r="C11" s="221" t="s">
        <v>10</v>
      </c>
      <c r="D11" s="222">
        <v>650</v>
      </c>
      <c r="E11" s="222">
        <v>709</v>
      </c>
      <c r="F11" s="223">
        <v>569</v>
      </c>
      <c r="G11" s="223">
        <f>G13+G43+G58</f>
        <v>516</v>
      </c>
      <c r="H11" s="223">
        <f>H13+H43+H58</f>
        <v>419</v>
      </c>
      <c r="I11" s="23"/>
      <c r="J11" s="45"/>
      <c r="K11" s="45"/>
      <c r="L11" s="45"/>
      <c r="M11" s="45"/>
      <c r="N11" s="45"/>
      <c r="O11" s="45"/>
      <c r="P11" s="29"/>
    </row>
    <row r="12" spans="1:16" s="2" customFormat="1" x14ac:dyDescent="0.2">
      <c r="A12" s="14"/>
      <c r="B12" s="78"/>
      <c r="C12" s="224"/>
      <c r="D12" s="225"/>
      <c r="E12" s="225"/>
      <c r="F12" s="139"/>
      <c r="G12" s="139"/>
      <c r="H12" s="139"/>
      <c r="I12" s="14"/>
      <c r="J12" s="7"/>
      <c r="K12" s="7"/>
      <c r="L12" s="7"/>
      <c r="M12" s="7"/>
      <c r="N12" s="7"/>
      <c r="O12" s="7"/>
      <c r="P12" s="3"/>
    </row>
    <row r="13" spans="1:16" s="8" customFormat="1" x14ac:dyDescent="0.2">
      <c r="A13" s="23"/>
      <c r="B13" s="226"/>
      <c r="C13" s="221" t="s">
        <v>5</v>
      </c>
      <c r="D13" s="222">
        <v>414</v>
      </c>
      <c r="E13" s="222">
        <v>468</v>
      </c>
      <c r="F13" s="223">
        <v>362</v>
      </c>
      <c r="G13" s="223">
        <f>SUM(G15:G41)</f>
        <v>267</v>
      </c>
      <c r="H13" s="223">
        <f>SUM(H15:H41)</f>
        <v>218</v>
      </c>
      <c r="I13" s="23"/>
      <c r="J13" s="45"/>
      <c r="K13" s="45"/>
      <c r="L13" s="45"/>
      <c r="M13" s="45"/>
      <c r="N13" s="45"/>
      <c r="O13" s="45"/>
      <c r="P13" s="29"/>
    </row>
    <row r="14" spans="1:16" s="2" customFormat="1" x14ac:dyDescent="0.2">
      <c r="A14" s="14"/>
      <c r="B14" s="154"/>
      <c r="C14" s="224"/>
      <c r="D14" s="225"/>
      <c r="E14" s="225"/>
      <c r="F14" s="139"/>
      <c r="G14" s="139"/>
      <c r="H14" s="139"/>
      <c r="I14" s="14"/>
      <c r="J14" s="7"/>
      <c r="K14" s="7"/>
      <c r="L14" s="7"/>
      <c r="M14" s="7"/>
      <c r="N14" s="7"/>
      <c r="O14" s="7"/>
      <c r="P14" s="3"/>
    </row>
    <row r="15" spans="1:16" s="2" customFormat="1" x14ac:dyDescent="0.2">
      <c r="A15" s="14"/>
      <c r="B15" s="78" t="s">
        <v>294</v>
      </c>
      <c r="C15" s="157"/>
      <c r="D15" s="87">
        <v>179</v>
      </c>
      <c r="E15" s="87">
        <v>237</v>
      </c>
      <c r="F15" s="139">
        <v>156</v>
      </c>
      <c r="G15" s="139">
        <v>105</v>
      </c>
      <c r="H15" s="139">
        <v>96</v>
      </c>
      <c r="I15" s="14"/>
      <c r="J15" s="7"/>
      <c r="K15" s="7"/>
      <c r="L15" s="7"/>
      <c r="M15" s="7"/>
      <c r="N15" s="7"/>
      <c r="O15" s="7"/>
      <c r="P15" s="3"/>
    </row>
    <row r="16" spans="1:16" s="2" customFormat="1" x14ac:dyDescent="0.2">
      <c r="A16" s="14"/>
      <c r="B16" s="78" t="s">
        <v>295</v>
      </c>
      <c r="C16" s="157"/>
      <c r="D16" s="89">
        <v>3</v>
      </c>
      <c r="E16" s="89">
        <v>0</v>
      </c>
      <c r="F16" s="139">
        <v>0</v>
      </c>
      <c r="G16" s="139">
        <v>0</v>
      </c>
      <c r="H16" s="139">
        <v>0</v>
      </c>
      <c r="I16" s="14"/>
      <c r="J16" s="14"/>
      <c r="K16" s="14"/>
      <c r="L16" s="14"/>
      <c r="M16" s="14"/>
      <c r="N16" s="14"/>
      <c r="O16" s="14"/>
    </row>
    <row r="17" spans="1:15" s="2" customFormat="1" x14ac:dyDescent="0.2">
      <c r="A17" s="14"/>
      <c r="B17" s="78" t="s">
        <v>296</v>
      </c>
      <c r="C17" s="157"/>
      <c r="D17" s="87">
        <v>5</v>
      </c>
      <c r="E17" s="87">
        <v>7</v>
      </c>
      <c r="F17" s="139">
        <v>9</v>
      </c>
      <c r="G17" s="139">
        <v>8</v>
      </c>
      <c r="H17" s="139">
        <v>6</v>
      </c>
      <c r="I17" s="14"/>
      <c r="J17" s="14"/>
      <c r="K17" s="14"/>
      <c r="L17" s="14"/>
      <c r="M17" s="14"/>
      <c r="N17" s="14"/>
      <c r="O17" s="14"/>
    </row>
    <row r="18" spans="1:15" s="2" customFormat="1" x14ac:dyDescent="0.2">
      <c r="A18" s="14"/>
      <c r="B18" s="78" t="s">
        <v>297</v>
      </c>
      <c r="C18" s="157"/>
      <c r="D18" s="87">
        <v>4</v>
      </c>
      <c r="E18" s="87">
        <v>1</v>
      </c>
      <c r="F18" s="139">
        <v>0</v>
      </c>
      <c r="G18" s="139">
        <v>0</v>
      </c>
      <c r="H18" s="139">
        <v>4</v>
      </c>
      <c r="I18" s="14"/>
      <c r="J18" s="14"/>
      <c r="K18" s="14"/>
      <c r="L18" s="14"/>
      <c r="M18" s="14"/>
      <c r="N18" s="14"/>
      <c r="O18" s="14"/>
    </row>
    <row r="19" spans="1:15" s="14" customFormat="1" x14ac:dyDescent="0.2">
      <c r="B19" s="78"/>
      <c r="C19" s="157" t="s">
        <v>409</v>
      </c>
      <c r="D19" s="87">
        <v>2</v>
      </c>
      <c r="E19" s="87">
        <v>1</v>
      </c>
      <c r="F19" s="139">
        <v>0</v>
      </c>
      <c r="G19" s="139">
        <v>1</v>
      </c>
      <c r="H19" s="139">
        <v>0</v>
      </c>
    </row>
    <row r="20" spans="1:15" s="2" customFormat="1" x14ac:dyDescent="0.2">
      <c r="A20" s="14"/>
      <c r="B20" s="78" t="s">
        <v>340</v>
      </c>
      <c r="C20" s="157"/>
      <c r="D20" s="87">
        <v>29</v>
      </c>
      <c r="E20" s="87">
        <v>25</v>
      </c>
      <c r="F20" s="139">
        <v>13</v>
      </c>
      <c r="G20" s="139">
        <v>10</v>
      </c>
      <c r="H20" s="139">
        <v>13</v>
      </c>
      <c r="I20" s="14"/>
      <c r="J20" s="14"/>
      <c r="K20" s="14"/>
      <c r="L20" s="14"/>
      <c r="M20" s="14"/>
      <c r="N20" s="14"/>
      <c r="O20" s="14"/>
    </row>
    <row r="21" spans="1:15" s="2" customFormat="1" x14ac:dyDescent="0.2">
      <c r="A21" s="14"/>
      <c r="B21" s="78" t="s">
        <v>341</v>
      </c>
      <c r="C21" s="157"/>
      <c r="D21" s="87">
        <v>9</v>
      </c>
      <c r="E21" s="87">
        <v>8</v>
      </c>
      <c r="F21" s="139">
        <v>4</v>
      </c>
      <c r="G21" s="139">
        <v>3</v>
      </c>
      <c r="H21" s="139">
        <v>2</v>
      </c>
      <c r="I21" s="14"/>
      <c r="J21" s="14"/>
      <c r="K21" s="14"/>
      <c r="L21" s="14"/>
      <c r="M21" s="14"/>
      <c r="N21" s="14"/>
      <c r="O21" s="14"/>
    </row>
    <row r="22" spans="1:15" s="2" customFormat="1" x14ac:dyDescent="0.2">
      <c r="A22" s="14"/>
      <c r="B22" s="78" t="s">
        <v>298</v>
      </c>
      <c r="C22" s="157"/>
      <c r="D22" s="87">
        <v>23</v>
      </c>
      <c r="E22" s="87">
        <v>27</v>
      </c>
      <c r="F22" s="139">
        <v>22</v>
      </c>
      <c r="G22" s="139">
        <v>24</v>
      </c>
      <c r="H22" s="139">
        <v>15</v>
      </c>
      <c r="I22" s="14"/>
      <c r="J22" s="14"/>
      <c r="K22" s="14"/>
      <c r="L22" s="14"/>
      <c r="M22" s="14"/>
      <c r="N22" s="14"/>
      <c r="O22" s="14"/>
    </row>
    <row r="23" spans="1:15" s="2" customFormat="1" x14ac:dyDescent="0.2">
      <c r="A23" s="14"/>
      <c r="B23" s="78" t="s">
        <v>342</v>
      </c>
      <c r="C23" s="157"/>
      <c r="D23" s="89">
        <v>0</v>
      </c>
      <c r="E23" s="89">
        <v>0</v>
      </c>
      <c r="F23" s="139">
        <v>0</v>
      </c>
      <c r="G23" s="139">
        <v>0</v>
      </c>
      <c r="H23" s="139">
        <v>0</v>
      </c>
      <c r="I23" s="14"/>
      <c r="J23" s="14"/>
      <c r="K23" s="14"/>
      <c r="L23" s="14"/>
      <c r="M23" s="14"/>
      <c r="N23" s="14"/>
      <c r="O23" s="14"/>
    </row>
    <row r="24" spans="1:15" s="2" customFormat="1" x14ac:dyDescent="0.2">
      <c r="A24" s="14"/>
      <c r="B24" s="78" t="s">
        <v>299</v>
      </c>
      <c r="C24" s="157"/>
      <c r="D24" s="87">
        <v>22</v>
      </c>
      <c r="E24" s="87">
        <v>22</v>
      </c>
      <c r="F24" s="139">
        <v>30</v>
      </c>
      <c r="G24" s="139">
        <v>15</v>
      </c>
      <c r="H24" s="139">
        <v>19</v>
      </c>
      <c r="I24" s="14"/>
      <c r="J24" s="14"/>
      <c r="K24" s="14"/>
      <c r="L24" s="14"/>
      <c r="M24" s="14"/>
      <c r="N24" s="14"/>
      <c r="O24" s="14"/>
    </row>
    <row r="25" spans="1:15" s="2" customFormat="1" x14ac:dyDescent="0.2">
      <c r="A25" s="14"/>
      <c r="B25" s="78" t="s">
        <v>300</v>
      </c>
      <c r="C25" s="157"/>
      <c r="D25" s="87">
        <v>0</v>
      </c>
      <c r="E25" s="87">
        <v>3</v>
      </c>
      <c r="F25" s="139">
        <v>1</v>
      </c>
      <c r="G25" s="139">
        <v>1</v>
      </c>
      <c r="H25" s="139">
        <v>0</v>
      </c>
      <c r="I25" s="14"/>
      <c r="J25" s="14"/>
      <c r="K25" s="14"/>
      <c r="L25" s="14"/>
      <c r="M25" s="14"/>
      <c r="N25" s="14"/>
      <c r="O25" s="14"/>
    </row>
    <row r="26" spans="1:15" s="2" customFormat="1" x14ac:dyDescent="0.2">
      <c r="A26" s="14"/>
      <c r="B26" s="78" t="s">
        <v>301</v>
      </c>
      <c r="C26" s="157"/>
      <c r="D26" s="89">
        <v>0</v>
      </c>
      <c r="E26" s="89">
        <v>0</v>
      </c>
      <c r="F26" s="139">
        <v>1</v>
      </c>
      <c r="G26" s="139">
        <v>0</v>
      </c>
      <c r="H26" s="139">
        <v>0</v>
      </c>
      <c r="I26" s="14"/>
      <c r="J26" s="14"/>
      <c r="K26" s="14"/>
      <c r="L26" s="14"/>
      <c r="M26" s="14"/>
      <c r="N26" s="14"/>
      <c r="O26" s="14"/>
    </row>
    <row r="27" spans="1:15" s="2" customFormat="1" x14ac:dyDescent="0.2">
      <c r="A27" s="14"/>
      <c r="B27" s="78" t="s">
        <v>343</v>
      </c>
      <c r="C27" s="157"/>
      <c r="D27" s="89">
        <v>0</v>
      </c>
      <c r="E27" s="89">
        <v>0</v>
      </c>
      <c r="F27" s="139">
        <v>0</v>
      </c>
      <c r="G27" s="139">
        <v>0</v>
      </c>
      <c r="H27" s="139">
        <v>2</v>
      </c>
      <c r="I27" s="14"/>
      <c r="J27" s="14"/>
      <c r="K27" s="14"/>
      <c r="L27" s="14"/>
      <c r="M27" s="14"/>
      <c r="N27" s="14"/>
      <c r="O27" s="14"/>
    </row>
    <row r="28" spans="1:15" s="2" customFormat="1" x14ac:dyDescent="0.2">
      <c r="A28" s="13"/>
      <c r="B28" s="78" t="s">
        <v>344</v>
      </c>
      <c r="C28" s="157"/>
      <c r="D28" s="89">
        <v>0</v>
      </c>
      <c r="E28" s="89">
        <v>0</v>
      </c>
      <c r="F28" s="139">
        <v>0</v>
      </c>
      <c r="G28" s="139">
        <v>0</v>
      </c>
      <c r="H28" s="139">
        <v>0</v>
      </c>
      <c r="I28" s="14"/>
      <c r="J28" s="14"/>
      <c r="K28" s="14"/>
      <c r="L28" s="14"/>
      <c r="M28" s="14"/>
      <c r="N28" s="14"/>
      <c r="O28" s="14"/>
    </row>
    <row r="29" spans="1:15" s="2" customFormat="1" x14ac:dyDescent="0.2">
      <c r="A29" s="14"/>
      <c r="B29" s="78" t="s">
        <v>456</v>
      </c>
      <c r="C29" s="157"/>
      <c r="D29" s="89">
        <v>0</v>
      </c>
      <c r="E29" s="89">
        <v>0</v>
      </c>
      <c r="F29" s="139">
        <v>0</v>
      </c>
      <c r="G29" s="139">
        <v>0</v>
      </c>
      <c r="H29" s="139">
        <v>0</v>
      </c>
      <c r="I29" s="14"/>
      <c r="J29" s="14"/>
      <c r="K29" s="14"/>
      <c r="L29" s="14"/>
      <c r="M29" s="14"/>
      <c r="N29" s="14"/>
      <c r="O29" s="14"/>
    </row>
    <row r="30" spans="1:15" s="2" customFormat="1" x14ac:dyDescent="0.2">
      <c r="A30" s="14"/>
      <c r="B30" s="78" t="s">
        <v>457</v>
      </c>
      <c r="C30" s="157"/>
      <c r="D30" s="89">
        <v>0</v>
      </c>
      <c r="E30" s="89">
        <v>1</v>
      </c>
      <c r="F30" s="89">
        <v>0</v>
      </c>
      <c r="G30" s="89">
        <v>0</v>
      </c>
      <c r="H30" s="89">
        <v>0</v>
      </c>
      <c r="I30" s="14"/>
      <c r="J30" s="14"/>
      <c r="K30" s="14"/>
      <c r="L30" s="14"/>
      <c r="M30" s="14"/>
      <c r="N30" s="14"/>
      <c r="O30" s="14"/>
    </row>
    <row r="31" spans="1:15" s="2" customFormat="1" x14ac:dyDescent="0.2">
      <c r="A31" s="14"/>
      <c r="B31" s="78" t="s">
        <v>9</v>
      </c>
      <c r="C31" s="157"/>
      <c r="D31" s="87">
        <v>7</v>
      </c>
      <c r="E31" s="87">
        <v>6</v>
      </c>
      <c r="F31" s="139">
        <v>1</v>
      </c>
      <c r="G31" s="139">
        <v>5</v>
      </c>
      <c r="H31" s="139">
        <v>6</v>
      </c>
      <c r="I31" s="14"/>
      <c r="J31" s="14"/>
      <c r="K31" s="14"/>
      <c r="L31" s="14"/>
      <c r="M31" s="14"/>
      <c r="N31" s="14"/>
      <c r="O31" s="14"/>
    </row>
    <row r="32" spans="1:15" s="2" customFormat="1" x14ac:dyDescent="0.2">
      <c r="A32" s="14"/>
      <c r="B32" s="78" t="s">
        <v>302</v>
      </c>
      <c r="C32" s="157"/>
      <c r="D32" s="89">
        <v>0</v>
      </c>
      <c r="E32" s="89">
        <v>0</v>
      </c>
      <c r="F32" s="139">
        <v>0</v>
      </c>
      <c r="G32" s="139">
        <v>0</v>
      </c>
      <c r="H32" s="139">
        <v>0</v>
      </c>
      <c r="I32" s="14"/>
      <c r="J32" s="14"/>
      <c r="K32" s="14"/>
      <c r="L32" s="14"/>
      <c r="M32" s="14"/>
      <c r="N32" s="14"/>
      <c r="O32" s="14"/>
    </row>
    <row r="33" spans="1:15" s="2" customFormat="1" x14ac:dyDescent="0.2">
      <c r="A33" s="14"/>
      <c r="B33" s="78" t="s">
        <v>345</v>
      </c>
      <c r="C33" s="157"/>
      <c r="D33" s="87">
        <v>5</v>
      </c>
      <c r="E33" s="87">
        <v>11</v>
      </c>
      <c r="F33" s="139">
        <v>11</v>
      </c>
      <c r="G33" s="139">
        <v>8</v>
      </c>
      <c r="H33" s="139">
        <v>5</v>
      </c>
      <c r="I33" s="14"/>
      <c r="J33" s="14"/>
      <c r="K33" s="14"/>
      <c r="L33" s="14"/>
      <c r="M33" s="14"/>
      <c r="N33" s="14"/>
      <c r="O33" s="14"/>
    </row>
    <row r="34" spans="1:15" s="2" customFormat="1" x14ac:dyDescent="0.2">
      <c r="A34" s="14"/>
      <c r="B34" s="78" t="s">
        <v>303</v>
      </c>
      <c r="C34" s="157"/>
      <c r="D34" s="89">
        <v>1</v>
      </c>
      <c r="E34" s="89">
        <v>1</v>
      </c>
      <c r="F34" s="139">
        <v>0</v>
      </c>
      <c r="G34" s="139">
        <v>0</v>
      </c>
      <c r="H34" s="139">
        <v>0</v>
      </c>
      <c r="I34" s="14"/>
      <c r="J34" s="14"/>
      <c r="K34" s="14"/>
      <c r="L34" s="14"/>
      <c r="M34" s="14"/>
      <c r="N34" s="14"/>
      <c r="O34" s="14"/>
    </row>
    <row r="35" spans="1:15" s="2" customFormat="1" x14ac:dyDescent="0.2">
      <c r="A35" s="14"/>
      <c r="B35" s="78" t="s">
        <v>304</v>
      </c>
      <c r="C35" s="157"/>
      <c r="D35" s="89">
        <v>0</v>
      </c>
      <c r="E35" s="89">
        <v>0</v>
      </c>
      <c r="F35" s="139">
        <v>0</v>
      </c>
      <c r="G35" s="139">
        <v>0</v>
      </c>
      <c r="H35" s="139">
        <v>0</v>
      </c>
      <c r="I35" s="14"/>
      <c r="J35" s="14"/>
      <c r="K35" s="14"/>
      <c r="L35" s="14"/>
      <c r="M35" s="14"/>
      <c r="N35" s="14"/>
      <c r="O35" s="14"/>
    </row>
    <row r="36" spans="1:15" s="2" customFormat="1" x14ac:dyDescent="0.2">
      <c r="A36" s="14"/>
      <c r="B36" s="78" t="s">
        <v>346</v>
      </c>
      <c r="C36" s="157"/>
      <c r="D36" s="87">
        <v>9</v>
      </c>
      <c r="E36" s="87">
        <v>9</v>
      </c>
      <c r="F36" s="139">
        <v>8</v>
      </c>
      <c r="G36" s="139">
        <v>7</v>
      </c>
      <c r="H36" s="139">
        <v>4</v>
      </c>
      <c r="I36" s="14"/>
      <c r="J36" s="14"/>
      <c r="K36" s="14"/>
      <c r="L36" s="14"/>
      <c r="M36" s="14"/>
      <c r="N36" s="14"/>
      <c r="O36" s="14"/>
    </row>
    <row r="37" spans="1:15" s="2" customFormat="1" x14ac:dyDescent="0.2">
      <c r="A37" s="14"/>
      <c r="B37" s="78" t="s">
        <v>471</v>
      </c>
      <c r="C37" s="157"/>
      <c r="D37" s="87">
        <v>104</v>
      </c>
      <c r="E37" s="87">
        <v>91</v>
      </c>
      <c r="F37" s="139">
        <v>86</v>
      </c>
      <c r="G37" s="139">
        <v>67</v>
      </c>
      <c r="H37" s="139">
        <v>39</v>
      </c>
      <c r="I37" s="14"/>
      <c r="J37" s="14"/>
      <c r="K37" s="14"/>
      <c r="L37" s="14"/>
      <c r="M37" s="14"/>
      <c r="N37" s="14"/>
      <c r="O37" s="14"/>
    </row>
    <row r="38" spans="1:15" s="2" customFormat="1" x14ac:dyDescent="0.2">
      <c r="A38" s="14"/>
      <c r="B38" s="78" t="s">
        <v>458</v>
      </c>
      <c r="C38" s="157"/>
      <c r="D38" s="89">
        <v>0</v>
      </c>
      <c r="E38" s="89">
        <v>0</v>
      </c>
      <c r="F38" s="139">
        <v>0</v>
      </c>
      <c r="G38" s="139">
        <v>0</v>
      </c>
      <c r="H38" s="139">
        <v>0</v>
      </c>
      <c r="I38" s="14"/>
      <c r="J38" s="14"/>
      <c r="K38" s="14"/>
      <c r="L38" s="14"/>
      <c r="M38" s="14"/>
      <c r="N38" s="14"/>
      <c r="O38" s="14"/>
    </row>
    <row r="39" spans="1:15" s="2" customFormat="1" x14ac:dyDescent="0.2">
      <c r="A39" s="14"/>
      <c r="B39" s="78" t="s">
        <v>347</v>
      </c>
      <c r="C39" s="157"/>
      <c r="D39" s="87">
        <v>11</v>
      </c>
      <c r="E39" s="87">
        <v>13</v>
      </c>
      <c r="F39" s="139">
        <v>15</v>
      </c>
      <c r="G39" s="139">
        <v>8</v>
      </c>
      <c r="H39" s="139">
        <v>4</v>
      </c>
      <c r="I39" s="14"/>
      <c r="J39" s="14"/>
      <c r="K39" s="14"/>
      <c r="L39" s="14"/>
      <c r="M39" s="14"/>
      <c r="N39" s="14"/>
      <c r="O39" s="14"/>
    </row>
    <row r="40" spans="1:15" s="2" customFormat="1" x14ac:dyDescent="0.2">
      <c r="A40" s="14"/>
      <c r="B40" s="78" t="s">
        <v>348</v>
      </c>
      <c r="C40" s="157"/>
      <c r="D40" s="89">
        <v>1</v>
      </c>
      <c r="E40" s="89">
        <v>0</v>
      </c>
      <c r="F40" s="139">
        <v>1</v>
      </c>
      <c r="G40" s="139">
        <v>0</v>
      </c>
      <c r="H40" s="139">
        <v>0</v>
      </c>
      <c r="I40" s="14"/>
      <c r="J40" s="14"/>
      <c r="K40" s="14"/>
      <c r="L40" s="14"/>
      <c r="M40" s="14"/>
      <c r="N40" s="14"/>
      <c r="O40" s="14"/>
    </row>
    <row r="41" spans="1:15" s="2" customFormat="1" x14ac:dyDescent="0.2">
      <c r="A41" s="14"/>
      <c r="B41" s="78" t="s">
        <v>349</v>
      </c>
      <c r="C41" s="157"/>
      <c r="D41" s="87">
        <v>0</v>
      </c>
      <c r="E41" s="87">
        <v>5</v>
      </c>
      <c r="F41" s="139">
        <v>4</v>
      </c>
      <c r="G41" s="139">
        <v>5</v>
      </c>
      <c r="H41" s="139">
        <v>3</v>
      </c>
      <c r="I41" s="14"/>
      <c r="J41" s="14"/>
      <c r="K41" s="14"/>
      <c r="L41" s="14"/>
      <c r="M41" s="14"/>
      <c r="N41" s="14"/>
      <c r="O41" s="14"/>
    </row>
    <row r="42" spans="1:15" s="2" customFormat="1" x14ac:dyDescent="0.2">
      <c r="A42" s="14"/>
      <c r="B42" s="78"/>
      <c r="C42" s="157"/>
      <c r="D42" s="87"/>
      <c r="E42" s="87"/>
      <c r="F42" s="139"/>
      <c r="G42" s="139"/>
      <c r="H42" s="139"/>
      <c r="I42" s="14"/>
      <c r="J42" s="14"/>
      <c r="K42" s="14"/>
      <c r="L42" s="14"/>
      <c r="M42" s="14"/>
      <c r="N42" s="14"/>
      <c r="O42" s="14"/>
    </row>
    <row r="43" spans="1:15" s="8" customFormat="1" x14ac:dyDescent="0.2">
      <c r="A43" s="23"/>
      <c r="B43" s="226"/>
      <c r="C43" s="221" t="s">
        <v>6</v>
      </c>
      <c r="D43" s="84">
        <v>233</v>
      </c>
      <c r="E43" s="84">
        <v>237</v>
      </c>
      <c r="F43" s="223">
        <v>206</v>
      </c>
      <c r="G43" s="223">
        <f>SUM(G45:G56)</f>
        <v>244</v>
      </c>
      <c r="H43" s="223">
        <f>SUM(H45:H56)</f>
        <v>196</v>
      </c>
      <c r="I43" s="23"/>
      <c r="J43" s="23"/>
      <c r="K43" s="23"/>
      <c r="L43" s="23"/>
      <c r="M43" s="23"/>
      <c r="N43" s="23"/>
      <c r="O43" s="23"/>
    </row>
    <row r="44" spans="1:15" s="2" customFormat="1" x14ac:dyDescent="0.2">
      <c r="A44" s="14"/>
      <c r="B44" s="154"/>
      <c r="C44" s="224"/>
      <c r="D44" s="87"/>
      <c r="E44" s="87"/>
      <c r="F44" s="139"/>
      <c r="G44" s="139"/>
      <c r="H44" s="139"/>
      <c r="I44" s="14"/>
      <c r="J44" s="14"/>
      <c r="K44" s="14"/>
      <c r="L44" s="14"/>
      <c r="M44" s="14"/>
      <c r="N44" s="14"/>
      <c r="O44" s="14"/>
    </row>
    <row r="45" spans="1:15" s="2" customFormat="1" x14ac:dyDescent="0.2">
      <c r="A45" s="14"/>
      <c r="B45" s="227" t="s">
        <v>374</v>
      </c>
      <c r="C45" s="228"/>
      <c r="D45" s="87">
        <v>166</v>
      </c>
      <c r="E45" s="87">
        <v>160</v>
      </c>
      <c r="F45" s="139">
        <v>158</v>
      </c>
      <c r="G45" s="139">
        <v>174</v>
      </c>
      <c r="H45" s="139">
        <v>122</v>
      </c>
      <c r="I45" s="14"/>
      <c r="J45" s="14"/>
      <c r="K45" s="14"/>
      <c r="L45" s="14"/>
      <c r="M45" s="14"/>
      <c r="N45" s="14"/>
      <c r="O45" s="14"/>
    </row>
    <row r="46" spans="1:15" s="2" customFormat="1" x14ac:dyDescent="0.2">
      <c r="A46" s="14"/>
      <c r="B46" s="227" t="s">
        <v>350</v>
      </c>
      <c r="C46" s="228"/>
      <c r="D46" s="89">
        <v>0</v>
      </c>
      <c r="E46" s="89">
        <v>3</v>
      </c>
      <c r="F46" s="139">
        <v>0</v>
      </c>
      <c r="G46" s="139">
        <v>1</v>
      </c>
      <c r="H46" s="139">
        <v>0</v>
      </c>
      <c r="I46" s="14"/>
      <c r="J46" s="14"/>
      <c r="K46" s="14"/>
      <c r="L46" s="14"/>
      <c r="M46" s="14"/>
      <c r="N46" s="14"/>
      <c r="O46" s="14"/>
    </row>
    <row r="47" spans="1:15" s="2" customFormat="1" x14ac:dyDescent="0.2">
      <c r="A47" s="14"/>
      <c r="B47" s="227" t="s">
        <v>351</v>
      </c>
      <c r="C47" s="228"/>
      <c r="D47" s="87">
        <v>1</v>
      </c>
      <c r="E47" s="87">
        <v>1</v>
      </c>
      <c r="F47" s="139">
        <v>1</v>
      </c>
      <c r="G47" s="139">
        <v>4</v>
      </c>
      <c r="H47" s="139">
        <v>0</v>
      </c>
      <c r="I47" s="14"/>
      <c r="J47" s="14"/>
      <c r="K47" s="14"/>
      <c r="L47" s="14"/>
      <c r="M47" s="14"/>
      <c r="N47" s="14"/>
      <c r="O47" s="14"/>
    </row>
    <row r="48" spans="1:15" s="2" customFormat="1" x14ac:dyDescent="0.2">
      <c r="A48" s="14"/>
      <c r="B48" s="227" t="s">
        <v>352</v>
      </c>
      <c r="C48" s="228"/>
      <c r="D48" s="89">
        <v>4</v>
      </c>
      <c r="E48" s="89">
        <v>1</v>
      </c>
      <c r="F48" s="139">
        <v>0</v>
      </c>
      <c r="G48" s="139">
        <v>1</v>
      </c>
      <c r="H48" s="139">
        <v>0</v>
      </c>
      <c r="I48" s="14"/>
      <c r="J48" s="14"/>
      <c r="K48" s="14"/>
      <c r="L48" s="14"/>
      <c r="M48" s="14"/>
      <c r="N48" s="14"/>
      <c r="O48" s="14"/>
    </row>
    <row r="49" spans="1:15" s="2" customFormat="1" x14ac:dyDescent="0.2">
      <c r="A49" s="14"/>
      <c r="B49" s="227" t="s">
        <v>353</v>
      </c>
      <c r="C49" s="228"/>
      <c r="D49" s="89">
        <v>34</v>
      </c>
      <c r="E49" s="89">
        <v>31</v>
      </c>
      <c r="F49" s="139">
        <v>28</v>
      </c>
      <c r="G49" s="139">
        <v>23</v>
      </c>
      <c r="H49" s="139">
        <v>22</v>
      </c>
      <c r="I49" s="14"/>
      <c r="J49" s="14"/>
      <c r="K49" s="14"/>
      <c r="L49" s="14"/>
      <c r="M49" s="14"/>
      <c r="N49" s="14"/>
      <c r="O49" s="14"/>
    </row>
    <row r="50" spans="1:15" s="2" customFormat="1" x14ac:dyDescent="0.2">
      <c r="A50" s="14"/>
      <c r="B50" s="227" t="s">
        <v>354</v>
      </c>
      <c r="C50" s="228"/>
      <c r="D50" s="89">
        <v>0</v>
      </c>
      <c r="E50" s="89">
        <v>0</v>
      </c>
      <c r="F50" s="139">
        <v>0</v>
      </c>
      <c r="G50" s="139">
        <v>0</v>
      </c>
      <c r="H50" s="139">
        <v>0</v>
      </c>
      <c r="I50" s="14"/>
      <c r="J50" s="14"/>
      <c r="K50" s="14"/>
      <c r="L50" s="14"/>
      <c r="M50" s="14"/>
      <c r="N50" s="14"/>
      <c r="O50" s="14"/>
    </row>
    <row r="51" spans="1:15" s="2" customFormat="1" x14ac:dyDescent="0.2">
      <c r="A51" s="14"/>
      <c r="B51" s="343" t="s">
        <v>375</v>
      </c>
      <c r="C51" s="344"/>
      <c r="D51" s="89">
        <v>0</v>
      </c>
      <c r="E51" s="89">
        <v>0</v>
      </c>
      <c r="F51" s="139">
        <v>0</v>
      </c>
      <c r="G51" s="139">
        <v>0</v>
      </c>
      <c r="H51" s="139">
        <v>0</v>
      </c>
      <c r="I51" s="14"/>
      <c r="J51" s="14"/>
      <c r="K51" s="14"/>
      <c r="L51" s="14"/>
      <c r="M51" s="14"/>
      <c r="N51" s="14"/>
      <c r="O51" s="14"/>
    </row>
    <row r="52" spans="1:15" s="2" customFormat="1" x14ac:dyDescent="0.2">
      <c r="A52" s="14"/>
      <c r="B52" s="229" t="s">
        <v>376</v>
      </c>
      <c r="C52" s="228"/>
      <c r="D52" s="87">
        <v>1</v>
      </c>
      <c r="E52" s="87">
        <v>7</v>
      </c>
      <c r="F52" s="139">
        <v>1</v>
      </c>
      <c r="G52" s="139">
        <v>4</v>
      </c>
      <c r="H52" s="139">
        <v>21</v>
      </c>
      <c r="I52" s="14"/>
      <c r="J52" s="14"/>
      <c r="K52" s="14"/>
      <c r="L52" s="14"/>
      <c r="M52" s="14"/>
      <c r="N52" s="14"/>
      <c r="O52" s="14"/>
    </row>
    <row r="53" spans="1:15" s="2" customFormat="1" x14ac:dyDescent="0.2">
      <c r="A53" s="14"/>
      <c r="B53" s="229" t="s">
        <v>355</v>
      </c>
      <c r="C53" s="228"/>
      <c r="D53" s="89">
        <v>1</v>
      </c>
      <c r="E53" s="89">
        <v>2</v>
      </c>
      <c r="F53" s="139">
        <v>0</v>
      </c>
      <c r="G53" s="139">
        <v>4</v>
      </c>
      <c r="H53" s="139">
        <v>2</v>
      </c>
      <c r="I53" s="14"/>
      <c r="J53" s="14"/>
      <c r="K53" s="14"/>
      <c r="L53" s="14"/>
      <c r="M53" s="14"/>
      <c r="N53" s="14"/>
      <c r="O53" s="14"/>
    </row>
    <row r="54" spans="1:15" s="2" customFormat="1" x14ac:dyDescent="0.2">
      <c r="A54" s="14"/>
      <c r="B54" s="229" t="s">
        <v>356</v>
      </c>
      <c r="C54" s="228"/>
      <c r="D54" s="89">
        <v>0</v>
      </c>
      <c r="E54" s="89">
        <v>0</v>
      </c>
      <c r="F54" s="139">
        <v>0</v>
      </c>
      <c r="G54" s="139">
        <v>0</v>
      </c>
      <c r="H54" s="139">
        <v>0</v>
      </c>
      <c r="I54" s="14"/>
      <c r="J54" s="14"/>
      <c r="K54" s="14"/>
      <c r="L54" s="14"/>
      <c r="M54" s="14"/>
      <c r="N54" s="14"/>
      <c r="O54" s="14"/>
    </row>
    <row r="55" spans="1:15" s="2" customFormat="1" x14ac:dyDescent="0.2">
      <c r="A55" s="14"/>
      <c r="B55" s="229" t="s">
        <v>357</v>
      </c>
      <c r="C55" s="228"/>
      <c r="D55" s="89">
        <v>0</v>
      </c>
      <c r="E55" s="89">
        <v>1</v>
      </c>
      <c r="F55" s="139">
        <v>0</v>
      </c>
      <c r="G55" s="139">
        <v>0</v>
      </c>
      <c r="H55" s="139">
        <v>0</v>
      </c>
      <c r="I55" s="14"/>
      <c r="J55" s="14"/>
      <c r="K55" s="14"/>
      <c r="L55" s="14"/>
      <c r="M55" s="14"/>
      <c r="N55" s="14"/>
      <c r="O55" s="14"/>
    </row>
    <row r="56" spans="1:15" s="2" customFormat="1" x14ac:dyDescent="0.2">
      <c r="A56" s="14"/>
      <c r="B56" s="229" t="s">
        <v>349</v>
      </c>
      <c r="C56" s="228"/>
      <c r="D56" s="87">
        <v>26</v>
      </c>
      <c r="E56" s="87">
        <v>31</v>
      </c>
      <c r="F56" s="139">
        <v>18</v>
      </c>
      <c r="G56" s="139">
        <v>33</v>
      </c>
      <c r="H56" s="139">
        <v>29</v>
      </c>
      <c r="I56" s="14"/>
      <c r="J56" s="14"/>
      <c r="K56" s="14"/>
      <c r="L56" s="14"/>
      <c r="M56" s="14"/>
      <c r="N56" s="14"/>
      <c r="O56" s="14"/>
    </row>
    <row r="57" spans="1:15" s="2" customFormat="1" x14ac:dyDescent="0.2">
      <c r="A57" s="14"/>
      <c r="B57" s="78"/>
      <c r="C57" s="157"/>
      <c r="D57" s="87"/>
      <c r="E57" s="87"/>
      <c r="F57" s="139"/>
      <c r="G57" s="139"/>
      <c r="H57" s="139"/>
      <c r="I57" s="14"/>
      <c r="J57" s="14"/>
      <c r="K57" s="14"/>
      <c r="L57" s="14"/>
      <c r="M57" s="14"/>
      <c r="N57" s="14"/>
      <c r="O57" s="14"/>
    </row>
    <row r="58" spans="1:15" s="8" customFormat="1" x14ac:dyDescent="0.2">
      <c r="A58" s="23"/>
      <c r="B58" s="226"/>
      <c r="C58" s="221" t="s">
        <v>7</v>
      </c>
      <c r="D58" s="84">
        <v>3</v>
      </c>
      <c r="E58" s="84">
        <v>4</v>
      </c>
      <c r="F58" s="223">
        <v>1</v>
      </c>
      <c r="G58" s="223">
        <v>5</v>
      </c>
      <c r="H58" s="223">
        <v>5</v>
      </c>
      <c r="I58" s="23"/>
      <c r="J58" s="23"/>
      <c r="K58" s="23"/>
      <c r="L58" s="23"/>
      <c r="M58" s="23"/>
      <c r="N58" s="23"/>
      <c r="O58" s="23"/>
    </row>
    <row r="59" spans="1:15" s="2" customFormat="1" ht="18" thickBot="1" x14ac:dyDescent="0.2">
      <c r="A59" s="14"/>
      <c r="B59" s="66"/>
      <c r="C59" s="91"/>
      <c r="D59" s="66"/>
      <c r="E59" s="66"/>
      <c r="F59" s="66"/>
      <c r="G59" s="66"/>
      <c r="H59" s="66"/>
      <c r="I59" s="14"/>
      <c r="J59" s="14"/>
      <c r="K59" s="14"/>
      <c r="L59" s="14"/>
      <c r="M59" s="14"/>
      <c r="N59" s="14"/>
      <c r="O59" s="14"/>
    </row>
    <row r="60" spans="1:15" s="2" customFormat="1" x14ac:dyDescent="0.15">
      <c r="A60" s="14"/>
      <c r="B60" s="70"/>
      <c r="C60" s="70"/>
      <c r="D60" s="70" t="s">
        <v>473</v>
      </c>
      <c r="E60" s="70"/>
      <c r="F60" s="70"/>
      <c r="G60" s="70"/>
      <c r="H60" s="70"/>
      <c r="I60" s="14"/>
      <c r="J60" s="14"/>
      <c r="K60" s="14"/>
      <c r="L60" s="14"/>
      <c r="M60" s="14"/>
      <c r="N60" s="14"/>
      <c r="O60" s="14"/>
    </row>
    <row r="61" spans="1:15" s="2" customFormat="1" x14ac:dyDescent="0.15">
      <c r="A61" s="14"/>
      <c r="B61" s="70"/>
      <c r="C61" s="70"/>
      <c r="D61" s="70" t="s">
        <v>474</v>
      </c>
      <c r="E61" s="70"/>
      <c r="F61" s="70"/>
      <c r="G61" s="70"/>
      <c r="H61" s="70"/>
      <c r="I61" s="14"/>
      <c r="J61" s="14"/>
      <c r="K61" s="14"/>
      <c r="L61" s="14"/>
      <c r="M61" s="14"/>
      <c r="N61" s="14"/>
      <c r="O61" s="14"/>
    </row>
    <row r="62" spans="1:15" s="2" customFormat="1" x14ac:dyDescent="0.15">
      <c r="A62" s="14"/>
      <c r="B62" s="70"/>
      <c r="C62" s="70"/>
      <c r="D62" s="70" t="s">
        <v>475</v>
      </c>
      <c r="E62" s="70"/>
      <c r="F62" s="70"/>
      <c r="G62" s="70"/>
      <c r="H62" s="70"/>
      <c r="I62" s="14"/>
      <c r="J62" s="14"/>
      <c r="K62" s="14"/>
      <c r="L62" s="14"/>
      <c r="M62" s="14"/>
      <c r="N62" s="14"/>
      <c r="O62" s="14"/>
    </row>
    <row r="63" spans="1:15" s="2" customFormat="1" x14ac:dyDescent="0.15">
      <c r="A63" s="14"/>
      <c r="B63" s="70"/>
      <c r="C63" s="70"/>
      <c r="D63" s="70" t="s">
        <v>211</v>
      </c>
      <c r="E63" s="70"/>
      <c r="F63" s="70"/>
      <c r="G63" s="70"/>
      <c r="H63" s="70"/>
      <c r="I63" s="14"/>
      <c r="J63" s="14"/>
      <c r="K63" s="14"/>
      <c r="L63" s="14"/>
      <c r="M63" s="14"/>
      <c r="N63" s="14"/>
      <c r="O63" s="14"/>
    </row>
    <row r="64" spans="1:15" s="2" customFormat="1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s="2" customForma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2" customForma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s="2" customForma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s="2" customForma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s="2" customForma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2" customForma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s="2" customForma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s="2" customForma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s="2" customForma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</sheetData>
  <mergeCells count="2">
    <mergeCell ref="B6:H6"/>
    <mergeCell ref="B51:C51"/>
  </mergeCells>
  <phoneticPr fontId="2"/>
  <dataValidations count="1">
    <dataValidation imeMode="off" allowBlank="1" showInputMessage="1" showErrorMessage="1" sqref="D48:E48 D11:E14"/>
  </dataValidations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0"/>
  <sheetViews>
    <sheetView view="pageBreakPreview" zoomScale="75" zoomScaleNormal="75" workbookViewId="0">
      <selection activeCell="C3" sqref="C3"/>
    </sheetView>
  </sheetViews>
  <sheetFormatPr defaultColWidth="8.375" defaultRowHeight="17.25" x14ac:dyDescent="0.15"/>
  <cols>
    <col min="1" max="1" width="13.375" style="14" customWidth="1"/>
    <col min="2" max="2" width="0.875" style="14" customWidth="1"/>
    <col min="3" max="3" width="35.125" style="14" customWidth="1"/>
    <col min="4" max="13" width="10.5" style="14" customWidth="1"/>
    <col min="14" max="15" width="8.375" style="14"/>
    <col min="16" max="16384" width="8.375" style="2"/>
  </cols>
  <sheetData>
    <row r="1" spans="1:13" x14ac:dyDescent="0.2">
      <c r="A1" s="13"/>
    </row>
    <row r="6" spans="1:13" x14ac:dyDescent="0.2">
      <c r="B6" s="285" t="s">
        <v>260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</row>
    <row r="7" spans="1:13" ht="18" thickBot="1" x14ac:dyDescent="0.25">
      <c r="B7" s="21" t="s">
        <v>192</v>
      </c>
      <c r="C7" s="15"/>
      <c r="D7" s="24" t="s">
        <v>261</v>
      </c>
      <c r="E7" s="15"/>
      <c r="F7" s="15"/>
      <c r="G7" s="15"/>
      <c r="H7" s="15"/>
      <c r="I7" s="15"/>
      <c r="J7" s="15"/>
      <c r="K7" s="15"/>
      <c r="L7" s="21"/>
      <c r="M7" s="31" t="s">
        <v>459</v>
      </c>
    </row>
    <row r="8" spans="1:13" x14ac:dyDescent="0.2">
      <c r="A8" s="13"/>
      <c r="D8" s="9"/>
      <c r="E8" s="11"/>
      <c r="F8" s="11"/>
      <c r="G8" s="11"/>
      <c r="H8" s="11"/>
      <c r="I8" s="11"/>
      <c r="J8" s="11"/>
      <c r="K8" s="11"/>
      <c r="L8" s="11"/>
      <c r="M8" s="11"/>
    </row>
    <row r="9" spans="1:13" ht="17.25" customHeight="1" x14ac:dyDescent="0.15">
      <c r="D9" s="9"/>
      <c r="E9" s="9"/>
      <c r="F9" s="345" t="s">
        <v>262</v>
      </c>
      <c r="G9" s="46"/>
      <c r="H9" s="11"/>
      <c r="I9" s="11"/>
      <c r="J9" s="348" t="s">
        <v>370</v>
      </c>
      <c r="K9" s="351" t="s">
        <v>460</v>
      </c>
      <c r="L9" s="9"/>
      <c r="M9" s="354" t="s">
        <v>44</v>
      </c>
    </row>
    <row r="10" spans="1:13" ht="17.25" customHeight="1" x14ac:dyDescent="0.2">
      <c r="D10" s="12" t="s">
        <v>461</v>
      </c>
      <c r="E10" s="12" t="s">
        <v>563</v>
      </c>
      <c r="F10" s="346"/>
      <c r="G10" s="357" t="s">
        <v>263</v>
      </c>
      <c r="H10" s="360" t="s">
        <v>371</v>
      </c>
      <c r="I10" s="363" t="s">
        <v>372</v>
      </c>
      <c r="J10" s="349"/>
      <c r="K10" s="352"/>
      <c r="L10" s="12" t="s">
        <v>564</v>
      </c>
      <c r="M10" s="355"/>
    </row>
    <row r="11" spans="1:13" x14ac:dyDescent="0.2">
      <c r="B11" s="7"/>
      <c r="C11" s="19"/>
      <c r="D11" s="47"/>
      <c r="E11" s="12" t="s">
        <v>565</v>
      </c>
      <c r="F11" s="346"/>
      <c r="G11" s="358"/>
      <c r="H11" s="361"/>
      <c r="I11" s="352"/>
      <c r="J11" s="349"/>
      <c r="K11" s="352"/>
      <c r="L11" s="12" t="s">
        <v>566</v>
      </c>
      <c r="M11" s="355"/>
    </row>
    <row r="12" spans="1:13" x14ac:dyDescent="0.2">
      <c r="B12" s="11"/>
      <c r="C12" s="19"/>
      <c r="D12" s="9"/>
      <c r="E12" s="48"/>
      <c r="F12" s="347"/>
      <c r="G12" s="359"/>
      <c r="H12" s="362"/>
      <c r="I12" s="353"/>
      <c r="J12" s="350"/>
      <c r="K12" s="353"/>
      <c r="L12" s="48"/>
      <c r="M12" s="356"/>
    </row>
    <row r="13" spans="1:13" x14ac:dyDescent="0.15">
      <c r="C13" s="49"/>
      <c r="D13" s="50"/>
      <c r="E13" s="49"/>
      <c r="F13" s="49"/>
      <c r="G13" s="49"/>
      <c r="H13" s="49"/>
      <c r="I13" s="49"/>
      <c r="J13" s="49"/>
      <c r="K13" s="49"/>
      <c r="L13" s="49"/>
      <c r="M13" s="49"/>
    </row>
    <row r="14" spans="1:13" x14ac:dyDescent="0.2">
      <c r="C14" s="63" t="s">
        <v>536</v>
      </c>
      <c r="D14" s="27">
        <v>248</v>
      </c>
      <c r="E14" s="28">
        <v>4</v>
      </c>
      <c r="F14" s="64">
        <v>68</v>
      </c>
      <c r="G14" s="28">
        <v>53</v>
      </c>
      <c r="H14" s="26">
        <v>2</v>
      </c>
      <c r="I14" s="28">
        <v>13</v>
      </c>
      <c r="J14" s="64">
        <v>2</v>
      </c>
      <c r="K14" s="28">
        <v>89</v>
      </c>
      <c r="L14" s="28">
        <v>85</v>
      </c>
      <c r="M14" s="65">
        <v>0</v>
      </c>
    </row>
    <row r="15" spans="1:13" x14ac:dyDescent="0.2">
      <c r="C15" s="63" t="s">
        <v>537</v>
      </c>
      <c r="D15" s="27">
        <v>237</v>
      </c>
      <c r="E15" s="28">
        <v>1</v>
      </c>
      <c r="F15" s="64">
        <v>81</v>
      </c>
      <c r="G15" s="28">
        <v>60</v>
      </c>
      <c r="H15" s="26">
        <v>2</v>
      </c>
      <c r="I15" s="28">
        <v>19</v>
      </c>
      <c r="J15" s="64">
        <v>3</v>
      </c>
      <c r="K15" s="28">
        <v>52</v>
      </c>
      <c r="L15" s="28">
        <v>100</v>
      </c>
      <c r="M15" s="65">
        <v>0</v>
      </c>
    </row>
    <row r="16" spans="1:13" x14ac:dyDescent="0.2">
      <c r="C16" s="63" t="s">
        <v>538</v>
      </c>
      <c r="D16" s="28">
        <v>159</v>
      </c>
      <c r="E16" s="28">
        <v>2</v>
      </c>
      <c r="F16" s="28">
        <v>41</v>
      </c>
      <c r="G16" s="28">
        <v>34</v>
      </c>
      <c r="H16" s="28">
        <v>0</v>
      </c>
      <c r="I16" s="28">
        <v>7</v>
      </c>
      <c r="J16" s="28">
        <v>1</v>
      </c>
      <c r="K16" s="28">
        <v>44</v>
      </c>
      <c r="L16" s="28">
        <v>71</v>
      </c>
      <c r="M16" s="28">
        <v>0</v>
      </c>
    </row>
    <row r="17" spans="1:15" x14ac:dyDescent="0.2">
      <c r="C17" s="63" t="s">
        <v>619</v>
      </c>
      <c r="D17" s="28">
        <v>173</v>
      </c>
      <c r="E17" s="28">
        <v>2</v>
      </c>
      <c r="F17" s="28">
        <v>52</v>
      </c>
      <c r="G17" s="28">
        <v>42</v>
      </c>
      <c r="H17" s="28">
        <v>1</v>
      </c>
      <c r="I17" s="28">
        <v>9</v>
      </c>
      <c r="J17" s="28">
        <v>1</v>
      </c>
      <c r="K17" s="28">
        <v>20</v>
      </c>
      <c r="L17" s="28">
        <v>98</v>
      </c>
      <c r="M17" s="28">
        <v>0</v>
      </c>
    </row>
    <row r="18" spans="1:15" x14ac:dyDescent="0.2">
      <c r="C18" s="170"/>
      <c r="D18" s="230"/>
      <c r="E18" s="230"/>
      <c r="F18" s="230"/>
      <c r="G18" s="230"/>
      <c r="H18" s="230"/>
      <c r="I18" s="230"/>
      <c r="J18" s="230"/>
      <c r="K18" s="230"/>
      <c r="L18" s="230"/>
      <c r="M18" s="230"/>
    </row>
    <row r="19" spans="1:15" x14ac:dyDescent="0.2">
      <c r="C19" s="170" t="s">
        <v>607</v>
      </c>
      <c r="D19" s="230">
        <f>D21+D51+D65</f>
        <v>175</v>
      </c>
      <c r="E19" s="230">
        <f t="shared" ref="E19:M19" si="0">E21+E51+E65</f>
        <v>3</v>
      </c>
      <c r="F19" s="230">
        <f>F21+F51+F65</f>
        <v>61</v>
      </c>
      <c r="G19" s="230">
        <f t="shared" si="0"/>
        <v>53</v>
      </c>
      <c r="H19" s="230">
        <f t="shared" si="0"/>
        <v>0</v>
      </c>
      <c r="I19" s="230">
        <f t="shared" si="0"/>
        <v>8</v>
      </c>
      <c r="J19" s="230">
        <f t="shared" si="0"/>
        <v>3</v>
      </c>
      <c r="K19" s="230">
        <f t="shared" si="0"/>
        <v>48</v>
      </c>
      <c r="L19" s="230">
        <f t="shared" si="0"/>
        <v>60</v>
      </c>
      <c r="M19" s="230">
        <f t="shared" si="0"/>
        <v>0</v>
      </c>
    </row>
    <row r="20" spans="1:15" x14ac:dyDescent="0.2">
      <c r="C20" s="78"/>
      <c r="D20" s="231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1:15" s="8" customFormat="1" x14ac:dyDescent="0.2">
      <c r="A21" s="23"/>
      <c r="B21" s="20"/>
      <c r="C21" s="204" t="s">
        <v>264</v>
      </c>
      <c r="D21" s="233">
        <f>SUM(E21:F21,J21:M21)</f>
        <v>134</v>
      </c>
      <c r="E21" s="234">
        <f>SUM(E23:E49)</f>
        <v>2</v>
      </c>
      <c r="F21" s="234">
        <f>SUM(G21:I21)</f>
        <v>50</v>
      </c>
      <c r="G21" s="234">
        <f t="shared" ref="G21:M21" si="1">SUM(G23:G49)</f>
        <v>44</v>
      </c>
      <c r="H21" s="234">
        <f t="shared" si="1"/>
        <v>0</v>
      </c>
      <c r="I21" s="234">
        <f t="shared" si="1"/>
        <v>6</v>
      </c>
      <c r="J21" s="234">
        <f t="shared" si="1"/>
        <v>3</v>
      </c>
      <c r="K21" s="234">
        <f t="shared" si="1"/>
        <v>38</v>
      </c>
      <c r="L21" s="234">
        <f t="shared" si="1"/>
        <v>41</v>
      </c>
      <c r="M21" s="234">
        <f t="shared" si="1"/>
        <v>0</v>
      </c>
      <c r="N21" s="23"/>
      <c r="O21" s="23"/>
    </row>
    <row r="22" spans="1:15" x14ac:dyDescent="0.2">
      <c r="B22" s="13"/>
      <c r="C22" s="77"/>
      <c r="D22" s="235"/>
      <c r="E22" s="230"/>
      <c r="F22" s="234"/>
      <c r="G22" s="230"/>
      <c r="H22" s="230"/>
      <c r="I22" s="230"/>
      <c r="J22" s="232"/>
      <c r="K22" s="230"/>
      <c r="L22" s="230"/>
      <c r="M22" s="232"/>
    </row>
    <row r="23" spans="1:15" x14ac:dyDescent="0.2">
      <c r="C23" s="154" t="s">
        <v>305</v>
      </c>
      <c r="D23" s="235">
        <f>SUM(E23:F23,J23:M23)</f>
        <v>79</v>
      </c>
      <c r="E23" s="230">
        <v>1</v>
      </c>
      <c r="F23" s="230">
        <f>SUM(G23:I23)</f>
        <v>23</v>
      </c>
      <c r="G23" s="230">
        <v>20</v>
      </c>
      <c r="H23" s="230">
        <v>0</v>
      </c>
      <c r="I23" s="232">
        <v>3</v>
      </c>
      <c r="J23" s="232">
        <v>3</v>
      </c>
      <c r="K23" s="230">
        <v>26</v>
      </c>
      <c r="L23" s="230">
        <v>26</v>
      </c>
      <c r="M23" s="232">
        <v>0</v>
      </c>
    </row>
    <row r="24" spans="1:15" x14ac:dyDescent="0.2">
      <c r="C24" s="154" t="s">
        <v>306</v>
      </c>
      <c r="D24" s="235">
        <f t="shared" ref="D24:D49" si="2">SUM(E24:F24,J24:M24)</f>
        <v>0</v>
      </c>
      <c r="E24" s="230">
        <v>0</v>
      </c>
      <c r="F24" s="230">
        <f t="shared" ref="F24:F49" si="3">SUM(G24:I24)</f>
        <v>0</v>
      </c>
      <c r="G24" s="230">
        <v>0</v>
      </c>
      <c r="H24" s="230">
        <v>0</v>
      </c>
      <c r="I24" s="230">
        <v>0</v>
      </c>
      <c r="J24" s="230">
        <v>0</v>
      </c>
      <c r="K24" s="232">
        <v>0</v>
      </c>
      <c r="L24" s="232">
        <v>0</v>
      </c>
      <c r="M24" s="232">
        <v>0</v>
      </c>
    </row>
    <row r="25" spans="1:15" x14ac:dyDescent="0.2">
      <c r="C25" s="154" t="s">
        <v>307</v>
      </c>
      <c r="D25" s="235">
        <f t="shared" si="2"/>
        <v>4</v>
      </c>
      <c r="E25" s="230">
        <v>0</v>
      </c>
      <c r="F25" s="230">
        <f>SUM(G25:I25)</f>
        <v>2</v>
      </c>
      <c r="G25" s="232">
        <v>1</v>
      </c>
      <c r="H25" s="230">
        <v>0</v>
      </c>
      <c r="I25" s="230">
        <v>1</v>
      </c>
      <c r="J25" s="230">
        <v>0</v>
      </c>
      <c r="K25" s="232">
        <v>0</v>
      </c>
      <c r="L25" s="232">
        <v>2</v>
      </c>
      <c r="M25" s="232">
        <v>0</v>
      </c>
    </row>
    <row r="26" spans="1:15" x14ac:dyDescent="0.2">
      <c r="C26" s="154" t="s">
        <v>308</v>
      </c>
      <c r="D26" s="235">
        <f t="shared" si="2"/>
        <v>3</v>
      </c>
      <c r="E26" s="230">
        <v>0</v>
      </c>
      <c r="F26" s="230">
        <f t="shared" si="3"/>
        <v>3</v>
      </c>
      <c r="G26" s="230">
        <v>2</v>
      </c>
      <c r="H26" s="230">
        <v>0</v>
      </c>
      <c r="I26" s="230">
        <v>1</v>
      </c>
      <c r="J26" s="232">
        <v>0</v>
      </c>
      <c r="K26" s="232">
        <v>0</v>
      </c>
      <c r="L26" s="232">
        <v>0</v>
      </c>
      <c r="M26" s="232">
        <v>0</v>
      </c>
    </row>
    <row r="27" spans="1:15" x14ac:dyDescent="0.2">
      <c r="C27" s="154" t="s">
        <v>309</v>
      </c>
      <c r="D27" s="235">
        <f>SUM(E27:F27,J27:M27)</f>
        <v>1</v>
      </c>
      <c r="E27" s="230">
        <v>0</v>
      </c>
      <c r="F27" s="230">
        <f t="shared" si="3"/>
        <v>0</v>
      </c>
      <c r="G27" s="230">
        <v>0</v>
      </c>
      <c r="H27" s="230">
        <v>0</v>
      </c>
      <c r="I27" s="230">
        <v>0</v>
      </c>
      <c r="J27" s="230">
        <v>0</v>
      </c>
      <c r="K27" s="232">
        <v>0</v>
      </c>
      <c r="L27" s="232">
        <v>1</v>
      </c>
      <c r="M27" s="232">
        <v>0</v>
      </c>
    </row>
    <row r="28" spans="1:15" x14ac:dyDescent="0.2">
      <c r="C28" s="154" t="s">
        <v>265</v>
      </c>
      <c r="D28" s="235">
        <f t="shared" si="2"/>
        <v>3</v>
      </c>
      <c r="E28" s="230">
        <v>0</v>
      </c>
      <c r="F28" s="230">
        <f t="shared" si="3"/>
        <v>0</v>
      </c>
      <c r="G28" s="232">
        <v>0</v>
      </c>
      <c r="H28" s="230">
        <v>0</v>
      </c>
      <c r="I28" s="230">
        <v>0</v>
      </c>
      <c r="J28" s="230">
        <v>0</v>
      </c>
      <c r="K28" s="232">
        <v>1</v>
      </c>
      <c r="L28" s="232">
        <v>2</v>
      </c>
      <c r="M28" s="232">
        <v>0</v>
      </c>
    </row>
    <row r="29" spans="1:15" x14ac:dyDescent="0.2">
      <c r="C29" s="154" t="s">
        <v>266</v>
      </c>
      <c r="D29" s="235">
        <f t="shared" si="2"/>
        <v>2</v>
      </c>
      <c r="E29" s="230">
        <v>0</v>
      </c>
      <c r="F29" s="230">
        <f t="shared" si="3"/>
        <v>2</v>
      </c>
      <c r="G29" s="232">
        <v>2</v>
      </c>
      <c r="H29" s="230">
        <v>0</v>
      </c>
      <c r="I29" s="230">
        <v>0</v>
      </c>
      <c r="J29" s="230">
        <v>0</v>
      </c>
      <c r="K29" s="232">
        <v>0</v>
      </c>
      <c r="L29" s="232">
        <v>0</v>
      </c>
      <c r="M29" s="232">
        <v>0</v>
      </c>
    </row>
    <row r="30" spans="1:15" x14ac:dyDescent="0.2">
      <c r="C30" s="154" t="s">
        <v>310</v>
      </c>
      <c r="D30" s="235">
        <f>SUM(E30:F30,J30:M30)</f>
        <v>19</v>
      </c>
      <c r="E30" s="230">
        <v>0</v>
      </c>
      <c r="F30" s="230">
        <f t="shared" si="3"/>
        <v>10</v>
      </c>
      <c r="G30" s="230">
        <v>9</v>
      </c>
      <c r="H30" s="230">
        <v>0</v>
      </c>
      <c r="I30" s="230">
        <v>1</v>
      </c>
      <c r="J30" s="230">
        <v>0</v>
      </c>
      <c r="K30" s="232">
        <v>7</v>
      </c>
      <c r="L30" s="232">
        <v>2</v>
      </c>
      <c r="M30" s="232">
        <v>0</v>
      </c>
    </row>
    <row r="31" spans="1:15" x14ac:dyDescent="0.2">
      <c r="C31" s="154" t="s">
        <v>267</v>
      </c>
      <c r="D31" s="235">
        <f t="shared" si="2"/>
        <v>0</v>
      </c>
      <c r="E31" s="230">
        <v>0</v>
      </c>
      <c r="F31" s="230">
        <f t="shared" si="3"/>
        <v>0</v>
      </c>
      <c r="G31" s="230">
        <v>0</v>
      </c>
      <c r="H31" s="230">
        <v>0</v>
      </c>
      <c r="I31" s="230">
        <v>0</v>
      </c>
      <c r="J31" s="230">
        <v>0</v>
      </c>
      <c r="K31" s="232">
        <v>0</v>
      </c>
      <c r="L31" s="232">
        <v>0</v>
      </c>
      <c r="M31" s="232">
        <v>0</v>
      </c>
    </row>
    <row r="32" spans="1:15" x14ac:dyDescent="0.2">
      <c r="C32" s="154" t="s">
        <v>311</v>
      </c>
      <c r="D32" s="235">
        <f t="shared" si="2"/>
        <v>9</v>
      </c>
      <c r="E32" s="230">
        <v>0</v>
      </c>
      <c r="F32" s="230">
        <f t="shared" si="3"/>
        <v>5</v>
      </c>
      <c r="G32" s="230">
        <v>5</v>
      </c>
      <c r="H32" s="230">
        <v>0</v>
      </c>
      <c r="I32" s="230">
        <v>0</v>
      </c>
      <c r="J32" s="230">
        <v>0</v>
      </c>
      <c r="K32" s="232">
        <v>0</v>
      </c>
      <c r="L32" s="232">
        <v>4</v>
      </c>
      <c r="M32" s="232">
        <v>0</v>
      </c>
    </row>
    <row r="33" spans="1:13" x14ac:dyDescent="0.2">
      <c r="C33" s="154" t="s">
        <v>312</v>
      </c>
      <c r="D33" s="235">
        <f>SUM(E33:F33,J33:M33)</f>
        <v>0</v>
      </c>
      <c r="E33" s="230">
        <v>0</v>
      </c>
      <c r="F33" s="230">
        <f t="shared" si="3"/>
        <v>0</v>
      </c>
      <c r="G33" s="230">
        <v>0</v>
      </c>
      <c r="H33" s="230">
        <v>0</v>
      </c>
      <c r="I33" s="230">
        <v>0</v>
      </c>
      <c r="J33" s="230">
        <v>0</v>
      </c>
      <c r="K33" s="232">
        <v>0</v>
      </c>
      <c r="L33" s="232">
        <v>0</v>
      </c>
      <c r="M33" s="232">
        <v>0</v>
      </c>
    </row>
    <row r="34" spans="1:13" x14ac:dyDescent="0.2">
      <c r="C34" s="154" t="s">
        <v>313</v>
      </c>
      <c r="D34" s="235">
        <f t="shared" si="2"/>
        <v>0</v>
      </c>
      <c r="E34" s="230">
        <v>0</v>
      </c>
      <c r="F34" s="230">
        <f t="shared" si="3"/>
        <v>0</v>
      </c>
      <c r="G34" s="230">
        <v>0</v>
      </c>
      <c r="H34" s="230">
        <v>0</v>
      </c>
      <c r="I34" s="230">
        <v>0</v>
      </c>
      <c r="J34" s="230">
        <v>0</v>
      </c>
      <c r="K34" s="232">
        <v>0</v>
      </c>
      <c r="L34" s="232">
        <v>0</v>
      </c>
      <c r="M34" s="232">
        <v>0</v>
      </c>
    </row>
    <row r="35" spans="1:13" x14ac:dyDescent="0.2">
      <c r="C35" s="154" t="s">
        <v>268</v>
      </c>
      <c r="D35" s="235">
        <f t="shared" si="2"/>
        <v>0</v>
      </c>
      <c r="E35" s="230">
        <v>0</v>
      </c>
      <c r="F35" s="230">
        <f t="shared" si="3"/>
        <v>0</v>
      </c>
      <c r="G35" s="230">
        <v>0</v>
      </c>
      <c r="H35" s="230">
        <v>0</v>
      </c>
      <c r="I35" s="230">
        <v>0</v>
      </c>
      <c r="J35" s="230">
        <v>0</v>
      </c>
      <c r="K35" s="232">
        <v>0</v>
      </c>
      <c r="L35" s="232">
        <v>0</v>
      </c>
      <c r="M35" s="232">
        <v>0</v>
      </c>
    </row>
    <row r="36" spans="1:13" x14ac:dyDescent="0.2">
      <c r="A36" s="13"/>
      <c r="C36" s="154" t="s">
        <v>269</v>
      </c>
      <c r="D36" s="235">
        <f t="shared" si="2"/>
        <v>0</v>
      </c>
      <c r="E36" s="230">
        <v>0</v>
      </c>
      <c r="F36" s="230">
        <f t="shared" si="3"/>
        <v>0</v>
      </c>
      <c r="G36" s="230">
        <v>0</v>
      </c>
      <c r="H36" s="230">
        <v>0</v>
      </c>
      <c r="I36" s="230">
        <v>0</v>
      </c>
      <c r="J36" s="230">
        <v>0</v>
      </c>
      <c r="K36" s="232">
        <v>0</v>
      </c>
      <c r="L36" s="232">
        <v>0</v>
      </c>
      <c r="M36" s="232">
        <v>0</v>
      </c>
    </row>
    <row r="37" spans="1:13" x14ac:dyDescent="0.2">
      <c r="C37" s="154" t="s">
        <v>462</v>
      </c>
      <c r="D37" s="235">
        <f>SUM(E37:F37,J37:M37)</f>
        <v>0</v>
      </c>
      <c r="E37" s="230">
        <v>0</v>
      </c>
      <c r="F37" s="230">
        <f t="shared" si="3"/>
        <v>0</v>
      </c>
      <c r="G37" s="230">
        <v>0</v>
      </c>
      <c r="H37" s="230">
        <v>0</v>
      </c>
      <c r="I37" s="230">
        <v>0</v>
      </c>
      <c r="J37" s="230">
        <v>0</v>
      </c>
      <c r="K37" s="232">
        <v>0</v>
      </c>
      <c r="L37" s="232">
        <v>0</v>
      </c>
      <c r="M37" s="232">
        <v>0</v>
      </c>
    </row>
    <row r="38" spans="1:13" x14ac:dyDescent="0.2">
      <c r="C38" s="154" t="s">
        <v>463</v>
      </c>
      <c r="D38" s="235">
        <f t="shared" si="2"/>
        <v>0</v>
      </c>
      <c r="E38" s="230">
        <v>0</v>
      </c>
      <c r="F38" s="230">
        <f t="shared" si="3"/>
        <v>0</v>
      </c>
      <c r="G38" s="230">
        <v>0</v>
      </c>
      <c r="H38" s="230">
        <v>0</v>
      </c>
      <c r="I38" s="230">
        <v>0</v>
      </c>
      <c r="J38" s="230">
        <v>0</v>
      </c>
      <c r="K38" s="232">
        <v>0</v>
      </c>
      <c r="L38" s="232">
        <v>0</v>
      </c>
      <c r="M38" s="232">
        <v>0</v>
      </c>
    </row>
    <row r="39" spans="1:13" x14ac:dyDescent="0.2">
      <c r="C39" s="154" t="s">
        <v>567</v>
      </c>
      <c r="D39" s="235">
        <f t="shared" si="2"/>
        <v>5</v>
      </c>
      <c r="E39" s="230">
        <v>0</v>
      </c>
      <c r="F39" s="230">
        <f t="shared" si="3"/>
        <v>2</v>
      </c>
      <c r="G39" s="230">
        <v>2</v>
      </c>
      <c r="H39" s="230">
        <v>0</v>
      </c>
      <c r="I39" s="232">
        <v>0</v>
      </c>
      <c r="J39" s="230">
        <v>0</v>
      </c>
      <c r="K39" s="232">
        <v>1</v>
      </c>
      <c r="L39" s="232">
        <v>2</v>
      </c>
      <c r="M39" s="232">
        <v>0</v>
      </c>
    </row>
    <row r="40" spans="1:13" x14ac:dyDescent="0.2">
      <c r="C40" s="154" t="s">
        <v>314</v>
      </c>
      <c r="D40" s="235">
        <f>SUM(E40:F40,J40:M40)</f>
        <v>0</v>
      </c>
      <c r="E40" s="230">
        <v>0</v>
      </c>
      <c r="F40" s="230">
        <f t="shared" si="3"/>
        <v>0</v>
      </c>
      <c r="G40" s="230">
        <v>0</v>
      </c>
      <c r="H40" s="230">
        <v>0</v>
      </c>
      <c r="I40" s="230">
        <v>0</v>
      </c>
      <c r="J40" s="230">
        <v>0</v>
      </c>
      <c r="K40" s="232">
        <v>0</v>
      </c>
      <c r="L40" s="232">
        <v>0</v>
      </c>
      <c r="M40" s="232">
        <v>0</v>
      </c>
    </row>
    <row r="41" spans="1:13" x14ac:dyDescent="0.2">
      <c r="C41" s="154" t="s">
        <v>270</v>
      </c>
      <c r="D41" s="235">
        <f t="shared" si="2"/>
        <v>3</v>
      </c>
      <c r="E41" s="230">
        <v>0</v>
      </c>
      <c r="F41" s="230">
        <f t="shared" si="3"/>
        <v>0</v>
      </c>
      <c r="G41" s="232">
        <v>0</v>
      </c>
      <c r="H41" s="230">
        <v>0</v>
      </c>
      <c r="I41" s="230">
        <v>0</v>
      </c>
      <c r="J41" s="230">
        <v>0</v>
      </c>
      <c r="K41" s="232">
        <v>2</v>
      </c>
      <c r="L41" s="232">
        <v>1</v>
      </c>
      <c r="M41" s="232">
        <v>0</v>
      </c>
    </row>
    <row r="42" spans="1:13" x14ac:dyDescent="0.2">
      <c r="C42" s="154" t="s">
        <v>315</v>
      </c>
      <c r="D42" s="235">
        <f t="shared" si="2"/>
        <v>0</v>
      </c>
      <c r="E42" s="230">
        <v>0</v>
      </c>
      <c r="F42" s="230">
        <f t="shared" si="3"/>
        <v>0</v>
      </c>
      <c r="G42" s="230">
        <v>0</v>
      </c>
      <c r="H42" s="230">
        <v>0</v>
      </c>
      <c r="I42" s="230">
        <v>0</v>
      </c>
      <c r="J42" s="230">
        <v>0</v>
      </c>
      <c r="K42" s="232">
        <v>0</v>
      </c>
      <c r="L42" s="232">
        <v>0</v>
      </c>
      <c r="M42" s="232">
        <v>0</v>
      </c>
    </row>
    <row r="43" spans="1:13" x14ac:dyDescent="0.2">
      <c r="C43" s="154" t="s">
        <v>316</v>
      </c>
      <c r="D43" s="235">
        <f>SUM(E43:F43,J43:M43)</f>
        <v>0</v>
      </c>
      <c r="E43" s="230">
        <v>0</v>
      </c>
      <c r="F43" s="230">
        <f t="shared" si="3"/>
        <v>0</v>
      </c>
      <c r="G43" s="230">
        <v>0</v>
      </c>
      <c r="H43" s="230">
        <v>0</v>
      </c>
      <c r="I43" s="230">
        <v>0</v>
      </c>
      <c r="J43" s="230">
        <v>0</v>
      </c>
      <c r="K43" s="232">
        <v>0</v>
      </c>
      <c r="L43" s="232">
        <v>0</v>
      </c>
      <c r="M43" s="232">
        <v>0</v>
      </c>
    </row>
    <row r="44" spans="1:13" x14ac:dyDescent="0.2">
      <c r="C44" s="154" t="s">
        <v>271</v>
      </c>
      <c r="D44" s="235">
        <f t="shared" si="2"/>
        <v>0</v>
      </c>
      <c r="E44" s="230">
        <v>0</v>
      </c>
      <c r="F44" s="230">
        <f t="shared" si="3"/>
        <v>0</v>
      </c>
      <c r="G44" s="230">
        <v>0</v>
      </c>
      <c r="H44" s="230">
        <v>0</v>
      </c>
      <c r="I44" s="230">
        <v>0</v>
      </c>
      <c r="J44" s="230">
        <v>0</v>
      </c>
      <c r="K44" s="232">
        <v>0</v>
      </c>
      <c r="L44" s="232">
        <v>0</v>
      </c>
      <c r="M44" s="232">
        <v>0</v>
      </c>
    </row>
    <row r="45" spans="1:13" x14ac:dyDescent="0.2">
      <c r="C45" s="154" t="s">
        <v>464</v>
      </c>
      <c r="D45" s="235">
        <f t="shared" si="2"/>
        <v>0</v>
      </c>
      <c r="E45" s="230">
        <v>0</v>
      </c>
      <c r="F45" s="230">
        <f t="shared" si="3"/>
        <v>0</v>
      </c>
      <c r="G45" s="230">
        <v>0</v>
      </c>
      <c r="H45" s="230">
        <v>0</v>
      </c>
      <c r="I45" s="230">
        <v>0</v>
      </c>
      <c r="J45" s="230">
        <v>0</v>
      </c>
      <c r="K45" s="232">
        <v>0</v>
      </c>
      <c r="L45" s="232">
        <v>0</v>
      </c>
      <c r="M45" s="232">
        <v>0</v>
      </c>
    </row>
    <row r="46" spans="1:13" x14ac:dyDescent="0.2">
      <c r="C46" s="154" t="s">
        <v>465</v>
      </c>
      <c r="D46" s="235">
        <f>SUM(E46:F46,J46:M46)</f>
        <v>0</v>
      </c>
      <c r="E46" s="230">
        <v>0</v>
      </c>
      <c r="F46" s="230">
        <f t="shared" si="3"/>
        <v>0</v>
      </c>
      <c r="G46" s="230">
        <v>0</v>
      </c>
      <c r="H46" s="230">
        <v>0</v>
      </c>
      <c r="I46" s="230">
        <v>0</v>
      </c>
      <c r="J46" s="230">
        <v>0</v>
      </c>
      <c r="K46" s="232">
        <v>0</v>
      </c>
      <c r="L46" s="232">
        <v>0</v>
      </c>
      <c r="M46" s="232">
        <v>0</v>
      </c>
    </row>
    <row r="47" spans="1:13" x14ac:dyDescent="0.2">
      <c r="C47" s="154" t="s">
        <v>272</v>
      </c>
      <c r="D47" s="235">
        <f t="shared" si="2"/>
        <v>4</v>
      </c>
      <c r="E47" s="230">
        <v>1</v>
      </c>
      <c r="F47" s="230">
        <f t="shared" si="3"/>
        <v>2</v>
      </c>
      <c r="G47" s="230">
        <v>2</v>
      </c>
      <c r="H47" s="230">
        <v>0</v>
      </c>
      <c r="I47" s="230">
        <v>0</v>
      </c>
      <c r="J47" s="230">
        <v>0</v>
      </c>
      <c r="K47" s="232">
        <v>0</v>
      </c>
      <c r="L47" s="232">
        <v>1</v>
      </c>
      <c r="M47" s="232">
        <v>0</v>
      </c>
    </row>
    <row r="48" spans="1:13" x14ac:dyDescent="0.2">
      <c r="C48" s="154" t="s">
        <v>273</v>
      </c>
      <c r="D48" s="235">
        <f t="shared" si="2"/>
        <v>0</v>
      </c>
      <c r="E48" s="230">
        <v>0</v>
      </c>
      <c r="F48" s="230">
        <f t="shared" si="3"/>
        <v>0</v>
      </c>
      <c r="G48" s="230">
        <v>0</v>
      </c>
      <c r="H48" s="230">
        <v>0</v>
      </c>
      <c r="I48" s="230">
        <v>0</v>
      </c>
      <c r="J48" s="230">
        <v>0</v>
      </c>
      <c r="K48" s="232">
        <v>0</v>
      </c>
      <c r="L48" s="232">
        <v>0</v>
      </c>
      <c r="M48" s="232">
        <v>0</v>
      </c>
    </row>
    <row r="49" spans="1:15" x14ac:dyDescent="0.2">
      <c r="C49" s="154" t="s">
        <v>274</v>
      </c>
      <c r="D49" s="235">
        <f t="shared" si="2"/>
        <v>2</v>
      </c>
      <c r="E49" s="230">
        <v>0</v>
      </c>
      <c r="F49" s="230">
        <f t="shared" si="3"/>
        <v>1</v>
      </c>
      <c r="G49" s="230">
        <v>1</v>
      </c>
      <c r="H49" s="230">
        <v>0</v>
      </c>
      <c r="I49" s="230">
        <v>0</v>
      </c>
      <c r="J49" s="230">
        <v>0</v>
      </c>
      <c r="K49" s="232">
        <v>1</v>
      </c>
      <c r="L49" s="232">
        <v>0</v>
      </c>
      <c r="M49" s="232">
        <v>0</v>
      </c>
    </row>
    <row r="50" spans="1:15" x14ac:dyDescent="0.2">
      <c r="C50" s="154"/>
      <c r="D50" s="235"/>
      <c r="E50" s="87"/>
      <c r="F50" s="230"/>
      <c r="G50" s="230"/>
      <c r="H50" s="230"/>
      <c r="I50" s="230"/>
      <c r="J50" s="232"/>
      <c r="K50" s="232"/>
      <c r="L50" s="232"/>
      <c r="M50" s="232"/>
    </row>
    <row r="51" spans="1:15" s="8" customFormat="1" x14ac:dyDescent="0.2">
      <c r="A51" s="23"/>
      <c r="B51" s="20"/>
      <c r="C51" s="204" t="s">
        <v>275</v>
      </c>
      <c r="D51" s="233">
        <f>SUM(D53:D63)</f>
        <v>36</v>
      </c>
      <c r="E51" s="234">
        <f>SUM(E53:E63)</f>
        <v>1</v>
      </c>
      <c r="F51" s="234">
        <f>SUM(G51:I51)</f>
        <v>9</v>
      </c>
      <c r="G51" s="234">
        <f t="shared" ref="G51:M51" si="4">SUM(G53:G63)</f>
        <v>8</v>
      </c>
      <c r="H51" s="234">
        <f t="shared" si="4"/>
        <v>0</v>
      </c>
      <c r="I51" s="234">
        <f t="shared" si="4"/>
        <v>1</v>
      </c>
      <c r="J51" s="234">
        <f t="shared" si="4"/>
        <v>0</v>
      </c>
      <c r="K51" s="234">
        <f t="shared" si="4"/>
        <v>10</v>
      </c>
      <c r="L51" s="234">
        <f t="shared" si="4"/>
        <v>16</v>
      </c>
      <c r="M51" s="234">
        <f t="shared" si="4"/>
        <v>0</v>
      </c>
      <c r="N51" s="23"/>
      <c r="O51" s="23"/>
    </row>
    <row r="52" spans="1:15" x14ac:dyDescent="0.2">
      <c r="A52" s="23"/>
      <c r="B52" s="13"/>
      <c r="C52" s="77"/>
      <c r="D52" s="235"/>
      <c r="E52" s="87"/>
      <c r="F52" s="230"/>
      <c r="G52" s="230"/>
      <c r="H52" s="232"/>
      <c r="I52" s="230"/>
      <c r="J52" s="232"/>
      <c r="K52" s="232"/>
      <c r="L52" s="232"/>
      <c r="M52" s="232"/>
    </row>
    <row r="53" spans="1:15" x14ac:dyDescent="0.2">
      <c r="C53" s="154" t="s">
        <v>276</v>
      </c>
      <c r="D53" s="235">
        <f>SUM(E53:F53,K53:M53)</f>
        <v>0</v>
      </c>
      <c r="E53" s="230">
        <v>0</v>
      </c>
      <c r="F53" s="230">
        <f>SUM(G53:I53)</f>
        <v>0</v>
      </c>
      <c r="G53" s="230">
        <v>0</v>
      </c>
      <c r="H53" s="230">
        <v>0</v>
      </c>
      <c r="I53" s="230">
        <v>0</v>
      </c>
      <c r="J53" s="230">
        <v>0</v>
      </c>
      <c r="K53" s="232">
        <v>0</v>
      </c>
      <c r="L53" s="232">
        <v>0</v>
      </c>
      <c r="M53" s="230">
        <v>0</v>
      </c>
    </row>
    <row r="54" spans="1:15" x14ac:dyDescent="0.2">
      <c r="C54" s="154" t="s">
        <v>277</v>
      </c>
      <c r="D54" s="235">
        <f>SUM(E54:F54,K54:M54)</f>
        <v>0</v>
      </c>
      <c r="E54" s="230">
        <v>0</v>
      </c>
      <c r="F54" s="230">
        <f t="shared" ref="F54:F63" si="5">SUM(G54:I54)</f>
        <v>0</v>
      </c>
      <c r="G54" s="230">
        <v>0</v>
      </c>
      <c r="H54" s="230">
        <v>0</v>
      </c>
      <c r="I54" s="230">
        <v>0</v>
      </c>
      <c r="J54" s="230">
        <v>0</v>
      </c>
      <c r="K54" s="232">
        <v>0</v>
      </c>
      <c r="L54" s="232">
        <v>0</v>
      </c>
      <c r="M54" s="230">
        <v>0</v>
      </c>
    </row>
    <row r="55" spans="1:15" x14ac:dyDescent="0.2">
      <c r="C55" s="154" t="s">
        <v>278</v>
      </c>
      <c r="D55" s="235">
        <f>SUM(E55:F55,K55:M55)</f>
        <v>0</v>
      </c>
      <c r="E55" s="230">
        <v>0</v>
      </c>
      <c r="F55" s="230">
        <f t="shared" si="5"/>
        <v>0</v>
      </c>
      <c r="G55" s="230">
        <v>0</v>
      </c>
      <c r="H55" s="230">
        <v>0</v>
      </c>
      <c r="I55" s="230">
        <v>0</v>
      </c>
      <c r="J55" s="230">
        <v>0</v>
      </c>
      <c r="K55" s="232">
        <v>0</v>
      </c>
      <c r="L55" s="232">
        <v>0</v>
      </c>
      <c r="M55" s="230">
        <v>0</v>
      </c>
    </row>
    <row r="56" spans="1:15" x14ac:dyDescent="0.2">
      <c r="C56" s="154" t="s">
        <v>279</v>
      </c>
      <c r="D56" s="235">
        <f>SUM(E56:F56,K56:M56)</f>
        <v>9</v>
      </c>
      <c r="E56" s="230">
        <v>0</v>
      </c>
      <c r="F56" s="230">
        <f t="shared" si="5"/>
        <v>0</v>
      </c>
      <c r="G56" s="230">
        <v>0</v>
      </c>
      <c r="H56" s="230">
        <v>0</v>
      </c>
      <c r="I56" s="230">
        <v>0</v>
      </c>
      <c r="J56" s="230">
        <v>0</v>
      </c>
      <c r="K56" s="232">
        <v>6</v>
      </c>
      <c r="L56" s="232">
        <v>3</v>
      </c>
      <c r="M56" s="230">
        <v>0</v>
      </c>
    </row>
    <row r="57" spans="1:15" x14ac:dyDescent="0.2">
      <c r="C57" s="154" t="s">
        <v>280</v>
      </c>
      <c r="D57" s="235">
        <f t="shared" ref="D57:D63" si="6">SUM(E57:F57,K57:M57)</f>
        <v>0</v>
      </c>
      <c r="E57" s="230">
        <v>0</v>
      </c>
      <c r="F57" s="230">
        <f t="shared" si="5"/>
        <v>0</v>
      </c>
      <c r="G57" s="230">
        <v>0</v>
      </c>
      <c r="H57" s="230">
        <v>0</v>
      </c>
      <c r="I57" s="230">
        <v>0</v>
      </c>
      <c r="J57" s="230">
        <v>0</v>
      </c>
      <c r="K57" s="232">
        <v>0</v>
      </c>
      <c r="L57" s="232">
        <v>0</v>
      </c>
      <c r="M57" s="230">
        <v>0</v>
      </c>
    </row>
    <row r="58" spans="1:15" x14ac:dyDescent="0.2">
      <c r="C58" s="154" t="s">
        <v>281</v>
      </c>
      <c r="D58" s="235">
        <f t="shared" si="6"/>
        <v>0</v>
      </c>
      <c r="E58" s="230">
        <v>0</v>
      </c>
      <c r="F58" s="230">
        <f t="shared" si="5"/>
        <v>0</v>
      </c>
      <c r="G58" s="230">
        <v>0</v>
      </c>
      <c r="H58" s="230">
        <v>0</v>
      </c>
      <c r="I58" s="230">
        <v>0</v>
      </c>
      <c r="J58" s="230">
        <v>0</v>
      </c>
      <c r="K58" s="232">
        <v>0</v>
      </c>
      <c r="L58" s="232">
        <v>0</v>
      </c>
      <c r="M58" s="230">
        <v>0</v>
      </c>
    </row>
    <row r="59" spans="1:15" x14ac:dyDescent="0.2">
      <c r="C59" s="154" t="s">
        <v>282</v>
      </c>
      <c r="D59" s="235">
        <f t="shared" si="6"/>
        <v>7</v>
      </c>
      <c r="E59" s="230">
        <v>1</v>
      </c>
      <c r="F59" s="230">
        <f t="shared" si="5"/>
        <v>6</v>
      </c>
      <c r="G59" s="230">
        <v>6</v>
      </c>
      <c r="H59" s="230">
        <v>0</v>
      </c>
      <c r="I59" s="230">
        <v>0</v>
      </c>
      <c r="J59" s="230">
        <v>0</v>
      </c>
      <c r="K59" s="232">
        <v>0</v>
      </c>
      <c r="L59" s="232">
        <v>0</v>
      </c>
      <c r="M59" s="230">
        <v>0</v>
      </c>
    </row>
    <row r="60" spans="1:15" x14ac:dyDescent="0.2">
      <c r="C60" s="154" t="s">
        <v>615</v>
      </c>
      <c r="D60" s="235">
        <f t="shared" si="6"/>
        <v>2</v>
      </c>
      <c r="E60" s="230">
        <v>0</v>
      </c>
      <c r="F60" s="230">
        <f t="shared" si="5"/>
        <v>1</v>
      </c>
      <c r="G60" s="230">
        <v>0</v>
      </c>
      <c r="H60" s="230">
        <v>0</v>
      </c>
      <c r="I60" s="230">
        <v>1</v>
      </c>
      <c r="J60" s="230">
        <v>0</v>
      </c>
      <c r="K60" s="232">
        <v>0</v>
      </c>
      <c r="L60" s="232">
        <v>1</v>
      </c>
      <c r="M60" s="230">
        <v>0</v>
      </c>
    </row>
    <row r="61" spans="1:15" x14ac:dyDescent="0.2">
      <c r="C61" s="154" t="s">
        <v>283</v>
      </c>
      <c r="D61" s="235">
        <f t="shared" si="6"/>
        <v>0</v>
      </c>
      <c r="E61" s="230">
        <v>0</v>
      </c>
      <c r="F61" s="230">
        <f t="shared" si="5"/>
        <v>0</v>
      </c>
      <c r="G61" s="230">
        <v>0</v>
      </c>
      <c r="H61" s="230">
        <v>0</v>
      </c>
      <c r="I61" s="230">
        <v>0</v>
      </c>
      <c r="J61" s="230">
        <v>0</v>
      </c>
      <c r="K61" s="232">
        <v>0</v>
      </c>
      <c r="L61" s="232">
        <v>0</v>
      </c>
      <c r="M61" s="230">
        <v>0</v>
      </c>
    </row>
    <row r="62" spans="1:15" x14ac:dyDescent="0.2">
      <c r="C62" s="154" t="s">
        <v>284</v>
      </c>
      <c r="D62" s="235">
        <f t="shared" si="6"/>
        <v>0</v>
      </c>
      <c r="E62" s="230">
        <v>0</v>
      </c>
      <c r="F62" s="230">
        <f t="shared" si="5"/>
        <v>0</v>
      </c>
      <c r="G62" s="230">
        <v>0</v>
      </c>
      <c r="H62" s="230">
        <v>0</v>
      </c>
      <c r="I62" s="230">
        <v>0</v>
      </c>
      <c r="J62" s="230">
        <v>0</v>
      </c>
      <c r="K62" s="232">
        <v>0</v>
      </c>
      <c r="L62" s="232">
        <v>0</v>
      </c>
      <c r="M62" s="230">
        <v>0</v>
      </c>
    </row>
    <row r="63" spans="1:15" x14ac:dyDescent="0.2">
      <c r="C63" s="154" t="s">
        <v>274</v>
      </c>
      <c r="D63" s="235">
        <f t="shared" si="6"/>
        <v>18</v>
      </c>
      <c r="E63" s="230">
        <v>0</v>
      </c>
      <c r="F63" s="230">
        <f t="shared" si="5"/>
        <v>2</v>
      </c>
      <c r="G63" s="230">
        <v>2</v>
      </c>
      <c r="H63" s="230">
        <v>0</v>
      </c>
      <c r="I63" s="230">
        <v>0</v>
      </c>
      <c r="J63" s="230">
        <v>0</v>
      </c>
      <c r="K63" s="232">
        <v>4</v>
      </c>
      <c r="L63" s="232">
        <v>12</v>
      </c>
      <c r="M63" s="232">
        <v>0</v>
      </c>
    </row>
    <row r="64" spans="1:15" x14ac:dyDescent="0.2">
      <c r="C64" s="154"/>
      <c r="D64" s="235"/>
      <c r="E64" s="230"/>
      <c r="F64" s="230"/>
      <c r="G64" s="230"/>
      <c r="H64" s="230"/>
      <c r="I64" s="230"/>
      <c r="J64" s="232"/>
      <c r="K64" s="232"/>
      <c r="L64" s="232"/>
      <c r="M64" s="232"/>
    </row>
    <row r="65" spans="1:15" s="8" customFormat="1" x14ac:dyDescent="0.2">
      <c r="A65" s="23"/>
      <c r="B65" s="20"/>
      <c r="C65" s="204" t="s">
        <v>285</v>
      </c>
      <c r="D65" s="233">
        <f>SUM(E65:F65,J65:M65)</f>
        <v>5</v>
      </c>
      <c r="E65" s="234">
        <v>0</v>
      </c>
      <c r="F65" s="234">
        <f>SUM(G65:I65)</f>
        <v>2</v>
      </c>
      <c r="G65" s="236">
        <v>1</v>
      </c>
      <c r="H65" s="234">
        <v>0</v>
      </c>
      <c r="I65" s="234">
        <v>1</v>
      </c>
      <c r="J65" s="234">
        <v>0</v>
      </c>
      <c r="K65" s="236">
        <v>0</v>
      </c>
      <c r="L65" s="236">
        <v>3</v>
      </c>
      <c r="M65" s="236">
        <v>0</v>
      </c>
      <c r="N65" s="23"/>
      <c r="O65" s="23"/>
    </row>
    <row r="66" spans="1:15" ht="18" thickBot="1" x14ac:dyDescent="0.25">
      <c r="B66" s="24"/>
      <c r="C66" s="237"/>
      <c r="D66" s="238"/>
      <c r="E66" s="239"/>
      <c r="F66" s="240"/>
      <c r="G66" s="239"/>
      <c r="H66" s="239"/>
      <c r="I66" s="239"/>
      <c r="J66" s="239"/>
      <c r="K66" s="239"/>
      <c r="L66" s="239"/>
      <c r="M66" s="239"/>
    </row>
    <row r="67" spans="1:15" x14ac:dyDescent="0.2">
      <c r="C67" s="70"/>
      <c r="D67" s="70" t="s">
        <v>468</v>
      </c>
      <c r="E67" s="70"/>
      <c r="F67" s="70"/>
      <c r="G67" s="85"/>
      <c r="H67" s="70"/>
      <c r="I67" s="70"/>
      <c r="J67" s="70"/>
      <c r="K67" s="70"/>
      <c r="L67" s="70"/>
      <c r="M67" s="70"/>
    </row>
    <row r="68" spans="1:15" x14ac:dyDescent="0.2">
      <c r="A68" s="13"/>
      <c r="C68" s="70"/>
      <c r="D68" s="70" t="s">
        <v>469</v>
      </c>
      <c r="E68" s="70"/>
      <c r="F68" s="70"/>
      <c r="G68" s="70"/>
      <c r="H68" s="70"/>
      <c r="I68" s="70"/>
      <c r="J68" s="70"/>
      <c r="K68" s="70"/>
      <c r="L68" s="70"/>
      <c r="M68" s="70"/>
    </row>
    <row r="69" spans="1:15" x14ac:dyDescent="0.2">
      <c r="C69" s="70"/>
      <c r="D69" s="85" t="s">
        <v>379</v>
      </c>
      <c r="E69" s="70"/>
      <c r="F69" s="70"/>
      <c r="G69" s="70"/>
      <c r="H69" s="70"/>
      <c r="I69" s="70"/>
      <c r="J69" s="70"/>
      <c r="K69" s="70"/>
      <c r="L69" s="70"/>
      <c r="M69" s="70"/>
    </row>
    <row r="70" spans="1:15" x14ac:dyDescent="0.2">
      <c r="C70" s="13"/>
    </row>
  </sheetData>
  <mergeCells count="8">
    <mergeCell ref="B6:M6"/>
    <mergeCell ref="F9:F12"/>
    <mergeCell ref="J9:J12"/>
    <mergeCell ref="K9:K12"/>
    <mergeCell ref="M9:M12"/>
    <mergeCell ref="G10:G12"/>
    <mergeCell ref="H10:H12"/>
    <mergeCell ref="I10:I12"/>
  </mergeCells>
  <phoneticPr fontId="2"/>
  <dataValidations count="1">
    <dataValidation imeMode="off" allowBlank="1" showInputMessage="1" showErrorMessage="1" sqref="D14:D66 E20:E49 E14:M19 D13:M13 F20:M66 E53:E66 E51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8"/>
  <sheetViews>
    <sheetView view="pageBreakPreview" zoomScale="75" zoomScaleNormal="75" workbookViewId="0">
      <selection activeCell="C4" sqref="C4"/>
    </sheetView>
  </sheetViews>
  <sheetFormatPr defaultColWidth="13.375" defaultRowHeight="17.25" x14ac:dyDescent="0.15"/>
  <cols>
    <col min="1" max="1" width="13.375" style="14"/>
    <col min="2" max="2" width="3.75" style="14" customWidth="1"/>
    <col min="3" max="3" width="19.5" style="14" customWidth="1"/>
    <col min="4" max="11" width="13.875" style="14" customWidth="1"/>
    <col min="12" max="16384" width="13.375" style="14"/>
  </cols>
  <sheetData>
    <row r="1" spans="1:18" x14ac:dyDescent="0.2">
      <c r="A1" s="13"/>
    </row>
    <row r="6" spans="1:18" s="2" customFormat="1" x14ac:dyDescent="0.2">
      <c r="A6" s="14"/>
      <c r="B6" s="285" t="s">
        <v>377</v>
      </c>
      <c r="C6" s="285"/>
      <c r="D6" s="285"/>
      <c r="E6" s="285"/>
      <c r="F6" s="285"/>
      <c r="G6" s="285"/>
      <c r="H6" s="285"/>
      <c r="I6" s="285"/>
      <c r="J6" s="285"/>
      <c r="K6" s="285"/>
      <c r="L6" s="14"/>
      <c r="M6" s="7"/>
      <c r="N6" s="7"/>
      <c r="O6" s="7"/>
      <c r="P6" s="3"/>
      <c r="Q6" s="3"/>
      <c r="R6" s="3"/>
    </row>
    <row r="7" spans="1:18" s="2" customFormat="1" ht="18" thickBot="1" x14ac:dyDescent="0.2">
      <c r="A7" s="14"/>
      <c r="B7" s="66"/>
      <c r="C7" s="66"/>
      <c r="D7" s="66"/>
      <c r="E7" s="66"/>
      <c r="F7" s="66"/>
      <c r="G7" s="66"/>
      <c r="H7" s="102" t="s">
        <v>323</v>
      </c>
      <c r="I7" s="78"/>
      <c r="J7" s="66"/>
      <c r="K7" s="70"/>
      <c r="L7" s="14"/>
      <c r="M7" s="7"/>
      <c r="N7" s="7"/>
      <c r="O7" s="7"/>
      <c r="P7" s="3"/>
      <c r="Q7" s="3"/>
      <c r="R7" s="3"/>
    </row>
    <row r="8" spans="1:18" s="2" customFormat="1" x14ac:dyDescent="0.2">
      <c r="A8" s="14"/>
      <c r="B8" s="70"/>
      <c r="C8" s="70"/>
      <c r="D8" s="241" t="s">
        <v>391</v>
      </c>
      <c r="E8" s="241" t="s">
        <v>403</v>
      </c>
      <c r="F8" s="241" t="s">
        <v>405</v>
      </c>
      <c r="G8" s="241" t="s">
        <v>427</v>
      </c>
      <c r="H8" s="241" t="s">
        <v>436</v>
      </c>
      <c r="I8" s="241" t="s">
        <v>568</v>
      </c>
      <c r="J8" s="241" t="s">
        <v>580</v>
      </c>
      <c r="K8" s="70"/>
      <c r="L8" s="14"/>
      <c r="M8" s="39"/>
      <c r="N8" s="39"/>
      <c r="O8" s="44"/>
      <c r="P8" s="35"/>
      <c r="Q8" s="34"/>
      <c r="R8" s="3"/>
    </row>
    <row r="9" spans="1:18" s="2" customFormat="1" x14ac:dyDescent="0.2">
      <c r="A9" s="14"/>
      <c r="B9" s="72"/>
      <c r="C9" s="72"/>
      <c r="D9" s="242" t="s">
        <v>420</v>
      </c>
      <c r="E9" s="242" t="s">
        <v>410</v>
      </c>
      <c r="F9" s="219" t="s">
        <v>478</v>
      </c>
      <c r="G9" s="243" t="s">
        <v>426</v>
      </c>
      <c r="H9" s="243" t="s">
        <v>437</v>
      </c>
      <c r="I9" s="243" t="s">
        <v>579</v>
      </c>
      <c r="J9" s="243" t="s">
        <v>581</v>
      </c>
      <c r="K9" s="70"/>
      <c r="L9" s="14"/>
      <c r="M9" s="7"/>
      <c r="N9" s="7"/>
      <c r="O9" s="7"/>
      <c r="P9" s="3"/>
      <c r="Q9" s="3"/>
      <c r="R9" s="3"/>
    </row>
    <row r="10" spans="1:18" s="2" customFormat="1" x14ac:dyDescent="0.15">
      <c r="A10" s="14"/>
      <c r="B10" s="70"/>
      <c r="C10" s="172"/>
      <c r="D10" s="70"/>
      <c r="E10" s="70"/>
      <c r="F10" s="70"/>
      <c r="G10" s="70"/>
      <c r="H10" s="70"/>
      <c r="I10" s="70"/>
      <c r="J10" s="70"/>
      <c r="K10" s="70"/>
      <c r="L10" s="14"/>
      <c r="M10" s="7"/>
      <c r="N10" s="7"/>
      <c r="O10" s="7"/>
      <c r="P10" s="3"/>
      <c r="Q10" s="3"/>
      <c r="R10" s="3"/>
    </row>
    <row r="11" spans="1:18" s="8" customFormat="1" x14ac:dyDescent="0.2">
      <c r="A11" s="23"/>
      <c r="B11" s="97"/>
      <c r="C11" s="221" t="s">
        <v>12</v>
      </c>
      <c r="D11" s="244">
        <v>559</v>
      </c>
      <c r="E11" s="244">
        <v>552</v>
      </c>
      <c r="F11" s="244">
        <v>496</v>
      </c>
      <c r="G11" s="244">
        <v>479</v>
      </c>
      <c r="H11" s="244">
        <v>457</v>
      </c>
      <c r="I11" s="97">
        <v>399</v>
      </c>
      <c r="J11" s="97">
        <v>363</v>
      </c>
      <c r="K11" s="97"/>
      <c r="L11" s="23"/>
      <c r="M11" s="45"/>
      <c r="N11" s="45"/>
      <c r="O11" s="45"/>
      <c r="P11" s="29"/>
      <c r="Q11" s="29"/>
      <c r="R11" s="29"/>
    </row>
    <row r="12" spans="1:18" s="2" customFormat="1" x14ac:dyDescent="0.2">
      <c r="A12" s="14"/>
      <c r="B12" s="140"/>
      <c r="C12" s="157"/>
      <c r="D12" s="245"/>
      <c r="E12" s="245"/>
      <c r="F12" s="245"/>
      <c r="G12" s="245"/>
      <c r="H12" s="245"/>
      <c r="I12" s="70"/>
      <c r="J12" s="70"/>
      <c r="K12" s="70"/>
      <c r="L12" s="14"/>
      <c r="M12" s="7"/>
      <c r="N12" s="7"/>
      <c r="O12" s="7"/>
      <c r="P12" s="3"/>
      <c r="Q12" s="3"/>
      <c r="R12" s="3"/>
    </row>
    <row r="13" spans="1:18" s="2" customFormat="1" x14ac:dyDescent="0.2">
      <c r="A13" s="14"/>
      <c r="B13" s="70"/>
      <c r="C13" s="175" t="s">
        <v>380</v>
      </c>
      <c r="D13" s="246">
        <v>557</v>
      </c>
      <c r="E13" s="245">
        <v>545</v>
      </c>
      <c r="F13" s="246">
        <v>490</v>
      </c>
      <c r="G13" s="245">
        <v>476</v>
      </c>
      <c r="H13" s="245">
        <v>454</v>
      </c>
      <c r="I13" s="70">
        <v>396</v>
      </c>
      <c r="J13" s="70">
        <v>361</v>
      </c>
      <c r="K13" s="70"/>
      <c r="L13" s="14"/>
      <c r="M13" s="7"/>
      <c r="N13" s="7"/>
      <c r="O13" s="7"/>
      <c r="P13" s="3"/>
      <c r="Q13" s="3"/>
      <c r="R13" s="3"/>
    </row>
    <row r="14" spans="1:18" s="2" customFormat="1" x14ac:dyDescent="0.2">
      <c r="A14" s="14"/>
      <c r="B14" s="70"/>
      <c r="C14" s="175" t="s">
        <v>381</v>
      </c>
      <c r="D14" s="246">
        <v>2</v>
      </c>
      <c r="E14" s="245">
        <v>7</v>
      </c>
      <c r="F14" s="246">
        <v>6</v>
      </c>
      <c r="G14" s="245">
        <v>3</v>
      </c>
      <c r="H14" s="245">
        <v>3</v>
      </c>
      <c r="I14" s="70">
        <v>3</v>
      </c>
      <c r="J14" s="70">
        <v>2</v>
      </c>
      <c r="K14" s="70"/>
      <c r="L14" s="14"/>
      <c r="M14" s="7"/>
      <c r="N14" s="7"/>
      <c r="O14" s="7"/>
      <c r="P14" s="3"/>
      <c r="Q14" s="3"/>
      <c r="R14" s="3"/>
    </row>
    <row r="15" spans="1:18" s="2" customFormat="1" ht="18" thickBot="1" x14ac:dyDescent="0.2">
      <c r="A15" s="14"/>
      <c r="B15" s="66"/>
      <c r="C15" s="66"/>
      <c r="D15" s="142"/>
      <c r="E15" s="66"/>
      <c r="F15" s="66"/>
      <c r="G15" s="66"/>
      <c r="H15" s="66"/>
      <c r="I15" s="66"/>
      <c r="J15" s="66"/>
      <c r="K15" s="70"/>
      <c r="L15" s="14"/>
      <c r="M15" s="14"/>
      <c r="N15" s="14"/>
      <c r="O15" s="14"/>
    </row>
    <row r="16" spans="1:18" s="2" customFormat="1" x14ac:dyDescent="0.2">
      <c r="A16" s="14"/>
      <c r="B16" s="70"/>
      <c r="C16" s="70"/>
      <c r="D16" s="154" t="s">
        <v>11</v>
      </c>
      <c r="E16" s="70"/>
      <c r="F16" s="70"/>
      <c r="G16" s="70"/>
      <c r="H16" s="70"/>
      <c r="I16" s="70"/>
      <c r="J16" s="70"/>
      <c r="K16" s="70"/>
      <c r="L16" s="14"/>
      <c r="M16" s="14"/>
      <c r="N16" s="14"/>
      <c r="O16" s="14"/>
    </row>
    <row r="17" spans="1:15" s="2" customFormat="1" x14ac:dyDescent="0.2">
      <c r="A17" s="13"/>
      <c r="B17" s="70"/>
      <c r="C17" s="70"/>
      <c r="D17" s="154"/>
      <c r="E17" s="137"/>
      <c r="F17" s="137"/>
      <c r="G17" s="137"/>
      <c r="H17" s="82"/>
      <c r="I17" s="82"/>
      <c r="J17" s="70"/>
      <c r="K17" s="70"/>
      <c r="L17" s="14"/>
      <c r="M17" s="14"/>
      <c r="N17" s="14"/>
      <c r="O17" s="14"/>
    </row>
    <row r="18" spans="1:15" s="2" customFormat="1" x14ac:dyDescent="0.2">
      <c r="A18" s="13"/>
      <c r="B18" s="70"/>
      <c r="C18" s="70"/>
      <c r="D18" s="154"/>
      <c r="E18" s="137"/>
      <c r="F18" s="137"/>
      <c r="G18" s="137"/>
      <c r="H18" s="82"/>
      <c r="I18" s="82"/>
      <c r="J18" s="70"/>
      <c r="K18" s="70"/>
      <c r="L18" s="14"/>
      <c r="M18" s="14"/>
      <c r="N18" s="14"/>
      <c r="O18" s="14"/>
    </row>
    <row r="19" spans="1:15" x14ac:dyDescent="0.15">
      <c r="B19" s="82"/>
      <c r="C19" s="70"/>
      <c r="D19" s="82"/>
      <c r="E19" s="82"/>
      <c r="F19" s="70"/>
      <c r="G19" s="82"/>
      <c r="H19" s="82"/>
      <c r="I19" s="82"/>
      <c r="J19" s="70"/>
      <c r="K19" s="82"/>
    </row>
    <row r="20" spans="1:15" x14ac:dyDescent="0.2">
      <c r="B20" s="277" t="s">
        <v>13</v>
      </c>
      <c r="C20" s="277"/>
      <c r="D20" s="277"/>
      <c r="E20" s="277"/>
      <c r="F20" s="277"/>
      <c r="G20" s="277"/>
      <c r="H20" s="277"/>
      <c r="I20" s="277"/>
      <c r="J20" s="277"/>
      <c r="K20" s="277"/>
    </row>
    <row r="21" spans="1:15" x14ac:dyDescent="0.2">
      <c r="B21" s="70"/>
      <c r="C21" s="70"/>
      <c r="D21" s="85" t="s">
        <v>569</v>
      </c>
      <c r="E21" s="70"/>
      <c r="F21" s="70"/>
      <c r="G21" s="70"/>
      <c r="H21" s="70"/>
      <c r="I21" s="70"/>
      <c r="J21" s="70"/>
      <c r="K21" s="70"/>
    </row>
    <row r="22" spans="1:15" x14ac:dyDescent="0.2">
      <c r="B22" s="70"/>
      <c r="C22" s="70"/>
      <c r="D22" s="85" t="s">
        <v>570</v>
      </c>
      <c r="E22" s="70"/>
      <c r="F22" s="70"/>
      <c r="G22" s="70"/>
      <c r="H22" s="70"/>
      <c r="I22" s="70"/>
      <c r="J22" s="70"/>
      <c r="K22" s="70"/>
    </row>
    <row r="23" spans="1:15" x14ac:dyDescent="0.2">
      <c r="B23" s="70"/>
      <c r="C23" s="70"/>
      <c r="D23" s="85" t="s">
        <v>571</v>
      </c>
      <c r="E23" s="70"/>
      <c r="F23" s="70"/>
      <c r="G23" s="70"/>
      <c r="H23" s="70"/>
      <c r="I23" s="70"/>
      <c r="J23" s="70"/>
      <c r="K23" s="70"/>
    </row>
    <row r="24" spans="1:15" x14ac:dyDescent="0.2">
      <c r="B24" s="70"/>
      <c r="C24" s="70"/>
      <c r="D24" s="85" t="s">
        <v>572</v>
      </c>
      <c r="E24" s="70"/>
      <c r="F24" s="70"/>
      <c r="G24" s="70"/>
      <c r="H24" s="70"/>
      <c r="I24" s="70"/>
      <c r="J24" s="70"/>
      <c r="K24" s="70"/>
    </row>
    <row r="25" spans="1:15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5" ht="18" thickBot="1" x14ac:dyDescent="0.25">
      <c r="B26" s="66"/>
      <c r="C26" s="66"/>
      <c r="D26" s="67" t="s">
        <v>14</v>
      </c>
      <c r="E26" s="66"/>
      <c r="F26" s="66"/>
      <c r="G26" s="66"/>
      <c r="H26" s="66"/>
      <c r="I26" s="66"/>
      <c r="J26" s="66" t="s">
        <v>411</v>
      </c>
      <c r="K26" s="66"/>
    </row>
    <row r="27" spans="1:15" x14ac:dyDescent="0.2">
      <c r="A27" s="13"/>
      <c r="B27" s="70"/>
      <c r="C27" s="247"/>
      <c r="D27" s="72"/>
      <c r="E27" s="105" t="s">
        <v>573</v>
      </c>
      <c r="F27" s="72"/>
      <c r="G27" s="248"/>
      <c r="H27" s="183"/>
      <c r="I27" s="105" t="s">
        <v>582</v>
      </c>
      <c r="J27" s="105"/>
      <c r="K27" s="105"/>
    </row>
    <row r="28" spans="1:15" x14ac:dyDescent="0.2">
      <c r="B28" s="70"/>
      <c r="C28" s="85"/>
      <c r="D28" s="364" t="s">
        <v>15</v>
      </c>
      <c r="E28" s="249" t="s">
        <v>358</v>
      </c>
      <c r="F28" s="320" t="s">
        <v>17</v>
      </c>
      <c r="G28" s="96" t="s">
        <v>74</v>
      </c>
      <c r="H28" s="366" t="s">
        <v>15</v>
      </c>
      <c r="I28" s="145" t="s">
        <v>438</v>
      </c>
      <c r="J28" s="368" t="s">
        <v>17</v>
      </c>
      <c r="K28" s="70" t="s">
        <v>74</v>
      </c>
    </row>
    <row r="29" spans="1:15" x14ac:dyDescent="0.2">
      <c r="B29" s="96"/>
      <c r="C29" s="72"/>
      <c r="D29" s="365"/>
      <c r="E29" s="250" t="s">
        <v>16</v>
      </c>
      <c r="F29" s="325"/>
      <c r="G29" s="75" t="s">
        <v>412</v>
      </c>
      <c r="H29" s="367"/>
      <c r="I29" s="148" t="s">
        <v>16</v>
      </c>
      <c r="J29" s="369"/>
      <c r="K29" s="251" t="s">
        <v>412</v>
      </c>
    </row>
    <row r="30" spans="1:15" x14ac:dyDescent="0.2">
      <c r="B30" s="70"/>
      <c r="C30" s="172"/>
      <c r="D30" s="252" t="s">
        <v>366</v>
      </c>
      <c r="E30" s="253" t="s">
        <v>366</v>
      </c>
      <c r="F30" s="254" t="s">
        <v>367</v>
      </c>
      <c r="G30" s="255" t="s">
        <v>367</v>
      </c>
      <c r="H30" s="71" t="s">
        <v>439</v>
      </c>
      <c r="I30" s="70" t="s">
        <v>439</v>
      </c>
      <c r="J30" s="70" t="s">
        <v>440</v>
      </c>
      <c r="K30" s="70" t="s">
        <v>440</v>
      </c>
    </row>
    <row r="31" spans="1:15" s="23" customFormat="1" x14ac:dyDescent="0.2">
      <c r="B31" s="97"/>
      <c r="C31" s="221" t="s">
        <v>18</v>
      </c>
      <c r="D31" s="256">
        <v>4363</v>
      </c>
      <c r="E31" s="97">
        <v>2704</v>
      </c>
      <c r="F31" s="97">
        <v>1590</v>
      </c>
      <c r="G31" s="97">
        <v>159</v>
      </c>
      <c r="H31" s="256">
        <v>3899</v>
      </c>
      <c r="I31" s="97">
        <v>2132</v>
      </c>
      <c r="J31" s="97">
        <v>1474</v>
      </c>
      <c r="K31" s="97">
        <v>158</v>
      </c>
    </row>
    <row r="32" spans="1:15" x14ac:dyDescent="0.15">
      <c r="B32" s="70"/>
      <c r="C32" s="157"/>
      <c r="D32" s="71"/>
      <c r="E32" s="70"/>
      <c r="F32" s="70"/>
      <c r="G32" s="70"/>
      <c r="H32" s="71"/>
      <c r="I32" s="70"/>
      <c r="J32" s="70"/>
      <c r="K32" s="70"/>
    </row>
    <row r="33" spans="2:11" x14ac:dyDescent="0.2">
      <c r="B33" s="85" t="s">
        <v>19</v>
      </c>
      <c r="C33" s="157"/>
      <c r="D33" s="71">
        <v>22</v>
      </c>
      <c r="E33" s="70">
        <v>17</v>
      </c>
      <c r="F33" s="70">
        <v>14</v>
      </c>
      <c r="G33" s="89">
        <v>0</v>
      </c>
      <c r="H33" s="71">
        <v>21</v>
      </c>
      <c r="I33" s="70">
        <v>25</v>
      </c>
      <c r="J33" s="70">
        <v>28</v>
      </c>
      <c r="K33" s="89">
        <v>2</v>
      </c>
    </row>
    <row r="34" spans="2:11" x14ac:dyDescent="0.2">
      <c r="B34" s="70"/>
      <c r="C34" s="175" t="s">
        <v>20</v>
      </c>
      <c r="D34" s="71">
        <v>6</v>
      </c>
      <c r="E34" s="70">
        <v>5</v>
      </c>
      <c r="F34" s="70">
        <v>4</v>
      </c>
      <c r="G34" s="89">
        <v>0</v>
      </c>
      <c r="H34" s="71">
        <v>11</v>
      </c>
      <c r="I34" s="70">
        <v>11</v>
      </c>
      <c r="J34" s="70">
        <v>11</v>
      </c>
      <c r="K34" s="89">
        <v>0</v>
      </c>
    </row>
    <row r="35" spans="2:11" x14ac:dyDescent="0.2">
      <c r="B35" s="70"/>
      <c r="C35" s="175" t="s">
        <v>21</v>
      </c>
      <c r="D35" s="71">
        <v>8</v>
      </c>
      <c r="E35" s="70">
        <v>5</v>
      </c>
      <c r="F35" s="70">
        <v>4</v>
      </c>
      <c r="G35" s="89">
        <v>0</v>
      </c>
      <c r="H35" s="71">
        <v>5</v>
      </c>
      <c r="I35" s="70">
        <v>7</v>
      </c>
      <c r="J35" s="70">
        <v>10</v>
      </c>
      <c r="K35" s="89">
        <v>2</v>
      </c>
    </row>
    <row r="36" spans="2:11" x14ac:dyDescent="0.2">
      <c r="B36" s="70"/>
      <c r="C36" s="175" t="s">
        <v>22</v>
      </c>
      <c r="D36" s="71">
        <v>5</v>
      </c>
      <c r="E36" s="70">
        <v>4</v>
      </c>
      <c r="F36" s="70">
        <v>4</v>
      </c>
      <c r="G36" s="89">
        <v>0</v>
      </c>
      <c r="H36" s="71">
        <v>2</v>
      </c>
      <c r="I36" s="70">
        <v>3</v>
      </c>
      <c r="J36" s="70">
        <v>3</v>
      </c>
      <c r="K36" s="89">
        <v>0</v>
      </c>
    </row>
    <row r="37" spans="2:11" x14ac:dyDescent="0.2">
      <c r="B37" s="70"/>
      <c r="C37" s="175" t="s">
        <v>23</v>
      </c>
      <c r="D37" s="71">
        <v>3</v>
      </c>
      <c r="E37" s="70">
        <v>3</v>
      </c>
      <c r="F37" s="70">
        <v>2</v>
      </c>
      <c r="G37" s="89">
        <v>0</v>
      </c>
      <c r="H37" s="71">
        <v>3</v>
      </c>
      <c r="I37" s="70">
        <v>4</v>
      </c>
      <c r="J37" s="70">
        <v>4</v>
      </c>
      <c r="K37" s="89">
        <v>0</v>
      </c>
    </row>
    <row r="38" spans="2:11" x14ac:dyDescent="0.15">
      <c r="B38" s="70"/>
      <c r="C38" s="157"/>
      <c r="D38" s="71"/>
      <c r="E38" s="70"/>
      <c r="F38" s="70"/>
      <c r="G38" s="70"/>
      <c r="H38" s="71"/>
      <c r="I38" s="70"/>
      <c r="J38" s="70"/>
      <c r="K38" s="70"/>
    </row>
    <row r="39" spans="2:11" x14ac:dyDescent="0.2">
      <c r="B39" s="85" t="s">
        <v>24</v>
      </c>
      <c r="C39" s="157"/>
      <c r="D39" s="71">
        <v>504</v>
      </c>
      <c r="E39" s="70">
        <v>455</v>
      </c>
      <c r="F39" s="70">
        <v>504</v>
      </c>
      <c r="G39" s="70">
        <v>41</v>
      </c>
      <c r="H39" s="71">
        <v>456</v>
      </c>
      <c r="I39" s="70">
        <v>418</v>
      </c>
      <c r="J39" s="70">
        <v>446</v>
      </c>
      <c r="K39" s="70">
        <v>35</v>
      </c>
    </row>
    <row r="40" spans="2:11" x14ac:dyDescent="0.2">
      <c r="B40" s="70"/>
      <c r="C40" s="175" t="s">
        <v>25</v>
      </c>
      <c r="D40" s="71">
        <v>313</v>
      </c>
      <c r="E40" s="70">
        <v>278</v>
      </c>
      <c r="F40" s="70">
        <v>303</v>
      </c>
      <c r="G40" s="70">
        <v>17</v>
      </c>
      <c r="H40" s="71">
        <v>299</v>
      </c>
      <c r="I40" s="70">
        <v>278</v>
      </c>
      <c r="J40" s="70">
        <v>292</v>
      </c>
      <c r="K40" s="70">
        <v>16</v>
      </c>
    </row>
    <row r="41" spans="2:11" x14ac:dyDescent="0.2">
      <c r="B41" s="70"/>
      <c r="C41" s="175" t="s">
        <v>26</v>
      </c>
      <c r="D41" s="71">
        <v>154</v>
      </c>
      <c r="E41" s="70">
        <v>143</v>
      </c>
      <c r="F41" s="70">
        <v>159</v>
      </c>
      <c r="G41" s="70">
        <v>22</v>
      </c>
      <c r="H41" s="71">
        <v>121</v>
      </c>
      <c r="I41" s="70">
        <v>111</v>
      </c>
      <c r="J41" s="70">
        <v>125</v>
      </c>
      <c r="K41" s="70">
        <v>16</v>
      </c>
    </row>
    <row r="42" spans="2:11" x14ac:dyDescent="0.2">
      <c r="B42" s="70"/>
      <c r="C42" s="175" t="s">
        <v>27</v>
      </c>
      <c r="D42" s="71">
        <v>28</v>
      </c>
      <c r="E42" s="70">
        <v>27</v>
      </c>
      <c r="F42" s="70">
        <v>29</v>
      </c>
      <c r="G42" s="70">
        <v>1</v>
      </c>
      <c r="H42" s="71">
        <v>25</v>
      </c>
      <c r="I42" s="70">
        <v>21</v>
      </c>
      <c r="J42" s="70">
        <v>19</v>
      </c>
      <c r="K42" s="70">
        <v>0</v>
      </c>
    </row>
    <row r="43" spans="2:11" x14ac:dyDescent="0.2">
      <c r="B43" s="70"/>
      <c r="C43" s="175" t="s">
        <v>28</v>
      </c>
      <c r="D43" s="71">
        <v>9</v>
      </c>
      <c r="E43" s="70">
        <v>7</v>
      </c>
      <c r="F43" s="70">
        <v>13</v>
      </c>
      <c r="G43" s="70">
        <v>1</v>
      </c>
      <c r="H43" s="71">
        <v>11</v>
      </c>
      <c r="I43" s="70">
        <v>8</v>
      </c>
      <c r="J43" s="70">
        <v>10</v>
      </c>
      <c r="K43" s="70">
        <v>3</v>
      </c>
    </row>
    <row r="44" spans="2:11" x14ac:dyDescent="0.2">
      <c r="B44" s="70"/>
      <c r="C44" s="175" t="s">
        <v>359</v>
      </c>
      <c r="D44" s="89">
        <v>0</v>
      </c>
      <c r="E44" s="89">
        <v>0</v>
      </c>
      <c r="F44" s="89">
        <v>0</v>
      </c>
      <c r="G44" s="177">
        <v>0</v>
      </c>
      <c r="H44" s="89">
        <v>0</v>
      </c>
      <c r="I44" s="89">
        <v>0</v>
      </c>
      <c r="J44" s="89">
        <v>0</v>
      </c>
      <c r="K44" s="89">
        <v>0</v>
      </c>
    </row>
    <row r="45" spans="2:11" x14ac:dyDescent="0.15">
      <c r="B45" s="70"/>
      <c r="C45" s="157"/>
      <c r="D45" s="71"/>
      <c r="E45" s="70"/>
      <c r="F45" s="70"/>
      <c r="G45" s="70"/>
      <c r="H45" s="71"/>
      <c r="I45" s="70"/>
      <c r="J45" s="70"/>
      <c r="K45" s="70"/>
    </row>
    <row r="46" spans="2:11" x14ac:dyDescent="0.2">
      <c r="B46" s="85" t="s">
        <v>29</v>
      </c>
      <c r="C46" s="157"/>
      <c r="D46" s="71">
        <v>2853</v>
      </c>
      <c r="E46" s="70">
        <v>1791</v>
      </c>
      <c r="F46" s="70">
        <v>772</v>
      </c>
      <c r="G46" s="70">
        <v>85</v>
      </c>
      <c r="H46" s="71">
        <v>2500</v>
      </c>
      <c r="I46" s="70">
        <v>1268</v>
      </c>
      <c r="J46" s="70">
        <v>693</v>
      </c>
      <c r="K46" s="70">
        <v>85</v>
      </c>
    </row>
    <row r="47" spans="2:11" x14ac:dyDescent="0.2">
      <c r="B47" s="70"/>
      <c r="C47" s="175" t="s">
        <v>30</v>
      </c>
      <c r="D47" s="71">
        <v>295</v>
      </c>
      <c r="E47" s="70">
        <v>374</v>
      </c>
      <c r="F47" s="70">
        <v>56</v>
      </c>
      <c r="G47" s="70">
        <v>11</v>
      </c>
      <c r="H47" s="71">
        <v>283</v>
      </c>
      <c r="I47" s="70">
        <v>198</v>
      </c>
      <c r="J47" s="70">
        <v>44</v>
      </c>
      <c r="K47" s="70">
        <v>2</v>
      </c>
    </row>
    <row r="48" spans="2:11" x14ac:dyDescent="0.2">
      <c r="B48" s="70"/>
      <c r="C48" s="175" t="s">
        <v>31</v>
      </c>
      <c r="D48" s="71">
        <v>1029</v>
      </c>
      <c r="E48" s="70">
        <v>209</v>
      </c>
      <c r="F48" s="70">
        <v>55</v>
      </c>
      <c r="G48" s="70">
        <v>26</v>
      </c>
      <c r="H48" s="71">
        <v>601</v>
      </c>
      <c r="I48" s="70">
        <v>127</v>
      </c>
      <c r="J48" s="70">
        <v>62</v>
      </c>
      <c r="K48" s="70">
        <v>36</v>
      </c>
    </row>
    <row r="49" spans="1:11" x14ac:dyDescent="0.2">
      <c r="B49" s="70"/>
      <c r="C49" s="175" t="s">
        <v>32</v>
      </c>
      <c r="D49" s="71">
        <v>1529</v>
      </c>
      <c r="E49" s="70">
        <v>1208</v>
      </c>
      <c r="F49" s="70">
        <v>661</v>
      </c>
      <c r="G49" s="70">
        <v>48</v>
      </c>
      <c r="H49" s="71">
        <v>1616</v>
      </c>
      <c r="I49" s="70">
        <v>943</v>
      </c>
      <c r="J49" s="70">
        <v>587</v>
      </c>
      <c r="K49" s="70">
        <v>47</v>
      </c>
    </row>
    <row r="50" spans="1:11" x14ac:dyDescent="0.2">
      <c r="A50" s="13"/>
      <c r="B50" s="70"/>
      <c r="C50" s="157"/>
      <c r="D50" s="71"/>
      <c r="E50" s="70"/>
      <c r="F50" s="70"/>
      <c r="G50" s="70"/>
      <c r="H50" s="71"/>
      <c r="I50" s="70"/>
      <c r="J50" s="70"/>
      <c r="K50" s="70"/>
    </row>
    <row r="51" spans="1:11" x14ac:dyDescent="0.2">
      <c r="B51" s="85" t="s">
        <v>33</v>
      </c>
      <c r="C51" s="157"/>
      <c r="D51" s="71">
        <v>165</v>
      </c>
      <c r="E51" s="70">
        <v>99</v>
      </c>
      <c r="F51" s="70">
        <v>60</v>
      </c>
      <c r="G51" s="70">
        <v>4</v>
      </c>
      <c r="H51" s="71">
        <v>181</v>
      </c>
      <c r="I51" s="70">
        <v>105</v>
      </c>
      <c r="J51" s="70">
        <v>73</v>
      </c>
      <c r="K51" s="70">
        <v>7</v>
      </c>
    </row>
    <row r="52" spans="1:11" x14ac:dyDescent="0.2">
      <c r="B52" s="70"/>
      <c r="C52" s="175" t="s">
        <v>34</v>
      </c>
      <c r="D52" s="71">
        <v>149</v>
      </c>
      <c r="E52" s="70">
        <v>87</v>
      </c>
      <c r="F52" s="70">
        <v>51</v>
      </c>
      <c r="G52" s="70">
        <v>4</v>
      </c>
      <c r="H52" s="71">
        <v>157</v>
      </c>
      <c r="I52" s="70">
        <v>87</v>
      </c>
      <c r="J52" s="70">
        <v>57</v>
      </c>
      <c r="K52" s="70">
        <v>6</v>
      </c>
    </row>
    <row r="53" spans="1:11" x14ac:dyDescent="0.2">
      <c r="B53" s="70"/>
      <c r="C53" s="157" t="s">
        <v>287</v>
      </c>
      <c r="D53" s="71">
        <v>16</v>
      </c>
      <c r="E53" s="70">
        <v>12</v>
      </c>
      <c r="F53" s="70">
        <v>9</v>
      </c>
      <c r="G53" s="89">
        <v>0</v>
      </c>
      <c r="H53" s="71">
        <v>24</v>
      </c>
      <c r="I53" s="70">
        <v>18</v>
      </c>
      <c r="J53" s="70">
        <v>16</v>
      </c>
      <c r="K53" s="89">
        <v>1</v>
      </c>
    </row>
    <row r="54" spans="1:11" x14ac:dyDescent="0.15">
      <c r="B54" s="70"/>
      <c r="C54" s="157"/>
      <c r="D54" s="71"/>
      <c r="E54" s="70"/>
      <c r="F54" s="70"/>
      <c r="G54" s="70"/>
      <c r="H54" s="71"/>
      <c r="I54" s="70"/>
      <c r="J54" s="70"/>
      <c r="K54" s="70"/>
    </row>
    <row r="55" spans="1:11" x14ac:dyDescent="0.2">
      <c r="B55" s="85" t="s">
        <v>36</v>
      </c>
      <c r="C55" s="157"/>
      <c r="D55" s="71">
        <v>80</v>
      </c>
      <c r="E55" s="70">
        <v>69</v>
      </c>
      <c r="F55" s="70">
        <v>38</v>
      </c>
      <c r="G55" s="70">
        <v>2</v>
      </c>
      <c r="H55" s="71">
        <v>57</v>
      </c>
      <c r="I55" s="70">
        <v>52</v>
      </c>
      <c r="J55" s="70">
        <v>35</v>
      </c>
      <c r="K55" s="70">
        <v>6</v>
      </c>
    </row>
    <row r="56" spans="1:11" x14ac:dyDescent="0.2">
      <c r="B56" s="70"/>
      <c r="C56" s="175" t="s">
        <v>413</v>
      </c>
      <c r="D56" s="71">
        <v>27</v>
      </c>
      <c r="E56" s="70">
        <v>18</v>
      </c>
      <c r="F56" s="70">
        <v>17</v>
      </c>
      <c r="G56" s="89">
        <v>0</v>
      </c>
      <c r="H56" s="71">
        <v>23</v>
      </c>
      <c r="I56" s="70">
        <v>27</v>
      </c>
      <c r="J56" s="70">
        <v>23</v>
      </c>
      <c r="K56" s="89">
        <v>5</v>
      </c>
    </row>
    <row r="57" spans="1:11" x14ac:dyDescent="0.15">
      <c r="B57" s="70"/>
      <c r="C57" s="157" t="s">
        <v>287</v>
      </c>
      <c r="D57" s="71">
        <v>53</v>
      </c>
      <c r="E57" s="70">
        <v>51</v>
      </c>
      <c r="F57" s="70">
        <v>21</v>
      </c>
      <c r="G57" s="70">
        <v>2</v>
      </c>
      <c r="H57" s="71">
        <v>34</v>
      </c>
      <c r="I57" s="70">
        <v>25</v>
      </c>
      <c r="J57" s="70">
        <v>12</v>
      </c>
      <c r="K57" s="70">
        <v>1</v>
      </c>
    </row>
    <row r="58" spans="1:11" x14ac:dyDescent="0.15">
      <c r="B58" s="70"/>
      <c r="C58" s="157"/>
      <c r="D58" s="71"/>
      <c r="E58" s="70"/>
      <c r="F58" s="70"/>
      <c r="G58" s="70"/>
      <c r="H58" s="71"/>
      <c r="I58" s="70"/>
      <c r="J58" s="70"/>
      <c r="K58" s="70"/>
    </row>
    <row r="59" spans="1:11" x14ac:dyDescent="0.2">
      <c r="B59" s="85" t="s">
        <v>39</v>
      </c>
      <c r="C59" s="157"/>
      <c r="D59" s="71">
        <v>739</v>
      </c>
      <c r="E59" s="70">
        <v>273</v>
      </c>
      <c r="F59" s="70">
        <v>202</v>
      </c>
      <c r="G59" s="70">
        <v>27</v>
      </c>
      <c r="H59" s="71">
        <v>684</v>
      </c>
      <c r="I59" s="70">
        <v>264</v>
      </c>
      <c r="J59" s="70">
        <v>199</v>
      </c>
      <c r="K59" s="70">
        <v>23</v>
      </c>
    </row>
    <row r="60" spans="1:11" x14ac:dyDescent="0.2">
      <c r="B60" s="70"/>
      <c r="C60" s="175" t="s">
        <v>40</v>
      </c>
      <c r="D60" s="71">
        <v>134</v>
      </c>
      <c r="E60" s="70">
        <v>85</v>
      </c>
      <c r="F60" s="70">
        <v>86</v>
      </c>
      <c r="G60" s="70">
        <v>11</v>
      </c>
      <c r="H60" s="71">
        <v>128</v>
      </c>
      <c r="I60" s="70">
        <v>69</v>
      </c>
      <c r="J60" s="70">
        <v>68</v>
      </c>
      <c r="K60" s="70">
        <v>7</v>
      </c>
    </row>
    <row r="61" spans="1:11" x14ac:dyDescent="0.2">
      <c r="B61" s="70"/>
      <c r="C61" s="175" t="s">
        <v>41</v>
      </c>
      <c r="D61" s="71">
        <v>13</v>
      </c>
      <c r="E61" s="70">
        <v>11</v>
      </c>
      <c r="F61" s="70">
        <v>8</v>
      </c>
      <c r="G61" s="89">
        <v>0</v>
      </c>
      <c r="H61" s="71">
        <v>18</v>
      </c>
      <c r="I61" s="70">
        <v>19</v>
      </c>
      <c r="J61" s="70">
        <v>15</v>
      </c>
      <c r="K61" s="89">
        <v>2</v>
      </c>
    </row>
    <row r="62" spans="1:11" x14ac:dyDescent="0.2">
      <c r="B62" s="70"/>
      <c r="C62" s="175" t="s">
        <v>42</v>
      </c>
      <c r="D62" s="71">
        <v>55</v>
      </c>
      <c r="E62" s="70">
        <v>30</v>
      </c>
      <c r="F62" s="70">
        <v>17</v>
      </c>
      <c r="G62" s="70">
        <v>6</v>
      </c>
      <c r="H62" s="71">
        <v>53</v>
      </c>
      <c r="I62" s="70">
        <v>29</v>
      </c>
      <c r="J62" s="70">
        <v>25</v>
      </c>
      <c r="K62" s="70">
        <v>6</v>
      </c>
    </row>
    <row r="63" spans="1:11" x14ac:dyDescent="0.2">
      <c r="B63" s="70"/>
      <c r="C63" s="175" t="s">
        <v>43</v>
      </c>
      <c r="D63" s="71">
        <v>473</v>
      </c>
      <c r="E63" s="70">
        <v>103</v>
      </c>
      <c r="F63" s="70">
        <v>41</v>
      </c>
      <c r="G63" s="70">
        <v>6</v>
      </c>
      <c r="H63" s="71">
        <v>430</v>
      </c>
      <c r="I63" s="70">
        <v>103</v>
      </c>
      <c r="J63" s="70">
        <v>58</v>
      </c>
      <c r="K63" s="70">
        <v>4</v>
      </c>
    </row>
    <row r="64" spans="1:11" x14ac:dyDescent="0.2">
      <c r="B64" s="70"/>
      <c r="C64" s="175" t="s">
        <v>44</v>
      </c>
      <c r="D64" s="71">
        <v>64</v>
      </c>
      <c r="E64" s="70">
        <v>44</v>
      </c>
      <c r="F64" s="70">
        <v>50</v>
      </c>
      <c r="G64" s="70">
        <v>4</v>
      </c>
      <c r="H64" s="71">
        <v>55</v>
      </c>
      <c r="I64" s="70">
        <v>44</v>
      </c>
      <c r="J64" s="70">
        <v>33</v>
      </c>
      <c r="K64" s="70">
        <v>4</v>
      </c>
    </row>
    <row r="65" spans="1:11" ht="18" thickBot="1" x14ac:dyDescent="0.2">
      <c r="B65" s="66"/>
      <c r="C65" s="66"/>
      <c r="D65" s="142"/>
      <c r="E65" s="66"/>
      <c r="F65" s="66"/>
      <c r="G65" s="66"/>
      <c r="H65" s="142"/>
      <c r="I65" s="66"/>
      <c r="J65" s="66"/>
      <c r="K65" s="66"/>
    </row>
    <row r="66" spans="1:11" x14ac:dyDescent="0.15">
      <c r="B66" s="78"/>
      <c r="C66" s="78"/>
      <c r="D66" s="78" t="s">
        <v>360</v>
      </c>
      <c r="E66" s="78"/>
      <c r="F66" s="78"/>
      <c r="G66" s="78"/>
      <c r="H66" s="78"/>
      <c r="I66" s="78"/>
      <c r="J66" s="78"/>
      <c r="K66" s="78"/>
    </row>
    <row r="67" spans="1:11" x14ac:dyDescent="0.2">
      <c r="A67" s="13"/>
      <c r="B67" s="70"/>
      <c r="C67" s="70"/>
      <c r="D67" s="85" t="s">
        <v>414</v>
      </c>
      <c r="E67" s="70"/>
      <c r="F67" s="70"/>
      <c r="G67" s="70"/>
      <c r="H67" s="70"/>
      <c r="I67" s="70"/>
      <c r="J67" s="70"/>
      <c r="K67" s="70"/>
    </row>
    <row r="68" spans="1:11" x14ac:dyDescent="0.15">
      <c r="B68" s="70"/>
      <c r="C68" s="70"/>
      <c r="D68" s="70"/>
      <c r="E68" s="70"/>
      <c r="F68" s="70"/>
      <c r="G68" s="70"/>
      <c r="H68" s="70"/>
      <c r="I68" s="82"/>
      <c r="J68" s="70"/>
      <c r="K68" s="82"/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65"/>
  <sheetViews>
    <sheetView view="pageBreakPreview" zoomScale="80" zoomScaleNormal="75" zoomScaleSheetLayoutView="80" workbookViewId="0">
      <selection activeCell="B4" sqref="B4"/>
    </sheetView>
  </sheetViews>
  <sheetFormatPr defaultColWidth="12.125" defaultRowHeight="17.25" x14ac:dyDescent="0.15"/>
  <cols>
    <col min="1" max="1" width="13.375" style="14" customWidth="1"/>
    <col min="2" max="2" width="23.125" style="14" customWidth="1"/>
    <col min="3" max="12" width="11.875" style="14" customWidth="1"/>
    <col min="13" max="16384" width="12.125" style="14"/>
  </cols>
  <sheetData>
    <row r="1" spans="1:13" x14ac:dyDescent="0.2">
      <c r="A1" s="13"/>
    </row>
    <row r="6" spans="1:13" x14ac:dyDescent="0.2">
      <c r="B6" s="285" t="s">
        <v>574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3" ht="18" thickBot="1" x14ac:dyDescent="0.25">
      <c r="B7" s="15"/>
      <c r="C7" s="24" t="s">
        <v>361</v>
      </c>
      <c r="D7" s="15"/>
      <c r="E7" s="15"/>
      <c r="F7" s="15"/>
      <c r="G7" s="15"/>
      <c r="H7" s="15"/>
      <c r="I7" s="15"/>
      <c r="J7" s="15"/>
      <c r="K7" s="15"/>
      <c r="L7" s="25" t="s">
        <v>368</v>
      </c>
    </row>
    <row r="8" spans="1:13" x14ac:dyDescent="0.2">
      <c r="C8" s="371" t="s">
        <v>47</v>
      </c>
      <c r="D8" s="371" t="s">
        <v>19</v>
      </c>
      <c r="E8" s="371" t="s">
        <v>24</v>
      </c>
      <c r="F8" s="372" t="s">
        <v>29</v>
      </c>
      <c r="G8" s="37"/>
      <c r="H8" s="37"/>
      <c r="I8" s="37"/>
      <c r="J8" s="371" t="s">
        <v>33</v>
      </c>
      <c r="K8" s="371" t="s">
        <v>36</v>
      </c>
      <c r="L8" s="16" t="s">
        <v>45</v>
      </c>
    </row>
    <row r="9" spans="1:13" x14ac:dyDescent="0.2">
      <c r="B9" s="11"/>
      <c r="C9" s="353"/>
      <c r="D9" s="353"/>
      <c r="E9" s="353"/>
      <c r="F9" s="356"/>
      <c r="G9" s="43" t="s">
        <v>30</v>
      </c>
      <c r="H9" s="43" t="s">
        <v>31</v>
      </c>
      <c r="I9" s="43" t="s">
        <v>48</v>
      </c>
      <c r="J9" s="353"/>
      <c r="K9" s="353"/>
      <c r="L9" s="10" t="s">
        <v>46</v>
      </c>
      <c r="M9" s="7"/>
    </row>
    <row r="10" spans="1:13" x14ac:dyDescent="0.15">
      <c r="B10" s="70"/>
      <c r="C10" s="71"/>
      <c r="D10" s="70"/>
      <c r="E10" s="70"/>
      <c r="F10" s="70"/>
      <c r="G10" s="70"/>
      <c r="H10" s="70"/>
      <c r="I10" s="70"/>
      <c r="J10" s="70"/>
      <c r="K10" s="70"/>
      <c r="L10" s="70"/>
    </row>
    <row r="11" spans="1:13" s="23" customFormat="1" x14ac:dyDescent="0.2">
      <c r="B11" s="257" t="s">
        <v>442</v>
      </c>
      <c r="C11" s="118">
        <v>4848</v>
      </c>
      <c r="D11" s="119">
        <v>23</v>
      </c>
      <c r="E11" s="119">
        <v>527</v>
      </c>
      <c r="F11" s="119">
        <v>3155</v>
      </c>
      <c r="G11" s="119">
        <v>436</v>
      </c>
      <c r="H11" s="119">
        <v>921</v>
      </c>
      <c r="I11" s="119">
        <v>1798</v>
      </c>
      <c r="J11" s="119">
        <v>174</v>
      </c>
      <c r="K11" s="119">
        <v>73</v>
      </c>
      <c r="L11" s="119">
        <v>896</v>
      </c>
    </row>
    <row r="12" spans="1:13" s="23" customFormat="1" x14ac:dyDescent="0.2">
      <c r="B12" s="257" t="s">
        <v>575</v>
      </c>
      <c r="C12" s="118">
        <v>4363</v>
      </c>
      <c r="D12" s="119">
        <v>22</v>
      </c>
      <c r="E12" s="119">
        <v>504</v>
      </c>
      <c r="F12" s="119">
        <v>2853</v>
      </c>
      <c r="G12" s="119">
        <v>295</v>
      </c>
      <c r="H12" s="119">
        <v>1029</v>
      </c>
      <c r="I12" s="119">
        <v>1529</v>
      </c>
      <c r="J12" s="119">
        <v>165</v>
      </c>
      <c r="K12" s="119">
        <v>80</v>
      </c>
      <c r="L12" s="119">
        <v>739</v>
      </c>
    </row>
    <row r="13" spans="1:13" s="23" customFormat="1" x14ac:dyDescent="0.2">
      <c r="B13" s="257" t="s">
        <v>583</v>
      </c>
      <c r="C13" s="118">
        <v>3899</v>
      </c>
      <c r="D13" s="119">
        <v>21</v>
      </c>
      <c r="E13" s="119">
        <v>456</v>
      </c>
      <c r="F13" s="119">
        <v>2500</v>
      </c>
      <c r="G13" s="119">
        <v>283</v>
      </c>
      <c r="H13" s="119">
        <v>601</v>
      </c>
      <c r="I13" s="119">
        <v>1616</v>
      </c>
      <c r="J13" s="119">
        <v>181</v>
      </c>
      <c r="K13" s="119">
        <v>57</v>
      </c>
      <c r="L13" s="119">
        <v>684</v>
      </c>
    </row>
    <row r="14" spans="1:13" x14ac:dyDescent="0.2">
      <c r="B14" s="70"/>
      <c r="C14" s="136"/>
      <c r="D14" s="117"/>
      <c r="E14" s="258"/>
      <c r="F14" s="117"/>
      <c r="G14" s="117"/>
      <c r="H14" s="117"/>
      <c r="I14" s="117"/>
      <c r="J14" s="117"/>
      <c r="K14" s="117"/>
      <c r="L14" s="119"/>
    </row>
    <row r="15" spans="1:13" x14ac:dyDescent="0.2">
      <c r="B15" s="140" t="s">
        <v>620</v>
      </c>
      <c r="C15" s="114">
        <v>130</v>
      </c>
      <c r="D15" s="165">
        <v>0</v>
      </c>
      <c r="E15" s="165">
        <v>20</v>
      </c>
      <c r="F15" s="115">
        <v>76</v>
      </c>
      <c r="G15" s="165">
        <v>16</v>
      </c>
      <c r="H15" s="165">
        <v>8</v>
      </c>
      <c r="I15" s="165">
        <v>52</v>
      </c>
      <c r="J15" s="165">
        <v>12</v>
      </c>
      <c r="K15" s="165">
        <v>1</v>
      </c>
      <c r="L15" s="115">
        <v>21</v>
      </c>
    </row>
    <row r="16" spans="1:13" x14ac:dyDescent="0.2">
      <c r="B16" s="140" t="s">
        <v>415</v>
      </c>
      <c r="C16" s="114">
        <v>103</v>
      </c>
      <c r="D16" s="89">
        <v>0</v>
      </c>
      <c r="E16" s="165">
        <v>17</v>
      </c>
      <c r="F16" s="115">
        <v>72</v>
      </c>
      <c r="G16" s="165">
        <v>18</v>
      </c>
      <c r="H16" s="165">
        <v>13</v>
      </c>
      <c r="I16" s="165">
        <v>41</v>
      </c>
      <c r="J16" s="165">
        <v>3</v>
      </c>
      <c r="K16" s="165">
        <v>1</v>
      </c>
      <c r="L16" s="115">
        <v>10</v>
      </c>
    </row>
    <row r="17" spans="2:13" x14ac:dyDescent="0.2">
      <c r="B17" s="140" t="s">
        <v>621</v>
      </c>
      <c r="C17" s="114">
        <v>553</v>
      </c>
      <c r="D17" s="165">
        <v>3</v>
      </c>
      <c r="E17" s="165">
        <v>62</v>
      </c>
      <c r="F17" s="115">
        <v>366</v>
      </c>
      <c r="G17" s="165">
        <v>52</v>
      </c>
      <c r="H17" s="165">
        <v>78</v>
      </c>
      <c r="I17" s="165">
        <v>236</v>
      </c>
      <c r="J17" s="165">
        <v>12</v>
      </c>
      <c r="K17" s="89">
        <v>10</v>
      </c>
      <c r="L17" s="115">
        <v>100</v>
      </c>
    </row>
    <row r="18" spans="2:13" x14ac:dyDescent="0.2">
      <c r="B18" s="140"/>
      <c r="C18" s="114"/>
      <c r="D18" s="165"/>
      <c r="E18" s="165"/>
      <c r="F18" s="115"/>
      <c r="G18" s="165"/>
      <c r="H18" s="165"/>
      <c r="I18" s="165"/>
      <c r="J18" s="165"/>
      <c r="K18" s="89"/>
      <c r="L18" s="115"/>
    </row>
    <row r="19" spans="2:13" x14ac:dyDescent="0.2">
      <c r="B19" s="140" t="s">
        <v>362</v>
      </c>
      <c r="C19" s="114">
        <v>1004</v>
      </c>
      <c r="D19" s="89">
        <v>2</v>
      </c>
      <c r="E19" s="165">
        <v>120</v>
      </c>
      <c r="F19" s="115">
        <v>639</v>
      </c>
      <c r="G19" s="165">
        <v>69</v>
      </c>
      <c r="H19" s="165">
        <v>193</v>
      </c>
      <c r="I19" s="165">
        <v>377</v>
      </c>
      <c r="J19" s="165">
        <v>44</v>
      </c>
      <c r="K19" s="165">
        <v>15</v>
      </c>
      <c r="L19" s="115">
        <v>184</v>
      </c>
    </row>
    <row r="20" spans="2:13" x14ac:dyDescent="0.2">
      <c r="B20" s="140" t="s">
        <v>363</v>
      </c>
      <c r="C20" s="114">
        <v>588</v>
      </c>
      <c r="D20" s="165">
        <v>3</v>
      </c>
      <c r="E20" s="165">
        <v>55</v>
      </c>
      <c r="F20" s="115">
        <v>370</v>
      </c>
      <c r="G20" s="165">
        <v>26</v>
      </c>
      <c r="H20" s="165">
        <v>95</v>
      </c>
      <c r="I20" s="165">
        <v>249</v>
      </c>
      <c r="J20" s="165">
        <v>34</v>
      </c>
      <c r="K20" s="89">
        <v>2</v>
      </c>
      <c r="L20" s="115">
        <v>124</v>
      </c>
    </row>
    <row r="21" spans="2:13" x14ac:dyDescent="0.2">
      <c r="B21" s="140" t="s">
        <v>364</v>
      </c>
      <c r="C21" s="114">
        <v>519</v>
      </c>
      <c r="D21" s="165">
        <v>1</v>
      </c>
      <c r="E21" s="165">
        <v>42</v>
      </c>
      <c r="F21" s="115">
        <v>357</v>
      </c>
      <c r="G21" s="165">
        <v>9</v>
      </c>
      <c r="H21" s="165">
        <v>118</v>
      </c>
      <c r="I21" s="165">
        <v>230</v>
      </c>
      <c r="J21" s="165">
        <v>24</v>
      </c>
      <c r="K21" s="165">
        <v>16</v>
      </c>
      <c r="L21" s="115">
        <v>79</v>
      </c>
    </row>
    <row r="22" spans="2:13" x14ac:dyDescent="0.2">
      <c r="B22" s="140"/>
      <c r="C22" s="114"/>
      <c r="D22" s="165"/>
      <c r="E22" s="165"/>
      <c r="F22" s="115"/>
      <c r="G22" s="165"/>
      <c r="H22" s="165"/>
      <c r="I22" s="165"/>
      <c r="J22" s="165"/>
      <c r="K22" s="165"/>
      <c r="L22" s="115"/>
    </row>
    <row r="23" spans="2:13" x14ac:dyDescent="0.2">
      <c r="B23" s="140" t="s">
        <v>622</v>
      </c>
      <c r="C23" s="114">
        <v>115</v>
      </c>
      <c r="D23" s="165">
        <v>1</v>
      </c>
      <c r="E23" s="165">
        <v>9</v>
      </c>
      <c r="F23" s="115">
        <v>75</v>
      </c>
      <c r="G23" s="165">
        <v>4</v>
      </c>
      <c r="H23" s="165">
        <v>20</v>
      </c>
      <c r="I23" s="165">
        <v>51</v>
      </c>
      <c r="J23" s="165">
        <v>10</v>
      </c>
      <c r="K23" s="89">
        <v>4</v>
      </c>
      <c r="L23" s="115">
        <v>16</v>
      </c>
    </row>
    <row r="24" spans="2:13" x14ac:dyDescent="0.2">
      <c r="B24" s="140" t="s">
        <v>623</v>
      </c>
      <c r="C24" s="114">
        <v>60</v>
      </c>
      <c r="D24" s="165">
        <v>2</v>
      </c>
      <c r="E24" s="165">
        <v>10</v>
      </c>
      <c r="F24" s="115">
        <v>42</v>
      </c>
      <c r="G24" s="165">
        <v>5</v>
      </c>
      <c r="H24" s="165">
        <v>18</v>
      </c>
      <c r="I24" s="165">
        <v>19</v>
      </c>
      <c r="J24" s="89">
        <v>2</v>
      </c>
      <c r="K24" s="89">
        <v>0</v>
      </c>
      <c r="L24" s="115">
        <v>4</v>
      </c>
    </row>
    <row r="25" spans="2:13" x14ac:dyDescent="0.2">
      <c r="B25" s="140" t="s">
        <v>624</v>
      </c>
      <c r="C25" s="114">
        <v>100</v>
      </c>
      <c r="D25" s="89">
        <v>3</v>
      </c>
      <c r="E25" s="89">
        <v>20</v>
      </c>
      <c r="F25" s="115">
        <v>46</v>
      </c>
      <c r="G25" s="165">
        <v>9</v>
      </c>
      <c r="H25" s="165">
        <v>4</v>
      </c>
      <c r="I25" s="165">
        <v>33</v>
      </c>
      <c r="J25" s="89">
        <v>7</v>
      </c>
      <c r="K25" s="165">
        <v>0</v>
      </c>
      <c r="L25" s="115">
        <v>24</v>
      </c>
    </row>
    <row r="26" spans="2:13" x14ac:dyDescent="0.2">
      <c r="B26" s="140"/>
      <c r="C26" s="114"/>
      <c r="D26" s="89"/>
      <c r="E26" s="89"/>
      <c r="F26" s="115"/>
      <c r="G26" s="165"/>
      <c r="H26" s="165"/>
      <c r="I26" s="165"/>
      <c r="J26" s="89"/>
      <c r="K26" s="89"/>
      <c r="L26" s="115"/>
    </row>
    <row r="27" spans="2:13" x14ac:dyDescent="0.2">
      <c r="B27" s="140" t="s">
        <v>625</v>
      </c>
      <c r="C27" s="114">
        <v>222</v>
      </c>
      <c r="D27" s="89">
        <v>1</v>
      </c>
      <c r="E27" s="89">
        <v>25</v>
      </c>
      <c r="F27" s="115">
        <v>154</v>
      </c>
      <c r="G27" s="165">
        <v>23</v>
      </c>
      <c r="H27" s="165">
        <v>19</v>
      </c>
      <c r="I27" s="165">
        <v>112</v>
      </c>
      <c r="J27" s="89">
        <v>7</v>
      </c>
      <c r="K27" s="165">
        <v>4</v>
      </c>
      <c r="L27" s="115">
        <v>31</v>
      </c>
      <c r="M27" s="14" t="s">
        <v>443</v>
      </c>
    </row>
    <row r="28" spans="2:13" x14ac:dyDescent="0.2">
      <c r="B28" s="140" t="s">
        <v>626</v>
      </c>
      <c r="C28" s="114">
        <v>254</v>
      </c>
      <c r="D28" s="165">
        <v>4</v>
      </c>
      <c r="E28" s="165">
        <v>35</v>
      </c>
      <c r="F28" s="115">
        <v>144</v>
      </c>
      <c r="G28" s="165">
        <v>15</v>
      </c>
      <c r="H28" s="165">
        <v>19</v>
      </c>
      <c r="I28" s="165">
        <v>110</v>
      </c>
      <c r="J28" s="165">
        <v>16</v>
      </c>
      <c r="K28" s="89">
        <v>0</v>
      </c>
      <c r="L28" s="115">
        <v>55</v>
      </c>
    </row>
    <row r="29" spans="2:13" x14ac:dyDescent="0.2">
      <c r="B29" s="140" t="s">
        <v>627</v>
      </c>
      <c r="C29" s="114">
        <v>56</v>
      </c>
      <c r="D29" s="165">
        <v>0</v>
      </c>
      <c r="E29" s="89">
        <v>8</v>
      </c>
      <c r="F29" s="115">
        <v>35</v>
      </c>
      <c r="G29" s="165">
        <v>3</v>
      </c>
      <c r="H29" s="165">
        <v>2</v>
      </c>
      <c r="I29" s="165">
        <v>30</v>
      </c>
      <c r="J29" s="165">
        <v>5</v>
      </c>
      <c r="K29" s="89">
        <v>0</v>
      </c>
      <c r="L29" s="115">
        <v>8</v>
      </c>
      <c r="M29" s="14" t="s">
        <v>443</v>
      </c>
    </row>
    <row r="30" spans="2:13" x14ac:dyDescent="0.2">
      <c r="B30" s="140"/>
      <c r="C30" s="114"/>
      <c r="D30" s="89"/>
      <c r="E30" s="89"/>
      <c r="F30" s="117"/>
      <c r="G30" s="165"/>
      <c r="H30" s="165"/>
      <c r="I30" s="165"/>
      <c r="J30" s="165"/>
      <c r="K30" s="259"/>
      <c r="L30" s="115"/>
    </row>
    <row r="31" spans="2:13" x14ac:dyDescent="0.2">
      <c r="B31" s="140" t="s">
        <v>628</v>
      </c>
      <c r="C31" s="114">
        <v>61</v>
      </c>
      <c r="D31" s="89">
        <v>1</v>
      </c>
      <c r="E31" s="165">
        <v>8</v>
      </c>
      <c r="F31" s="115">
        <v>37</v>
      </c>
      <c r="G31" s="165">
        <v>9</v>
      </c>
      <c r="H31" s="165">
        <v>1</v>
      </c>
      <c r="I31" s="165">
        <v>27</v>
      </c>
      <c r="J31" s="165">
        <v>2</v>
      </c>
      <c r="K31" s="165">
        <v>0</v>
      </c>
      <c r="L31" s="115">
        <v>13</v>
      </c>
    </row>
    <row r="32" spans="2:13" x14ac:dyDescent="0.2">
      <c r="B32" s="140" t="s">
        <v>629</v>
      </c>
      <c r="C32" s="114">
        <v>134</v>
      </c>
      <c r="D32" s="89">
        <v>0</v>
      </c>
      <c r="E32" s="165">
        <v>25</v>
      </c>
      <c r="F32" s="115">
        <v>87</v>
      </c>
      <c r="G32" s="165">
        <v>25</v>
      </c>
      <c r="H32" s="165">
        <v>13</v>
      </c>
      <c r="I32" s="165">
        <v>49</v>
      </c>
      <c r="J32" s="89">
        <v>3</v>
      </c>
      <c r="K32" s="89">
        <v>4</v>
      </c>
      <c r="L32" s="115">
        <v>15</v>
      </c>
    </row>
    <row r="33" spans="2:13" ht="18" thickBot="1" x14ac:dyDescent="0.2">
      <c r="B33" s="66"/>
      <c r="C33" s="142"/>
      <c r="D33" s="66"/>
      <c r="E33" s="66"/>
      <c r="F33" s="66"/>
      <c r="G33" s="66"/>
      <c r="H33" s="66"/>
      <c r="I33" s="66"/>
      <c r="J33" s="66"/>
      <c r="K33" s="66"/>
      <c r="L33" s="66"/>
    </row>
    <row r="34" spans="2:13" x14ac:dyDescent="0.2">
      <c r="B34" s="70"/>
      <c r="C34" s="85" t="s">
        <v>414</v>
      </c>
      <c r="D34" s="70"/>
      <c r="E34" s="70"/>
      <c r="F34" s="70"/>
      <c r="G34" s="70"/>
      <c r="H34" s="70"/>
      <c r="I34" s="70"/>
      <c r="J34" s="70"/>
      <c r="K34" s="70"/>
      <c r="L34" s="70"/>
    </row>
    <row r="35" spans="2:13" x14ac:dyDescent="0.2">
      <c r="B35" s="70"/>
      <c r="C35" s="85"/>
      <c r="D35" s="70"/>
      <c r="E35" s="70"/>
      <c r="F35" s="70"/>
      <c r="G35" s="70"/>
      <c r="H35" s="70"/>
      <c r="I35" s="70"/>
      <c r="J35" s="70"/>
      <c r="K35" s="70"/>
      <c r="L35" s="70"/>
    </row>
    <row r="36" spans="2:13" x14ac:dyDescent="0.2">
      <c r="B36" s="70"/>
      <c r="C36" s="70"/>
      <c r="D36" s="70"/>
      <c r="E36" s="70"/>
      <c r="F36" s="81"/>
      <c r="G36" s="70"/>
      <c r="H36" s="70"/>
      <c r="I36" s="70"/>
      <c r="J36" s="70"/>
      <c r="K36" s="70"/>
      <c r="L36" s="70"/>
    </row>
    <row r="37" spans="2:13" ht="18" thickBot="1" x14ac:dyDescent="0.25">
      <c r="B37" s="66"/>
      <c r="C37" s="67" t="s">
        <v>365</v>
      </c>
      <c r="D37" s="66"/>
      <c r="E37" s="66"/>
      <c r="F37" s="66"/>
      <c r="G37" s="66"/>
      <c r="H37" s="66"/>
      <c r="I37" s="66"/>
      <c r="J37" s="66"/>
      <c r="K37" s="66"/>
      <c r="L37" s="102" t="s">
        <v>368</v>
      </c>
    </row>
    <row r="38" spans="2:13" x14ac:dyDescent="0.2">
      <c r="B38" s="70"/>
      <c r="C38" s="370" t="s">
        <v>47</v>
      </c>
      <c r="D38" s="370" t="s">
        <v>19</v>
      </c>
      <c r="E38" s="370" t="s">
        <v>24</v>
      </c>
      <c r="F38" s="373" t="s">
        <v>29</v>
      </c>
      <c r="G38" s="260"/>
      <c r="H38" s="260"/>
      <c r="I38" s="260"/>
      <c r="J38" s="370" t="s">
        <v>33</v>
      </c>
      <c r="K38" s="370" t="s">
        <v>36</v>
      </c>
      <c r="L38" s="205" t="s">
        <v>45</v>
      </c>
    </row>
    <row r="39" spans="2:13" x14ac:dyDescent="0.2">
      <c r="B39" s="72"/>
      <c r="C39" s="365"/>
      <c r="D39" s="365"/>
      <c r="E39" s="365"/>
      <c r="F39" s="325"/>
      <c r="G39" s="250" t="s">
        <v>30</v>
      </c>
      <c r="H39" s="250" t="s">
        <v>31</v>
      </c>
      <c r="I39" s="250" t="s">
        <v>48</v>
      </c>
      <c r="J39" s="365"/>
      <c r="K39" s="365"/>
      <c r="L39" s="171" t="s">
        <v>46</v>
      </c>
      <c r="M39" s="7"/>
    </row>
    <row r="40" spans="2:13" x14ac:dyDescent="0.15">
      <c r="B40" s="70"/>
      <c r="C40" s="71"/>
      <c r="D40" s="70"/>
      <c r="E40" s="70"/>
      <c r="F40" s="70"/>
      <c r="G40" s="70"/>
      <c r="H40" s="70"/>
      <c r="I40" s="70"/>
      <c r="J40" s="70"/>
      <c r="K40" s="70"/>
      <c r="L40" s="70"/>
    </row>
    <row r="41" spans="2:13" s="23" customFormat="1" x14ac:dyDescent="0.2">
      <c r="B41" s="257" t="s">
        <v>442</v>
      </c>
      <c r="C41" s="118">
        <v>2891</v>
      </c>
      <c r="D41" s="119">
        <v>24</v>
      </c>
      <c r="E41" s="119">
        <v>477</v>
      </c>
      <c r="F41" s="119">
        <v>1911</v>
      </c>
      <c r="G41" s="119">
        <v>362</v>
      </c>
      <c r="H41" s="119">
        <v>156</v>
      </c>
      <c r="I41" s="119">
        <v>1393</v>
      </c>
      <c r="J41" s="119">
        <v>123</v>
      </c>
      <c r="K41" s="119">
        <v>43</v>
      </c>
      <c r="L41" s="119">
        <v>313</v>
      </c>
    </row>
    <row r="42" spans="2:13" s="23" customFormat="1" x14ac:dyDescent="0.2">
      <c r="B42" s="257" t="s">
        <v>575</v>
      </c>
      <c r="C42" s="118">
        <v>2704</v>
      </c>
      <c r="D42" s="119">
        <v>17</v>
      </c>
      <c r="E42" s="119">
        <v>455</v>
      </c>
      <c r="F42" s="119">
        <v>1791</v>
      </c>
      <c r="G42" s="119">
        <v>374</v>
      </c>
      <c r="H42" s="119">
        <v>209</v>
      </c>
      <c r="I42" s="119">
        <v>1208</v>
      </c>
      <c r="J42" s="119">
        <v>99</v>
      </c>
      <c r="K42" s="119">
        <v>69</v>
      </c>
      <c r="L42" s="119">
        <v>273</v>
      </c>
    </row>
    <row r="43" spans="2:13" s="23" customFormat="1" x14ac:dyDescent="0.2">
      <c r="B43" s="257" t="s">
        <v>583</v>
      </c>
      <c r="C43" s="118">
        <v>2132</v>
      </c>
      <c r="D43" s="119">
        <v>25</v>
      </c>
      <c r="E43" s="119">
        <v>418</v>
      </c>
      <c r="F43" s="119">
        <v>1268</v>
      </c>
      <c r="G43" s="119">
        <v>198</v>
      </c>
      <c r="H43" s="119">
        <v>127</v>
      </c>
      <c r="I43" s="119">
        <v>943</v>
      </c>
      <c r="J43" s="119">
        <v>105</v>
      </c>
      <c r="K43" s="119">
        <v>52</v>
      </c>
      <c r="L43" s="119">
        <v>264</v>
      </c>
    </row>
    <row r="44" spans="2:13" x14ac:dyDescent="0.2">
      <c r="B44" s="70"/>
      <c r="C44" s="136"/>
      <c r="D44" s="117"/>
      <c r="E44" s="258"/>
      <c r="F44" s="117"/>
      <c r="G44" s="117"/>
      <c r="H44" s="117"/>
      <c r="I44" s="117"/>
      <c r="J44" s="117"/>
      <c r="K44" s="117"/>
      <c r="L44" s="115"/>
    </row>
    <row r="45" spans="2:13" x14ac:dyDescent="0.2">
      <c r="B45" s="140" t="s">
        <v>630</v>
      </c>
      <c r="C45" s="114">
        <v>65</v>
      </c>
      <c r="D45" s="165">
        <v>0</v>
      </c>
      <c r="E45" s="165">
        <v>17</v>
      </c>
      <c r="F45" s="115">
        <v>36</v>
      </c>
      <c r="G45" s="117">
        <v>11</v>
      </c>
      <c r="H45" s="165">
        <v>1</v>
      </c>
      <c r="I45" s="117">
        <v>24</v>
      </c>
      <c r="J45" s="165">
        <v>7</v>
      </c>
      <c r="K45" s="165">
        <v>1</v>
      </c>
      <c r="L45" s="115">
        <v>4</v>
      </c>
    </row>
    <row r="46" spans="2:13" x14ac:dyDescent="0.2">
      <c r="B46" s="140" t="s">
        <v>415</v>
      </c>
      <c r="C46" s="114">
        <v>64</v>
      </c>
      <c r="D46" s="165">
        <v>0</v>
      </c>
      <c r="E46" s="165">
        <v>15</v>
      </c>
      <c r="F46" s="115">
        <v>41</v>
      </c>
      <c r="G46" s="165">
        <v>11</v>
      </c>
      <c r="H46" s="165">
        <v>3</v>
      </c>
      <c r="I46" s="165">
        <v>27</v>
      </c>
      <c r="J46" s="165">
        <v>2</v>
      </c>
      <c r="K46" s="87">
        <v>1</v>
      </c>
      <c r="L46" s="115">
        <v>5</v>
      </c>
    </row>
    <row r="47" spans="2:13" x14ac:dyDescent="0.2">
      <c r="B47" s="140" t="s">
        <v>631</v>
      </c>
      <c r="C47" s="114">
        <v>317</v>
      </c>
      <c r="D47" s="165">
        <v>4</v>
      </c>
      <c r="E47" s="165">
        <v>54</v>
      </c>
      <c r="F47" s="115">
        <v>214</v>
      </c>
      <c r="G47" s="165">
        <v>34</v>
      </c>
      <c r="H47" s="165">
        <v>21</v>
      </c>
      <c r="I47" s="165">
        <v>159</v>
      </c>
      <c r="J47" s="165">
        <v>4</v>
      </c>
      <c r="K47" s="89">
        <v>4</v>
      </c>
      <c r="L47" s="115">
        <v>37</v>
      </c>
    </row>
    <row r="48" spans="2:13" x14ac:dyDescent="0.2">
      <c r="B48" s="140"/>
      <c r="C48" s="114"/>
      <c r="D48" s="165"/>
      <c r="E48" s="165"/>
      <c r="F48" s="115"/>
      <c r="G48" s="165"/>
      <c r="H48" s="165"/>
      <c r="I48" s="165"/>
      <c r="J48" s="165"/>
      <c r="K48" s="89"/>
      <c r="L48" s="115"/>
    </row>
    <row r="49" spans="2:13" x14ac:dyDescent="0.2">
      <c r="B49" s="140" t="s">
        <v>362</v>
      </c>
      <c r="C49" s="114">
        <v>444</v>
      </c>
      <c r="D49" s="89">
        <v>4</v>
      </c>
      <c r="E49" s="165">
        <v>104</v>
      </c>
      <c r="F49" s="115">
        <v>224</v>
      </c>
      <c r="G49" s="165">
        <v>32</v>
      </c>
      <c r="H49" s="165">
        <v>37</v>
      </c>
      <c r="I49" s="165">
        <v>155</v>
      </c>
      <c r="J49" s="165">
        <v>39</v>
      </c>
      <c r="K49" s="165">
        <v>12</v>
      </c>
      <c r="L49" s="115">
        <v>61</v>
      </c>
    </row>
    <row r="50" spans="2:13" x14ac:dyDescent="0.2">
      <c r="B50" s="140" t="s">
        <v>363</v>
      </c>
      <c r="C50" s="114">
        <v>336</v>
      </c>
      <c r="D50" s="165">
        <v>3</v>
      </c>
      <c r="E50" s="165">
        <v>55</v>
      </c>
      <c r="F50" s="115">
        <v>206</v>
      </c>
      <c r="G50" s="165">
        <v>19</v>
      </c>
      <c r="H50" s="165">
        <v>23</v>
      </c>
      <c r="I50" s="165">
        <v>164</v>
      </c>
      <c r="J50" s="165">
        <v>16</v>
      </c>
      <c r="K50" s="89">
        <v>6</v>
      </c>
      <c r="L50" s="115">
        <v>50</v>
      </c>
    </row>
    <row r="51" spans="2:13" x14ac:dyDescent="0.2">
      <c r="B51" s="140" t="s">
        <v>364</v>
      </c>
      <c r="C51" s="114">
        <v>244</v>
      </c>
      <c r="D51" s="165">
        <v>2</v>
      </c>
      <c r="E51" s="165">
        <v>41</v>
      </c>
      <c r="F51" s="115">
        <v>142</v>
      </c>
      <c r="G51" s="165">
        <v>6</v>
      </c>
      <c r="H51" s="165">
        <v>20</v>
      </c>
      <c r="I51" s="165">
        <v>116</v>
      </c>
      <c r="J51" s="165">
        <v>9</v>
      </c>
      <c r="K51" s="165">
        <v>16</v>
      </c>
      <c r="L51" s="115">
        <v>34</v>
      </c>
    </row>
    <row r="52" spans="2:13" x14ac:dyDescent="0.2">
      <c r="B52" s="140"/>
      <c r="C52" s="114"/>
      <c r="D52" s="165"/>
      <c r="E52" s="165"/>
      <c r="F52" s="115"/>
      <c r="G52" s="165"/>
      <c r="H52" s="165"/>
      <c r="I52" s="165"/>
      <c r="J52" s="165"/>
      <c r="K52" s="165"/>
      <c r="L52" s="115"/>
    </row>
    <row r="53" spans="2:13" x14ac:dyDescent="0.2">
      <c r="B53" s="140" t="s">
        <v>632</v>
      </c>
      <c r="C53" s="114">
        <v>72</v>
      </c>
      <c r="D53" s="165">
        <v>1</v>
      </c>
      <c r="E53" s="165">
        <v>7</v>
      </c>
      <c r="F53" s="115">
        <v>45</v>
      </c>
      <c r="G53" s="165">
        <v>3</v>
      </c>
      <c r="H53" s="165">
        <v>4</v>
      </c>
      <c r="I53" s="165">
        <v>38</v>
      </c>
      <c r="J53" s="165">
        <v>9</v>
      </c>
      <c r="K53" s="89">
        <v>4</v>
      </c>
      <c r="L53" s="115">
        <v>6</v>
      </c>
      <c r="M53" s="14" t="s">
        <v>443</v>
      </c>
    </row>
    <row r="54" spans="2:13" x14ac:dyDescent="0.2">
      <c r="B54" s="140" t="s">
        <v>633</v>
      </c>
      <c r="C54" s="114">
        <v>34</v>
      </c>
      <c r="D54" s="165">
        <v>2</v>
      </c>
      <c r="E54" s="165">
        <v>7</v>
      </c>
      <c r="F54" s="115">
        <v>22</v>
      </c>
      <c r="G54" s="165">
        <v>0</v>
      </c>
      <c r="H54" s="165">
        <v>7</v>
      </c>
      <c r="I54" s="165">
        <v>15</v>
      </c>
      <c r="J54" s="89">
        <v>1</v>
      </c>
      <c r="K54" s="89">
        <v>0</v>
      </c>
      <c r="L54" s="115">
        <v>2</v>
      </c>
    </row>
    <row r="55" spans="2:13" x14ac:dyDescent="0.2">
      <c r="B55" s="140" t="s">
        <v>634</v>
      </c>
      <c r="C55" s="114">
        <v>49</v>
      </c>
      <c r="D55" s="165">
        <v>3</v>
      </c>
      <c r="E55" s="89">
        <v>20</v>
      </c>
      <c r="F55" s="115">
        <v>19</v>
      </c>
      <c r="G55" s="165">
        <v>2</v>
      </c>
      <c r="H55" s="165">
        <v>1</v>
      </c>
      <c r="I55" s="165">
        <v>16</v>
      </c>
      <c r="J55" s="89">
        <v>2</v>
      </c>
      <c r="K55" s="165">
        <v>0</v>
      </c>
      <c r="L55" s="115">
        <v>5</v>
      </c>
      <c r="M55" s="14" t="s">
        <v>443</v>
      </c>
    </row>
    <row r="56" spans="2:13" x14ac:dyDescent="0.2">
      <c r="B56" s="140"/>
      <c r="C56" s="114"/>
      <c r="D56" s="87"/>
      <c r="E56" s="89"/>
      <c r="F56" s="117"/>
      <c r="G56" s="165"/>
      <c r="H56" s="165"/>
      <c r="I56" s="117"/>
      <c r="J56" s="89"/>
      <c r="K56" s="89"/>
      <c r="L56" s="115"/>
    </row>
    <row r="57" spans="2:13" x14ac:dyDescent="0.2">
      <c r="B57" s="140" t="s">
        <v>635</v>
      </c>
      <c r="C57" s="114">
        <v>131</v>
      </c>
      <c r="D57" s="89">
        <v>1</v>
      </c>
      <c r="E57" s="89">
        <v>24</v>
      </c>
      <c r="F57" s="115">
        <v>78</v>
      </c>
      <c r="G57" s="165">
        <v>10</v>
      </c>
      <c r="H57" s="165">
        <v>2</v>
      </c>
      <c r="I57" s="165">
        <v>66</v>
      </c>
      <c r="J57" s="89">
        <v>5</v>
      </c>
      <c r="K57" s="89">
        <v>3</v>
      </c>
      <c r="L57" s="115">
        <v>20</v>
      </c>
      <c r="M57" s="14" t="s">
        <v>443</v>
      </c>
    </row>
    <row r="58" spans="2:13" x14ac:dyDescent="0.2">
      <c r="B58" s="140" t="s">
        <v>636</v>
      </c>
      <c r="C58" s="114">
        <v>187</v>
      </c>
      <c r="D58" s="165">
        <v>4</v>
      </c>
      <c r="E58" s="165">
        <v>37</v>
      </c>
      <c r="F58" s="115">
        <v>108</v>
      </c>
      <c r="G58" s="165">
        <v>11</v>
      </c>
      <c r="H58" s="165">
        <v>7</v>
      </c>
      <c r="I58" s="165">
        <v>90</v>
      </c>
      <c r="J58" s="165">
        <v>7</v>
      </c>
      <c r="K58" s="89">
        <v>0</v>
      </c>
      <c r="L58" s="115">
        <v>31</v>
      </c>
    </row>
    <row r="59" spans="2:13" x14ac:dyDescent="0.2">
      <c r="B59" s="140" t="s">
        <v>637</v>
      </c>
      <c r="C59" s="114">
        <v>47</v>
      </c>
      <c r="D59" s="89">
        <v>0</v>
      </c>
      <c r="E59" s="89">
        <v>8</v>
      </c>
      <c r="F59" s="115">
        <v>34</v>
      </c>
      <c r="G59" s="165">
        <v>12</v>
      </c>
      <c r="H59" s="165">
        <v>0</v>
      </c>
      <c r="I59" s="165">
        <v>22</v>
      </c>
      <c r="J59" s="165">
        <v>3</v>
      </c>
      <c r="K59" s="165">
        <v>1</v>
      </c>
      <c r="L59" s="115">
        <v>1</v>
      </c>
      <c r="M59" s="14" t="s">
        <v>443</v>
      </c>
    </row>
    <row r="60" spans="2:13" x14ac:dyDescent="0.2">
      <c r="B60" s="140"/>
      <c r="C60" s="114"/>
      <c r="D60" s="89"/>
      <c r="E60" s="89"/>
      <c r="F60" s="115"/>
      <c r="G60" s="165"/>
      <c r="H60" s="165"/>
      <c r="I60" s="165"/>
      <c r="J60" s="165"/>
      <c r="K60" s="89"/>
      <c r="L60" s="115"/>
    </row>
    <row r="61" spans="2:13" x14ac:dyDescent="0.2">
      <c r="B61" s="140" t="s">
        <v>638</v>
      </c>
      <c r="C61" s="114">
        <v>50</v>
      </c>
      <c r="D61" s="87">
        <v>1</v>
      </c>
      <c r="E61" s="165">
        <v>7</v>
      </c>
      <c r="F61" s="115">
        <v>38</v>
      </c>
      <c r="G61" s="165">
        <v>21</v>
      </c>
      <c r="H61" s="165">
        <v>0</v>
      </c>
      <c r="I61" s="165">
        <v>17</v>
      </c>
      <c r="J61" s="165">
        <v>0</v>
      </c>
      <c r="K61" s="165">
        <v>0</v>
      </c>
      <c r="L61" s="115">
        <v>4</v>
      </c>
    </row>
    <row r="62" spans="2:13" x14ac:dyDescent="0.2">
      <c r="B62" s="140" t="s">
        <v>639</v>
      </c>
      <c r="C62" s="114">
        <v>92</v>
      </c>
      <c r="D62" s="89">
        <v>0</v>
      </c>
      <c r="E62" s="165">
        <v>22</v>
      </c>
      <c r="F62" s="115">
        <v>61</v>
      </c>
      <c r="G62" s="165">
        <v>26</v>
      </c>
      <c r="H62" s="165">
        <v>1</v>
      </c>
      <c r="I62" s="165">
        <v>34</v>
      </c>
      <c r="J62" s="89">
        <v>1</v>
      </c>
      <c r="K62" s="89">
        <v>4</v>
      </c>
      <c r="L62" s="115">
        <v>4</v>
      </c>
      <c r="M62" s="14" t="s">
        <v>443</v>
      </c>
    </row>
    <row r="63" spans="2:13" ht="18" thickBot="1" x14ac:dyDescent="0.25">
      <c r="B63" s="156"/>
      <c r="C63" s="142"/>
      <c r="D63" s="66"/>
      <c r="E63" s="66"/>
      <c r="F63" s="66"/>
      <c r="G63" s="66"/>
      <c r="H63" s="66"/>
      <c r="I63" s="66"/>
      <c r="J63" s="66"/>
      <c r="K63" s="66"/>
      <c r="L63" s="66"/>
    </row>
    <row r="64" spans="2:13" x14ac:dyDescent="0.2">
      <c r="B64" s="70"/>
      <c r="C64" s="85" t="s">
        <v>414</v>
      </c>
      <c r="D64" s="70"/>
      <c r="E64" s="70"/>
      <c r="F64" s="70"/>
      <c r="G64" s="70"/>
      <c r="H64" s="70"/>
      <c r="I64" s="70"/>
      <c r="J64" s="70"/>
      <c r="K64" s="70"/>
      <c r="L64" s="70"/>
    </row>
    <row r="65" spans="1:1" x14ac:dyDescent="0.2">
      <c r="A65" s="13"/>
    </row>
  </sheetData>
  <mergeCells count="13">
    <mergeCell ref="K38:K39"/>
    <mergeCell ref="B6:L6"/>
    <mergeCell ref="C8:C9"/>
    <mergeCell ref="D8:D9"/>
    <mergeCell ref="E8:E9"/>
    <mergeCell ref="F8:F9"/>
    <mergeCell ref="J8:J9"/>
    <mergeCell ref="K8:K9"/>
    <mergeCell ref="C38:C39"/>
    <mergeCell ref="D38:D39"/>
    <mergeCell ref="E38:E39"/>
    <mergeCell ref="F38:F39"/>
    <mergeCell ref="J38:J3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5"/>
  <sheetViews>
    <sheetView view="pageBreakPreview" zoomScale="75" zoomScaleNormal="75" workbookViewId="0">
      <selection activeCell="P63" sqref="P63"/>
    </sheetView>
  </sheetViews>
  <sheetFormatPr defaultColWidth="13.375" defaultRowHeight="17.25" x14ac:dyDescent="0.15"/>
  <cols>
    <col min="1" max="1" width="13.375" style="14" customWidth="1"/>
    <col min="2" max="2" width="3.375" style="14" customWidth="1"/>
    <col min="3" max="3" width="5.875" style="14" customWidth="1"/>
    <col min="4" max="4" width="5.375" style="14" customWidth="1"/>
    <col min="5" max="5" width="5.875" style="14" customWidth="1"/>
    <col min="6" max="6" width="7" style="14" customWidth="1"/>
    <col min="7" max="13" width="14.625" style="14" customWidth="1"/>
    <col min="14" max="15" width="13.375" style="14"/>
    <col min="16" max="16384" width="13.375" style="2"/>
  </cols>
  <sheetData>
    <row r="1" spans="1:14" x14ac:dyDescent="0.2">
      <c r="A1" s="13"/>
    </row>
    <row r="5" spans="1:14" x14ac:dyDescent="0.2">
      <c r="I5" s="20"/>
    </row>
    <row r="6" spans="1:14" x14ac:dyDescent="0.2">
      <c r="B6" s="285" t="s">
        <v>441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</row>
    <row r="7" spans="1:14" ht="18" thickBot="1" x14ac:dyDescent="0.25">
      <c r="B7" s="66"/>
      <c r="C7" s="66"/>
      <c r="D7" s="66"/>
      <c r="E7" s="66"/>
      <c r="F7" s="66"/>
      <c r="G7" s="67" t="s">
        <v>49</v>
      </c>
      <c r="H7" s="66"/>
      <c r="I7" s="68"/>
      <c r="J7" s="66"/>
      <c r="K7" s="66"/>
      <c r="L7" s="66"/>
      <c r="M7" s="68" t="s">
        <v>142</v>
      </c>
      <c r="N7" s="7"/>
    </row>
    <row r="8" spans="1:14" x14ac:dyDescent="0.15">
      <c r="B8" s="70"/>
      <c r="C8" s="70"/>
      <c r="D8" s="70"/>
      <c r="E8" s="78"/>
      <c r="F8" s="78"/>
      <c r="G8" s="373" t="s">
        <v>424</v>
      </c>
      <c r="H8" s="72"/>
      <c r="I8" s="72"/>
      <c r="J8" s="72"/>
      <c r="K8" s="72"/>
      <c r="L8" s="72"/>
      <c r="M8" s="72"/>
    </row>
    <row r="9" spans="1:14" x14ac:dyDescent="0.2">
      <c r="B9" s="96"/>
      <c r="C9" s="72"/>
      <c r="D9" s="96"/>
      <c r="E9" s="72"/>
      <c r="F9" s="72"/>
      <c r="G9" s="325"/>
      <c r="H9" s="75" t="s">
        <v>576</v>
      </c>
      <c r="I9" s="75" t="s">
        <v>577</v>
      </c>
      <c r="J9" s="75" t="s">
        <v>319</v>
      </c>
      <c r="K9" s="75" t="s">
        <v>320</v>
      </c>
      <c r="L9" s="75" t="s">
        <v>321</v>
      </c>
      <c r="M9" s="75" t="s">
        <v>322</v>
      </c>
    </row>
    <row r="10" spans="1:14" x14ac:dyDescent="0.15">
      <c r="B10" s="70"/>
      <c r="C10" s="70"/>
      <c r="D10" s="70"/>
      <c r="E10" s="70"/>
      <c r="F10" s="70"/>
      <c r="G10" s="71"/>
      <c r="H10" s="70"/>
      <c r="I10" s="70"/>
      <c r="J10" s="70"/>
      <c r="K10" s="70"/>
      <c r="L10" s="70"/>
      <c r="M10" s="70"/>
    </row>
    <row r="11" spans="1:14" x14ac:dyDescent="0.2">
      <c r="B11" s="70"/>
      <c r="C11" s="85" t="s">
        <v>403</v>
      </c>
      <c r="D11" s="85"/>
      <c r="E11" s="137" t="s">
        <v>416</v>
      </c>
      <c r="F11" s="137"/>
      <c r="G11" s="261">
        <v>346</v>
      </c>
      <c r="H11" s="225">
        <v>37</v>
      </c>
      <c r="I11" s="225">
        <v>75</v>
      </c>
      <c r="J11" s="225">
        <v>97</v>
      </c>
      <c r="K11" s="225">
        <v>61</v>
      </c>
      <c r="L11" s="225">
        <v>46</v>
      </c>
      <c r="M11" s="225">
        <v>30</v>
      </c>
    </row>
    <row r="12" spans="1:14" x14ac:dyDescent="0.2">
      <c r="B12" s="70"/>
      <c r="C12" s="85" t="s">
        <v>405</v>
      </c>
      <c r="D12" s="85"/>
      <c r="E12" s="137" t="s">
        <v>417</v>
      </c>
      <c r="F12" s="137"/>
      <c r="G12" s="261">
        <v>267</v>
      </c>
      <c r="H12" s="225">
        <v>46</v>
      </c>
      <c r="I12" s="225">
        <v>61</v>
      </c>
      <c r="J12" s="225">
        <v>49</v>
      </c>
      <c r="K12" s="225">
        <v>45</v>
      </c>
      <c r="L12" s="225">
        <v>41</v>
      </c>
      <c r="M12" s="225">
        <v>25</v>
      </c>
    </row>
    <row r="13" spans="1:14" x14ac:dyDescent="0.2">
      <c r="B13" s="70"/>
      <c r="C13" s="85" t="s">
        <v>427</v>
      </c>
      <c r="D13" s="85"/>
      <c r="E13" s="137" t="s">
        <v>428</v>
      </c>
      <c r="F13" s="137"/>
      <c r="G13" s="261">
        <v>292</v>
      </c>
      <c r="H13" s="225">
        <v>42</v>
      </c>
      <c r="I13" s="225">
        <v>57</v>
      </c>
      <c r="J13" s="225">
        <v>67</v>
      </c>
      <c r="K13" s="225">
        <v>52</v>
      </c>
      <c r="L13" s="225">
        <v>43</v>
      </c>
      <c r="M13" s="225">
        <v>31</v>
      </c>
    </row>
    <row r="14" spans="1:14" x14ac:dyDescent="0.2">
      <c r="B14" s="70"/>
      <c r="C14" s="85" t="s">
        <v>436</v>
      </c>
      <c r="D14" s="85"/>
      <c r="E14" s="137" t="s">
        <v>578</v>
      </c>
      <c r="F14" s="137"/>
      <c r="G14" s="261">
        <v>224</v>
      </c>
      <c r="H14" s="225">
        <v>29</v>
      </c>
      <c r="I14" s="225">
        <v>46</v>
      </c>
      <c r="J14" s="225">
        <v>65</v>
      </c>
      <c r="K14" s="225">
        <v>34</v>
      </c>
      <c r="L14" s="225">
        <v>35</v>
      </c>
      <c r="M14" s="225">
        <v>15</v>
      </c>
    </row>
    <row r="15" spans="1:14" x14ac:dyDescent="0.2">
      <c r="B15" s="70"/>
      <c r="C15" s="85" t="s">
        <v>479</v>
      </c>
      <c r="D15" s="85"/>
      <c r="E15" s="137" t="s">
        <v>550</v>
      </c>
      <c r="F15" s="137"/>
      <c r="G15" s="261">
        <v>159</v>
      </c>
      <c r="H15" s="225">
        <v>26</v>
      </c>
      <c r="I15" s="225">
        <v>22</v>
      </c>
      <c r="J15" s="225">
        <v>32</v>
      </c>
      <c r="K15" s="225">
        <v>30</v>
      </c>
      <c r="L15" s="225">
        <v>29</v>
      </c>
      <c r="M15" s="225">
        <v>20</v>
      </c>
    </row>
    <row r="16" spans="1:14" x14ac:dyDescent="0.2">
      <c r="B16" s="70"/>
      <c r="C16" s="85"/>
      <c r="D16" s="85"/>
      <c r="E16" s="137"/>
      <c r="F16" s="137"/>
      <c r="G16" s="261"/>
      <c r="H16" s="225"/>
      <c r="I16" s="225"/>
      <c r="J16" s="225"/>
      <c r="K16" s="225"/>
      <c r="L16" s="225"/>
      <c r="M16" s="225"/>
    </row>
    <row r="17" spans="2:17" x14ac:dyDescent="0.2">
      <c r="B17" s="70"/>
      <c r="C17" s="85" t="s">
        <v>584</v>
      </c>
      <c r="D17" s="85"/>
      <c r="E17" s="137" t="s">
        <v>585</v>
      </c>
      <c r="F17" s="137"/>
      <c r="G17" s="261">
        <v>158</v>
      </c>
      <c r="H17" s="225">
        <v>14</v>
      </c>
      <c r="I17" s="225">
        <v>38</v>
      </c>
      <c r="J17" s="225">
        <v>31</v>
      </c>
      <c r="K17" s="225">
        <v>28</v>
      </c>
      <c r="L17" s="225">
        <v>28</v>
      </c>
      <c r="M17" s="225">
        <v>19</v>
      </c>
    </row>
    <row r="18" spans="2:17" x14ac:dyDescent="0.2">
      <c r="B18" s="70"/>
      <c r="C18" s="70"/>
      <c r="D18" s="70"/>
      <c r="E18" s="176"/>
      <c r="F18" s="70"/>
      <c r="G18" s="231"/>
      <c r="H18" s="232"/>
      <c r="I18" s="232"/>
      <c r="J18" s="232"/>
      <c r="K18" s="232"/>
      <c r="L18" s="232"/>
      <c r="M18" s="232"/>
    </row>
    <row r="19" spans="2:17" x14ac:dyDescent="0.2">
      <c r="B19" s="70"/>
      <c r="C19" s="85" t="s">
        <v>19</v>
      </c>
      <c r="D19" s="70"/>
      <c r="E19" s="176"/>
      <c r="F19" s="70"/>
      <c r="G19" s="88">
        <v>2</v>
      </c>
      <c r="H19" s="89">
        <v>0</v>
      </c>
      <c r="I19" s="89">
        <v>0</v>
      </c>
      <c r="J19" s="225">
        <v>0</v>
      </c>
      <c r="K19" s="87">
        <v>0</v>
      </c>
      <c r="L19" s="89">
        <v>2</v>
      </c>
      <c r="M19" s="89">
        <v>0</v>
      </c>
      <c r="Q19" s="36"/>
    </row>
    <row r="20" spans="2:17" x14ac:dyDescent="0.2">
      <c r="B20" s="70"/>
      <c r="C20" s="70"/>
      <c r="D20" s="85" t="s">
        <v>20</v>
      </c>
      <c r="E20" s="176"/>
      <c r="F20" s="176"/>
      <c r="G20" s="88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</row>
    <row r="21" spans="2:17" x14ac:dyDescent="0.2">
      <c r="B21" s="70"/>
      <c r="C21" s="70"/>
      <c r="D21" s="85" t="s">
        <v>21</v>
      </c>
      <c r="E21" s="176"/>
      <c r="F21" s="70"/>
      <c r="G21" s="88">
        <v>2</v>
      </c>
      <c r="H21" s="89">
        <v>0</v>
      </c>
      <c r="I21" s="89">
        <v>0</v>
      </c>
      <c r="J21" s="89">
        <v>0</v>
      </c>
      <c r="K21" s="89">
        <v>0</v>
      </c>
      <c r="L21" s="89">
        <v>2</v>
      </c>
      <c r="M21" s="89">
        <v>0</v>
      </c>
    </row>
    <row r="22" spans="2:17" x14ac:dyDescent="0.2">
      <c r="B22" s="70"/>
      <c r="C22" s="70"/>
      <c r="D22" s="85" t="s">
        <v>22</v>
      </c>
      <c r="E22" s="176"/>
      <c r="F22" s="176"/>
      <c r="G22" s="88">
        <v>0</v>
      </c>
      <c r="H22" s="89">
        <v>0</v>
      </c>
      <c r="I22" s="89">
        <v>0</v>
      </c>
      <c r="J22" s="87">
        <v>0</v>
      </c>
      <c r="K22" s="89">
        <v>0</v>
      </c>
      <c r="L22" s="89">
        <v>0</v>
      </c>
      <c r="M22" s="89">
        <v>0</v>
      </c>
    </row>
    <row r="23" spans="2:17" x14ac:dyDescent="0.2">
      <c r="B23" s="70"/>
      <c r="C23" s="70"/>
      <c r="D23" s="85" t="s">
        <v>429</v>
      </c>
      <c r="E23" s="176"/>
      <c r="F23" s="176"/>
      <c r="G23" s="88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</row>
    <row r="24" spans="2:17" x14ac:dyDescent="0.2">
      <c r="B24" s="70"/>
      <c r="C24" s="70"/>
      <c r="D24" s="85"/>
      <c r="E24" s="176"/>
      <c r="F24" s="176"/>
      <c r="G24" s="261"/>
      <c r="H24" s="87"/>
      <c r="I24" s="87"/>
      <c r="J24" s="87"/>
      <c r="K24" s="87"/>
      <c r="L24" s="87"/>
      <c r="M24" s="87"/>
    </row>
    <row r="25" spans="2:17" x14ac:dyDescent="0.2">
      <c r="B25" s="70"/>
      <c r="C25" s="85" t="s">
        <v>24</v>
      </c>
      <c r="D25" s="70"/>
      <c r="E25" s="176"/>
      <c r="F25" s="70"/>
      <c r="G25" s="261">
        <v>35</v>
      </c>
      <c r="H25" s="225">
        <v>2</v>
      </c>
      <c r="I25" s="225">
        <v>3</v>
      </c>
      <c r="J25" s="225">
        <v>8</v>
      </c>
      <c r="K25" s="225">
        <v>6</v>
      </c>
      <c r="L25" s="225">
        <v>7</v>
      </c>
      <c r="M25" s="225">
        <v>9</v>
      </c>
    </row>
    <row r="26" spans="2:17" x14ac:dyDescent="0.2">
      <c r="B26" s="70"/>
      <c r="C26" s="70"/>
      <c r="D26" s="85" t="s">
        <v>25</v>
      </c>
      <c r="E26" s="176"/>
      <c r="F26" s="176"/>
      <c r="G26" s="261">
        <v>16</v>
      </c>
      <c r="H26" s="89">
        <v>1</v>
      </c>
      <c r="I26" s="89">
        <v>2</v>
      </c>
      <c r="J26" s="89">
        <v>3</v>
      </c>
      <c r="K26" s="89">
        <v>3</v>
      </c>
      <c r="L26" s="89">
        <v>5</v>
      </c>
      <c r="M26" s="87">
        <v>2</v>
      </c>
    </row>
    <row r="27" spans="2:17" x14ac:dyDescent="0.2">
      <c r="B27" s="70"/>
      <c r="C27" s="70"/>
      <c r="D27" s="85" t="s">
        <v>26</v>
      </c>
      <c r="E27" s="176"/>
      <c r="F27" s="176"/>
      <c r="G27" s="261">
        <v>16</v>
      </c>
      <c r="H27" s="89">
        <v>1</v>
      </c>
      <c r="I27" s="89">
        <v>1</v>
      </c>
      <c r="J27" s="89">
        <v>5</v>
      </c>
      <c r="K27" s="89">
        <v>3</v>
      </c>
      <c r="L27" s="89">
        <v>1</v>
      </c>
      <c r="M27" s="89">
        <v>5</v>
      </c>
    </row>
    <row r="28" spans="2:17" x14ac:dyDescent="0.2">
      <c r="B28" s="70"/>
      <c r="C28" s="70"/>
      <c r="D28" s="85" t="s">
        <v>27</v>
      </c>
      <c r="E28" s="176"/>
      <c r="F28" s="176"/>
      <c r="G28" s="262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</row>
    <row r="29" spans="2:17" x14ac:dyDescent="0.2">
      <c r="B29" s="70"/>
      <c r="C29" s="70"/>
      <c r="D29" s="85" t="s">
        <v>28</v>
      </c>
      <c r="E29" s="176"/>
      <c r="F29" s="176"/>
      <c r="G29" s="261">
        <v>3</v>
      </c>
      <c r="H29" s="89">
        <v>0</v>
      </c>
      <c r="I29" s="87">
        <v>0</v>
      </c>
      <c r="J29" s="89">
        <v>0</v>
      </c>
      <c r="K29" s="89">
        <v>0</v>
      </c>
      <c r="L29" s="89">
        <v>1</v>
      </c>
      <c r="M29" s="89">
        <v>2</v>
      </c>
    </row>
    <row r="30" spans="2:17" x14ac:dyDescent="0.2">
      <c r="B30" s="70"/>
      <c r="C30" s="70"/>
      <c r="D30" s="85"/>
      <c r="E30" s="176"/>
      <c r="F30" s="176"/>
      <c r="G30" s="261"/>
      <c r="H30" s="87"/>
      <c r="I30" s="89"/>
      <c r="J30" s="89"/>
      <c r="K30" s="89"/>
      <c r="L30" s="89"/>
      <c r="M30" s="87"/>
    </row>
    <row r="31" spans="2:17" x14ac:dyDescent="0.2">
      <c r="B31" s="70"/>
      <c r="C31" s="85" t="s">
        <v>29</v>
      </c>
      <c r="D31" s="70"/>
      <c r="E31" s="70"/>
      <c r="F31" s="176"/>
      <c r="G31" s="261">
        <v>85</v>
      </c>
      <c r="H31" s="89">
        <v>7</v>
      </c>
      <c r="I31" s="89">
        <v>29</v>
      </c>
      <c r="J31" s="89">
        <v>16</v>
      </c>
      <c r="K31" s="89">
        <v>16</v>
      </c>
      <c r="L31" s="89">
        <v>12</v>
      </c>
      <c r="M31" s="89">
        <v>5</v>
      </c>
    </row>
    <row r="32" spans="2:17" x14ac:dyDescent="0.2">
      <c r="B32" s="70"/>
      <c r="C32" s="85"/>
      <c r="D32" s="70"/>
      <c r="E32" s="70"/>
      <c r="F32" s="153"/>
      <c r="G32" s="261"/>
      <c r="H32" s="89"/>
      <c r="I32" s="89"/>
      <c r="J32" s="89"/>
      <c r="K32" s="89"/>
      <c r="L32" s="89"/>
      <c r="M32" s="89"/>
    </row>
    <row r="33" spans="2:20" x14ac:dyDescent="0.2">
      <c r="B33" s="70"/>
      <c r="C33" s="85" t="s">
        <v>33</v>
      </c>
      <c r="D33" s="70"/>
      <c r="E33" s="176"/>
      <c r="F33" s="153"/>
      <c r="G33" s="261">
        <v>7</v>
      </c>
      <c r="H33" s="89">
        <v>2</v>
      </c>
      <c r="I33" s="89">
        <v>2</v>
      </c>
      <c r="J33" s="89">
        <v>0</v>
      </c>
      <c r="K33" s="89">
        <v>0</v>
      </c>
      <c r="L33" s="87">
        <v>3</v>
      </c>
      <c r="M33" s="87">
        <v>0</v>
      </c>
    </row>
    <row r="34" spans="2:20" x14ac:dyDescent="0.2">
      <c r="B34" s="70"/>
      <c r="C34" s="70"/>
      <c r="D34" s="85" t="s">
        <v>34</v>
      </c>
      <c r="E34" s="176"/>
      <c r="F34" s="263"/>
      <c r="G34" s="225">
        <v>6</v>
      </c>
      <c r="H34" s="89">
        <v>2</v>
      </c>
      <c r="I34" s="89">
        <v>2</v>
      </c>
      <c r="J34" s="89">
        <v>0</v>
      </c>
      <c r="K34" s="89">
        <v>0</v>
      </c>
      <c r="L34" s="87">
        <v>2</v>
      </c>
      <c r="M34" s="87">
        <v>0</v>
      </c>
    </row>
    <row r="35" spans="2:20" x14ac:dyDescent="0.2">
      <c r="B35" s="70"/>
      <c r="C35" s="70"/>
      <c r="D35" s="85" t="s">
        <v>35</v>
      </c>
      <c r="E35" s="70"/>
      <c r="F35" s="263"/>
      <c r="G35" s="88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7">
        <v>0</v>
      </c>
    </row>
    <row r="36" spans="2:20" x14ac:dyDescent="0.2">
      <c r="B36" s="70"/>
      <c r="C36" s="70"/>
      <c r="D36" s="85" t="s">
        <v>287</v>
      </c>
      <c r="E36" s="176"/>
      <c r="F36" s="263"/>
      <c r="G36" s="88">
        <v>1</v>
      </c>
      <c r="H36" s="89">
        <v>0</v>
      </c>
      <c r="I36" s="89">
        <v>0</v>
      </c>
      <c r="J36" s="89">
        <v>0</v>
      </c>
      <c r="K36" s="89">
        <v>0</v>
      </c>
      <c r="L36" s="89">
        <v>1</v>
      </c>
      <c r="M36" s="87">
        <v>0</v>
      </c>
    </row>
    <row r="37" spans="2:20" x14ac:dyDescent="0.2">
      <c r="B37" s="70"/>
      <c r="C37" s="70"/>
      <c r="D37" s="85"/>
      <c r="E37" s="176"/>
      <c r="F37" s="263"/>
      <c r="G37" s="264"/>
      <c r="H37" s="87"/>
      <c r="I37" s="87"/>
      <c r="J37" s="87"/>
      <c r="K37" s="87"/>
      <c r="L37" s="87"/>
      <c r="M37" s="87"/>
    </row>
    <row r="38" spans="2:20" x14ac:dyDescent="0.2">
      <c r="B38" s="70"/>
      <c r="C38" s="85" t="s">
        <v>36</v>
      </c>
      <c r="D38" s="70"/>
      <c r="E38" s="176"/>
      <c r="F38" s="263"/>
      <c r="G38" s="225">
        <v>6</v>
      </c>
      <c r="H38" s="89">
        <v>1</v>
      </c>
      <c r="I38" s="89">
        <v>0</v>
      </c>
      <c r="J38" s="89">
        <v>1</v>
      </c>
      <c r="K38" s="89">
        <v>1</v>
      </c>
      <c r="L38" s="89">
        <v>1</v>
      </c>
      <c r="M38" s="87">
        <v>2</v>
      </c>
    </row>
    <row r="39" spans="2:20" x14ac:dyDescent="0.2">
      <c r="B39" s="70"/>
      <c r="C39" s="70"/>
      <c r="D39" s="85" t="s">
        <v>37</v>
      </c>
      <c r="E39" s="176"/>
      <c r="F39" s="263"/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</row>
    <row r="40" spans="2:20" x14ac:dyDescent="0.2">
      <c r="B40" s="70"/>
      <c r="C40" s="70"/>
      <c r="D40" s="85" t="s">
        <v>38</v>
      </c>
      <c r="E40" s="70"/>
      <c r="F40" s="70"/>
      <c r="G40" s="261">
        <v>6</v>
      </c>
      <c r="H40" s="89">
        <v>1</v>
      </c>
      <c r="I40" s="89">
        <v>0</v>
      </c>
      <c r="J40" s="89">
        <v>1</v>
      </c>
      <c r="K40" s="89">
        <v>1</v>
      </c>
      <c r="L40" s="89">
        <v>1</v>
      </c>
      <c r="M40" s="87">
        <v>2</v>
      </c>
    </row>
    <row r="41" spans="2:20" x14ac:dyDescent="0.2">
      <c r="B41" s="70"/>
      <c r="C41" s="70"/>
      <c r="D41" s="85"/>
      <c r="E41" s="70"/>
      <c r="F41" s="70"/>
      <c r="G41" s="261"/>
      <c r="H41" s="87"/>
      <c r="I41" s="87"/>
      <c r="J41" s="87"/>
      <c r="K41" s="87"/>
      <c r="L41" s="89"/>
      <c r="M41" s="87"/>
    </row>
    <row r="42" spans="2:20" x14ac:dyDescent="0.2">
      <c r="B42" s="70"/>
      <c r="C42" s="85" t="s">
        <v>39</v>
      </c>
      <c r="D42" s="70"/>
      <c r="E42" s="176"/>
      <c r="F42" s="176"/>
      <c r="G42" s="261">
        <v>23</v>
      </c>
      <c r="H42" s="89">
        <v>2</v>
      </c>
      <c r="I42" s="89">
        <v>4</v>
      </c>
      <c r="J42" s="89">
        <v>6</v>
      </c>
      <c r="K42" s="89">
        <v>5</v>
      </c>
      <c r="L42" s="89">
        <v>3</v>
      </c>
      <c r="M42" s="89">
        <v>3</v>
      </c>
      <c r="O42" s="7"/>
      <c r="P42" s="3"/>
      <c r="Q42" s="3"/>
      <c r="R42" s="3"/>
      <c r="S42" s="3"/>
      <c r="T42" s="3"/>
    </row>
    <row r="43" spans="2:20" x14ac:dyDescent="0.2">
      <c r="B43" s="70"/>
      <c r="C43" s="265" t="s">
        <v>418</v>
      </c>
      <c r="D43" s="90" t="s">
        <v>40</v>
      </c>
      <c r="E43" s="266"/>
      <c r="F43" s="267"/>
      <c r="G43" s="261">
        <v>7</v>
      </c>
      <c r="H43" s="89">
        <v>0</v>
      </c>
      <c r="I43" s="89">
        <v>0</v>
      </c>
      <c r="J43" s="89">
        <v>4</v>
      </c>
      <c r="K43" s="89">
        <v>1</v>
      </c>
      <c r="L43" s="89">
        <v>1</v>
      </c>
      <c r="M43" s="89">
        <v>1</v>
      </c>
      <c r="O43" s="7"/>
      <c r="P43" s="3"/>
      <c r="Q43" s="3"/>
      <c r="R43" s="3"/>
      <c r="S43" s="3"/>
      <c r="T43" s="3"/>
    </row>
    <row r="44" spans="2:20" ht="18" thickBot="1" x14ac:dyDescent="0.2">
      <c r="B44" s="66"/>
      <c r="C44" s="66"/>
      <c r="D44" s="66"/>
      <c r="E44" s="66"/>
      <c r="F44" s="66"/>
      <c r="G44" s="142"/>
      <c r="H44" s="66"/>
      <c r="I44" s="66"/>
      <c r="J44" s="66"/>
      <c r="K44" s="66"/>
      <c r="L44" s="66"/>
      <c r="M44" s="66"/>
      <c r="O44" s="7"/>
      <c r="P44" s="3"/>
      <c r="Q44" s="3"/>
      <c r="R44" s="3"/>
      <c r="S44" s="3"/>
      <c r="T44" s="3"/>
    </row>
    <row r="45" spans="2:20" x14ac:dyDescent="0.2">
      <c r="B45" s="70"/>
      <c r="C45" s="70"/>
      <c r="D45" s="70"/>
      <c r="E45" s="70"/>
      <c r="F45" s="70"/>
      <c r="G45" s="85" t="s">
        <v>414</v>
      </c>
      <c r="H45" s="70"/>
      <c r="I45" s="70"/>
      <c r="J45" s="70"/>
      <c r="K45" s="70"/>
      <c r="L45" s="85" t="s">
        <v>192</v>
      </c>
      <c r="M45" s="70"/>
      <c r="O45" s="7"/>
      <c r="P45" s="3"/>
      <c r="Q45" s="3"/>
      <c r="R45" s="3"/>
      <c r="S45" s="3"/>
      <c r="T45" s="3"/>
    </row>
    <row r="46" spans="2:20" x14ac:dyDescent="0.2">
      <c r="B46" s="70"/>
      <c r="C46" s="70"/>
      <c r="D46" s="70"/>
      <c r="E46" s="70"/>
      <c r="F46" s="70"/>
      <c r="G46" s="85"/>
      <c r="H46" s="70"/>
      <c r="I46" s="70"/>
      <c r="J46" s="70"/>
      <c r="K46" s="70"/>
      <c r="L46" s="85"/>
      <c r="M46" s="70"/>
      <c r="O46" s="7"/>
      <c r="P46" s="3"/>
      <c r="Q46" s="3"/>
      <c r="R46" s="3"/>
      <c r="S46" s="3"/>
      <c r="T46" s="3"/>
    </row>
    <row r="47" spans="2:20" x14ac:dyDescent="0.1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O47" s="7"/>
      <c r="P47" s="3"/>
      <c r="Q47" s="3"/>
      <c r="R47" s="3"/>
      <c r="S47" s="3"/>
      <c r="T47" s="3"/>
    </row>
    <row r="48" spans="2:20" x14ac:dyDescent="0.2">
      <c r="B48" s="277" t="s">
        <v>50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O48" s="7"/>
      <c r="P48" s="3"/>
      <c r="Q48" s="3"/>
      <c r="R48" s="3"/>
      <c r="S48" s="3"/>
      <c r="T48" s="3"/>
    </row>
    <row r="49" spans="2:20" ht="18" thickBot="1" x14ac:dyDescent="0.25">
      <c r="B49" s="66"/>
      <c r="C49" s="66"/>
      <c r="D49" s="66"/>
      <c r="E49" s="66"/>
      <c r="F49" s="66"/>
      <c r="G49" s="66"/>
      <c r="H49" s="85" t="s">
        <v>74</v>
      </c>
      <c r="I49" s="70"/>
      <c r="J49" s="70"/>
      <c r="K49" s="70"/>
      <c r="L49" s="70"/>
      <c r="M49" s="70"/>
      <c r="O49" s="39"/>
      <c r="P49" s="35"/>
      <c r="Q49" s="33"/>
      <c r="R49" s="33"/>
      <c r="S49" s="33"/>
      <c r="T49" s="33"/>
    </row>
    <row r="50" spans="2:20" x14ac:dyDescent="0.2">
      <c r="B50" s="70"/>
      <c r="C50" s="70"/>
      <c r="D50" s="70"/>
      <c r="E50" s="70"/>
      <c r="F50" s="70"/>
      <c r="G50" s="70"/>
      <c r="H50" s="268" t="s">
        <v>419</v>
      </c>
      <c r="I50" s="268" t="s">
        <v>477</v>
      </c>
      <c r="J50" s="268" t="s">
        <v>425</v>
      </c>
      <c r="K50" s="268" t="s">
        <v>466</v>
      </c>
      <c r="L50" s="241" t="s">
        <v>479</v>
      </c>
      <c r="M50" s="241" t="s">
        <v>584</v>
      </c>
      <c r="N50" s="7"/>
      <c r="O50" s="7"/>
      <c r="P50" s="3"/>
      <c r="Q50" s="3"/>
      <c r="R50" s="3"/>
      <c r="S50" s="3"/>
    </row>
    <row r="51" spans="2:20" x14ac:dyDescent="0.2">
      <c r="B51" s="72"/>
      <c r="C51" s="72"/>
      <c r="D51" s="72"/>
      <c r="E51" s="72"/>
      <c r="F51" s="72"/>
      <c r="G51" s="72"/>
      <c r="H51" s="243" t="s">
        <v>410</v>
      </c>
      <c r="I51" s="243" t="s">
        <v>478</v>
      </c>
      <c r="J51" s="243" t="s">
        <v>426</v>
      </c>
      <c r="K51" s="243" t="s">
        <v>437</v>
      </c>
      <c r="L51" s="243" t="s">
        <v>480</v>
      </c>
      <c r="M51" s="243" t="s">
        <v>581</v>
      </c>
      <c r="N51" s="7"/>
      <c r="O51" s="7"/>
      <c r="P51" s="3"/>
      <c r="Q51" s="3"/>
      <c r="R51" s="3"/>
      <c r="S51" s="3"/>
    </row>
    <row r="52" spans="2:20" x14ac:dyDescent="0.15">
      <c r="B52" s="70"/>
      <c r="C52" s="70"/>
      <c r="D52" s="70"/>
      <c r="E52" s="70"/>
      <c r="F52" s="70"/>
      <c r="G52" s="172"/>
      <c r="H52" s="78"/>
      <c r="I52" s="70"/>
      <c r="J52" s="70"/>
      <c r="K52" s="70"/>
      <c r="L52" s="70"/>
      <c r="M52" s="70"/>
      <c r="N52" s="7"/>
      <c r="O52" s="7"/>
      <c r="P52" s="3"/>
      <c r="Q52" s="3"/>
      <c r="R52" s="3"/>
      <c r="S52" s="3"/>
    </row>
    <row r="53" spans="2:20" x14ac:dyDescent="0.2">
      <c r="B53" s="85" t="s">
        <v>51</v>
      </c>
      <c r="C53" s="70"/>
      <c r="D53" s="85" t="s">
        <v>52</v>
      </c>
      <c r="E53" s="70"/>
      <c r="F53" s="70"/>
      <c r="G53" s="175" t="s">
        <v>53</v>
      </c>
      <c r="H53" s="153">
        <v>152619</v>
      </c>
      <c r="I53" s="153">
        <v>158520</v>
      </c>
      <c r="J53" s="153">
        <v>153839</v>
      </c>
      <c r="K53" s="153">
        <v>152893</v>
      </c>
      <c r="L53" s="70">
        <v>153839</v>
      </c>
      <c r="M53" s="70">
        <v>174537</v>
      </c>
    </row>
    <row r="54" spans="2:20" x14ac:dyDescent="0.2">
      <c r="B54" s="70"/>
      <c r="C54" s="70"/>
      <c r="D54" s="70"/>
      <c r="E54" s="70"/>
      <c r="F54" s="70"/>
      <c r="G54" s="175" t="s">
        <v>54</v>
      </c>
      <c r="H54" s="153">
        <v>300691</v>
      </c>
      <c r="I54" s="153">
        <v>303105</v>
      </c>
      <c r="J54" s="153">
        <v>291359</v>
      </c>
      <c r="K54" s="153">
        <v>300052</v>
      </c>
      <c r="L54" s="70">
        <v>291359</v>
      </c>
      <c r="M54" s="70">
        <v>350896</v>
      </c>
    </row>
    <row r="55" spans="2:20" x14ac:dyDescent="0.2">
      <c r="B55" s="70"/>
      <c r="C55" s="70"/>
      <c r="D55" s="70"/>
      <c r="E55" s="70"/>
      <c r="F55" s="70"/>
      <c r="G55" s="175"/>
      <c r="H55" s="153"/>
      <c r="I55" s="153"/>
      <c r="J55" s="153"/>
      <c r="K55" s="153"/>
      <c r="L55" s="70"/>
      <c r="M55" s="70"/>
    </row>
    <row r="56" spans="2:20" x14ac:dyDescent="0.2">
      <c r="B56" s="70"/>
      <c r="C56" s="70"/>
      <c r="D56" s="85" t="s">
        <v>421</v>
      </c>
      <c r="E56" s="269"/>
      <c r="F56" s="269"/>
      <c r="G56" s="175" t="s">
        <v>53</v>
      </c>
      <c r="H56" s="153">
        <v>13093</v>
      </c>
      <c r="I56" s="153">
        <v>9434</v>
      </c>
      <c r="J56" s="153">
        <v>9511</v>
      </c>
      <c r="K56" s="153">
        <v>8643</v>
      </c>
      <c r="L56" s="70">
        <v>9511</v>
      </c>
      <c r="M56" s="70">
        <v>8217</v>
      </c>
    </row>
    <row r="57" spans="2:20" x14ac:dyDescent="0.2">
      <c r="B57" s="70"/>
      <c r="C57" s="70"/>
      <c r="D57" s="85"/>
      <c r="E57" s="70"/>
      <c r="F57" s="70"/>
      <c r="G57" s="175"/>
      <c r="H57" s="153"/>
      <c r="I57" s="153"/>
      <c r="J57" s="153"/>
      <c r="K57" s="153"/>
      <c r="L57" s="70"/>
      <c r="M57" s="70"/>
    </row>
    <row r="58" spans="2:20" x14ac:dyDescent="0.2">
      <c r="B58" s="70"/>
      <c r="C58" s="70"/>
      <c r="D58" s="85" t="s">
        <v>55</v>
      </c>
      <c r="E58" s="70"/>
      <c r="F58" s="70"/>
      <c r="G58" s="175" t="s">
        <v>53</v>
      </c>
      <c r="H58" s="153">
        <v>39</v>
      </c>
      <c r="I58" s="153">
        <v>50</v>
      </c>
      <c r="J58" s="153">
        <v>58</v>
      </c>
      <c r="K58" s="153">
        <v>52</v>
      </c>
      <c r="L58" s="70">
        <v>58</v>
      </c>
      <c r="M58" s="70">
        <v>40</v>
      </c>
    </row>
    <row r="59" spans="2:20" x14ac:dyDescent="0.2">
      <c r="B59" s="70"/>
      <c r="C59" s="70"/>
      <c r="D59" s="70"/>
      <c r="E59" s="70"/>
      <c r="F59" s="70"/>
      <c r="G59" s="175" t="s">
        <v>54</v>
      </c>
      <c r="H59" s="153">
        <v>40</v>
      </c>
      <c r="I59" s="153">
        <v>59</v>
      </c>
      <c r="J59" s="153">
        <v>62</v>
      </c>
      <c r="K59" s="153">
        <v>59</v>
      </c>
      <c r="L59" s="70">
        <v>62</v>
      </c>
      <c r="M59" s="70">
        <v>50</v>
      </c>
    </row>
    <row r="60" spans="2:20" x14ac:dyDescent="0.2">
      <c r="B60" s="70"/>
      <c r="C60" s="70"/>
      <c r="D60" s="85"/>
      <c r="E60" s="70"/>
      <c r="F60" s="70"/>
      <c r="G60" s="175"/>
      <c r="H60" s="153"/>
      <c r="I60" s="153"/>
      <c r="J60" s="153"/>
      <c r="K60" s="153"/>
      <c r="L60" s="70"/>
      <c r="M60" s="70"/>
    </row>
    <row r="61" spans="2:20" x14ac:dyDescent="0.2">
      <c r="B61" s="85" t="s">
        <v>56</v>
      </c>
      <c r="C61" s="70"/>
      <c r="D61" s="85" t="s">
        <v>57</v>
      </c>
      <c r="E61" s="70"/>
      <c r="F61" s="70"/>
      <c r="G61" s="175" t="s">
        <v>53</v>
      </c>
      <c r="H61" s="153">
        <v>745429</v>
      </c>
      <c r="I61" s="153">
        <v>722384</v>
      </c>
      <c r="J61" s="153">
        <v>711872</v>
      </c>
      <c r="K61" s="153">
        <v>701160</v>
      </c>
      <c r="L61" s="70">
        <v>700679</v>
      </c>
      <c r="M61" s="70">
        <v>666640</v>
      </c>
    </row>
    <row r="62" spans="2:20" x14ac:dyDescent="0.2">
      <c r="B62" s="70"/>
      <c r="C62" s="70"/>
      <c r="D62" s="85" t="s">
        <v>58</v>
      </c>
      <c r="E62" s="70"/>
      <c r="F62" s="70"/>
      <c r="G62" s="175" t="s">
        <v>53</v>
      </c>
      <c r="H62" s="153">
        <v>13921</v>
      </c>
      <c r="I62" s="153">
        <v>6502</v>
      </c>
      <c r="J62" s="153">
        <v>6166</v>
      </c>
      <c r="K62" s="153">
        <v>5335</v>
      </c>
      <c r="L62" s="70">
        <v>4655</v>
      </c>
      <c r="M62" s="70">
        <v>4292</v>
      </c>
    </row>
    <row r="63" spans="2:20" ht="18" thickBot="1" x14ac:dyDescent="0.2">
      <c r="B63" s="66"/>
      <c r="C63" s="66"/>
      <c r="D63" s="66"/>
      <c r="E63" s="66"/>
      <c r="F63" s="66"/>
      <c r="G63" s="91"/>
      <c r="H63" s="66"/>
      <c r="I63" s="66"/>
      <c r="J63" s="66"/>
      <c r="K63" s="66"/>
      <c r="L63" s="66"/>
      <c r="M63" s="66"/>
    </row>
    <row r="64" spans="2:20" x14ac:dyDescent="0.15">
      <c r="B64" s="78"/>
      <c r="C64" s="78"/>
      <c r="D64" s="78"/>
      <c r="E64" s="78"/>
      <c r="F64" s="78"/>
      <c r="G64" s="78"/>
      <c r="H64" s="78" t="s">
        <v>472</v>
      </c>
      <c r="I64" s="78"/>
      <c r="J64" s="78"/>
      <c r="K64" s="78"/>
      <c r="L64" s="78"/>
      <c r="M64" s="78"/>
    </row>
    <row r="65" spans="2:13" x14ac:dyDescent="0.2">
      <c r="B65" s="70"/>
      <c r="C65" s="70"/>
      <c r="D65" s="70"/>
      <c r="E65" s="70"/>
      <c r="F65" s="70"/>
      <c r="G65" s="70"/>
      <c r="H65" s="85" t="s">
        <v>390</v>
      </c>
      <c r="I65" s="70"/>
      <c r="J65" s="70"/>
      <c r="K65" s="70"/>
      <c r="L65" s="70"/>
      <c r="M65" s="70"/>
    </row>
  </sheetData>
  <mergeCells count="3">
    <mergeCell ref="B6:M6"/>
    <mergeCell ref="B48:M48"/>
    <mergeCell ref="G8:G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50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W01A</vt:lpstr>
      <vt:lpstr>W01A続き</vt:lpstr>
      <vt:lpstr>W01B</vt:lpstr>
      <vt:lpstr>W01B続き</vt:lpstr>
      <vt:lpstr>W02</vt:lpstr>
      <vt:lpstr>W03</vt:lpstr>
      <vt:lpstr>W04</vt:lpstr>
      <vt:lpstr>W05A</vt:lpstr>
      <vt:lpstr>W05B</vt:lpstr>
      <vt:lpstr>W06</vt:lpstr>
      <vt:lpstr>W07A</vt:lpstr>
      <vt:lpstr>W07B</vt:lpstr>
      <vt:lpstr>W08-W09A</vt:lpstr>
      <vt:lpstr>W09BC</vt:lpstr>
      <vt:lpstr>W09Ｄ-W10</vt:lpstr>
      <vt:lpstr>W01A!Print_Area</vt:lpstr>
      <vt:lpstr>W01A続き!Print_Area</vt:lpstr>
      <vt:lpstr>W01B!Print_Area</vt:lpstr>
      <vt:lpstr>W01B続き!Print_Area</vt:lpstr>
      <vt:lpstr>'W02'!Print_Area</vt:lpstr>
      <vt:lpstr>'W03'!Print_Area</vt:lpstr>
      <vt:lpstr>'W04'!Print_Area</vt:lpstr>
      <vt:lpstr>W05A!Print_Area</vt:lpstr>
      <vt:lpstr>W05B!Print_Area</vt:lpstr>
      <vt:lpstr>'W06'!Print_Area</vt:lpstr>
      <vt:lpstr>W07A!Print_Area</vt:lpstr>
      <vt:lpstr>W07B!Print_Area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2020-02-04T06:49:06Z</cp:lastPrinted>
  <dcterms:created xsi:type="dcterms:W3CDTF">2006-04-24T05:17:06Z</dcterms:created>
  <dcterms:modified xsi:type="dcterms:W3CDTF">2022-03-24T05:44:34Z</dcterms:modified>
</cp:coreProperties>
</file>