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15" windowWidth="20520" windowHeight="4020"/>
  </bookViews>
  <sheets>
    <sheet name="１" sheetId="452" r:id="rId1"/>
    <sheet name="２" sheetId="453" r:id="rId2"/>
    <sheet name="３" sheetId="456" r:id="rId3"/>
    <sheet name="４  " sheetId="450" r:id="rId4"/>
    <sheet name="グラフ(CI) " sheetId="454" state="hidden" r:id="rId5"/>
    <sheet name="グラフ（IIP）" sheetId="455" state="hidden" r:id="rId6"/>
    <sheet name="資料" sheetId="457" state="hidden"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_123Graph_A" localSheetId="0" hidden="1">'[1]２－３'!#REF!</definedName>
    <definedName name="__123Graph_A" localSheetId="1" hidden="1">'[1]２－３'!#REF!</definedName>
    <definedName name="__123Graph_A" localSheetId="2" hidden="1">'[2]２－３'!#REF!</definedName>
    <definedName name="__123Graph_A" localSheetId="3" hidden="1">'[2]２－３'!#REF!</definedName>
    <definedName name="__123Graph_A" localSheetId="4" hidden="1">'[2]２－３'!#REF!</definedName>
    <definedName name="__123Graph_A" hidden="1">'[2]２－３'!#REF!</definedName>
    <definedName name="__123Graph_A1" localSheetId="0" hidden="1">#REF!</definedName>
    <definedName name="__123Graph_A1" localSheetId="1" hidden="1">#REF!</definedName>
    <definedName name="__123Graph_A1" localSheetId="2" hidden="1">#REF!</definedName>
    <definedName name="__123Graph_A1" localSheetId="3" hidden="1">#REF!</definedName>
    <definedName name="__123Graph_A1" localSheetId="4" hidden="1">#REF!</definedName>
    <definedName name="__123Graph_A1" hidden="1">#REF!</definedName>
    <definedName name="__123Graph_A2" localSheetId="0" hidden="1">#REF!</definedName>
    <definedName name="__123Graph_A2" localSheetId="1" hidden="1">#REF!</definedName>
    <definedName name="__123Graph_A2" localSheetId="2" hidden="1">#REF!</definedName>
    <definedName name="__123Graph_A2" localSheetId="3" hidden="1">#REF!</definedName>
    <definedName name="__123Graph_A2" localSheetId="4" hidden="1">#REF!</definedName>
    <definedName name="__123Graph_A2" hidden="1">#REF!</definedName>
    <definedName name="__123Graph_ADI" localSheetId="0" hidden="1">#REF!</definedName>
    <definedName name="__123Graph_ADI" localSheetId="1" hidden="1">#REF!</definedName>
    <definedName name="__123Graph_ADI" localSheetId="2" hidden="1">#REF!</definedName>
    <definedName name="__123Graph_ADI" localSheetId="3" hidden="1">#REF!</definedName>
    <definedName name="__123Graph_ADI" localSheetId="4" hidden="1">#REF!</definedName>
    <definedName name="__123Graph_ADI" hidden="1">#REF!</definedName>
    <definedName name="__123Graph_A移転率" hidden="1">[3]ｸﾞﾗﾌﾃﾞｰﾀ!$J$38:$J$42</definedName>
    <definedName name="__123Graph_A寄与度" hidden="1">[3]ｸﾞﾗﾌﾃﾞｰﾀ!$H$24:$H$32</definedName>
    <definedName name="__123Graph_A生鮮果物" localSheetId="0" hidden="1">#REF!</definedName>
    <definedName name="__123Graph_A生鮮果物" localSheetId="1" hidden="1">#REF!</definedName>
    <definedName name="__123Graph_A生鮮果物" localSheetId="2" hidden="1">#REF!</definedName>
    <definedName name="__123Graph_A生鮮果物" localSheetId="3" hidden="1">#REF!</definedName>
    <definedName name="__123Graph_A生鮮果物" localSheetId="4"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2" hidden="1">#REF!</definedName>
    <definedName name="__123Graph_A生鮮魚介" localSheetId="3" hidden="1">#REF!</definedName>
    <definedName name="__123Graph_A生鮮魚介" localSheetId="4"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2" hidden="1">#REF!</definedName>
    <definedName name="__123Graph_A生鮮野菜" localSheetId="3" hidden="1">#REF!</definedName>
    <definedName name="__123Graph_A生鮮野菜" localSheetId="4" hidden="1">#REF!</definedName>
    <definedName name="__123Graph_A生鮮野菜" hidden="1">#REF!</definedName>
    <definedName name="__123Graph_A負担率" hidden="1">[3]ｸﾞﾗﾌﾃﾞｰﾀ!$G$38:$G$42</definedName>
    <definedName name="__123Graph_A労働率" hidden="1">[3]ｸﾞﾗﾌﾃﾞｰﾀ!$B$38:$B$51</definedName>
    <definedName name="__123Graph_B" localSheetId="0" hidden="1">'[1]２－３'!#REF!</definedName>
    <definedName name="__123Graph_B" localSheetId="1" hidden="1">'[1]２－３'!#REF!</definedName>
    <definedName name="__123Graph_B" localSheetId="2" hidden="1">'[2]２－３'!#REF!</definedName>
    <definedName name="__123Graph_B" localSheetId="3" hidden="1">'[2]２－３'!#REF!</definedName>
    <definedName name="__123Graph_B" localSheetId="4" hidden="1">'[2]２－３'!#REF!</definedName>
    <definedName name="__123Graph_B" hidden="1">'[2]２－３'!#REF!</definedName>
    <definedName name="__123Graph_B1" localSheetId="0" hidden="1">#REF!</definedName>
    <definedName name="__123Graph_B1" localSheetId="1" hidden="1">#REF!</definedName>
    <definedName name="__123Graph_B1" localSheetId="2" hidden="1">#REF!</definedName>
    <definedName name="__123Graph_B1" localSheetId="3" hidden="1">#REF!</definedName>
    <definedName name="__123Graph_B1" localSheetId="4" hidden="1">#REF!</definedName>
    <definedName name="__123Graph_B1" hidden="1">#REF!</definedName>
    <definedName name="__123Graph_B2" localSheetId="0" hidden="1">#REF!</definedName>
    <definedName name="__123Graph_B2" localSheetId="1" hidden="1">#REF!</definedName>
    <definedName name="__123Graph_B2" localSheetId="2" hidden="1">#REF!</definedName>
    <definedName name="__123Graph_B2" localSheetId="3" hidden="1">#REF!</definedName>
    <definedName name="__123Graph_B2" localSheetId="4" hidden="1">#REF!</definedName>
    <definedName name="__123Graph_B2" hidden="1">#REF!</definedName>
    <definedName name="__123Graph_B移転率" hidden="1">[3]ｸﾞﾗﾌﾃﾞｰﾀ!$K$38:$K$42</definedName>
    <definedName name="__123Graph_B生鮮果物" localSheetId="0" hidden="1">#REF!</definedName>
    <definedName name="__123Graph_B生鮮果物" localSheetId="1" hidden="1">#REF!</definedName>
    <definedName name="__123Graph_B生鮮果物" localSheetId="2" hidden="1">#REF!</definedName>
    <definedName name="__123Graph_B生鮮果物" localSheetId="3" hidden="1">#REF!</definedName>
    <definedName name="__123Graph_B生鮮果物" localSheetId="4"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2" hidden="1">#REF!</definedName>
    <definedName name="__123Graph_B生鮮魚介" localSheetId="3" hidden="1">#REF!</definedName>
    <definedName name="__123Graph_B生鮮魚介" localSheetId="4"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2" hidden="1">#REF!</definedName>
    <definedName name="__123Graph_B生鮮野菜" localSheetId="3" hidden="1">#REF!</definedName>
    <definedName name="__123Graph_B生鮮野菜" localSheetId="4" hidden="1">#REF!</definedName>
    <definedName name="__123Graph_B生鮮野菜" hidden="1">#REF!</definedName>
    <definedName name="__123Graph_B労働率" hidden="1">[3]ｸﾞﾗﾌﾃﾞｰﾀ!$C$38:$C$51</definedName>
    <definedName name="__123Graph_C" localSheetId="0" hidden="1">'[1]２－３'!#REF!</definedName>
    <definedName name="__123Graph_C" localSheetId="1" hidden="1">'[1]２－３'!#REF!</definedName>
    <definedName name="__123Graph_C" localSheetId="2" hidden="1">'[2]２－３'!#REF!</definedName>
    <definedName name="__123Graph_C" localSheetId="3" hidden="1">'[2]２－３'!#REF!</definedName>
    <definedName name="__123Graph_C" localSheetId="4" hidden="1">'[2]２－３'!#REF!</definedName>
    <definedName name="__123Graph_C" hidden="1">'[2]２－３'!#REF!</definedName>
    <definedName name="__123Graph_C1" localSheetId="0" hidden="1">#REF!</definedName>
    <definedName name="__123Graph_C1" localSheetId="1" hidden="1">#REF!</definedName>
    <definedName name="__123Graph_C1" localSheetId="2" hidden="1">#REF!</definedName>
    <definedName name="__123Graph_C1" localSheetId="3" hidden="1">#REF!</definedName>
    <definedName name="__123Graph_C1" localSheetId="4" hidden="1">#REF!</definedName>
    <definedName name="__123Graph_C1" hidden="1">#REF!</definedName>
    <definedName name="__123Graph_C2" localSheetId="0" hidden="1">#REF!</definedName>
    <definedName name="__123Graph_C2" localSheetId="1" hidden="1">#REF!</definedName>
    <definedName name="__123Graph_C2" localSheetId="2" hidden="1">#REF!</definedName>
    <definedName name="__123Graph_C2" localSheetId="3" hidden="1">#REF!</definedName>
    <definedName name="__123Graph_C2" localSheetId="4"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2" hidden="1">#REF!</definedName>
    <definedName name="__123Graph_C生鮮果物" localSheetId="3" hidden="1">#REF!</definedName>
    <definedName name="__123Graph_C生鮮果物" localSheetId="4"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2" hidden="1">#REF!</definedName>
    <definedName name="__123Graph_C生鮮魚介" localSheetId="3" hidden="1">#REF!</definedName>
    <definedName name="__123Graph_C生鮮魚介" localSheetId="4"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2" hidden="1">#REF!</definedName>
    <definedName name="__123Graph_C生鮮野菜" localSheetId="3" hidden="1">#REF!</definedName>
    <definedName name="__123Graph_C生鮮野菜" localSheetId="4" hidden="1">#REF!</definedName>
    <definedName name="__123Graph_C生鮮野菜" hidden="1">#REF!</definedName>
    <definedName name="__123Graph_D" localSheetId="0" hidden="1">'１'!#REF!</definedName>
    <definedName name="__123Graph_D" localSheetId="1" hidden="1">'２'!#REF!</definedName>
    <definedName name="__123Graph_D" localSheetId="2" hidden="1">[4]図１!#REF!</definedName>
    <definedName name="__123Graph_D" localSheetId="3" hidden="1">[4]図１!#REF!</definedName>
    <definedName name="__123Graph_D" localSheetId="4" hidden="1">[4]図１!#REF!</definedName>
    <definedName name="__123Graph_D" hidden="1">[4]図１!#REF!</definedName>
    <definedName name="__123Graph_D1" localSheetId="0" hidden="1">#REF!</definedName>
    <definedName name="__123Graph_D1" localSheetId="1" hidden="1">#REF!</definedName>
    <definedName name="__123Graph_D1" localSheetId="2" hidden="1">#REF!</definedName>
    <definedName name="__123Graph_D1" localSheetId="3" hidden="1">#REF!</definedName>
    <definedName name="__123Graph_D1" localSheetId="4" hidden="1">#REF!</definedName>
    <definedName name="__123Graph_D1" hidden="1">#REF!</definedName>
    <definedName name="__123Graph_D2" localSheetId="0" hidden="1">#REF!</definedName>
    <definedName name="__123Graph_D2" localSheetId="1" hidden="1">#REF!</definedName>
    <definedName name="__123Graph_D2" localSheetId="2" hidden="1">#REF!</definedName>
    <definedName name="__123Graph_D2" localSheetId="3" hidden="1">#REF!</definedName>
    <definedName name="__123Graph_D2" localSheetId="4" hidden="1">#REF!</definedName>
    <definedName name="__123Graph_D2" hidden="1">#REF!</definedName>
    <definedName name="__123Graph_D寄与度" hidden="1">[3]ｸﾞﾗﾌﾃﾞｰﾀ!$I$24:$I$32</definedName>
    <definedName name="__123Graph_E" localSheetId="2" hidden="1">[4]図１!$C$2:$C$4</definedName>
    <definedName name="__123Graph_E" localSheetId="3" hidden="1">[4]図１!$C$2:$C$4</definedName>
    <definedName name="__123Graph_E" localSheetId="4" hidden="1">[4]図１!$C$2:$C$4</definedName>
    <definedName name="__123Graph_E" hidden="1">[4]図１!$C$2:$C$4</definedName>
    <definedName name="__123Graph_E1" localSheetId="0" hidden="1">#REF!</definedName>
    <definedName name="__123Graph_E1" localSheetId="1" hidden="1">#REF!</definedName>
    <definedName name="__123Graph_E1" localSheetId="2" hidden="1">#REF!</definedName>
    <definedName name="__123Graph_E1" localSheetId="3" hidden="1">#REF!</definedName>
    <definedName name="__123Graph_E1" localSheetId="4" hidden="1">#REF!</definedName>
    <definedName name="__123Graph_E1" hidden="1">#REF!</definedName>
    <definedName name="__123Graph_E2" localSheetId="0" hidden="1">#REF!</definedName>
    <definedName name="__123Graph_E2" localSheetId="1" hidden="1">#REF!</definedName>
    <definedName name="__123Graph_E2" localSheetId="2" hidden="1">#REF!</definedName>
    <definedName name="__123Graph_E2" localSheetId="3" hidden="1">#REF!</definedName>
    <definedName name="__123Graph_E2" localSheetId="4" hidden="1">#REF!</definedName>
    <definedName name="__123Graph_E2" hidden="1">#REF!</definedName>
    <definedName name="__123Graph_E負担率" hidden="1">[3]ｸﾞﾗﾌﾃﾞｰﾀ!$F$38:$F$42</definedName>
    <definedName name="__123Graph_F" hidden="1">[3]ｸﾞﾗﾌﾃﾞｰﾀ!$H$38:$H$42</definedName>
    <definedName name="__123Graph_F1" localSheetId="0" hidden="1">#REF!</definedName>
    <definedName name="__123Graph_F1" localSheetId="1" hidden="1">#REF!</definedName>
    <definedName name="__123Graph_F1" localSheetId="2" hidden="1">#REF!</definedName>
    <definedName name="__123Graph_F1" localSheetId="3" hidden="1">#REF!</definedName>
    <definedName name="__123Graph_F1" localSheetId="4" hidden="1">#REF!</definedName>
    <definedName name="__123Graph_F1" hidden="1">#REF!</definedName>
    <definedName name="__123Graph_F2" localSheetId="0" hidden="1">#REF!</definedName>
    <definedName name="__123Graph_F2" localSheetId="1" hidden="1">#REF!</definedName>
    <definedName name="__123Graph_F2" localSheetId="2" hidden="1">#REF!</definedName>
    <definedName name="__123Graph_F2" localSheetId="3" hidden="1">#REF!</definedName>
    <definedName name="__123Graph_F2" localSheetId="4" hidden="1">#REF!</definedName>
    <definedName name="__123Graph_F2" hidden="1">#REF!</definedName>
    <definedName name="__123Graph_F寄与度" hidden="1">[3]ｸﾞﾗﾌﾃﾞｰﾀ!$J$24:$J$32</definedName>
    <definedName name="__123Graph_F負担率" hidden="1">[3]ｸﾞﾗﾌﾃﾞｰﾀ!$H$38:$H$42</definedName>
    <definedName name="__123Graph_X" localSheetId="0" hidden="1">'[1]２－３'!#REF!</definedName>
    <definedName name="__123Graph_X" localSheetId="1" hidden="1">'[1]２－３'!#REF!</definedName>
    <definedName name="__123Graph_X" localSheetId="2" hidden="1">'[2]２－３'!#REF!</definedName>
    <definedName name="__123Graph_X" localSheetId="3" hidden="1">'[2]２－３'!#REF!</definedName>
    <definedName name="__123Graph_X" localSheetId="4" hidden="1">'[2]２－３'!#REF!</definedName>
    <definedName name="__123Graph_X" hidden="1">'[2]２－３'!#REF!</definedName>
    <definedName name="__123Graph_X1" localSheetId="0" hidden="1">#REF!</definedName>
    <definedName name="__123Graph_X1" localSheetId="1" hidden="1">#REF!</definedName>
    <definedName name="__123Graph_X1" localSheetId="2" hidden="1">#REF!</definedName>
    <definedName name="__123Graph_X1" localSheetId="3" hidden="1">#REF!</definedName>
    <definedName name="__123Graph_X1" localSheetId="4" hidden="1">#REF!</definedName>
    <definedName name="__123Graph_X1" hidden="1">#REF!</definedName>
    <definedName name="__123Graph_X2" localSheetId="0" hidden="1">#REF!</definedName>
    <definedName name="__123Graph_X2" localSheetId="1" hidden="1">#REF!</definedName>
    <definedName name="__123Graph_X2" localSheetId="2" hidden="1">#REF!</definedName>
    <definedName name="__123Graph_X2" localSheetId="3" hidden="1">#REF!</definedName>
    <definedName name="__123Graph_X2" localSheetId="4" hidden="1">#REF!</definedName>
    <definedName name="__123Graph_X2" hidden="1">#REF!</definedName>
    <definedName name="__123Graph_XDI" localSheetId="0" hidden="1">#REF!</definedName>
    <definedName name="__123Graph_XDI" localSheetId="1" hidden="1">#REF!</definedName>
    <definedName name="__123Graph_XDI" localSheetId="2" hidden="1">#REF!</definedName>
    <definedName name="__123Graph_XDI" localSheetId="3" hidden="1">#REF!</definedName>
    <definedName name="__123Graph_XDI" localSheetId="4" hidden="1">#REF!</definedName>
    <definedName name="__123Graph_XDI" hidden="1">#REF!</definedName>
    <definedName name="__123Graph_X移転率" hidden="1">[3]ｸﾞﾗﾌﾃﾞｰﾀ!$A$38:$A$51</definedName>
    <definedName name="__123Graph_X寄与度" hidden="1">[3]ｸﾞﾗﾌﾃﾞｰﾀ!$A$24:$A$32</definedName>
    <definedName name="__123Graph_X生鮮果物" localSheetId="0" hidden="1">#REF!</definedName>
    <definedName name="__123Graph_X生鮮果物" localSheetId="1" hidden="1">#REF!</definedName>
    <definedName name="__123Graph_X生鮮果物" localSheetId="2" hidden="1">#REF!</definedName>
    <definedName name="__123Graph_X生鮮果物" localSheetId="3" hidden="1">#REF!</definedName>
    <definedName name="__123Graph_X生鮮果物" localSheetId="4"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2" hidden="1">#REF!</definedName>
    <definedName name="__123Graph_X生鮮魚介" localSheetId="3" hidden="1">#REF!</definedName>
    <definedName name="__123Graph_X生鮮魚介" localSheetId="4"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2" hidden="1">#REF!</definedName>
    <definedName name="__123Graph_X生鮮野菜" localSheetId="3" hidden="1">#REF!</definedName>
    <definedName name="__123Graph_X生鮮野菜" localSheetId="4" hidden="1">#REF!</definedName>
    <definedName name="__123Graph_X生鮮野菜" hidden="1">#REF!</definedName>
    <definedName name="__123Graph_X負担率" hidden="1">[3]ｸﾞﾗﾌﾃﾞｰﾀ!$A$38:$A$51</definedName>
    <definedName name="__123Graph_X累積DI" localSheetId="0" hidden="1">#REF!</definedName>
    <definedName name="__123Graph_X累積DI" localSheetId="1" hidden="1">#REF!</definedName>
    <definedName name="__123Graph_X累積DI" localSheetId="2" hidden="1">#REF!</definedName>
    <definedName name="__123Graph_X累積DI" localSheetId="3" hidden="1">#REF!</definedName>
    <definedName name="__123Graph_X累積DI" localSheetId="4" hidden="1">#REF!</definedName>
    <definedName name="__123Graph_X累積DI" hidden="1">#REF!</definedName>
    <definedName name="__123Graph_X労働率" hidden="1">[3]ｸﾞﾗﾌﾃﾞｰﾀ!$A$38:$A$51</definedName>
    <definedName name="_11" hidden="1">[3]ｸﾞﾗﾌﾃﾞｰﾀ!$F$38:$F$42</definedName>
    <definedName name="_122" localSheetId="0" hidden="1">#REF!</definedName>
    <definedName name="_122" localSheetId="1" hidden="1">#REF!</definedName>
    <definedName name="_122" localSheetId="2" hidden="1">#REF!</definedName>
    <definedName name="_122" localSheetId="3" hidden="1">#REF!</definedName>
    <definedName name="_122" localSheetId="4" hidden="1">#REF!</definedName>
    <definedName name="_122" hidden="1">#REF!</definedName>
    <definedName name="_1223" localSheetId="0" hidden="1">'[5]２－３'!#REF!</definedName>
    <definedName name="_1223" localSheetId="1" hidden="1">'[5]２－３'!#REF!</definedName>
    <definedName name="_1223" localSheetId="2" hidden="1">'[5]２－３'!#REF!</definedName>
    <definedName name="_1223" localSheetId="3" hidden="1">'[5]２－３'!#REF!</definedName>
    <definedName name="_1223" localSheetId="4" hidden="1">'[5]２－３'!#REF!</definedName>
    <definedName name="_1223" hidden="1">'[5]２－３'!#REF!</definedName>
    <definedName name="_123" localSheetId="0" hidden="1">'[5]２－３'!#REF!</definedName>
    <definedName name="_123" localSheetId="1" hidden="1">'[5]２－３'!#REF!</definedName>
    <definedName name="_123" localSheetId="2" hidden="1">'[5]２－３'!#REF!</definedName>
    <definedName name="_123" localSheetId="3" hidden="1">'[5]２－３'!#REF!</definedName>
    <definedName name="_123" localSheetId="4" hidden="1">'[5]２－３'!#REF!</definedName>
    <definedName name="_123" hidden="1">'[5]２－３'!#REF!</definedName>
    <definedName name="_123_123" localSheetId="2" hidden="1">#REF!</definedName>
    <definedName name="_123_123" hidden="1">#REF!</definedName>
    <definedName name="_123Graph_A3" localSheetId="2" hidden="1">#REF!</definedName>
    <definedName name="_123Graph_A3" hidden="1">#REF!</definedName>
    <definedName name="_123graph_X" localSheetId="0" hidden="1">'[5]２－３'!#REF!</definedName>
    <definedName name="_123graph_X" localSheetId="1" hidden="1">'[5]２－３'!#REF!</definedName>
    <definedName name="_123graph_X" localSheetId="2" hidden="1">'[5]２－３'!#REF!</definedName>
    <definedName name="_123graph_X" hidden="1">'[5]２－３'!#REF!</definedName>
    <definedName name="_13" localSheetId="0" hidden="1">#REF!</definedName>
    <definedName name="_13" localSheetId="1" hidden="1">#REF!</definedName>
    <definedName name="_13" localSheetId="2" hidden="1">#REF!</definedName>
    <definedName name="_13" localSheetId="3" hidden="1">#REF!</definedName>
    <definedName name="_13" localSheetId="4" hidden="1">#REF!</definedName>
    <definedName name="_13" hidden="1">#REF!</definedName>
    <definedName name="_237" localSheetId="2" hidden="1">#REF!</definedName>
    <definedName name="_237" hidden="1">#REF!</definedName>
    <definedName name="_34" localSheetId="0" hidden="1">#REF!</definedName>
    <definedName name="_34" localSheetId="1" hidden="1">#REF!</definedName>
    <definedName name="_34" localSheetId="2" hidden="1">#REF!</definedName>
    <definedName name="_34" localSheetId="3" hidden="1">#REF!</definedName>
    <definedName name="_34" localSheetId="4" hidden="1">#REF!</definedName>
    <definedName name="_34" hidden="1">#REF!</definedName>
    <definedName name="_Fill" localSheetId="0"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Key1" localSheetId="0" hidden="1">#REF!</definedName>
    <definedName name="_Key1" localSheetId="1" hidden="1">#REF!</definedName>
    <definedName name="_Key1" localSheetId="2" hidden="1">#REF!</definedName>
    <definedName name="_Key1" localSheetId="3" hidden="1">#REF!</definedName>
    <definedName name="_Key1" localSheetId="4" hidden="1">#REF!</definedName>
    <definedName name="_Key1" hidden="1">#REF!</definedName>
    <definedName name="_Order1" hidden="1">0</definedName>
    <definedName name="_Order2" hidden="1">255</definedName>
    <definedName name="_Regression_Int" localSheetId="0" hidden="1">1</definedName>
    <definedName name="_Regression_Int" localSheetId="1" hidden="1">1</definedName>
    <definedName name="\i">#N/A</definedName>
    <definedName name="\j">#N/A</definedName>
    <definedName name="\k">#N/A</definedName>
    <definedName name="\p" localSheetId="0">'１'!#REF!</definedName>
    <definedName name="\p" localSheetId="1">'２'!#REF!</definedName>
    <definedName name="\p" localSheetId="2">[6]統計3P4P!#REF!</definedName>
    <definedName name="\p" localSheetId="3">[6]統計3P4P!#REF!</definedName>
    <definedName name="\p" localSheetId="4">[6]統計3P4P!#REF!</definedName>
    <definedName name="\p" localSheetId="6">[6]統計3P4P!#REF!</definedName>
    <definedName name="\p">[6]統計3P4P!#REF!</definedName>
    <definedName name="\q" localSheetId="0">'１'!#REF!</definedName>
    <definedName name="\q" localSheetId="1">'２'!#REF!</definedName>
    <definedName name="\q">[6]統計3P4P!$G$2</definedName>
    <definedName name="\x">#N/A</definedName>
    <definedName name="\z">#N/A</definedName>
    <definedName name="a" localSheetId="0">'１'!#REF!</definedName>
    <definedName name="a" localSheetId="1">'２'!#REF!</definedName>
    <definedName name="aa" localSheetId="0" hidden="1">'[5]２－３'!#REF!</definedName>
    <definedName name="aa" localSheetId="1" hidden="1">'[5]２－３'!#REF!</definedName>
    <definedName name="aa" localSheetId="2" hidden="1">'[5]２－３'!#REF!</definedName>
    <definedName name="aa" localSheetId="3" hidden="1">'[5]２－３'!#REF!</definedName>
    <definedName name="aa" localSheetId="4" hidden="1">'[5]２－３'!#REF!</definedName>
    <definedName name="aa" hidden="1">'[5]２－３'!#REF!</definedName>
    <definedName name="b" localSheetId="0">'１'!#REF!</definedName>
    <definedName name="b" localSheetId="1">'２'!#REF!</definedName>
    <definedName name="bkname_moto">[7]基本情報!$E$8</definedName>
    <definedName name="Data" localSheetId="0">#REF!</definedName>
    <definedName name="Data" localSheetId="1">#REF!</definedName>
    <definedName name="Data" localSheetId="2">#REF!</definedName>
    <definedName name="Data" localSheetId="3">#REF!</definedName>
    <definedName name="Data" localSheetId="4">#REF!</definedName>
    <definedName name="Data">#REF!</definedName>
    <definedName name="DataEnd" localSheetId="0">#REF!</definedName>
    <definedName name="DataEnd" localSheetId="1">#REF!</definedName>
    <definedName name="DataEnd" localSheetId="2">#REF!</definedName>
    <definedName name="DataEnd" localSheetId="3">#REF!</definedName>
    <definedName name="DataEnd" localSheetId="4">#REF!</definedName>
    <definedName name="DataEnd">#REF!</definedName>
    <definedName name="e" localSheetId="0" hidden="1">#REF!</definedName>
    <definedName name="e" localSheetId="1" hidden="1">#REF!</definedName>
    <definedName name="e" localSheetId="2" hidden="1">#REF!</definedName>
    <definedName name="e" localSheetId="3" hidden="1">#REF!</definedName>
    <definedName name="e" localSheetId="4" hidden="1">#REF!</definedName>
    <definedName name="e" hidden="1">#REF!</definedName>
    <definedName name="eeg" localSheetId="0" hidden="1">#REF!</definedName>
    <definedName name="eeg" localSheetId="1" hidden="1">#REF!</definedName>
    <definedName name="eeg" localSheetId="2" hidden="1">#REF!</definedName>
    <definedName name="eeg" localSheetId="4" hidden="1">#REF!</definedName>
    <definedName name="eeg" hidden="1">#REF!</definedName>
    <definedName name="ergg" localSheetId="0" hidden="1">#REF!</definedName>
    <definedName name="ergg" localSheetId="1" hidden="1">#REF!</definedName>
    <definedName name="ergg" localSheetId="2" hidden="1">#REF!</definedName>
    <definedName name="ergg" localSheetId="4" hidden="1">#REF!</definedName>
    <definedName name="ergg" hidden="1">#REF!</definedName>
    <definedName name="graph" localSheetId="0" hidden="1">'[5]２－３'!#REF!</definedName>
    <definedName name="graph" localSheetId="1" hidden="1">'[5]２－３'!#REF!</definedName>
    <definedName name="graph" localSheetId="2" hidden="1">'[5]２－３'!#REF!</definedName>
    <definedName name="graph" localSheetId="3" hidden="1">'[5]２－３'!#REF!</definedName>
    <definedName name="graph" localSheetId="4" hidden="1">'[5]２－３'!#REF!</definedName>
    <definedName name="graph" hidden="1">'[5]２－３'!#REF!</definedName>
    <definedName name="grrghh" localSheetId="0" hidden="1">'[8]２－３'!#REF!</definedName>
    <definedName name="grrghh" localSheetId="1" hidden="1">'[8]２－３'!#REF!</definedName>
    <definedName name="grrghh" localSheetId="2" hidden="1">'[8]２－３'!#REF!</definedName>
    <definedName name="grrghh" localSheetId="4" hidden="1">'[8]２－３'!#REF!</definedName>
    <definedName name="grrghh" hidden="1">'[8]２－３'!#REF!</definedName>
    <definedName name="h" localSheetId="0">#REF!</definedName>
    <definedName name="h" localSheetId="1">#REF!</definedName>
    <definedName name="h" localSheetId="2">#REF!</definedName>
    <definedName name="h" localSheetId="4">#REF!</definedName>
    <definedName name="h">#REF!</definedName>
    <definedName name="H26概要" localSheetId="0" hidden="1">'[5]２－３'!#REF!</definedName>
    <definedName name="H26概要" localSheetId="1" hidden="1">'[5]２－３'!#REF!</definedName>
    <definedName name="H26概要" localSheetId="2" hidden="1">'[5]２－３'!#REF!</definedName>
    <definedName name="H26概要" localSheetId="4" hidden="1">'[5]２－３'!#REF!</definedName>
    <definedName name="H26概要" hidden="1">'[5]２－３'!#REF!</definedName>
    <definedName name="Hyousoku" localSheetId="0">#REF!</definedName>
    <definedName name="Hyousoku" localSheetId="1">#REF!</definedName>
    <definedName name="Hyousoku" localSheetId="2">#REF!</definedName>
    <definedName name="Hyousoku" localSheetId="3">#REF!</definedName>
    <definedName name="Hyousoku" localSheetId="4">#REF!</definedName>
    <definedName name="Hyousoku">#REF!</definedName>
    <definedName name="HyousokuArea" localSheetId="0">#REF!</definedName>
    <definedName name="HyousokuArea" localSheetId="1">#REF!</definedName>
    <definedName name="HyousokuArea" localSheetId="2">#REF!</definedName>
    <definedName name="HyousokuArea" localSheetId="3">#REF!</definedName>
    <definedName name="HyousokuArea" localSheetId="4">#REF!</definedName>
    <definedName name="HyousokuArea">#REF!</definedName>
    <definedName name="HyousokuEnd" localSheetId="0">#REF!</definedName>
    <definedName name="HyousokuEnd" localSheetId="1">#REF!</definedName>
    <definedName name="HyousokuEnd" localSheetId="2">#REF!</definedName>
    <definedName name="HyousokuEnd" localSheetId="3">#REF!</definedName>
    <definedName name="HyousokuEnd" localSheetId="4">#REF!</definedName>
    <definedName name="HyousokuEnd">#REF!</definedName>
    <definedName name="Hyoutou" localSheetId="0">#REF!</definedName>
    <definedName name="Hyoutou" localSheetId="1">#REF!</definedName>
    <definedName name="Hyoutou" localSheetId="2">#REF!</definedName>
    <definedName name="Hyoutou" localSheetId="3">#REF!</definedName>
    <definedName name="Hyoutou" localSheetId="4">#REF!</definedName>
    <definedName name="Hyoutou">#REF!</definedName>
    <definedName name="hyty" localSheetId="0" hidden="1">#REF!</definedName>
    <definedName name="hyty" localSheetId="1" hidden="1">#REF!</definedName>
    <definedName name="hyty" localSheetId="2" hidden="1">#REF!</definedName>
    <definedName name="hyty" localSheetId="4" hidden="1">#REF!</definedName>
    <definedName name="hyty" hidden="1">#REF!</definedName>
    <definedName name="ｌ" localSheetId="0" hidden="1">'[2]２－３'!#REF!</definedName>
    <definedName name="ｌ" localSheetId="1" hidden="1">'[2]２－３'!#REF!</definedName>
    <definedName name="ｌ" localSheetId="2" hidden="1">'[2]２－３'!#REF!</definedName>
    <definedName name="ｌ" localSheetId="4" hidden="1">'[2]２－３'!#REF!</definedName>
    <definedName name="ｌ" hidden="1">'[2]２－３'!#REF!</definedName>
    <definedName name="oo" localSheetId="0" hidden="1">#REF!</definedName>
    <definedName name="oo" localSheetId="1" hidden="1">#REF!</definedName>
    <definedName name="oo" localSheetId="2" hidden="1">#REF!</definedName>
    <definedName name="oo" localSheetId="3" hidden="1">#REF!</definedName>
    <definedName name="oo" localSheetId="4" hidden="1">#REF!</definedName>
    <definedName name="oo" hidden="1">#REF!</definedName>
    <definedName name="print_are" localSheetId="0">#REF!</definedName>
    <definedName name="print_are" localSheetId="1">#REF!</definedName>
    <definedName name="print_are" localSheetId="2">#REF!</definedName>
    <definedName name="print_are" localSheetId="3">#REF!</definedName>
    <definedName name="print_are" localSheetId="4">#REF!</definedName>
    <definedName name="print_are">#REF!</definedName>
    <definedName name="_xlnm.Print_Area" localSheetId="0">'１'!$A$1:$M$67</definedName>
    <definedName name="_xlnm.Print_Area" localSheetId="1">'２'!$A$1:$M$84</definedName>
    <definedName name="_xlnm.Print_Area" localSheetId="2">'３'!$A$1:$M$110</definedName>
    <definedName name="_xlnm.Print_Area" localSheetId="3">'４  '!$A$1:$K$100</definedName>
    <definedName name="_xlnm.Print_Area" localSheetId="4">'グラフ(CI) '!$A$1:$H$151</definedName>
    <definedName name="_xlnm.Print_Area" localSheetId="6">資料!$A$1:$AH$28</definedName>
    <definedName name="_xlnm.Print_Area">#REF!</definedName>
    <definedName name="Print_Area_MI" localSheetId="0">'１'!#REF!</definedName>
    <definedName name="Print_Area_MI" localSheetId="1">'２'!#REF!</definedName>
    <definedName name="Print_Area_MI">[6]統計3P4P!$B$2:$K$186</definedName>
    <definedName name="q" localSheetId="0" hidden="1">#REF!</definedName>
    <definedName name="q" localSheetId="1" hidden="1">#REF!</definedName>
    <definedName name="q" localSheetId="2" hidden="1">#REF!</definedName>
    <definedName name="q" localSheetId="3" hidden="1">#REF!</definedName>
    <definedName name="q" localSheetId="4" hidden="1">#REF!</definedName>
    <definedName name="q" hidden="1">#REF!</definedName>
    <definedName name="Rangai0" localSheetId="0">#REF!</definedName>
    <definedName name="Rangai0" localSheetId="1">#REF!</definedName>
    <definedName name="Rangai0" localSheetId="2">#REF!</definedName>
    <definedName name="Rangai0" localSheetId="3">#REF!</definedName>
    <definedName name="Rangai0" localSheetId="4">#REF!</definedName>
    <definedName name="Rangai0">#REF!</definedName>
    <definedName name="range_cur">[7]基本情報!$H$8</definedName>
    <definedName name="range_han_kei">[7]基本情報!$E$3</definedName>
    <definedName name="range_han_tuki">[7]基本情報!$E$1</definedName>
    <definedName name="range_moto">[7]基本情報!$F$8</definedName>
    <definedName name="range_moto_kei">[7]基本情報!$H$3</definedName>
    <definedName name="range_moto_tuki">[7]基本情報!$H$1</definedName>
    <definedName name="range_saki">[7]基本情報!$G$8</definedName>
    <definedName name="range_saki_kei">[7]基本情報!$H$4</definedName>
    <definedName name="range_saki_tuki">[7]基本情報!$H$2</definedName>
    <definedName name="rtj" localSheetId="0" hidden="1">#REF!</definedName>
    <definedName name="rtj" localSheetId="1" hidden="1">#REF!</definedName>
    <definedName name="rtj" localSheetId="2" hidden="1">#REF!</definedName>
    <definedName name="rtj" localSheetId="4" hidden="1">#REF!</definedName>
    <definedName name="rtj" hidden="1">#REF!</definedName>
    <definedName name="rtyu" localSheetId="0" hidden="1">#REF!</definedName>
    <definedName name="rtyu" localSheetId="1" hidden="1">#REF!</definedName>
    <definedName name="rtyu" localSheetId="2" hidden="1">#REF!</definedName>
    <definedName name="rtyu" localSheetId="3" hidden="1">#REF!</definedName>
    <definedName name="rtyu" localSheetId="4" hidden="1">#REF!</definedName>
    <definedName name="rtyu" hidden="1">#REF!</definedName>
    <definedName name="seyu" localSheetId="0" hidden="1">#REF!</definedName>
    <definedName name="seyu" localSheetId="1" hidden="1">#REF!</definedName>
    <definedName name="seyu" localSheetId="2" hidden="1">#REF!</definedName>
    <definedName name="seyu" localSheetId="4" hidden="1">#REF!</definedName>
    <definedName name="seyu" hidden="1">#REF!</definedName>
    <definedName name="sssdd" localSheetId="0" hidden="1">#REF!</definedName>
    <definedName name="sssdd" localSheetId="1" hidden="1">#REF!</definedName>
    <definedName name="sssdd" localSheetId="2" hidden="1">#REF!</definedName>
    <definedName name="sssdd" localSheetId="3" hidden="1">#REF!</definedName>
    <definedName name="sssdd" localSheetId="4" hidden="1">#REF!</definedName>
    <definedName name="sssdd" hidden="1">#REF!</definedName>
    <definedName name="sssss" localSheetId="0" hidden="1">#REF!</definedName>
    <definedName name="sssss" localSheetId="1" hidden="1">#REF!</definedName>
    <definedName name="sssss" localSheetId="2" hidden="1">#REF!</definedName>
    <definedName name="sssss" localSheetId="3" hidden="1">#REF!</definedName>
    <definedName name="sssss" localSheetId="4" hidden="1">#REF!</definedName>
    <definedName name="sssss" hidden="1">#REF!</definedName>
    <definedName name="Title" localSheetId="0">#REF!</definedName>
    <definedName name="Title" localSheetId="1">#REF!</definedName>
    <definedName name="Title" localSheetId="2">#REF!</definedName>
    <definedName name="Title" localSheetId="3">#REF!</definedName>
    <definedName name="Title" localSheetId="4">#REF!</definedName>
    <definedName name="Title">#REF!</definedName>
    <definedName name="TitleEnglish" localSheetId="0">#REF!</definedName>
    <definedName name="TitleEnglish" localSheetId="1">#REF!</definedName>
    <definedName name="TitleEnglish" localSheetId="2">#REF!</definedName>
    <definedName name="TitleEnglish" localSheetId="3">#REF!</definedName>
    <definedName name="TitleEnglish" localSheetId="4">#REF!</definedName>
    <definedName name="TitleEnglish">#REF!</definedName>
    <definedName name="u" localSheetId="0" hidden="1">#REF!</definedName>
    <definedName name="u" localSheetId="1" hidden="1">#REF!</definedName>
    <definedName name="u" localSheetId="2" hidden="1">#REF!</definedName>
    <definedName name="u" localSheetId="4" hidden="1">#REF!</definedName>
    <definedName name="u" hidden="1">#REF!</definedName>
    <definedName name="ui" localSheetId="0" hidden="1">#REF!</definedName>
    <definedName name="ui" localSheetId="1" hidden="1">#REF!</definedName>
    <definedName name="ui" localSheetId="2" hidden="1">#REF!</definedName>
    <definedName name="ui" localSheetId="4" hidden="1">#REF!</definedName>
    <definedName name="ui" hidden="1">#REF!</definedName>
    <definedName name="uip" localSheetId="0" hidden="1">#REF!</definedName>
    <definedName name="uip" localSheetId="1" hidden="1">#REF!</definedName>
    <definedName name="uip" localSheetId="2" hidden="1">#REF!</definedName>
    <definedName name="uip" localSheetId="3" hidden="1">#REF!</definedName>
    <definedName name="uip" localSheetId="4" hidden="1">#REF!</definedName>
    <definedName name="uip" hidden="1">#REF!</definedName>
    <definedName name="uujkkk" localSheetId="0" hidden="1">#REF!</definedName>
    <definedName name="uujkkk" localSheetId="1" hidden="1">#REF!</definedName>
    <definedName name="uujkkk" localSheetId="2" hidden="1">#REF!</definedName>
    <definedName name="uujkkk" localSheetId="4" hidden="1">#REF!</definedName>
    <definedName name="uujkkk" hidden="1">#REF!</definedName>
    <definedName name="uuuu" localSheetId="0" hidden="1">'[5]２－３'!#REF!</definedName>
    <definedName name="uuuu" localSheetId="1" hidden="1">'[5]２－３'!#REF!</definedName>
    <definedName name="uuuu" localSheetId="2" hidden="1">'[5]２－３'!#REF!</definedName>
    <definedName name="uuuu" localSheetId="4" hidden="1">'[5]２－３'!#REF!</definedName>
    <definedName name="uuuu" hidden="1">'[5]２－３'!#REF!</definedName>
    <definedName name="wty" localSheetId="0" hidden="1">#REF!</definedName>
    <definedName name="wty" localSheetId="1" hidden="1">#REF!</definedName>
    <definedName name="wty" localSheetId="2" hidden="1">#REF!</definedName>
    <definedName name="wty" localSheetId="3" hidden="1">#REF!</definedName>
    <definedName name="wty" localSheetId="4" hidden="1">#REF!</definedName>
    <definedName name="wty" hidden="1">#REF!</definedName>
    <definedName name="yr" localSheetId="0" hidden="1">#REF!</definedName>
    <definedName name="yr" localSheetId="1" hidden="1">#REF!</definedName>
    <definedName name="yr" localSheetId="2" hidden="1">#REF!</definedName>
    <definedName name="yr" localSheetId="4" hidden="1">#REF!</definedName>
    <definedName name="yr" hidden="1">#REF!</definedName>
    <definedName name="yu" localSheetId="0" hidden="1">#REF!</definedName>
    <definedName name="yu" localSheetId="1" hidden="1">#REF!</definedName>
    <definedName name="yu" localSheetId="2" hidden="1">#REF!</definedName>
    <definedName name="yu" localSheetId="3" hidden="1">#REF!</definedName>
    <definedName name="yu" localSheetId="4" hidden="1">#REF!</definedName>
    <definedName name="yu" hidden="1">#REF!</definedName>
    <definedName name="yyyu" localSheetId="0" hidden="1">#REF!</definedName>
    <definedName name="yyyu" localSheetId="1" hidden="1">#REF!</definedName>
    <definedName name="yyyu" localSheetId="2" hidden="1">#REF!</definedName>
    <definedName name="yyyu" localSheetId="3" hidden="1">#REF!</definedName>
    <definedName name="yyyu" localSheetId="4" hidden="1">#REF!</definedName>
    <definedName name="yyyu" hidden="1">#REF!</definedName>
    <definedName name="お" localSheetId="0">#REF!</definedName>
    <definedName name="お" localSheetId="1">#REF!</definedName>
    <definedName name="お" localSheetId="2">#REF!</definedName>
    <definedName name="お" localSheetId="4">#REF!</definedName>
    <definedName name="お">#REF!</definedName>
    <definedName name="おｐ" localSheetId="0" hidden="1">#REF!</definedName>
    <definedName name="おｐ" localSheetId="1" hidden="1">#REF!</definedName>
    <definedName name="おｐ" localSheetId="2" hidden="1">#REF!</definedName>
    <definedName name="おｐ" localSheetId="4" hidden="1">#REF!</definedName>
    <definedName name="おｐ" hidden="1">#REF!</definedName>
    <definedName name="おお" localSheetId="0" hidden="1">#REF!</definedName>
    <definedName name="おお" localSheetId="1" hidden="1">#REF!</definedName>
    <definedName name="おお" localSheetId="2" hidden="1">#REF!</definedName>
    <definedName name="おお" localSheetId="4" hidden="1">#REF!</definedName>
    <definedName name="おお" hidden="1">#REF!</definedName>
    <definedName name="グラ" localSheetId="2" hidden="1">#REF!</definedName>
    <definedName name="グラ" hidden="1">#REF!</definedName>
    <definedName name="グラフ" localSheetId="2" hidden="1">#REF!</definedName>
    <definedName name="グラフ" hidden="1">#REF!</definedName>
    <definedName name="ぐらふ" localSheetId="2" hidden="1">#REF!</definedName>
    <definedName name="ぐらふ" localSheetId="4" hidden="1">#REF!</definedName>
    <definedName name="ぐらふ" hidden="1">#REF!</definedName>
    <definedName name="ぐらふ２" localSheetId="2" hidden="1">#REF!</definedName>
    <definedName name="ぐらふ２" localSheetId="4" hidden="1">#REF!</definedName>
    <definedName name="ぐらふ２" hidden="1">#REF!</definedName>
    <definedName name="ぐらふ３" localSheetId="2" hidden="1">'[2]２－３'!#REF!</definedName>
    <definedName name="ぐらふ３" localSheetId="4" hidden="1">'[2]２－３'!#REF!</definedName>
    <definedName name="ぐらふ３" hidden="1">'[2]２－３'!#REF!</definedName>
    <definedName name="ぐらふ４" localSheetId="2" hidden="1">#REF!</definedName>
    <definedName name="ぐらふ４" localSheetId="4" hidden="1">#REF!</definedName>
    <definedName name="ぐらふ４" hidden="1">#REF!</definedName>
    <definedName name="ぐらふ５" localSheetId="2" hidden="1">#REF!</definedName>
    <definedName name="ぐらふ５" localSheetId="4" hidden="1">#REF!</definedName>
    <definedName name="ぐらふ５" hidden="1">#REF!</definedName>
    <definedName name="ぐらふ６" localSheetId="2" hidden="1">#REF!</definedName>
    <definedName name="ぐらふ６" localSheetId="4" hidden="1">#REF!</definedName>
    <definedName name="ぐらふ６" hidden="1">#REF!</definedName>
    <definedName name="ぐらふ７" localSheetId="2" hidden="1">[4]図１!#REF!</definedName>
    <definedName name="ぐらふ７" localSheetId="4" hidden="1">[4]図１!#REF!</definedName>
    <definedName name="ぐらふ７" hidden="1">[4]図１!#REF!</definedName>
    <definedName name="ぐらふ８" localSheetId="2" hidden="1">#REF!</definedName>
    <definedName name="ぐらふ８" localSheetId="4" hidden="1">#REF!</definedName>
    <definedName name="ぐらふ８" hidden="1">#REF!</definedName>
    <definedName name="っｒ" localSheetId="0">#REF!</definedName>
    <definedName name="っｒ" localSheetId="1">#REF!</definedName>
    <definedName name="っｒ" localSheetId="2">#REF!</definedName>
    <definedName name="っｒ" localSheetId="4">#REF!</definedName>
    <definedName name="っｒ">#REF!</definedName>
    <definedName name="データ" localSheetId="0" hidden="1">'[5]２－３'!#REF!</definedName>
    <definedName name="データ" localSheetId="1" hidden="1">'[5]２－３'!#REF!</definedName>
    <definedName name="データ" localSheetId="2" hidden="1">'[5]２－３'!#REF!</definedName>
    <definedName name="データ" localSheetId="4" hidden="1">'[5]２－３'!#REF!</definedName>
    <definedName name="データ" hidden="1">'[5]２－３'!#REF!</definedName>
    <definedName name="とうけいにゅーす１１" localSheetId="2" hidden="1">[4]図１!#REF!</definedName>
    <definedName name="とうけいにゅーす１１" hidden="1">[4]図１!#REF!</definedName>
    <definedName name="バージョンアップ" localSheetId="0">[9]使い方!#REF!</definedName>
    <definedName name="バージョンアップ" localSheetId="1">[9]使い方!#REF!</definedName>
    <definedName name="バージョンアップ" localSheetId="2">[9]使い方!#REF!</definedName>
    <definedName name="バージョンアップ">[9]使い方!#REF!</definedName>
    <definedName name="移行手順" localSheetId="0">[9]使い方!#REF!</definedName>
    <definedName name="移行手順" localSheetId="1">[9]使い方!#REF!</definedName>
    <definedName name="移行手順" localSheetId="2">[9]使い方!#REF!</definedName>
    <definedName name="移行手順">[9]使い方!#REF!</definedName>
    <definedName name="学校" localSheetId="2">#REF!</definedName>
    <definedName name="学校">#REF!</definedName>
    <definedName name="学校基本" localSheetId="2" hidden="1">'[5]２－３'!#REF!</definedName>
    <definedName name="学校基本" hidden="1">'[5]２－３'!#REF!</definedName>
    <definedName name="基本調査" localSheetId="2" hidden="1">'[5]２－３'!#REF!</definedName>
    <definedName name="基本調査" hidden="1">'[5]２－３'!#REF!</definedName>
    <definedName name="調査" localSheetId="2">[9]使い方!#REF!</definedName>
    <definedName name="調査">[9]使い方!#REF!</definedName>
    <definedName name="統計ニュース" localSheetId="2" hidden="1">#REF!</definedName>
    <definedName name="統計ニュース" hidden="1">#REF!</definedName>
    <definedName name="統計ニュース2" localSheetId="2" hidden="1">#REF!</definedName>
    <definedName name="統計ニュース2" hidden="1">#REF!</definedName>
    <definedName name="統計ニュース3" localSheetId="2" hidden="1">#REF!</definedName>
    <definedName name="統計ニュース3" hidden="1">#REF!</definedName>
    <definedName name="統計ニュース４" localSheetId="2" hidden="1">#REF!</definedName>
    <definedName name="統計ニュース４" hidden="1">#REF!</definedName>
    <definedName name="統計ニュース５" localSheetId="2" hidden="1">'[2]２－３'!#REF!</definedName>
    <definedName name="統計ニュース５" hidden="1">'[2]２－３'!#REF!</definedName>
    <definedName name="統計ニュース６" localSheetId="2" hidden="1">#REF!</definedName>
    <definedName name="統計ニュース６" hidden="1">#REF!</definedName>
    <definedName name="統計ニュース７" localSheetId="2" hidden="1">#REF!</definedName>
    <definedName name="統計ニュース７" hidden="1">#REF!</definedName>
    <definedName name="統計ニュース８" localSheetId="2" hidden="1">#REF!</definedName>
    <definedName name="統計ニュース８" hidden="1">#REF!</definedName>
    <definedName name="統計ニュース９" localSheetId="2" hidden="1">#REF!</definedName>
    <definedName name="統計ニュース９" hidden="1">#REF!</definedName>
    <definedName name="年表" localSheetId="0" hidden="1">#REF!</definedName>
    <definedName name="年表" localSheetId="1" hidden="1">#REF!</definedName>
    <definedName name="年表" localSheetId="2" hidden="1">#REF!</definedName>
    <definedName name="年表" localSheetId="3" hidden="1">#REF!</definedName>
    <definedName name="年表" localSheetId="4" hidden="1">#REF!</definedName>
    <definedName name="年表" hidden="1">#REF!</definedName>
    <definedName name="要望" localSheetId="0">[9]使い方!#REF!</definedName>
    <definedName name="要望" localSheetId="1">[9]使い方!#REF!</definedName>
    <definedName name="要望" localSheetId="2">[9]使い方!#REF!</definedName>
    <definedName name="要望" localSheetId="4">[9]使い方!#REF!</definedName>
    <definedName name="要望">[9]使い方!#REF!</definedName>
  </definedNames>
  <calcPr calcId="145621"/>
</workbook>
</file>

<file path=xl/calcChain.xml><?xml version="1.0" encoding="utf-8"?>
<calcChain xmlns="http://schemas.openxmlformats.org/spreadsheetml/2006/main">
  <c r="D130" i="454" l="1"/>
  <c r="H130" i="454"/>
  <c r="K26" i="457" l="1"/>
  <c r="M26" i="457" s="1"/>
  <c r="J26" i="457"/>
  <c r="I26" i="457"/>
  <c r="H26" i="457"/>
  <c r="G26" i="457"/>
  <c r="K25" i="457"/>
  <c r="M25" i="457" s="1"/>
  <c r="J25" i="457"/>
  <c r="I25" i="457"/>
  <c r="H25" i="457"/>
  <c r="G25" i="457"/>
  <c r="K24" i="457"/>
  <c r="M24" i="457" s="1"/>
  <c r="J24" i="457"/>
  <c r="I24" i="457"/>
  <c r="H24" i="457"/>
  <c r="G24" i="457"/>
  <c r="K23" i="457"/>
  <c r="M23" i="457" s="1"/>
  <c r="J23" i="457"/>
  <c r="I23" i="457"/>
  <c r="H23" i="457"/>
  <c r="G23" i="457"/>
  <c r="K22" i="457"/>
  <c r="M22" i="457" s="1"/>
  <c r="J22" i="457"/>
  <c r="I22" i="457"/>
  <c r="H22" i="457"/>
  <c r="G22" i="457"/>
  <c r="K21" i="457"/>
  <c r="M21" i="457" s="1"/>
  <c r="J21" i="457"/>
  <c r="I21" i="457"/>
  <c r="H21" i="457"/>
  <c r="G21" i="457"/>
  <c r="K20" i="457"/>
  <c r="M20" i="457" s="1"/>
  <c r="J20" i="457"/>
  <c r="I20" i="457"/>
  <c r="H20" i="457"/>
  <c r="G20" i="457"/>
  <c r="K19" i="457"/>
  <c r="M19" i="457" s="1"/>
  <c r="J19" i="457"/>
  <c r="I19" i="457"/>
  <c r="H19" i="457"/>
  <c r="G19" i="457"/>
  <c r="K18" i="457"/>
  <c r="M18" i="457" s="1"/>
  <c r="J18" i="457"/>
  <c r="I18" i="457"/>
  <c r="H18" i="457"/>
  <c r="G18" i="457"/>
  <c r="K17" i="457"/>
  <c r="M17" i="457" s="1"/>
  <c r="J17" i="457"/>
  <c r="I17" i="457"/>
  <c r="H17" i="457"/>
  <c r="G17" i="457"/>
  <c r="K16" i="457"/>
  <c r="M16" i="457" s="1"/>
  <c r="J16" i="457"/>
  <c r="I16" i="457"/>
  <c r="H16" i="457"/>
  <c r="G16" i="457"/>
  <c r="F15" i="457"/>
  <c r="K15" i="457" s="1"/>
  <c r="E15" i="457"/>
  <c r="J15" i="457" s="1"/>
  <c r="D15" i="457"/>
  <c r="G15" i="457" s="1"/>
  <c r="K14" i="457"/>
  <c r="M14" i="457" s="1"/>
  <c r="J14" i="457"/>
  <c r="I14" i="457"/>
  <c r="H14" i="457"/>
  <c r="G14" i="457"/>
  <c r="K13" i="457"/>
  <c r="M13" i="457" s="1"/>
  <c r="J13" i="457"/>
  <c r="I13" i="457"/>
  <c r="H13" i="457"/>
  <c r="G13" i="457"/>
  <c r="K12" i="457"/>
  <c r="M12" i="457" s="1"/>
  <c r="J12" i="457"/>
  <c r="I12" i="457"/>
  <c r="H12" i="457"/>
  <c r="G12" i="457"/>
  <c r="K11" i="457"/>
  <c r="M11" i="457" s="1"/>
  <c r="J11" i="457"/>
  <c r="I11" i="457"/>
  <c r="H11" i="457"/>
  <c r="G11" i="457"/>
  <c r="K10" i="457"/>
  <c r="M10" i="457" s="1"/>
  <c r="J10" i="457"/>
  <c r="I10" i="457"/>
  <c r="H10" i="457"/>
  <c r="G10" i="457"/>
  <c r="K9" i="457"/>
  <c r="M9" i="457" s="1"/>
  <c r="J9" i="457"/>
  <c r="I9" i="457"/>
  <c r="H9" i="457"/>
  <c r="G9" i="457"/>
  <c r="K8" i="457"/>
  <c r="M8" i="457" s="1"/>
  <c r="J8" i="457"/>
  <c r="I8" i="457"/>
  <c r="H8" i="457"/>
  <c r="G8" i="457"/>
  <c r="F7" i="457"/>
  <c r="I7" i="457" s="1"/>
  <c r="E7" i="457"/>
  <c r="J7" i="457" s="1"/>
  <c r="D7" i="457"/>
  <c r="G7" i="457" s="1"/>
  <c r="K6" i="457"/>
  <c r="M6" i="457" s="1"/>
  <c r="J6" i="457"/>
  <c r="H7" i="457" l="1"/>
  <c r="K7" i="457"/>
  <c r="H15" i="457"/>
  <c r="I15" i="457"/>
  <c r="H150" i="454" l="1"/>
  <c r="G150" i="454"/>
  <c r="F150" i="454"/>
  <c r="H149" i="454"/>
  <c r="G149" i="454"/>
  <c r="F149" i="454"/>
  <c r="H148" i="454"/>
  <c r="G148" i="454"/>
  <c r="F148" i="454"/>
  <c r="H147" i="454"/>
  <c r="G147" i="454"/>
  <c r="F147" i="454"/>
  <c r="H146" i="454"/>
  <c r="G146" i="454"/>
  <c r="F146" i="454"/>
  <c r="H145" i="454"/>
  <c r="G145" i="454"/>
  <c r="F145" i="454"/>
  <c r="H144" i="454"/>
  <c r="G144" i="454"/>
  <c r="F144" i="454"/>
  <c r="H143" i="454"/>
  <c r="G143" i="454"/>
  <c r="F143" i="454"/>
  <c r="H142" i="454"/>
  <c r="G142" i="454"/>
  <c r="F142" i="454"/>
  <c r="H141" i="454"/>
  <c r="G141" i="454"/>
  <c r="F141" i="454"/>
  <c r="H140" i="454"/>
  <c r="G140" i="454"/>
  <c r="F140" i="454"/>
  <c r="H139" i="454"/>
  <c r="G139" i="454"/>
  <c r="F139" i="454"/>
  <c r="H138" i="454"/>
  <c r="G138" i="454"/>
  <c r="F138" i="454"/>
  <c r="D135" i="454"/>
  <c r="C135" i="454"/>
  <c r="B135" i="454"/>
  <c r="D134" i="454"/>
  <c r="H134" i="454" s="1"/>
  <c r="C134" i="454"/>
  <c r="B134" i="454"/>
  <c r="D133" i="454"/>
  <c r="C133" i="454"/>
  <c r="B133" i="454"/>
  <c r="D132" i="454"/>
  <c r="C132" i="454"/>
  <c r="B132" i="454"/>
  <c r="D131" i="454"/>
  <c r="C131" i="454"/>
  <c r="B131" i="454"/>
  <c r="C130" i="454"/>
  <c r="B130" i="454"/>
  <c r="C129" i="454"/>
  <c r="B129" i="454"/>
  <c r="C128" i="454"/>
  <c r="G128" i="454" s="1"/>
  <c r="B128" i="454"/>
  <c r="F128" i="454" s="1"/>
  <c r="C127" i="454"/>
  <c r="B127" i="454"/>
  <c r="H135" i="454"/>
  <c r="G135" i="454"/>
  <c r="F135" i="454"/>
  <c r="G134" i="454"/>
  <c r="F134" i="454"/>
  <c r="H133" i="454"/>
  <c r="G133" i="454"/>
  <c r="F133" i="454"/>
  <c r="H132" i="454"/>
  <c r="G132" i="454"/>
  <c r="F132" i="454"/>
  <c r="H131" i="454"/>
  <c r="G131" i="454"/>
  <c r="F131" i="454"/>
  <c r="G130" i="454"/>
  <c r="F130" i="454"/>
  <c r="G129" i="454"/>
  <c r="F129" i="454"/>
  <c r="G127" i="454"/>
  <c r="F127" i="454"/>
  <c r="A14" i="452" l="1"/>
  <c r="I110" i="454" l="1"/>
  <c r="J110" i="454" s="1"/>
  <c r="I98" i="454"/>
  <c r="J98" i="454" s="1"/>
  <c r="I86" i="454"/>
  <c r="J86" i="454" s="1"/>
  <c r="I74" i="454"/>
  <c r="J74" i="454" s="1"/>
  <c r="I62" i="454"/>
  <c r="J62" i="454" s="1"/>
  <c r="I50" i="454"/>
  <c r="J50" i="454" s="1"/>
</calcChain>
</file>

<file path=xl/sharedStrings.xml><?xml version="1.0" encoding="utf-8"?>
<sst xmlns="http://schemas.openxmlformats.org/spreadsheetml/2006/main" count="605" uniqueCount="372">
  <si>
    <t xml:space="preserve">             12</t>
  </si>
  <si>
    <t xml:space="preserve">             11</t>
  </si>
  <si>
    <t xml:space="preserve">             10</t>
  </si>
  <si>
    <t xml:space="preserve">             9</t>
  </si>
  <si>
    <t>28(2016)</t>
  </si>
  <si>
    <t>27(2015)</t>
  </si>
  <si>
    <t>26(2014)</t>
  </si>
  <si>
    <t>25(2013)</t>
  </si>
  <si>
    <t>24(2012)</t>
  </si>
  <si>
    <t xml:space="preserve">     千円</t>
  </si>
  <si>
    <t>(2015年=100)</t>
    <rPh sb="5" eb="6">
      <t>ネン</t>
    </rPh>
    <phoneticPr fontId="3"/>
  </si>
  <si>
    <t>勤労者世帯
　注1）</t>
    <rPh sb="7" eb="8">
      <t>チュウ</t>
    </rPh>
    <phoneticPr fontId="3"/>
  </si>
  <si>
    <t>全  国</t>
  </si>
  <si>
    <t>和歌山市</t>
  </si>
  <si>
    <t>国内企業
物価指数
注3）</t>
    <rPh sb="0" eb="2">
      <t>コクナイ</t>
    </rPh>
    <rPh sb="2" eb="4">
      <t>キギョウ</t>
    </rPh>
    <phoneticPr fontId="3"/>
  </si>
  <si>
    <t>企業向け
サービス
価格指数</t>
    <rPh sb="10" eb="12">
      <t>カカク</t>
    </rPh>
    <rPh sb="12" eb="14">
      <t>シスウ</t>
    </rPh>
    <phoneticPr fontId="3"/>
  </si>
  <si>
    <t xml:space="preserve"> 消費者物価指数</t>
  </si>
  <si>
    <t>３ 物価指数，家計消費支出</t>
  </si>
  <si>
    <r>
      <t>CLI：地域の景気動向を的確・早期に把握するために作成された</t>
    </r>
    <r>
      <rPr>
        <u/>
        <sz val="14"/>
        <rFont val="Meiryo UI"/>
        <family val="3"/>
        <charset val="128"/>
      </rPr>
      <t>ＯＥＣＤ基準の景気先行指数</t>
    </r>
    <r>
      <rPr>
        <sz val="14"/>
        <rFont val="Meiryo UI"/>
        <family val="3"/>
        <charset val="128"/>
      </rPr>
      <t>です。(資料出所　関西学院大学産業研究所)</t>
    </r>
    <rPh sb="47" eb="49">
      <t>シリョウ</t>
    </rPh>
    <rPh sb="49" eb="51">
      <t>シュッショ</t>
    </rPh>
    <rPh sb="52" eb="54">
      <t>カンセイ</t>
    </rPh>
    <rPh sb="54" eb="56">
      <t>ガクイン</t>
    </rPh>
    <rPh sb="56" eb="58">
      <t>ダイガク</t>
    </rPh>
    <rPh sb="58" eb="60">
      <t>サンギョウ</t>
    </rPh>
    <rPh sb="60" eb="63">
      <t>ケンキュウショ</t>
    </rPh>
    <phoneticPr fontId="3"/>
  </si>
  <si>
    <t>注1)</t>
    <rPh sb="0" eb="1">
      <t>チュウ</t>
    </rPh>
    <phoneticPr fontId="3"/>
  </si>
  <si>
    <t>23(2011)</t>
  </si>
  <si>
    <t xml:space="preserve"> 「p」は速報値です。</t>
    <rPh sb="5" eb="8">
      <t>ソクホウチ</t>
    </rPh>
    <phoneticPr fontId="3"/>
  </si>
  <si>
    <t>(季節調整済指数)</t>
    <rPh sb="5" eb="7">
      <t>シスウ</t>
    </rPh>
    <phoneticPr fontId="3"/>
  </si>
  <si>
    <t>(季節調整済指数)</t>
    <rPh sb="6" eb="8">
      <t>シスウ</t>
    </rPh>
    <phoneticPr fontId="3"/>
  </si>
  <si>
    <t>平成23(2011)</t>
    <rPh sb="0" eb="2">
      <t>ヘイセイ</t>
    </rPh>
    <phoneticPr fontId="3"/>
  </si>
  <si>
    <t>（原　指　数）</t>
    <rPh sb="1" eb="2">
      <t>ハラ</t>
    </rPh>
    <rPh sb="3" eb="4">
      <t>ユビ</t>
    </rPh>
    <rPh sb="5" eb="6">
      <t>カズ</t>
    </rPh>
    <phoneticPr fontId="3"/>
  </si>
  <si>
    <t>ﾌﾟﾗｽﾁｯｸ製品</t>
    <rPh sb="7" eb="9">
      <t>セイヒン</t>
    </rPh>
    <phoneticPr fontId="3"/>
  </si>
  <si>
    <t>石油･石炭</t>
  </si>
  <si>
    <t>化  学</t>
  </si>
  <si>
    <t>機  械</t>
  </si>
  <si>
    <t>金属製品</t>
    <rPh sb="0" eb="2">
      <t>キンゾク</t>
    </rPh>
    <rPh sb="2" eb="4">
      <t>セイヒン</t>
    </rPh>
    <phoneticPr fontId="3"/>
  </si>
  <si>
    <t>鉄  鋼</t>
  </si>
  <si>
    <t>和歌山県
製造工業</t>
    <rPh sb="3" eb="4">
      <t>ケン</t>
    </rPh>
    <phoneticPr fontId="3"/>
  </si>
  <si>
    <t>１ 鉱工業生産指数</t>
  </si>
  <si>
    <t>指　　標　　の　　動　　向</t>
    <rPh sb="0" eb="1">
      <t>ユビ</t>
    </rPh>
    <rPh sb="3" eb="4">
      <t>シルベ</t>
    </rPh>
    <rPh sb="9" eb="10">
      <t>ドウ</t>
    </rPh>
    <rPh sb="12" eb="13">
      <t>ムカイ</t>
    </rPh>
    <phoneticPr fontId="3"/>
  </si>
  <si>
    <t>西日本建設業保証（株）の前払金保証実績による請負金額です。</t>
    <rPh sb="0" eb="3">
      <t>ニシニホン</t>
    </rPh>
    <rPh sb="3" eb="6">
      <t>ケンセツギョウ</t>
    </rPh>
    <rPh sb="6" eb="8">
      <t>ホショウ</t>
    </rPh>
    <rPh sb="8" eb="11">
      <t>カブ</t>
    </rPh>
    <rPh sb="12" eb="14">
      <t>マエバラ</t>
    </rPh>
    <rPh sb="14" eb="15">
      <t>キン</t>
    </rPh>
    <rPh sb="15" eb="17">
      <t>ホショウ</t>
    </rPh>
    <rPh sb="17" eb="19">
      <t>ジッセキ</t>
    </rPh>
    <rPh sb="22" eb="24">
      <t>ウケオイ</t>
    </rPh>
    <rPh sb="24" eb="26">
      <t>キンガク</t>
    </rPh>
    <phoneticPr fontId="3"/>
  </si>
  <si>
    <t>百万円</t>
  </si>
  <si>
    <t>件</t>
  </si>
  <si>
    <t>千㎡</t>
  </si>
  <si>
    <t>戸</t>
  </si>
  <si>
    <t>億円</t>
  </si>
  <si>
    <t>（併用等を含む）</t>
    <rPh sb="1" eb="3">
      <t>ヘイヨウ</t>
    </rPh>
    <rPh sb="3" eb="4">
      <t>トウ</t>
    </rPh>
    <rPh sb="5" eb="6">
      <t>フク</t>
    </rPh>
    <phoneticPr fontId="3"/>
  </si>
  <si>
    <t>注）</t>
    <rPh sb="0" eb="1">
      <t>チュウ</t>
    </rPh>
    <phoneticPr fontId="3"/>
  </si>
  <si>
    <t>床面積</t>
  </si>
  <si>
    <t>戸数</t>
  </si>
  <si>
    <t>居住専用</t>
  </si>
  <si>
    <t>請負金額</t>
  </si>
  <si>
    <t>東京商工リサーチ和歌山支店調べ</t>
    <rPh sb="0" eb="2">
      <t>トウキョウ</t>
    </rPh>
    <rPh sb="2" eb="4">
      <t>ショウコウ</t>
    </rPh>
    <rPh sb="8" eb="11">
      <t>ワカヤマ</t>
    </rPh>
    <rPh sb="11" eb="13">
      <t>シテン</t>
    </rPh>
    <rPh sb="13" eb="14">
      <t>シラ</t>
    </rPh>
    <phoneticPr fontId="3"/>
  </si>
  <si>
    <t>公共工事</t>
  </si>
  <si>
    <t xml:space="preserve"> 倒　産</t>
  </si>
  <si>
    <t>企　業</t>
  </si>
  <si>
    <t>百貨店・</t>
    <rPh sb="0" eb="3">
      <t>ヒャッカテン</t>
    </rPh>
    <phoneticPr fontId="3"/>
  </si>
  <si>
    <t>新設着工住宅</t>
    <rPh sb="2" eb="4">
      <t>チャッコウ</t>
    </rPh>
    <rPh sb="4" eb="6">
      <t>ジュウタク</t>
    </rPh>
    <phoneticPr fontId="3"/>
  </si>
  <si>
    <t>倍</t>
  </si>
  <si>
    <t>人</t>
  </si>
  <si>
    <t>有　　効</t>
  </si>
  <si>
    <t>新　　規</t>
  </si>
  <si>
    <t>求 人 倍 率</t>
  </si>
  <si>
    <t>求　人　数</t>
  </si>
  <si>
    <t>求　職　者　数</t>
    <rPh sb="4" eb="5">
      <t>シャ</t>
    </rPh>
    <phoneticPr fontId="3"/>
  </si>
  <si>
    <t>全　国</t>
  </si>
  <si>
    <t>和　歌　山　県</t>
    <rPh sb="6" eb="7">
      <t>ケン</t>
    </rPh>
    <phoneticPr fontId="3"/>
  </si>
  <si>
    <t>年.月</t>
  </si>
  <si>
    <t>前年比などの増減率は、指数等により算出しており、実数で計算した場合と必ずしも一致しません。</t>
    <rPh sb="0" eb="3">
      <t>ゼンネンヒ</t>
    </rPh>
    <rPh sb="6" eb="8">
      <t>ゾウゲン</t>
    </rPh>
    <rPh sb="8" eb="9">
      <t>リツ</t>
    </rPh>
    <rPh sb="11" eb="13">
      <t>シスウ</t>
    </rPh>
    <rPh sb="13" eb="14">
      <t>ナド</t>
    </rPh>
    <rPh sb="17" eb="19">
      <t>サンシュツ</t>
    </rPh>
    <rPh sb="24" eb="26">
      <t>ジッスウ</t>
    </rPh>
    <rPh sb="27" eb="29">
      <t>ケイサン</t>
    </rPh>
    <rPh sb="31" eb="33">
      <t>バアイ</t>
    </rPh>
    <rPh sb="34" eb="35">
      <t>カナラ</t>
    </rPh>
    <rPh sb="38" eb="40">
      <t>イッチ</t>
    </rPh>
    <phoneticPr fontId="3"/>
  </si>
  <si>
    <t>時間</t>
  </si>
  <si>
    <t>％</t>
  </si>
  <si>
    <t>千円</t>
  </si>
  <si>
    <t xml:space="preserve"> 労働時間</t>
  </si>
  <si>
    <t>和歌山県</t>
    <rPh sb="3" eb="4">
      <t>ケン</t>
    </rPh>
    <phoneticPr fontId="3"/>
  </si>
  <si>
    <t xml:space="preserve"> 総実</t>
  </si>
  <si>
    <t>全国</t>
  </si>
  <si>
    <t xml:space="preserve"> 和歌山県</t>
    <rPh sb="4" eb="5">
      <t>ケン</t>
    </rPh>
    <phoneticPr fontId="3"/>
  </si>
  <si>
    <t xml:space="preserve"> 全国</t>
  </si>
  <si>
    <t>(常用雇用者30人以上の事業所，調査産業計常用雇用者1人月平均)</t>
  </si>
  <si>
    <t>6</t>
  </si>
  <si>
    <t>29.1</t>
  </si>
  <si>
    <t xml:space="preserve">    </t>
  </si>
  <si>
    <t>６</t>
  </si>
  <si>
    <t>28.1</t>
  </si>
  <si>
    <t>27.1</t>
  </si>
  <si>
    <t>26.1</t>
  </si>
  <si>
    <t>25.1</t>
  </si>
  <si>
    <t>22.1</t>
  </si>
  <si>
    <t>全国（CI）　　　　H27=100</t>
    <rPh sb="0" eb="2">
      <t>ゼンコク</t>
    </rPh>
    <phoneticPr fontId="3"/>
  </si>
  <si>
    <t>和歌山県（CI）　H22=100</t>
    <rPh sb="0" eb="3">
      <t>ワカヤマ</t>
    </rPh>
    <rPh sb="3" eb="4">
      <t>ケン</t>
    </rPh>
    <phoneticPr fontId="3"/>
  </si>
  <si>
    <t>注）</t>
    <phoneticPr fontId="3"/>
  </si>
  <si>
    <t>29(2017)</t>
    <phoneticPr fontId="3"/>
  </si>
  <si>
    <t>スーパー)</t>
    <phoneticPr fontId="3"/>
  </si>
  <si>
    <t xml:space="preserve">負債総額 </t>
    <phoneticPr fontId="3"/>
  </si>
  <si>
    <t>件数</t>
    <phoneticPr fontId="3"/>
  </si>
  <si>
    <t>(百貨店+</t>
    <phoneticPr fontId="3"/>
  </si>
  <si>
    <t>非居住専用</t>
    <phoneticPr fontId="3"/>
  </si>
  <si>
    <t>スーパー販売額</t>
    <phoneticPr fontId="3"/>
  </si>
  <si>
    <t xml:space="preserve">建築物着工床面積　　　　    </t>
    <phoneticPr fontId="3"/>
  </si>
  <si>
    <t>年.月</t>
    <phoneticPr fontId="3"/>
  </si>
  <si>
    <t>６ 県内主要経済指標</t>
    <phoneticPr fontId="3"/>
  </si>
  <si>
    <t>各月の数値は、平成31年版の季節調整値に改訂済です。</t>
    <rPh sb="0" eb="2">
      <t>カクツキ</t>
    </rPh>
    <rPh sb="3" eb="5">
      <t>スウチ</t>
    </rPh>
    <rPh sb="7" eb="9">
      <t>ヘイセイ</t>
    </rPh>
    <rPh sb="11" eb="12">
      <t>ネン</t>
    </rPh>
    <rPh sb="12" eb="13">
      <t>バン</t>
    </rPh>
    <rPh sb="14" eb="16">
      <t>キセツ</t>
    </rPh>
    <rPh sb="16" eb="18">
      <t>チョウセイ</t>
    </rPh>
    <rPh sb="18" eb="19">
      <t>チ</t>
    </rPh>
    <rPh sb="20" eb="22">
      <t>カイテイ</t>
    </rPh>
    <rPh sb="22" eb="23">
      <t>ズ</t>
    </rPh>
    <phoneticPr fontId="3"/>
  </si>
  <si>
    <t xml:space="preserve">      </t>
    <phoneticPr fontId="3"/>
  </si>
  <si>
    <t>24(2012)</t>
    <phoneticPr fontId="3"/>
  </si>
  <si>
    <t>倍</t>
    <phoneticPr fontId="3"/>
  </si>
  <si>
    <t>(新規学卒者を除きパートタイムを含む)</t>
    <phoneticPr fontId="3"/>
  </si>
  <si>
    <t>５ 労働力需給</t>
    <phoneticPr fontId="3"/>
  </si>
  <si>
    <t>注2）</t>
    <phoneticPr fontId="3"/>
  </si>
  <si>
    <t>注1）</t>
    <phoneticPr fontId="3"/>
  </si>
  <si>
    <t>30(2018)</t>
    <phoneticPr fontId="3"/>
  </si>
  <si>
    <t>所定内</t>
    <phoneticPr fontId="3"/>
  </si>
  <si>
    <t>所定外</t>
    <phoneticPr fontId="3"/>
  </si>
  <si>
    <t>全国</t>
    <phoneticPr fontId="3"/>
  </si>
  <si>
    <t xml:space="preserve">  うち</t>
    <phoneticPr fontId="3"/>
  </si>
  <si>
    <t>前年(同月)比</t>
    <phoneticPr fontId="3"/>
  </si>
  <si>
    <t>現 金 給 与 総 額</t>
    <phoneticPr fontId="3"/>
  </si>
  <si>
    <t>４ 賃金, 労働時間</t>
    <phoneticPr fontId="3"/>
  </si>
  <si>
    <t>30(2018)</t>
    <phoneticPr fontId="3"/>
  </si>
  <si>
    <t>平成23(2011)</t>
    <rPh sb="0" eb="1">
      <t>ヘイセイ</t>
    </rPh>
    <phoneticPr fontId="3"/>
  </si>
  <si>
    <t>和歌山県（CLI） H27=100</t>
    <rPh sb="0" eb="3">
      <t>ワカヤマ</t>
    </rPh>
    <rPh sb="3" eb="4">
      <t>ケン</t>
    </rPh>
    <phoneticPr fontId="3"/>
  </si>
  <si>
    <t>6</t>
    <phoneticPr fontId="3"/>
  </si>
  <si>
    <t>29(2017)</t>
  </si>
  <si>
    <t>30(2018)</t>
  </si>
  <si>
    <t xml:space="preserve">              3</t>
  </si>
  <si>
    <t xml:space="preserve">              4</t>
  </si>
  <si>
    <t>平成23(2011)</t>
    <rPh sb="0" eb="2">
      <t>ヘイセイ</t>
    </rPh>
    <phoneticPr fontId="3"/>
  </si>
  <si>
    <t>30(2018)</t>
    <phoneticPr fontId="3"/>
  </si>
  <si>
    <t xml:space="preserve">              5</t>
  </si>
  <si>
    <t xml:space="preserve">              6</t>
  </si>
  <si>
    <t>全国（CLI）       H27=100</t>
    <rPh sb="0" eb="2">
      <t>ゼンコク</t>
    </rPh>
    <phoneticPr fontId="3"/>
  </si>
  <si>
    <t>注1)</t>
  </si>
  <si>
    <t>注2)</t>
  </si>
  <si>
    <t>p103.9</t>
  </si>
  <si>
    <t>統計ニュース</t>
    <phoneticPr fontId="3"/>
  </si>
  <si>
    <t>発行　和歌山県企画部調査統計課　 　　和歌山市小松原通1-1　TEL 073-441-2385(直通)  FAX 073-441-2386</t>
    <rPh sb="0" eb="2">
      <t>ハッコウ</t>
    </rPh>
    <rPh sb="3" eb="7">
      <t>ワ</t>
    </rPh>
    <rPh sb="7" eb="10">
      <t>キカクブ</t>
    </rPh>
    <rPh sb="10" eb="12">
      <t>チョウサ</t>
    </rPh>
    <rPh sb="12" eb="15">
      <t>トウケイカ</t>
    </rPh>
    <rPh sb="19" eb="23">
      <t>ワ</t>
    </rPh>
    <rPh sb="23" eb="27">
      <t>コマツバラドオリ</t>
    </rPh>
    <phoneticPr fontId="3"/>
  </si>
  <si>
    <t>　</t>
    <phoneticPr fontId="3"/>
  </si>
  <si>
    <t>(H27=100)</t>
    <phoneticPr fontId="3"/>
  </si>
  <si>
    <t>(CLI)</t>
    <phoneticPr fontId="3"/>
  </si>
  <si>
    <t>和歌山DI</t>
    <rPh sb="0" eb="3">
      <t>ワカヤマ</t>
    </rPh>
    <phoneticPr fontId="3"/>
  </si>
  <si>
    <t>H25</t>
    <phoneticPr fontId="3"/>
  </si>
  <si>
    <t>H26</t>
    <phoneticPr fontId="3"/>
  </si>
  <si>
    <t>H27</t>
    <phoneticPr fontId="3"/>
  </si>
  <si>
    <t>H28</t>
    <phoneticPr fontId="3"/>
  </si>
  <si>
    <t>H29</t>
    <phoneticPr fontId="3"/>
  </si>
  <si>
    <t>H30</t>
    <phoneticPr fontId="3"/>
  </si>
  <si>
    <t>統計ニュース貼り付け用（ラウンド処理）</t>
    <rPh sb="0" eb="2">
      <t>トウケイ</t>
    </rPh>
    <rPh sb="6" eb="7">
      <t>ハ</t>
    </rPh>
    <rPh sb="8" eb="9">
      <t>ツ</t>
    </rPh>
    <rPh sb="10" eb="11">
      <t>ヨウ</t>
    </rPh>
    <rPh sb="16" eb="18">
      <t>ショリ</t>
    </rPh>
    <phoneticPr fontId="3"/>
  </si>
  <si>
    <t>和歌山</t>
    <rPh sb="0" eb="3">
      <t>ワカヤマ</t>
    </rPh>
    <phoneticPr fontId="3"/>
  </si>
  <si>
    <t>CI</t>
  </si>
  <si>
    <t>DI</t>
  </si>
  <si>
    <t>CLI</t>
  </si>
  <si>
    <t>↓上の表から貼り付ける</t>
    <rPh sb="1" eb="2">
      <t>ウエ</t>
    </rPh>
    <rPh sb="3" eb="4">
      <t>ヒョウ</t>
    </rPh>
    <rPh sb="6" eb="7">
      <t>ハ</t>
    </rPh>
    <rPh sb="8" eb="9">
      <t>ツ</t>
    </rPh>
    <phoneticPr fontId="3"/>
  </si>
  <si>
    <r>
      <t>【和歌山】</t>
    </r>
    <r>
      <rPr>
        <sz val="11"/>
        <rFont val="ＭＳ ゴシック"/>
        <family val="3"/>
        <charset val="128"/>
      </rPr>
      <t>季節調整済指数</t>
    </r>
    <rPh sb="1" eb="4">
      <t>ワカヤマ</t>
    </rPh>
    <phoneticPr fontId="3"/>
  </si>
  <si>
    <r>
      <t>【近畿】</t>
    </r>
    <r>
      <rPr>
        <sz val="11"/>
        <rFont val="ＭＳ Ｐ明朝"/>
        <family val="1"/>
        <charset val="128"/>
      </rPr>
      <t>季節調整済指数</t>
    </r>
    <phoneticPr fontId="3"/>
  </si>
  <si>
    <r>
      <t>【全国】</t>
    </r>
    <r>
      <rPr>
        <sz val="12"/>
        <rFont val="ＭＳ ゴシック"/>
        <family val="3"/>
        <charset val="128"/>
      </rPr>
      <t>季節調整済指数</t>
    </r>
    <rPh sb="1" eb="3">
      <t>ゼンコク</t>
    </rPh>
    <phoneticPr fontId="3"/>
  </si>
  <si>
    <t>和歌山県（製造工業）</t>
    <rPh sb="0" eb="4">
      <t>ワカヤマケン</t>
    </rPh>
    <rPh sb="5" eb="7">
      <t>セイゾウ</t>
    </rPh>
    <rPh sb="7" eb="9">
      <t>コウギョウ</t>
    </rPh>
    <phoneticPr fontId="3"/>
  </si>
  <si>
    <t>近畿（製造工業）</t>
    <rPh sb="0" eb="2">
      <t>キンキ</t>
    </rPh>
    <rPh sb="3" eb="5">
      <t>セイゾウ</t>
    </rPh>
    <rPh sb="5" eb="7">
      <t>コウギョウ</t>
    </rPh>
    <phoneticPr fontId="3"/>
  </si>
  <si>
    <t>全国（製造工業）</t>
    <rPh sb="0" eb="2">
      <t>ゼンコク</t>
    </rPh>
    <rPh sb="3" eb="5">
      <t>セイゾウ</t>
    </rPh>
    <rPh sb="5" eb="7">
      <t>コウギョウ</t>
    </rPh>
    <phoneticPr fontId="3"/>
  </si>
  <si>
    <t>鉱工業</t>
  </si>
  <si>
    <t>製造工業</t>
  </si>
  <si>
    <t>付加生産
ウエイト</t>
    <phoneticPr fontId="3"/>
  </si>
  <si>
    <t>　　　   9月</t>
    <rPh sb="7" eb="8">
      <t>ガツ</t>
    </rPh>
    <phoneticPr fontId="76"/>
  </si>
  <si>
    <t>　　　   10月</t>
    <rPh sb="8" eb="9">
      <t>ガツ</t>
    </rPh>
    <phoneticPr fontId="76"/>
  </si>
  <si>
    <t>　　　   11月</t>
    <rPh sb="8" eb="9">
      <t>ガツ</t>
    </rPh>
    <phoneticPr fontId="76"/>
  </si>
  <si>
    <t>　　　   12月</t>
    <rPh sb="8" eb="9">
      <t>ガツ</t>
    </rPh>
    <phoneticPr fontId="76"/>
  </si>
  <si>
    <t>H27</t>
  </si>
  <si>
    <t>H28</t>
  </si>
  <si>
    <t>H29</t>
  </si>
  <si>
    <t>H30</t>
  </si>
  <si>
    <t>H31</t>
  </si>
  <si>
    <t>年.月</t>
    <phoneticPr fontId="3"/>
  </si>
  <si>
    <t>全  国
製造工業</t>
    <phoneticPr fontId="3"/>
  </si>
  <si>
    <t>近  畿
製造工業</t>
    <phoneticPr fontId="3"/>
  </si>
  <si>
    <t>平成27(2015)</t>
    <rPh sb="0" eb="1">
      <t>ヘイセイ</t>
    </rPh>
    <phoneticPr fontId="3"/>
  </si>
  <si>
    <t>　　28(2016)</t>
    <phoneticPr fontId="3"/>
  </si>
  <si>
    <t>29(2017)</t>
    <phoneticPr fontId="3"/>
  </si>
  <si>
    <t>30(2018)</t>
    <phoneticPr fontId="3"/>
  </si>
  <si>
    <t>２ 景気動向指数</t>
    <phoneticPr fontId="3"/>
  </si>
  <si>
    <t xml:space="preserve">  ※  和歌山県景気動向指数（CI・DI）について、現在採用指標の見直し作業中になっております。採用指標の見直し作業が終わり次第、掲載させていただきます。　</t>
    <phoneticPr fontId="3"/>
  </si>
  <si>
    <t>　　  (なお、景気先行指数(CLI)については、参考値として今後も月別で掲載させていただきます。)</t>
    <phoneticPr fontId="3"/>
  </si>
  <si>
    <t>景気先行指数</t>
    <phoneticPr fontId="3"/>
  </si>
  <si>
    <t>CLI</t>
    <phoneticPr fontId="3"/>
  </si>
  <si>
    <t>2015年＝100</t>
    <phoneticPr fontId="3"/>
  </si>
  <si>
    <t xml:space="preserve">  98.5</t>
    <phoneticPr fontId="3"/>
  </si>
  <si>
    <t>CI：各指標の前月比での変化率を１つの指標に合成したもの。景気の変動の相対的な大きさやテンポを示します。</t>
    <phoneticPr fontId="3"/>
  </si>
  <si>
    <t>DI：景気に敏感な経済指標を３ヶ月前と比較し、５０％を基準に景気判断する方法。景気の方向性を示します。</t>
    <phoneticPr fontId="3"/>
  </si>
  <si>
    <t>注2)</t>
    <phoneticPr fontId="3"/>
  </si>
  <si>
    <t>CLIの全国及び和歌山県の数値については平成31年2月より平成27年基準に移行されておりますので、数値の比較を行うなど、利用の際はご注意ください。</t>
    <rPh sb="4" eb="6">
      <t>ゼンコク</t>
    </rPh>
    <rPh sb="6" eb="7">
      <t>オヨ</t>
    </rPh>
    <rPh sb="8" eb="11">
      <t>ワカヤマ</t>
    </rPh>
    <rPh sb="11" eb="12">
      <t>ケン</t>
    </rPh>
    <rPh sb="13" eb="15">
      <t>スウチ</t>
    </rPh>
    <rPh sb="20" eb="22">
      <t>ヘイセイ</t>
    </rPh>
    <rPh sb="24" eb="25">
      <t>ネン</t>
    </rPh>
    <rPh sb="26" eb="27">
      <t>ガツ</t>
    </rPh>
    <rPh sb="29" eb="31">
      <t>ヘイセイ</t>
    </rPh>
    <rPh sb="33" eb="34">
      <t>ネン</t>
    </rPh>
    <rPh sb="34" eb="36">
      <t>キジュン</t>
    </rPh>
    <rPh sb="37" eb="39">
      <t>イコウ</t>
    </rPh>
    <phoneticPr fontId="68"/>
  </si>
  <si>
    <t>　　　　消費者物価指数 総合</t>
    <phoneticPr fontId="3"/>
  </si>
  <si>
    <t>家計消費支出（月平均）</t>
    <phoneticPr fontId="3"/>
  </si>
  <si>
    <t>生鮮食品を除く総合</t>
    <phoneticPr fontId="3"/>
  </si>
  <si>
    <t>　(農林漁家世帯を含む)　</t>
    <phoneticPr fontId="3"/>
  </si>
  <si>
    <t>和歌山市</t>
    <phoneticPr fontId="3"/>
  </si>
  <si>
    <t>勤労者世帯</t>
    <phoneticPr fontId="3"/>
  </si>
  <si>
    <t>(2015年=100)</t>
    <phoneticPr fontId="3"/>
  </si>
  <si>
    <t>平成23(2011)</t>
    <rPh sb="0" eb="1">
      <t>ヘイセイ</t>
    </rPh>
    <phoneticPr fontId="40"/>
  </si>
  <si>
    <t xml:space="preserve">   2019 . 1</t>
  </si>
  <si>
    <t xml:space="preserve">              2</t>
  </si>
  <si>
    <t>注1)</t>
    <phoneticPr fontId="3"/>
  </si>
  <si>
    <t>勤労者世帯とは「二人以上の世帯のうち、勤労者世帯」を指します。</t>
    <phoneticPr fontId="3"/>
  </si>
  <si>
    <t>「r」は訂正値です。</t>
    <rPh sb="4" eb="6">
      <t>テイセイ</t>
    </rPh>
    <rPh sb="6" eb="7">
      <t>チ</t>
    </rPh>
    <phoneticPr fontId="3"/>
  </si>
  <si>
    <t>(2015年=100)</t>
  </si>
  <si>
    <t xml:space="preserve">和歌山県の推計人口（令和元年10月1日現在） </t>
    <rPh sb="10" eb="12">
      <t>レイワ</t>
    </rPh>
    <rPh sb="12" eb="13">
      <t>ガン</t>
    </rPh>
    <rPh sb="13" eb="14">
      <t>ネン</t>
    </rPh>
    <phoneticPr fontId="3"/>
  </si>
  <si>
    <t>漁業経営体調査</t>
    <rPh sb="0" eb="2">
      <t>ギョギョウ</t>
    </rPh>
    <rPh sb="2" eb="5">
      <t>ケイエイタイ</t>
    </rPh>
    <rPh sb="5" eb="7">
      <t>チョウサ</t>
    </rPh>
    <phoneticPr fontId="2"/>
  </si>
  <si>
    <t>１ 漁業経営体数</t>
    <rPh sb="2" eb="4">
      <t>ギョギョウ</t>
    </rPh>
    <rPh sb="4" eb="6">
      <t>ケイエイ</t>
    </rPh>
    <rPh sb="6" eb="7">
      <t>タイ</t>
    </rPh>
    <rPh sb="7" eb="8">
      <t>スウ</t>
    </rPh>
    <phoneticPr fontId="3"/>
  </si>
  <si>
    <t xml:space="preserve"> ～漁業経営体数は１，５８１経営体～</t>
    <rPh sb="2" eb="4">
      <t>ギョギョウ</t>
    </rPh>
    <rPh sb="4" eb="6">
      <t>ケイエイ</t>
    </rPh>
    <rPh sb="6" eb="7">
      <t>タイ</t>
    </rPh>
    <rPh sb="7" eb="8">
      <t>スウ</t>
    </rPh>
    <rPh sb="14" eb="16">
      <t>ケイエイ</t>
    </rPh>
    <rPh sb="16" eb="17">
      <t>タイ</t>
    </rPh>
    <phoneticPr fontId="3"/>
  </si>
  <si>
    <t>　　　平成３０年１１月１日現在の県内の漁業経営体数は1,581経営体で、前回調査（2013年漁業セン</t>
    <rPh sb="3" eb="5">
      <t>ヘイセイ</t>
    </rPh>
    <rPh sb="7" eb="8">
      <t>ネン</t>
    </rPh>
    <rPh sb="10" eb="11">
      <t>ガツ</t>
    </rPh>
    <rPh sb="12" eb="13">
      <t>ニチ</t>
    </rPh>
    <rPh sb="13" eb="15">
      <t>ゲンザイ</t>
    </rPh>
    <rPh sb="16" eb="18">
      <t>ケンナイ</t>
    </rPh>
    <rPh sb="19" eb="21">
      <t>ギョギョウ</t>
    </rPh>
    <rPh sb="21" eb="24">
      <t>ケイエイタイ</t>
    </rPh>
    <rPh sb="24" eb="25">
      <t>スウ</t>
    </rPh>
    <rPh sb="31" eb="33">
      <t>ケイエイ</t>
    </rPh>
    <rPh sb="33" eb="34">
      <t>タイ</t>
    </rPh>
    <rPh sb="36" eb="38">
      <t>ゼンカイ</t>
    </rPh>
    <rPh sb="38" eb="40">
      <t>チョウサ</t>
    </rPh>
    <rPh sb="45" eb="46">
      <t>ネン</t>
    </rPh>
    <rPh sb="46" eb="48">
      <t>ギョギョウ</t>
    </rPh>
    <phoneticPr fontId="3"/>
  </si>
  <si>
    <t>　　サス）に比べて452経営体（▲22.2％）減少しました。海区別では、「瀬戸内海区」で148経営体</t>
    <rPh sb="30" eb="31">
      <t>ウミ</t>
    </rPh>
    <rPh sb="31" eb="33">
      <t>クベツ</t>
    </rPh>
    <rPh sb="37" eb="41">
      <t>セトナイカイ</t>
    </rPh>
    <rPh sb="41" eb="42">
      <t>ク</t>
    </rPh>
    <rPh sb="47" eb="50">
      <t>ケイエイタイ</t>
    </rPh>
    <phoneticPr fontId="3"/>
  </si>
  <si>
    <t>　　（▲19.7％）、「太平洋南区」で304経営体（▲23.7％）それぞれ減少しました。（表１）</t>
    <rPh sb="45" eb="46">
      <t>ヒョウ</t>
    </rPh>
    <phoneticPr fontId="3"/>
  </si>
  <si>
    <t>注：瀬戸内海区：和歌山市、海南市、有田市、湯浅町、広川町、日高町、由良町</t>
    <rPh sb="0" eb="1">
      <t>チュウ</t>
    </rPh>
    <rPh sb="2" eb="5">
      <t>セトウチ</t>
    </rPh>
    <rPh sb="5" eb="6">
      <t>ウミ</t>
    </rPh>
    <rPh sb="6" eb="7">
      <t>ク</t>
    </rPh>
    <rPh sb="8" eb="12">
      <t>ワカヤマシ</t>
    </rPh>
    <rPh sb="13" eb="16">
      <t>カイナンシ</t>
    </rPh>
    <rPh sb="17" eb="19">
      <t>アリタ</t>
    </rPh>
    <rPh sb="19" eb="20">
      <t>シ</t>
    </rPh>
    <rPh sb="21" eb="24">
      <t>ユアサチョウ</t>
    </rPh>
    <rPh sb="25" eb="27">
      <t>ヒロカワ</t>
    </rPh>
    <rPh sb="27" eb="28">
      <t>チョウ</t>
    </rPh>
    <rPh sb="29" eb="32">
      <t>ヒダカチョウ</t>
    </rPh>
    <rPh sb="33" eb="36">
      <t>ユラチョウ</t>
    </rPh>
    <phoneticPr fontId="3"/>
  </si>
  <si>
    <t>２　主とする漁業種類別漁業経営体数</t>
    <rPh sb="2" eb="3">
      <t>シュ</t>
    </rPh>
    <rPh sb="6" eb="8">
      <t>ギョギョウ</t>
    </rPh>
    <rPh sb="8" eb="11">
      <t>シュルイベツ</t>
    </rPh>
    <rPh sb="11" eb="13">
      <t>ギョギョウ</t>
    </rPh>
    <rPh sb="13" eb="16">
      <t>ケイエイタイ</t>
    </rPh>
    <rPh sb="16" eb="17">
      <t>カズ</t>
    </rPh>
    <phoneticPr fontId="3"/>
  </si>
  <si>
    <t>　　　海面漁業経営体を主とする漁業種類でみると、「釣」は657経営体（構成比41.6％）で最も多く、</t>
    <phoneticPr fontId="3"/>
  </si>
  <si>
    <t>　　次いで「刺網」は390経営体（構成比24.7％）、「底びき網」は165経営体（構成比10.4％）、「採</t>
    <rPh sb="52" eb="53">
      <t>サイ</t>
    </rPh>
    <phoneticPr fontId="3"/>
  </si>
  <si>
    <t>　　貝、採藻」は122経営体（構成比7.7％）となっており、これらの漁業は前回調査に比べてそれぞれ</t>
    <phoneticPr fontId="3"/>
  </si>
  <si>
    <t>　　減少しています。（表２）</t>
    <rPh sb="11" eb="12">
      <t>ヒョウ</t>
    </rPh>
    <phoneticPr fontId="2"/>
  </si>
  <si>
    <t>３　漁獲物販売金額別経営体数</t>
    <rPh sb="2" eb="5">
      <t>ギョカクブツ</t>
    </rPh>
    <rPh sb="5" eb="7">
      <t>ハンバイ</t>
    </rPh>
    <rPh sb="7" eb="9">
      <t>キンガク</t>
    </rPh>
    <rPh sb="9" eb="10">
      <t>ベツ</t>
    </rPh>
    <rPh sb="10" eb="13">
      <t>ケイエイタイ</t>
    </rPh>
    <rPh sb="13" eb="14">
      <t>カズ</t>
    </rPh>
    <phoneticPr fontId="2"/>
  </si>
  <si>
    <t>　　　漁業経営体を漁獲物販売金額別でみると、「0～100万円未満」が636経営体（構成比40.2％）で</t>
  </si>
  <si>
    <t>　　最も多く、「100万～300万円未満」が451経営体（構成比28.5％）、「300万～500万円未満」が</t>
  </si>
  <si>
    <t>　　166経営体（構成比10.5％）と続き、以上の３階層で全経営体の79.3％を占めています。（表３）</t>
  </si>
  <si>
    <t>４　漁業就業者数</t>
    <rPh sb="2" eb="4">
      <t>ギョギョウ</t>
    </rPh>
    <rPh sb="4" eb="7">
      <t>シュウギョウシャ</t>
    </rPh>
    <rPh sb="7" eb="8">
      <t>カズ</t>
    </rPh>
    <phoneticPr fontId="3"/>
  </si>
  <si>
    <t>　　　漁業就業者数は2,402人で、前回調査に比べて505人（▲17.4％）減少しました。（表４）</t>
    <rPh sb="3" eb="5">
      <t>ギョギョウ</t>
    </rPh>
    <rPh sb="5" eb="8">
      <t>シュウギョウシャ</t>
    </rPh>
    <rPh sb="8" eb="9">
      <t>スウ</t>
    </rPh>
    <rPh sb="15" eb="16">
      <t>ニン</t>
    </rPh>
    <rPh sb="18" eb="20">
      <t>ゼンカイ</t>
    </rPh>
    <rPh sb="20" eb="22">
      <t>チョウサ</t>
    </rPh>
    <rPh sb="23" eb="24">
      <t>クラ</t>
    </rPh>
    <rPh sb="29" eb="30">
      <t>ニン</t>
    </rPh>
    <rPh sb="38" eb="40">
      <t>ゲンショウ</t>
    </rPh>
    <rPh sb="46" eb="47">
      <t>ヒョウ</t>
    </rPh>
    <phoneticPr fontId="3"/>
  </si>
  <si>
    <t>p108.4</t>
  </si>
  <si>
    <t>p104.6</t>
  </si>
  <si>
    <t>p102.0</t>
  </si>
  <si>
    <t>p  97.0</t>
  </si>
  <si>
    <t>p103.3</t>
  </si>
  <si>
    <t>p105.8</t>
  </si>
  <si>
    <t>p  99.6</t>
  </si>
  <si>
    <t xml:space="preserve">              7</t>
  </si>
  <si>
    <t>p  98.1</t>
  </si>
  <si>
    <t>r102.3</t>
    <phoneticPr fontId="3"/>
  </si>
  <si>
    <t>r102.6</t>
    <phoneticPr fontId="3"/>
  </si>
  <si>
    <t>r102.8</t>
    <phoneticPr fontId="3"/>
  </si>
  <si>
    <t>r102.5</t>
    <phoneticPr fontId="3"/>
  </si>
  <si>
    <t>r101.9</t>
    <phoneticPr fontId="3"/>
  </si>
  <si>
    <t>r102.7</t>
    <phoneticPr fontId="3"/>
  </si>
  <si>
    <t>r100.6</t>
    <phoneticPr fontId="3"/>
  </si>
  <si>
    <t>抽出調査による値を復元して再集計した値としていましたが、令和元年６月分から全数調査による値に変更されています。</t>
    <rPh sb="7" eb="8">
      <t>アタイ</t>
    </rPh>
    <rPh sb="9" eb="11">
      <t>フクゲン</t>
    </rPh>
    <rPh sb="13" eb="16">
      <t>サイシュウケイ</t>
    </rPh>
    <rPh sb="18" eb="19">
      <t>アタイ</t>
    </rPh>
    <rPh sb="28" eb="30">
      <t>レイワ</t>
    </rPh>
    <rPh sb="30" eb="32">
      <t>ガンネン</t>
    </rPh>
    <rPh sb="33" eb="35">
      <t>ガツブン</t>
    </rPh>
    <rPh sb="37" eb="38">
      <t>ゼン</t>
    </rPh>
    <rPh sb="38" eb="39">
      <t>スウ</t>
    </rPh>
    <rPh sb="39" eb="41">
      <t>チョウサ</t>
    </rPh>
    <rPh sb="44" eb="45">
      <t>アタイ</t>
    </rPh>
    <rPh sb="46" eb="48">
      <t>ヘンコウ</t>
    </rPh>
    <phoneticPr fontId="3"/>
  </si>
  <si>
    <t>全国値については、厚生労働省が平成30年11月分確報から、平成24年以降において東京都の「500人以上規模の事業所」の</t>
    <rPh sb="0" eb="2">
      <t>ゼンコク</t>
    </rPh>
    <rPh sb="2" eb="3">
      <t>アタイ</t>
    </rPh>
    <rPh sb="9" eb="11">
      <t>コウセイ</t>
    </rPh>
    <rPh sb="11" eb="14">
      <t>ロウドウショウ</t>
    </rPh>
    <rPh sb="15" eb="17">
      <t>ヘイセイ</t>
    </rPh>
    <rPh sb="19" eb="20">
      <t>ネン</t>
    </rPh>
    <rPh sb="22" eb="24">
      <t>ガツブン</t>
    </rPh>
    <rPh sb="24" eb="26">
      <t>カクホウ</t>
    </rPh>
    <rPh sb="29" eb="31">
      <t>ヘイセイ</t>
    </rPh>
    <rPh sb="33" eb="34">
      <t>ネン</t>
    </rPh>
    <rPh sb="34" eb="36">
      <t>イコウ</t>
    </rPh>
    <rPh sb="40" eb="43">
      <t>トウキョウト</t>
    </rPh>
    <rPh sb="48" eb="49">
      <t>ニン</t>
    </rPh>
    <rPh sb="49" eb="51">
      <t>イジョウ</t>
    </rPh>
    <rPh sb="51" eb="53">
      <t>キボ</t>
    </rPh>
    <rPh sb="54" eb="57">
      <t>ジギョウショ</t>
    </rPh>
    <phoneticPr fontId="3"/>
  </si>
  <si>
    <t xml:space="preserve">   2019 . 1</t>
    <phoneticPr fontId="3"/>
  </si>
  <si>
    <t xml:space="preserve">              2</t>
    <phoneticPr fontId="3"/>
  </si>
  <si>
    <t xml:space="preserve">              2</t>
    <phoneticPr fontId="3"/>
  </si>
  <si>
    <t>R1.6</t>
    <phoneticPr fontId="3"/>
  </si>
  <si>
    <t>ー</t>
    <phoneticPr fontId="3"/>
  </si>
  <si>
    <t>H22(2010)</t>
    <phoneticPr fontId="3"/>
  </si>
  <si>
    <t>H25.1</t>
    <phoneticPr fontId="3"/>
  </si>
  <si>
    <t>表１　市町別漁業経営体数</t>
    <rPh sb="0" eb="1">
      <t>ヒョウ</t>
    </rPh>
    <rPh sb="3" eb="4">
      <t>シ</t>
    </rPh>
    <rPh sb="4" eb="5">
      <t>チョウ</t>
    </rPh>
    <rPh sb="5" eb="6">
      <t>ベツ</t>
    </rPh>
    <rPh sb="6" eb="8">
      <t>ギョギョウ</t>
    </rPh>
    <rPh sb="8" eb="12">
      <t>ケイエイタイスウ</t>
    </rPh>
    <phoneticPr fontId="85"/>
  </si>
  <si>
    <t>表２　主とする漁業種類別経営体数</t>
    <rPh sb="0" eb="1">
      <t>ヒョウ</t>
    </rPh>
    <rPh sb="3" eb="4">
      <t>シュ</t>
    </rPh>
    <rPh sb="7" eb="9">
      <t>ギョギョウ</t>
    </rPh>
    <rPh sb="9" eb="12">
      <t>シュルイベツ</t>
    </rPh>
    <rPh sb="12" eb="16">
      <t>ケイエイタイスウ</t>
    </rPh>
    <phoneticPr fontId="85"/>
  </si>
  <si>
    <t>表４　海区別漁業就業者数</t>
    <rPh sb="0" eb="1">
      <t>ヒョウ</t>
    </rPh>
    <rPh sb="3" eb="4">
      <t>ウミ</t>
    </rPh>
    <rPh sb="4" eb="6">
      <t>クベツ</t>
    </rPh>
    <rPh sb="6" eb="8">
      <t>ギョギョウ</t>
    </rPh>
    <rPh sb="8" eb="11">
      <t>シュウギョウシャ</t>
    </rPh>
    <rPh sb="11" eb="12">
      <t>スウ</t>
    </rPh>
    <phoneticPr fontId="85"/>
  </si>
  <si>
    <t>単位：経営体</t>
    <rPh sb="0" eb="2">
      <t>タンイ</t>
    </rPh>
    <rPh sb="3" eb="6">
      <t>ケイエイタイ</t>
    </rPh>
    <phoneticPr fontId="85"/>
  </si>
  <si>
    <t>単位：人</t>
    <rPh sb="0" eb="2">
      <t>タンイ</t>
    </rPh>
    <rPh sb="3" eb="4">
      <t>ニン</t>
    </rPh>
    <phoneticPr fontId="85"/>
  </si>
  <si>
    <t>年次　</t>
    <rPh sb="0" eb="2">
      <t>ネンジ</t>
    </rPh>
    <phoneticPr fontId="85"/>
  </si>
  <si>
    <t>経営体数</t>
    <rPh sb="0" eb="4">
      <t>ケイエイタイスウ</t>
    </rPh>
    <phoneticPr fontId="85"/>
  </si>
  <si>
    <t>構成比（％）</t>
    <rPh sb="0" eb="3">
      <t>コウセイヒ</t>
    </rPh>
    <phoneticPr fontId="85"/>
  </si>
  <si>
    <t>増減率（％）</t>
    <rPh sb="0" eb="3">
      <t>ゾウゲンリツ</t>
    </rPh>
    <phoneticPr fontId="85"/>
  </si>
  <si>
    <t>区　　　分</t>
    <rPh sb="0" eb="1">
      <t>ク</t>
    </rPh>
    <rPh sb="4" eb="5">
      <t>ブン</t>
    </rPh>
    <phoneticPr fontId="85"/>
  </si>
  <si>
    <t>経営体数</t>
    <rPh sb="0" eb="2">
      <t>ケイエイ</t>
    </rPh>
    <rPh sb="2" eb="3">
      <t>タイ</t>
    </rPh>
    <rPh sb="3" eb="4">
      <t>スウ</t>
    </rPh>
    <phoneticPr fontId="85"/>
  </si>
  <si>
    <t>表３　漁獲物・収獲物販売金額階層別漁業経営体数</t>
    <rPh sb="0" eb="1">
      <t>ヒョウ</t>
    </rPh>
    <rPh sb="3" eb="6">
      <t>ギョカクブツ</t>
    </rPh>
    <rPh sb="7" eb="8">
      <t>オサム</t>
    </rPh>
    <rPh sb="8" eb="10">
      <t>エモノ</t>
    </rPh>
    <rPh sb="10" eb="12">
      <t>ハンバイ</t>
    </rPh>
    <rPh sb="12" eb="14">
      <t>キンガク</t>
    </rPh>
    <rPh sb="14" eb="16">
      <t>カイソウ</t>
    </rPh>
    <rPh sb="16" eb="17">
      <t>ベツ</t>
    </rPh>
    <rPh sb="17" eb="19">
      <t>ギョギョウ</t>
    </rPh>
    <rPh sb="19" eb="21">
      <t>ケイエイ</t>
    </rPh>
    <rPh sb="21" eb="22">
      <t>カラダ</t>
    </rPh>
    <rPh sb="22" eb="23">
      <t>スウ</t>
    </rPh>
    <phoneticPr fontId="85"/>
  </si>
  <si>
    <t>年次</t>
    <rPh sb="0" eb="2">
      <t>ネンジ</t>
    </rPh>
    <phoneticPr fontId="85"/>
  </si>
  <si>
    <t>就業者数</t>
    <phoneticPr fontId="85"/>
  </si>
  <si>
    <t>構成比（％）</t>
    <phoneticPr fontId="85"/>
  </si>
  <si>
    <t>増減率（％）</t>
    <phoneticPr fontId="85"/>
  </si>
  <si>
    <t>地域別</t>
    <rPh sb="0" eb="2">
      <t>チイキ</t>
    </rPh>
    <rPh sb="2" eb="3">
      <t>ベツ</t>
    </rPh>
    <phoneticPr fontId="85"/>
  </si>
  <si>
    <t>平．20</t>
    <rPh sb="0" eb="1">
      <t>ヒラ</t>
    </rPh>
    <phoneticPr fontId="85"/>
  </si>
  <si>
    <t>平．25</t>
    <rPh sb="0" eb="1">
      <t>ヒラ</t>
    </rPh>
    <phoneticPr fontId="85"/>
  </si>
  <si>
    <t>平．30</t>
    <rPh sb="0" eb="1">
      <t>ヒラ</t>
    </rPh>
    <phoneticPr fontId="85"/>
  </si>
  <si>
    <t>25/20</t>
    <phoneticPr fontId="85"/>
  </si>
  <si>
    <t>30/25</t>
    <phoneticPr fontId="85"/>
  </si>
  <si>
    <t>増減率</t>
    <rPh sb="0" eb="3">
      <t>ゾウゲンリツ</t>
    </rPh>
    <phoneticPr fontId="85"/>
  </si>
  <si>
    <t>平．25</t>
    <rPh sb="0" eb="1">
      <t>ヒラ</t>
    </rPh>
    <phoneticPr fontId="2"/>
  </si>
  <si>
    <t>平．30</t>
    <rPh sb="0" eb="1">
      <t>ヒラ</t>
    </rPh>
    <phoneticPr fontId="2"/>
  </si>
  <si>
    <t>30/25</t>
  </si>
  <si>
    <t>大海区別</t>
    <rPh sb="0" eb="1">
      <t>ダイ</t>
    </rPh>
    <rPh sb="1" eb="2">
      <t>ウミ</t>
    </rPh>
    <rPh sb="2" eb="3">
      <t>ク</t>
    </rPh>
    <rPh sb="3" eb="4">
      <t>ベツ</t>
    </rPh>
    <phoneticPr fontId="85"/>
  </si>
  <si>
    <t>和歌山県計</t>
    <phoneticPr fontId="3"/>
  </si>
  <si>
    <t>県　　計</t>
    <rPh sb="0" eb="1">
      <t>ケン</t>
    </rPh>
    <rPh sb="3" eb="4">
      <t>ケイ</t>
    </rPh>
    <phoneticPr fontId="85"/>
  </si>
  <si>
    <t>区　　　　分</t>
    <rPh sb="0" eb="1">
      <t>ク</t>
    </rPh>
    <rPh sb="5" eb="6">
      <t>ブン</t>
    </rPh>
    <phoneticPr fontId="85"/>
  </si>
  <si>
    <t>漁業経営体数</t>
    <rPh sb="0" eb="2">
      <t>ギョギョウ</t>
    </rPh>
    <rPh sb="2" eb="5">
      <t>ケイエイタイ</t>
    </rPh>
    <rPh sb="5" eb="6">
      <t>スウ</t>
    </rPh>
    <phoneticPr fontId="85"/>
  </si>
  <si>
    <t>構成比(％)</t>
    <rPh sb="0" eb="3">
      <t>コウセイヒ</t>
    </rPh>
    <phoneticPr fontId="85"/>
  </si>
  <si>
    <t>県　計</t>
    <rPh sb="0" eb="1">
      <t>ケン</t>
    </rPh>
    <rPh sb="2" eb="3">
      <t>ケイ</t>
    </rPh>
    <phoneticPr fontId="85"/>
  </si>
  <si>
    <t>和歌山県（瀬戸内海区）</t>
    <phoneticPr fontId="3"/>
  </si>
  <si>
    <t>　小型捕鯨</t>
    <rPh sb="1" eb="3">
      <t>コガタ</t>
    </rPh>
    <rPh sb="3" eb="4">
      <t>ツカ</t>
    </rPh>
    <rPh sb="4" eb="5">
      <t>クジラ</t>
    </rPh>
    <phoneticPr fontId="85"/>
  </si>
  <si>
    <t>　瀬戸内海区</t>
    <rPh sb="1" eb="5">
      <t>セトナイカイ</t>
    </rPh>
    <rPh sb="5" eb="6">
      <t>ク</t>
    </rPh>
    <phoneticPr fontId="85"/>
  </si>
  <si>
    <t>　和歌山市</t>
    <rPh sb="1" eb="5">
      <t>ワカヤマシ</t>
    </rPh>
    <phoneticPr fontId="85"/>
  </si>
  <si>
    <t>　底びき網</t>
    <rPh sb="1" eb="2">
      <t>ソコ</t>
    </rPh>
    <rPh sb="4" eb="5">
      <t>アミ</t>
    </rPh>
    <phoneticPr fontId="85"/>
  </si>
  <si>
    <t>　県　　　　計</t>
    <rPh sb="1" eb="2">
      <t>ケン</t>
    </rPh>
    <rPh sb="6" eb="7">
      <t>ケイ</t>
    </rPh>
    <phoneticPr fontId="85"/>
  </si>
  <si>
    <t>　太平洋南区</t>
    <rPh sb="1" eb="4">
      <t>タイヘイヨウ</t>
    </rPh>
    <rPh sb="4" eb="5">
      <t>ミナミ</t>
    </rPh>
    <rPh sb="5" eb="6">
      <t>ク</t>
    </rPh>
    <phoneticPr fontId="85"/>
  </si>
  <si>
    <t>　海南市</t>
    <rPh sb="1" eb="4">
      <t>カイナンシ</t>
    </rPh>
    <phoneticPr fontId="85"/>
  </si>
  <si>
    <t>　まき網</t>
    <rPh sb="3" eb="4">
      <t>アミ</t>
    </rPh>
    <phoneticPr fontId="85"/>
  </si>
  <si>
    <t xml:space="preserve">       　 0～100万円未満</t>
    <rPh sb="14" eb="16">
      <t>マンエン</t>
    </rPh>
    <rPh sb="16" eb="18">
      <t>ミマン</t>
    </rPh>
    <phoneticPr fontId="85"/>
  </si>
  <si>
    <t>　有田市</t>
    <rPh sb="1" eb="3">
      <t>アリタ</t>
    </rPh>
    <rPh sb="3" eb="4">
      <t>シ</t>
    </rPh>
    <phoneticPr fontId="85"/>
  </si>
  <si>
    <t>　その他の網漁業〈注〉</t>
    <rPh sb="3" eb="4">
      <t>タ</t>
    </rPh>
    <rPh sb="5" eb="6">
      <t>アミ</t>
    </rPh>
    <rPh sb="6" eb="8">
      <t>ギョギョウ</t>
    </rPh>
    <rPh sb="9" eb="10">
      <t>チュウ</t>
    </rPh>
    <phoneticPr fontId="85"/>
  </si>
  <si>
    <t xml:space="preserve">    100万円～300万円未満</t>
    <rPh sb="7" eb="9">
      <t>マンエン</t>
    </rPh>
    <rPh sb="13" eb="15">
      <t>マンエン</t>
    </rPh>
    <rPh sb="15" eb="17">
      <t>ミマン</t>
    </rPh>
    <phoneticPr fontId="85"/>
  </si>
  <si>
    <t>　湯浅町</t>
    <rPh sb="1" eb="4">
      <t>ユアサチョウ</t>
    </rPh>
    <phoneticPr fontId="85"/>
  </si>
  <si>
    <t>　刺網</t>
    <rPh sb="1" eb="2">
      <t>サ</t>
    </rPh>
    <rPh sb="2" eb="3">
      <t>アミ</t>
    </rPh>
    <phoneticPr fontId="85"/>
  </si>
  <si>
    <t xml:space="preserve">    300万円～500万円未満</t>
    <rPh sb="7" eb="9">
      <t>マンエン</t>
    </rPh>
    <rPh sb="13" eb="15">
      <t>マンエン</t>
    </rPh>
    <rPh sb="15" eb="17">
      <t>ミマン</t>
    </rPh>
    <phoneticPr fontId="85"/>
  </si>
  <si>
    <t>　広川町</t>
    <rPh sb="1" eb="4">
      <t>ヒロカワチョウ</t>
    </rPh>
    <phoneticPr fontId="85"/>
  </si>
  <si>
    <t>　釣</t>
    <rPh sb="1" eb="2">
      <t>ツ</t>
    </rPh>
    <phoneticPr fontId="85"/>
  </si>
  <si>
    <t xml:space="preserve">    500万円～800万円未満</t>
    <rPh sb="7" eb="9">
      <t>マンエン</t>
    </rPh>
    <rPh sb="13" eb="15">
      <t>マンエン</t>
    </rPh>
    <rPh sb="15" eb="17">
      <t>ミマン</t>
    </rPh>
    <phoneticPr fontId="85"/>
  </si>
  <si>
    <t>　日高町</t>
    <rPh sb="1" eb="3">
      <t>ヒダカ</t>
    </rPh>
    <rPh sb="3" eb="4">
      <t>チョウ</t>
    </rPh>
    <phoneticPr fontId="85"/>
  </si>
  <si>
    <t>　はえ縄</t>
    <rPh sb="3" eb="4">
      <t>ナワ</t>
    </rPh>
    <phoneticPr fontId="85"/>
  </si>
  <si>
    <t xml:space="preserve">    800万円～1,000万円未満</t>
    <rPh sb="7" eb="9">
      <t>マンエン</t>
    </rPh>
    <rPh sb="15" eb="17">
      <t>マンエン</t>
    </rPh>
    <rPh sb="17" eb="19">
      <t>ミマン</t>
    </rPh>
    <phoneticPr fontId="85"/>
  </si>
  <si>
    <t>　由良町</t>
    <rPh sb="1" eb="4">
      <t>ユラチョウ</t>
    </rPh>
    <phoneticPr fontId="85"/>
  </si>
  <si>
    <t>　船びき網</t>
    <rPh sb="1" eb="2">
      <t>フネ</t>
    </rPh>
    <rPh sb="4" eb="5">
      <t>アミ</t>
    </rPh>
    <phoneticPr fontId="85"/>
  </si>
  <si>
    <t xml:space="preserve">  1,000万円～1,500万円未満</t>
    <rPh sb="7" eb="9">
      <t>マンエン</t>
    </rPh>
    <rPh sb="15" eb="17">
      <t>マンエン</t>
    </rPh>
    <rPh sb="17" eb="19">
      <t>ミマン</t>
    </rPh>
    <phoneticPr fontId="85"/>
  </si>
  <si>
    <t>和歌山県（太平洋南区）</t>
    <phoneticPr fontId="3"/>
  </si>
  <si>
    <t>　大型定置網</t>
    <rPh sb="1" eb="3">
      <t>オオガタ</t>
    </rPh>
    <rPh sb="3" eb="6">
      <t>テイチアミ</t>
    </rPh>
    <phoneticPr fontId="85"/>
  </si>
  <si>
    <t xml:space="preserve">  1,500万円～2,000万円未満</t>
    <rPh sb="7" eb="9">
      <t>マンエン</t>
    </rPh>
    <rPh sb="15" eb="17">
      <t>マンエン</t>
    </rPh>
    <rPh sb="17" eb="19">
      <t>ミマン</t>
    </rPh>
    <phoneticPr fontId="85"/>
  </si>
  <si>
    <t>　御坊市</t>
    <rPh sb="1" eb="4">
      <t>ゴボウシ</t>
    </rPh>
    <phoneticPr fontId="85"/>
  </si>
  <si>
    <t>　小型定置網</t>
    <rPh sb="1" eb="3">
      <t>コガタ</t>
    </rPh>
    <rPh sb="3" eb="6">
      <t>テイチアミ</t>
    </rPh>
    <phoneticPr fontId="85"/>
  </si>
  <si>
    <t xml:space="preserve">  2,000万円～5,000万円未満</t>
    <rPh sb="7" eb="9">
      <t>マンエン</t>
    </rPh>
    <rPh sb="15" eb="17">
      <t>マンエン</t>
    </rPh>
    <rPh sb="17" eb="19">
      <t>ミマン</t>
    </rPh>
    <phoneticPr fontId="85"/>
  </si>
  <si>
    <t>　田辺市</t>
    <rPh sb="1" eb="4">
      <t>タナベシ</t>
    </rPh>
    <phoneticPr fontId="85"/>
  </si>
  <si>
    <t>　採貝、採藻</t>
    <rPh sb="1" eb="2">
      <t>サイ</t>
    </rPh>
    <rPh sb="2" eb="3">
      <t>カイ</t>
    </rPh>
    <rPh sb="4" eb="5">
      <t>サイ</t>
    </rPh>
    <rPh sb="5" eb="6">
      <t>モ</t>
    </rPh>
    <phoneticPr fontId="85"/>
  </si>
  <si>
    <t xml:space="preserve">  5,000万円～1億円未満</t>
    <rPh sb="8" eb="9">
      <t>エン</t>
    </rPh>
    <rPh sb="11" eb="12">
      <t>オク</t>
    </rPh>
    <rPh sb="12" eb="13">
      <t>エン</t>
    </rPh>
    <rPh sb="13" eb="14">
      <t>ミ</t>
    </rPh>
    <rPh sb="14" eb="15">
      <t>マン</t>
    </rPh>
    <phoneticPr fontId="85"/>
  </si>
  <si>
    <t>　新宮市</t>
    <rPh sb="1" eb="4">
      <t>シングウシ</t>
    </rPh>
    <phoneticPr fontId="85"/>
  </si>
  <si>
    <t>　その他漁業</t>
    <rPh sb="3" eb="4">
      <t>タ</t>
    </rPh>
    <rPh sb="4" eb="6">
      <t>ギョギョウ</t>
    </rPh>
    <phoneticPr fontId="85"/>
  </si>
  <si>
    <t xml:space="preserve">   　 1億円～2億円未満</t>
    <rPh sb="6" eb="7">
      <t>オク</t>
    </rPh>
    <rPh sb="7" eb="8">
      <t>エン</t>
    </rPh>
    <rPh sb="10" eb="11">
      <t>オク</t>
    </rPh>
    <rPh sb="11" eb="12">
      <t>エン</t>
    </rPh>
    <rPh sb="12" eb="14">
      <t>ミマン</t>
    </rPh>
    <phoneticPr fontId="85"/>
  </si>
  <si>
    <t>　美浜町</t>
    <rPh sb="1" eb="3">
      <t>ミハマ</t>
    </rPh>
    <rPh sb="3" eb="4">
      <t>チョウ</t>
    </rPh>
    <phoneticPr fontId="85"/>
  </si>
  <si>
    <t>　海面養殖</t>
    <rPh sb="1" eb="3">
      <t>カイメン</t>
    </rPh>
    <rPh sb="3" eb="5">
      <t>ヨウショク</t>
    </rPh>
    <phoneticPr fontId="85"/>
  </si>
  <si>
    <t xml:space="preserve">   　 2億円以上</t>
    <rPh sb="6" eb="7">
      <t>オク</t>
    </rPh>
    <rPh sb="7" eb="8">
      <t>エン</t>
    </rPh>
    <rPh sb="8" eb="10">
      <t>イジョウ</t>
    </rPh>
    <phoneticPr fontId="85"/>
  </si>
  <si>
    <t>　印南町</t>
    <rPh sb="1" eb="3">
      <t>イナミ</t>
    </rPh>
    <rPh sb="3" eb="4">
      <t>チョウ</t>
    </rPh>
    <phoneticPr fontId="85"/>
  </si>
  <si>
    <t>　　ぶり養殖</t>
    <rPh sb="4" eb="6">
      <t>ヨウショク</t>
    </rPh>
    <phoneticPr fontId="85"/>
  </si>
  <si>
    <t>　みなべ町</t>
    <rPh sb="4" eb="5">
      <t>チョウ</t>
    </rPh>
    <phoneticPr fontId="85"/>
  </si>
  <si>
    <t>　　まだい養殖</t>
    <rPh sb="5" eb="7">
      <t>ヨウショク</t>
    </rPh>
    <phoneticPr fontId="85"/>
  </si>
  <si>
    <t>　白浜町</t>
    <rPh sb="1" eb="4">
      <t>シラハマチョウ</t>
    </rPh>
    <phoneticPr fontId="85"/>
  </si>
  <si>
    <t>　　まぐろ養殖</t>
    <rPh sb="5" eb="7">
      <t>ヨウショク</t>
    </rPh>
    <phoneticPr fontId="85"/>
  </si>
  <si>
    <t>　すさみ町</t>
    <rPh sb="4" eb="5">
      <t>マチ</t>
    </rPh>
    <phoneticPr fontId="85"/>
  </si>
  <si>
    <t>　　その他の魚類養殖</t>
    <rPh sb="4" eb="5">
      <t>タ</t>
    </rPh>
    <rPh sb="6" eb="8">
      <t>ギョルイ</t>
    </rPh>
    <rPh sb="8" eb="10">
      <t>ヨウショク</t>
    </rPh>
    <phoneticPr fontId="85"/>
  </si>
  <si>
    <t>-</t>
  </si>
  <si>
    <t>　那智勝浦町</t>
    <rPh sb="1" eb="5">
      <t>ナチカツウラ</t>
    </rPh>
    <rPh sb="5" eb="6">
      <t>マチ</t>
    </rPh>
    <phoneticPr fontId="85"/>
  </si>
  <si>
    <t>　　わかめ類養殖</t>
    <rPh sb="5" eb="6">
      <t>ルイ</t>
    </rPh>
    <rPh sb="6" eb="8">
      <t>ヨウショク</t>
    </rPh>
    <phoneticPr fontId="85"/>
  </si>
  <si>
    <t>　太地町</t>
    <rPh sb="1" eb="3">
      <t>タイジ</t>
    </rPh>
    <rPh sb="3" eb="4">
      <t>マチ</t>
    </rPh>
    <phoneticPr fontId="85"/>
  </si>
  <si>
    <t>　　のり類養殖</t>
    <rPh sb="4" eb="5">
      <t>ルイ</t>
    </rPh>
    <rPh sb="5" eb="7">
      <t>ヨウショク</t>
    </rPh>
    <phoneticPr fontId="85"/>
  </si>
  <si>
    <t>　串本町</t>
    <rPh sb="1" eb="3">
      <t>クシモト</t>
    </rPh>
    <rPh sb="3" eb="4">
      <t>マチ</t>
    </rPh>
    <phoneticPr fontId="85"/>
  </si>
  <si>
    <t>　　その他の養殖</t>
    <rPh sb="4" eb="5">
      <t>タ</t>
    </rPh>
    <rPh sb="6" eb="8">
      <t>ヨウショク</t>
    </rPh>
    <phoneticPr fontId="85"/>
  </si>
  <si>
    <t>〈注〉「その他の網漁業」には「さんま棒受網」を含む。</t>
    <rPh sb="18" eb="19">
      <t>ボウ</t>
    </rPh>
    <rPh sb="19" eb="20">
      <t>ウ</t>
    </rPh>
    <rPh sb="20" eb="21">
      <t>アミ</t>
    </rPh>
    <rPh sb="23" eb="24">
      <t>フク</t>
    </rPh>
    <phoneticPr fontId="85"/>
  </si>
  <si>
    <t xml:space="preserve">  99.9</t>
    <phoneticPr fontId="3"/>
  </si>
  <si>
    <t xml:space="preserve">              7</t>
    <phoneticPr fontId="3"/>
  </si>
  <si>
    <t>R1.6</t>
  </si>
  <si>
    <t xml:space="preserve">   2018. 8</t>
  </si>
  <si>
    <t xml:space="preserve">              8</t>
  </si>
  <si>
    <t>二人以上の世帯
世帯</t>
    <rPh sb="0" eb="2">
      <t>フタリ</t>
    </rPh>
    <rPh sb="2" eb="4">
      <t>イジョウ</t>
    </rPh>
    <rPh sb="5" eb="7">
      <t>セタイ</t>
    </rPh>
    <rPh sb="8" eb="10">
      <t>セタイ</t>
    </rPh>
    <phoneticPr fontId="3"/>
  </si>
  <si>
    <t>総　 数  923,721人　（男434,409人、女489,312人）　</t>
    <phoneticPr fontId="3"/>
  </si>
  <si>
    <t>世帯数　394,146世帯</t>
    <phoneticPr fontId="3"/>
  </si>
  <si>
    <t xml:space="preserve">   2019 . 3</t>
  </si>
  <si>
    <t>p  96.0</t>
  </si>
  <si>
    <t>p  97.1</t>
  </si>
  <si>
    <t>p 100.8</t>
  </si>
  <si>
    <t>H25</t>
  </si>
  <si>
    <t>平成25年 1月</t>
    <rPh sb="0" eb="2">
      <t>ヘイセイ</t>
    </rPh>
    <rPh sb="4" eb="5">
      <t>ネン</t>
    </rPh>
    <rPh sb="7" eb="8">
      <t>ガツ</t>
    </rPh>
    <phoneticPr fontId="46"/>
  </si>
  <si>
    <t>H25.1</t>
  </si>
  <si>
    <t>　　　   2月</t>
    <rPh sb="7" eb="8">
      <t>ガツ</t>
    </rPh>
    <phoneticPr fontId="46"/>
  </si>
  <si>
    <t>　　　   3月</t>
    <rPh sb="7" eb="8">
      <t>ガツ</t>
    </rPh>
    <phoneticPr fontId="46"/>
  </si>
  <si>
    <t>　　　   4月</t>
    <rPh sb="7" eb="8">
      <t>ガツ</t>
    </rPh>
    <phoneticPr fontId="46"/>
  </si>
  <si>
    <t>　　　   5月</t>
    <rPh sb="7" eb="8">
      <t>ガツ</t>
    </rPh>
    <phoneticPr fontId="46"/>
  </si>
  <si>
    <t>　　　   6月</t>
    <rPh sb="7" eb="8">
      <t>ガツ</t>
    </rPh>
    <phoneticPr fontId="46"/>
  </si>
  <si>
    <t>　　　   7月</t>
    <rPh sb="7" eb="8">
      <t>ガツ</t>
    </rPh>
    <phoneticPr fontId="46"/>
  </si>
  <si>
    <t>　　　   8月</t>
    <rPh sb="7" eb="8">
      <t>ガツ</t>
    </rPh>
    <phoneticPr fontId="46"/>
  </si>
  <si>
    <t>　　　   9月</t>
    <rPh sb="7" eb="8">
      <t>ガツ</t>
    </rPh>
    <phoneticPr fontId="46"/>
  </si>
  <si>
    <t>　　　   10月</t>
    <rPh sb="8" eb="9">
      <t>ガツ</t>
    </rPh>
    <phoneticPr fontId="46"/>
  </si>
  <si>
    <t>　　　   11月</t>
    <rPh sb="8" eb="9">
      <t>ガツ</t>
    </rPh>
    <phoneticPr fontId="46"/>
  </si>
  <si>
    <t>　　　   12月</t>
    <rPh sb="8" eb="9">
      <t>ガツ</t>
    </rPh>
    <phoneticPr fontId="46"/>
  </si>
  <si>
    <t>H26</t>
  </si>
  <si>
    <t>平成26年 1月</t>
    <rPh sb="0" eb="2">
      <t>ヘイセイ</t>
    </rPh>
    <rPh sb="4" eb="5">
      <t>ネン</t>
    </rPh>
    <rPh sb="7" eb="8">
      <t>ガツ</t>
    </rPh>
    <phoneticPr fontId="46"/>
  </si>
  <si>
    <t>平成26年 3月</t>
    <rPh sb="0" eb="2">
      <t>ヘイセイ</t>
    </rPh>
    <rPh sb="4" eb="5">
      <t>ネン</t>
    </rPh>
    <rPh sb="7" eb="8">
      <t>ガツ</t>
    </rPh>
    <phoneticPr fontId="46"/>
  </si>
  <si>
    <t>平成27年 1月</t>
    <rPh sb="0" eb="2">
      <t>ヘイセイ</t>
    </rPh>
    <rPh sb="4" eb="5">
      <t>ネン</t>
    </rPh>
    <rPh sb="7" eb="8">
      <t>ガツ</t>
    </rPh>
    <phoneticPr fontId="46"/>
  </si>
  <si>
    <t>平成28年 1月</t>
    <rPh sb="0" eb="2">
      <t>ヘイセイ</t>
    </rPh>
    <rPh sb="4" eb="5">
      <t>ネン</t>
    </rPh>
    <rPh sb="7" eb="8">
      <t>ガツ</t>
    </rPh>
    <phoneticPr fontId="46"/>
  </si>
  <si>
    <t>平成29年 1月</t>
    <rPh sb="0" eb="2">
      <t>ヘイセイ</t>
    </rPh>
    <rPh sb="4" eb="5">
      <t>ネン</t>
    </rPh>
    <rPh sb="7" eb="8">
      <t>ガツ</t>
    </rPh>
    <phoneticPr fontId="46"/>
  </si>
  <si>
    <t>平成30年 1月</t>
    <rPh sb="0" eb="2">
      <t>ヘイセイ</t>
    </rPh>
    <rPh sb="4" eb="5">
      <t>ネン</t>
    </rPh>
    <rPh sb="7" eb="8">
      <t>ガツ</t>
    </rPh>
    <phoneticPr fontId="46"/>
  </si>
  <si>
    <t>平成31年 1月</t>
    <rPh sb="0" eb="2">
      <t>ヘイセイ</t>
    </rPh>
    <rPh sb="4" eb="5">
      <t>ネン</t>
    </rPh>
    <rPh sb="7" eb="8">
      <t>ガツ</t>
    </rPh>
    <phoneticPr fontId="46"/>
  </si>
  <si>
    <t>R元</t>
    <rPh sb="1" eb="2">
      <t>モト</t>
    </rPh>
    <phoneticPr fontId="3"/>
  </si>
  <si>
    <t>令和元年7月速報公表時において、平成27年基準へ移行しました。</t>
    <rPh sb="0" eb="2">
      <t>レイワ</t>
    </rPh>
    <rPh sb="2" eb="4">
      <t>ガンネン</t>
    </rPh>
    <rPh sb="16" eb="18">
      <t>ヘイセイ</t>
    </rPh>
    <rPh sb="20" eb="21">
      <t>ネン</t>
    </rPh>
    <rPh sb="21" eb="23">
      <t>キジュン</t>
    </rPh>
    <rPh sb="24" eb="26">
      <t>イコウ</t>
    </rPh>
    <phoneticPr fontId="3"/>
  </si>
  <si>
    <t xml:space="preserve">  平成27(2015)年=100</t>
  </si>
  <si>
    <t xml:space="preserve">   2019.  2</t>
    <phoneticPr fontId="3"/>
  </si>
  <si>
    <t xml:space="preserve">   2018.  8</t>
    <phoneticPr fontId="3"/>
  </si>
  <si>
    <t xml:space="preserve">   2019 . 1</t>
    <phoneticPr fontId="3"/>
  </si>
  <si>
    <t xml:space="preserve">  99.9</t>
    <phoneticPr fontId="3"/>
  </si>
  <si>
    <t>　　太平洋南区：御坊市、田辺市、新宮市、美浜町、印南町、みなべ町、白浜町、すさみ町</t>
    <rPh sb="2" eb="5">
      <t>タイヘイヨウ</t>
    </rPh>
    <rPh sb="5" eb="7">
      <t>ミナミク</t>
    </rPh>
    <rPh sb="8" eb="11">
      <t>ゴボウシ</t>
    </rPh>
    <rPh sb="12" eb="15">
      <t>タナベシ</t>
    </rPh>
    <rPh sb="16" eb="19">
      <t>シングウシ</t>
    </rPh>
    <rPh sb="20" eb="23">
      <t>ミハマチョウ</t>
    </rPh>
    <rPh sb="24" eb="27">
      <t>イナミチョウ</t>
    </rPh>
    <rPh sb="31" eb="32">
      <t>チョウ</t>
    </rPh>
    <rPh sb="33" eb="36">
      <t>シラハマチョウ</t>
    </rPh>
    <rPh sb="40" eb="41">
      <t>チョウ</t>
    </rPh>
    <phoneticPr fontId="3"/>
  </si>
  <si>
    <t>　　　　　　　　那智勝浦町、太地町、串本町</t>
    <rPh sb="8" eb="13">
      <t>ナチカツウラチョウ</t>
    </rPh>
    <rPh sb="14" eb="17">
      <t>タイジチョウ</t>
    </rPh>
    <rPh sb="18" eb="21">
      <t>クシモトチョウ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</si>
</sst>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1" formatCode="_ * #,##0_ ;_ * \-#,##0_ ;_ * &quot;-&quot;_ ;_ @_ "/>
    <numFmt numFmtId="176" formatCode="#,##0.0;\-#,##0.0"/>
    <numFmt numFmtId="177" formatCode="0.0_);[Red]\(0.0\)"/>
    <numFmt numFmtId="178" formatCode="0.0;&quot;▲ &quot;0.0"/>
    <numFmt numFmtId="179" formatCode="0.0"/>
    <numFmt numFmtId="180" formatCode="_ * #,##0.0_ ;_ * \-#,##0.0_ ;_ * &quot;-&quot;?_ ;_ @_ "/>
    <numFmt numFmtId="181" formatCode="#,##0.00_ "/>
    <numFmt numFmtId="182" formatCode="#,##0.000;\-#,##0.000"/>
    <numFmt numFmtId="183" formatCode="0;&quot;▲ &quot;0"/>
    <numFmt numFmtId="184" formatCode="0.00;&quot;▲ &quot;0.00"/>
    <numFmt numFmtId="185" formatCode="#,##0_ "/>
    <numFmt numFmtId="186" formatCode="0.0_ "/>
    <numFmt numFmtId="187" formatCode="0.0;[Red]0.0"/>
    <numFmt numFmtId="188" formatCode="#,##0.0_ "/>
    <numFmt numFmtId="189" formatCode="#,##0.0;&quot;▲ &quot;#,##0.0"/>
  </numFmts>
  <fonts count="89" x14ac:knownFonts="1">
    <font>
      <sz val="14"/>
      <name val="ＭＳ 明朝"/>
      <family val="1"/>
      <charset val="128"/>
    </font>
    <font>
      <sz val="11"/>
      <color theme="1"/>
      <name val="ＭＳ Ｐゴシック"/>
      <family val="2"/>
      <charset val="128"/>
      <scheme val="minor"/>
    </font>
    <font>
      <sz val="11"/>
      <name val="ＭＳ Ｐゴシック"/>
      <family val="3"/>
      <charset val="128"/>
    </font>
    <font>
      <sz val="7"/>
      <name val="ＭＳ 明朝"/>
      <family val="1"/>
      <charset val="128"/>
    </font>
    <font>
      <sz val="14"/>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2"/>
      <charset val="128"/>
    </font>
    <font>
      <sz val="11"/>
      <color theme="1"/>
      <name val="ＭＳ Ｐゴシック"/>
      <family val="3"/>
      <charset val="128"/>
      <scheme val="minor"/>
    </font>
    <font>
      <sz val="14"/>
      <name val="Meiryo UI"/>
      <family val="3"/>
      <charset val="128"/>
    </font>
    <font>
      <b/>
      <sz val="14"/>
      <name val="Meiryo UI"/>
      <family val="3"/>
      <charset val="128"/>
    </font>
    <font>
      <sz val="11"/>
      <name val="Meiryo UI"/>
      <family val="3"/>
      <charset val="128"/>
    </font>
    <font>
      <b/>
      <sz val="15"/>
      <color rgb="FF00682F"/>
      <name val="Meiryo UI"/>
      <family val="3"/>
      <charset val="128"/>
    </font>
    <font>
      <sz val="14"/>
      <name val="メイリオ"/>
      <family val="3"/>
      <charset val="128"/>
    </font>
    <font>
      <b/>
      <u/>
      <sz val="14"/>
      <name val="Meiryo UI"/>
      <family val="3"/>
      <charset val="128"/>
    </font>
    <font>
      <b/>
      <u/>
      <sz val="18"/>
      <name val="Meiryo UI"/>
      <family val="3"/>
      <charset val="128"/>
    </font>
    <font>
      <sz val="12"/>
      <name val="Meiryo UI"/>
      <family val="3"/>
      <charset val="128"/>
    </font>
    <font>
      <u/>
      <sz val="14"/>
      <name val="Meiryo UI"/>
      <family val="3"/>
      <charset val="128"/>
    </font>
    <font>
      <sz val="16"/>
      <name val="Meiryo UI"/>
      <family val="3"/>
      <charset val="128"/>
    </font>
    <font>
      <b/>
      <sz val="22"/>
      <name val="Meiryo UI"/>
      <family val="3"/>
      <charset val="128"/>
    </font>
    <font>
      <sz val="9"/>
      <name val="ＭＳ ゴシック"/>
      <family val="3"/>
      <charset val="128"/>
    </font>
    <font>
      <sz val="11"/>
      <color theme="1"/>
      <name val="ＭＳ Ｐゴシック"/>
      <family val="2"/>
      <scheme val="minor"/>
    </font>
    <font>
      <sz val="14"/>
      <color indexed="8"/>
      <name val="Meiryo UI"/>
      <family val="3"/>
      <charset val="128"/>
    </font>
    <font>
      <b/>
      <sz val="18"/>
      <name val="Meiryo UI"/>
      <family val="3"/>
      <charset val="128"/>
    </font>
    <font>
      <sz val="10"/>
      <name val="Meiryo UI"/>
      <family val="3"/>
      <charset val="128"/>
    </font>
    <font>
      <b/>
      <sz val="16"/>
      <color rgb="FF00682F"/>
      <name val="Meiryo UI"/>
      <family val="3"/>
      <charset val="128"/>
    </font>
    <font>
      <b/>
      <sz val="67"/>
      <color rgb="FF00682F"/>
      <name val="Meiryo UI"/>
      <family val="3"/>
      <charset val="128"/>
    </font>
    <font>
      <b/>
      <sz val="28"/>
      <color indexed="57"/>
      <name val="Meiryo UI"/>
      <family val="3"/>
      <charset val="128"/>
    </font>
    <font>
      <b/>
      <sz val="18"/>
      <color indexed="57"/>
      <name val="Meiryo UI"/>
      <family val="3"/>
      <charset val="128"/>
    </font>
    <font>
      <sz val="18"/>
      <color indexed="17"/>
      <name val="Meiryo UI"/>
      <family val="3"/>
      <charset val="128"/>
    </font>
    <font>
      <b/>
      <sz val="20"/>
      <name val="Meiryo UI"/>
      <family val="3"/>
      <charset val="128"/>
    </font>
    <font>
      <sz val="15"/>
      <name val="Meiryo UI"/>
      <family val="3"/>
      <charset val="128"/>
    </font>
    <font>
      <sz val="16"/>
      <name val="ＭＳ 明朝"/>
      <family val="1"/>
      <charset val="128"/>
    </font>
    <font>
      <b/>
      <u val="double"/>
      <sz val="24"/>
      <name val="HG丸ｺﾞｼｯｸM-PRO"/>
      <family val="3"/>
      <charset val="128"/>
    </font>
    <font>
      <sz val="24"/>
      <name val="HG丸ｺﾞｼｯｸM-PRO"/>
      <family val="3"/>
      <charset val="128"/>
    </font>
    <font>
      <b/>
      <sz val="22"/>
      <name val="メイリオ"/>
      <family val="3"/>
      <charset val="128"/>
    </font>
    <font>
      <sz val="22"/>
      <name val="メイリオ"/>
      <family val="3"/>
      <charset val="128"/>
    </font>
    <font>
      <b/>
      <sz val="22"/>
      <name val="ＭＳ 明朝"/>
      <family val="1"/>
      <charset val="128"/>
    </font>
    <font>
      <b/>
      <sz val="20"/>
      <name val="HG丸ｺﾞｼｯｸM-PRO"/>
      <family val="3"/>
      <charset val="128"/>
    </font>
    <font>
      <sz val="12"/>
      <name val="ＭＳ 明朝"/>
      <family val="1"/>
      <charset val="128"/>
    </font>
    <font>
      <b/>
      <sz val="18"/>
      <name val="ＭＳ 明朝"/>
      <family val="1"/>
      <charset val="128"/>
    </font>
    <font>
      <b/>
      <sz val="16"/>
      <name val="ＭＳ 明朝"/>
      <family val="1"/>
      <charset val="128"/>
    </font>
    <font>
      <sz val="20"/>
      <name val="ＭＳ Ｐゴシック"/>
      <family val="3"/>
      <charset val="128"/>
      <scheme val="minor"/>
    </font>
    <font>
      <sz val="12"/>
      <name val="メイリオ"/>
      <family val="3"/>
      <charset val="128"/>
    </font>
    <font>
      <b/>
      <sz val="16"/>
      <name val="メイリオ"/>
      <family val="3"/>
      <charset val="128"/>
    </font>
    <font>
      <sz val="16"/>
      <color rgb="FFFF0000"/>
      <name val="メイリオ"/>
      <family val="3"/>
      <charset val="128"/>
    </font>
    <font>
      <sz val="18"/>
      <name val="メイリオ"/>
      <family val="3"/>
      <charset val="128"/>
    </font>
    <font>
      <b/>
      <sz val="20"/>
      <name val="ＭＳ Ｐゴシック"/>
      <family val="3"/>
      <charset val="128"/>
      <scheme val="major"/>
    </font>
    <font>
      <b/>
      <sz val="19"/>
      <name val="ＭＳ Ｐゴシック"/>
      <family val="3"/>
      <charset val="128"/>
      <scheme val="major"/>
    </font>
    <font>
      <b/>
      <sz val="19"/>
      <name val="ＭＳ Ｐゴシック"/>
      <family val="3"/>
      <charset val="128"/>
      <scheme val="minor"/>
    </font>
    <font>
      <sz val="16"/>
      <name val="メイリオ"/>
      <family val="3"/>
      <charset val="128"/>
    </font>
    <font>
      <b/>
      <sz val="18"/>
      <name val="メイリオ"/>
      <family val="3"/>
      <charset val="128"/>
    </font>
    <font>
      <b/>
      <sz val="14"/>
      <name val="ＭＳ 明朝"/>
      <family val="1"/>
      <charset val="128"/>
    </font>
    <font>
      <b/>
      <sz val="14"/>
      <name val="メイリオ"/>
      <family val="3"/>
      <charset val="128"/>
    </font>
    <font>
      <sz val="12"/>
      <name val="ＭＳ Ｐ明朝"/>
      <family val="1"/>
      <charset val="128"/>
    </font>
    <font>
      <b/>
      <sz val="18"/>
      <name val="ＭＳ ゴシック"/>
      <family val="3"/>
      <charset val="128"/>
    </font>
    <font>
      <sz val="11"/>
      <name val="ＭＳ ゴシック"/>
      <family val="3"/>
      <charset val="128"/>
    </font>
    <font>
      <b/>
      <sz val="18"/>
      <name val="ＭＳ Ｐ明朝"/>
      <family val="1"/>
      <charset val="128"/>
    </font>
    <font>
      <sz val="11"/>
      <name val="ＭＳ Ｐ明朝"/>
      <family val="1"/>
      <charset val="128"/>
    </font>
    <font>
      <sz val="12"/>
      <name val="ＭＳ ゴシック"/>
      <family val="3"/>
      <charset val="128"/>
    </font>
    <font>
      <sz val="7"/>
      <name val="ＭＳ Ｐ明朝"/>
      <family val="1"/>
      <charset val="128"/>
    </font>
    <font>
      <sz val="11"/>
      <name val="ＭＳ 明朝"/>
      <family val="1"/>
      <charset val="128"/>
    </font>
    <font>
      <sz val="10"/>
      <color indexed="8"/>
      <name val="ＭＳ 明朝"/>
      <family val="1"/>
      <charset val="128"/>
    </font>
    <font>
      <sz val="11"/>
      <color indexed="8"/>
      <name val="ＭＳ 明朝"/>
      <family val="1"/>
      <charset val="128"/>
    </font>
    <font>
      <sz val="14"/>
      <name val="ＭＳ Ｐ明朝"/>
      <family val="1"/>
      <charset val="128"/>
    </font>
    <font>
      <sz val="18"/>
      <name val="ＭＳ 明朝"/>
      <family val="1"/>
      <charset val="128"/>
    </font>
    <font>
      <b/>
      <sz val="22"/>
      <name val="HG丸ｺﾞｼｯｸM-PRO"/>
      <family val="3"/>
      <charset val="128"/>
    </font>
    <font>
      <sz val="20"/>
      <name val="ＭＳ 明朝"/>
      <family val="1"/>
      <charset val="128"/>
    </font>
    <font>
      <b/>
      <sz val="11"/>
      <name val="ＭＳ Ｐゴシック"/>
      <family val="3"/>
      <charset val="128"/>
    </font>
    <font>
      <sz val="6"/>
      <name val="ＭＳ Ｐゴシック"/>
      <family val="3"/>
      <charset val="128"/>
    </font>
    <font>
      <sz val="10"/>
      <name val="ＭＳ Ｐ明朝"/>
      <family val="1"/>
      <charset val="128"/>
    </font>
    <font>
      <sz val="8"/>
      <name val="ＭＳ 明朝"/>
      <family val="1"/>
      <charset val="128"/>
    </font>
    <font>
      <sz val="8"/>
      <name val="ＭＳ Ｐ明朝"/>
      <family val="1"/>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CCFFCC"/>
        <bgColor indexed="64"/>
      </patternFill>
    </fill>
    <fill>
      <patternFill patternType="solid">
        <fgColor rgb="FFFFBD5D"/>
        <bgColor indexed="64"/>
      </patternFill>
    </fill>
    <fill>
      <patternFill patternType="solid">
        <fgColor indexed="9"/>
        <bgColor indexed="64"/>
      </patternFill>
    </fill>
    <fill>
      <patternFill patternType="solid">
        <fgColor rgb="FFFFFF99"/>
        <bgColor indexed="64"/>
      </patternFill>
    </fill>
    <fill>
      <patternFill patternType="solid">
        <fgColor indexed="43"/>
        <bgColor indexed="64"/>
      </patternFill>
    </fill>
    <fill>
      <patternFill patternType="solid">
        <fgColor rgb="FFFFFF00"/>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thin">
        <color indexed="64"/>
      </top>
      <bottom/>
      <diagonal/>
    </border>
    <border>
      <left style="thin">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FF0000"/>
      </left>
      <right/>
      <top/>
      <bottom/>
      <diagonal/>
    </border>
    <border>
      <left style="thin">
        <color auto="1"/>
      </left>
      <right/>
      <top style="thin">
        <color theme="1"/>
      </top>
      <bottom/>
      <diagonal/>
    </border>
    <border>
      <left style="thin">
        <color indexed="64"/>
      </left>
      <right/>
      <top/>
      <bottom style="thin">
        <color rgb="FFFF0000"/>
      </bottom>
      <diagonal/>
    </border>
    <border>
      <left style="thin">
        <color indexed="64"/>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style="dotted">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style="dotted">
        <color indexed="64"/>
      </left>
      <right style="thin">
        <color indexed="64"/>
      </right>
      <top/>
      <bottom/>
      <diagonal/>
    </border>
    <border>
      <left style="dotted">
        <color indexed="64"/>
      </left>
      <right style="thin">
        <color indexed="64"/>
      </right>
      <top/>
      <bottom style="medium">
        <color indexed="64"/>
      </bottom>
      <diagonal/>
    </border>
    <border>
      <left/>
      <right style="medium">
        <color indexed="64"/>
      </right>
      <top/>
      <bottom style="thin">
        <color indexed="64"/>
      </bottom>
      <diagonal/>
    </border>
  </borders>
  <cellStyleXfs count="71">
    <xf numFmtId="176"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37" fontId="4" fillId="0" borderId="0"/>
    <xf numFmtId="37" fontId="4" fillId="0" borderId="0"/>
    <xf numFmtId="37" fontId="4" fillId="0" borderId="0"/>
    <xf numFmtId="0" fontId="2" fillId="0" borderId="0"/>
    <xf numFmtId="0" fontId="2" fillId="0" borderId="0">
      <alignment vertical="center"/>
    </xf>
    <xf numFmtId="37"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7" fontId="4" fillId="0" borderId="0"/>
    <xf numFmtId="0" fontId="4" fillId="0" borderId="0"/>
    <xf numFmtId="0" fontId="22" fillId="4" borderId="0" applyNumberFormat="0" applyBorder="0" applyAlignment="0" applyProtection="0">
      <alignment vertical="center"/>
    </xf>
    <xf numFmtId="38" fontId="23" fillId="0" borderId="0" applyFont="0" applyFill="0" applyBorder="0" applyAlignment="0" applyProtection="0">
      <alignment vertical="center"/>
    </xf>
    <xf numFmtId="37" fontId="4" fillId="0" borderId="0"/>
    <xf numFmtId="37" fontId="4" fillId="0" borderId="0"/>
    <xf numFmtId="0" fontId="24" fillId="0" borderId="0">
      <alignment vertical="center"/>
    </xf>
    <xf numFmtId="0" fontId="5" fillId="0" borderId="0"/>
    <xf numFmtId="176" fontId="4" fillId="0" borderId="0"/>
    <xf numFmtId="38" fontId="2" fillId="0" borderId="0" applyFont="0" applyFill="0" applyBorder="0" applyAlignment="0" applyProtection="0"/>
    <xf numFmtId="38" fontId="36" fillId="0" borderId="0" applyFont="0" applyFill="0" applyBorder="0" applyAlignment="0" applyProtection="0"/>
    <xf numFmtId="0" fontId="1" fillId="0" borderId="0">
      <alignment vertical="center"/>
    </xf>
    <xf numFmtId="0" fontId="37" fillId="0" borderId="0"/>
    <xf numFmtId="176" fontId="4" fillId="0" borderId="0"/>
    <xf numFmtId="37" fontId="4" fillId="0" borderId="0"/>
    <xf numFmtId="37" fontId="4" fillId="0" borderId="0"/>
  </cellStyleXfs>
  <cellXfs count="606">
    <xf numFmtId="176" fontId="0" fillId="0" borderId="0" xfId="0"/>
    <xf numFmtId="176" fontId="25" fillId="0" borderId="0" xfId="0" applyFont="1" applyFill="1"/>
    <xf numFmtId="176" fontId="25" fillId="0" borderId="0" xfId="63" applyFont="1" applyFill="1" applyAlignment="1" applyProtection="1">
      <alignment horizontal="left"/>
    </xf>
    <xf numFmtId="176" fontId="25" fillId="0" borderId="0" xfId="0" applyFont="1" applyFill="1" applyAlignment="1">
      <alignment horizontal="right"/>
    </xf>
    <xf numFmtId="176" fontId="25" fillId="0" borderId="0" xfId="63" applyFont="1" applyFill="1" applyProtection="1"/>
    <xf numFmtId="176" fontId="25" fillId="0" borderId="0" xfId="63" applyFont="1" applyFill="1" applyAlignment="1" applyProtection="1">
      <alignment horizontal="right"/>
    </xf>
    <xf numFmtId="176" fontId="26" fillId="0" borderId="0" xfId="63" applyFont="1" applyFill="1" applyProtection="1"/>
    <xf numFmtId="176" fontId="25" fillId="0" borderId="0" xfId="63" applyFont="1" applyFill="1" applyBorder="1" applyProtection="1"/>
    <xf numFmtId="176" fontId="25" fillId="0" borderId="0" xfId="63" applyFont="1" applyFill="1" applyBorder="1" applyAlignment="1" applyProtection="1">
      <alignment horizontal="right"/>
    </xf>
    <xf numFmtId="176" fontId="25" fillId="0" borderId="11" xfId="63" applyFont="1" applyFill="1" applyBorder="1" applyProtection="1"/>
    <xf numFmtId="176" fontId="25" fillId="0" borderId="11" xfId="63" applyFont="1" applyFill="1" applyBorder="1" applyAlignment="1" applyProtection="1">
      <alignment horizontal="right"/>
    </xf>
    <xf numFmtId="176" fontId="25" fillId="0" borderId="12" xfId="63" applyFont="1" applyFill="1" applyBorder="1" applyAlignment="1" applyProtection="1">
      <alignment horizontal="right"/>
    </xf>
    <xf numFmtId="176" fontId="25" fillId="0" borderId="12" xfId="63" applyFont="1" applyFill="1" applyBorder="1" applyProtection="1"/>
    <xf numFmtId="49" fontId="25" fillId="0" borderId="12" xfId="63" quotePrefix="1" applyNumberFormat="1" applyFont="1" applyFill="1" applyBorder="1" applyAlignment="1" applyProtection="1">
      <alignment horizontal="center" shrinkToFit="1"/>
    </xf>
    <xf numFmtId="176" fontId="25" fillId="0" borderId="13" xfId="63" applyFont="1" applyFill="1" applyBorder="1" applyAlignment="1" applyProtection="1">
      <alignment horizontal="right"/>
    </xf>
    <xf numFmtId="176" fontId="25" fillId="0" borderId="13" xfId="63" applyFont="1" applyFill="1" applyBorder="1" applyProtection="1"/>
    <xf numFmtId="49" fontId="25" fillId="0" borderId="13" xfId="63" quotePrefix="1" applyNumberFormat="1" applyFont="1" applyFill="1" applyBorder="1" applyAlignment="1" applyProtection="1">
      <alignment horizontal="center" shrinkToFit="1"/>
    </xf>
    <xf numFmtId="176" fontId="25" fillId="0" borderId="14" xfId="63" applyFont="1" applyFill="1" applyBorder="1" applyAlignment="1" applyProtection="1">
      <alignment horizontal="right"/>
    </xf>
    <xf numFmtId="176" fontId="25" fillId="0" borderId="14" xfId="63" applyFont="1" applyFill="1" applyBorder="1" applyProtection="1"/>
    <xf numFmtId="176" fontId="25" fillId="0" borderId="14" xfId="63" applyNumberFormat="1" applyFont="1" applyFill="1" applyBorder="1" applyAlignment="1" applyProtection="1">
      <alignment horizontal="right"/>
    </xf>
    <xf numFmtId="176" fontId="25" fillId="0" borderId="0" xfId="63" applyNumberFormat="1" applyFont="1" applyFill="1" applyBorder="1" applyAlignment="1" applyProtection="1">
      <alignment horizontal="right"/>
    </xf>
    <xf numFmtId="176" fontId="25" fillId="0" borderId="14" xfId="0" applyFont="1" applyFill="1" applyBorder="1"/>
    <xf numFmtId="49" fontId="25" fillId="0" borderId="0" xfId="0" quotePrefix="1" applyNumberFormat="1" applyFont="1" applyFill="1" applyAlignment="1" applyProtection="1">
      <alignment horizontal="center"/>
    </xf>
    <xf numFmtId="176" fontId="25" fillId="0" borderId="14" xfId="63" applyNumberFormat="1" applyFont="1" applyFill="1" applyBorder="1" applyProtection="1"/>
    <xf numFmtId="176" fontId="25" fillId="0" borderId="0" xfId="63" applyNumberFormat="1" applyFont="1" applyFill="1" applyProtection="1"/>
    <xf numFmtId="176" fontId="25" fillId="0" borderId="0" xfId="63" applyNumberFormat="1" applyFont="1" applyFill="1" applyBorder="1" applyProtection="1"/>
    <xf numFmtId="49" fontId="25" fillId="0" borderId="0" xfId="0" applyNumberFormat="1" applyFont="1" applyFill="1" applyAlignment="1" applyProtection="1">
      <alignment horizontal="left"/>
    </xf>
    <xf numFmtId="176" fontId="25" fillId="0" borderId="13" xfId="63" applyNumberFormat="1" applyFont="1" applyFill="1" applyBorder="1" applyAlignment="1" applyProtection="1">
      <alignment horizontal="right"/>
    </xf>
    <xf numFmtId="49" fontId="25" fillId="0" borderId="0" xfId="0" quotePrefix="1" applyNumberFormat="1" applyFont="1" applyFill="1" applyAlignment="1" applyProtection="1">
      <alignment horizontal="right"/>
    </xf>
    <xf numFmtId="179" fontId="25" fillId="0" borderId="0" xfId="0" applyNumberFormat="1" applyFont="1" applyFill="1" applyBorder="1" applyAlignment="1" applyProtection="1">
      <alignment horizontal="right"/>
    </xf>
    <xf numFmtId="49" fontId="25" fillId="0" borderId="0" xfId="63" quotePrefix="1" applyNumberFormat="1" applyFont="1" applyFill="1" applyAlignment="1" applyProtection="1">
      <alignment horizontal="right"/>
    </xf>
    <xf numFmtId="179" fontId="25" fillId="0" borderId="0" xfId="0" applyNumberFormat="1" applyFont="1" applyFill="1" applyBorder="1" applyAlignment="1">
      <alignment horizontal="right"/>
    </xf>
    <xf numFmtId="49" fontId="25" fillId="0" borderId="0" xfId="63" applyNumberFormat="1" applyFont="1" applyFill="1" applyAlignment="1" applyProtection="1">
      <alignment horizontal="right"/>
    </xf>
    <xf numFmtId="176" fontId="25" fillId="0" borderId="0" xfId="63" applyFont="1" applyFill="1" applyBorder="1" applyAlignment="1" applyProtection="1">
      <alignment horizontal="right" vertical="center"/>
    </xf>
    <xf numFmtId="178" fontId="25" fillId="0" borderId="14" xfId="63" applyNumberFormat="1" applyFont="1" applyFill="1" applyBorder="1" applyAlignment="1" applyProtection="1">
      <alignment horizontal="right" vertical="center"/>
    </xf>
    <xf numFmtId="178" fontId="25" fillId="0" borderId="15" xfId="63" quotePrefix="1" applyNumberFormat="1" applyFont="1" applyFill="1" applyBorder="1" applyAlignment="1" applyProtection="1">
      <alignment shrinkToFit="1"/>
    </xf>
    <xf numFmtId="178" fontId="25" fillId="0" borderId="16" xfId="63" quotePrefix="1" applyNumberFormat="1" applyFont="1" applyFill="1" applyBorder="1" applyAlignment="1" applyProtection="1">
      <alignment shrinkToFit="1"/>
    </xf>
    <xf numFmtId="176" fontId="25" fillId="0" borderId="0" xfId="63" applyFont="1" applyFill="1" applyAlignment="1" applyProtection="1">
      <alignment horizontal="centerContinuous"/>
    </xf>
    <xf numFmtId="178" fontId="25" fillId="0" borderId="0" xfId="63" applyNumberFormat="1" applyFont="1" applyFill="1" applyAlignment="1" applyProtection="1">
      <alignment horizontal="centerContinuous"/>
    </xf>
    <xf numFmtId="176" fontId="25" fillId="0" borderId="0" xfId="63" quotePrefix="1" applyFont="1" applyFill="1" applyAlignment="1" applyProtection="1">
      <alignment horizontal="centerContinuous"/>
    </xf>
    <xf numFmtId="176" fontId="25" fillId="0" borderId="0" xfId="63" quotePrefix="1" applyFont="1" applyFill="1" applyBorder="1" applyAlignment="1" applyProtection="1">
      <alignment horizontal="centerContinuous" vertical="center"/>
    </xf>
    <xf numFmtId="176" fontId="25" fillId="0" borderId="16" xfId="63" quotePrefix="1" applyFont="1" applyFill="1" applyBorder="1" applyAlignment="1" applyProtection="1">
      <alignment horizontal="centerContinuous" vertical="center"/>
    </xf>
    <xf numFmtId="37" fontId="25" fillId="0" borderId="0" xfId="63" applyNumberFormat="1" applyFont="1" applyFill="1" applyAlignment="1" applyProtection="1">
      <alignment horizontal="left"/>
    </xf>
    <xf numFmtId="178" fontId="25" fillId="0" borderId="17" xfId="63" applyNumberFormat="1" applyFont="1" applyFill="1" applyBorder="1" applyAlignment="1" applyProtection="1">
      <alignment horizontal="center" vertical="center" wrapText="1"/>
    </xf>
    <xf numFmtId="176" fontId="25" fillId="0" borderId="20" xfId="63" applyFont="1" applyFill="1" applyBorder="1" applyAlignment="1" applyProtection="1">
      <alignment horizontal="center" vertical="center"/>
    </xf>
    <xf numFmtId="176" fontId="25" fillId="0" borderId="21" xfId="63" applyFont="1" applyFill="1" applyBorder="1" applyAlignment="1" applyProtection="1">
      <alignment horizontal="centerContinuous" vertical="center"/>
    </xf>
    <xf numFmtId="178" fontId="25" fillId="0" borderId="17" xfId="63" applyNumberFormat="1" applyFont="1" applyFill="1" applyBorder="1" applyAlignment="1" applyProtection="1">
      <alignment horizontal="centerContinuous" vertical="center"/>
    </xf>
    <xf numFmtId="176" fontId="25" fillId="0" borderId="21" xfId="63" applyFont="1" applyFill="1" applyBorder="1" applyAlignment="1" applyProtection="1">
      <alignment horizontal="centerContinuous"/>
    </xf>
    <xf numFmtId="178" fontId="25" fillId="0" borderId="17" xfId="63" applyNumberFormat="1" applyFont="1" applyFill="1" applyBorder="1" applyAlignment="1" applyProtection="1">
      <alignment horizontal="centerContinuous"/>
    </xf>
    <xf numFmtId="176" fontId="25" fillId="0" borderId="24" xfId="63" applyFont="1" applyFill="1" applyBorder="1" applyAlignment="1" applyProtection="1">
      <alignment horizontal="centerContinuous" vertical="center"/>
    </xf>
    <xf numFmtId="178" fontId="25" fillId="0" borderId="25" xfId="63" applyNumberFormat="1" applyFont="1" applyFill="1" applyBorder="1" applyAlignment="1" applyProtection="1">
      <alignment horizontal="centerContinuous" vertical="center"/>
    </xf>
    <xf numFmtId="176" fontId="25" fillId="0" borderId="0" xfId="63" applyFont="1" applyFill="1" applyBorder="1" applyAlignment="1" applyProtection="1">
      <alignment horizontal="centerContinuous" vertical="center"/>
    </xf>
    <xf numFmtId="178" fontId="25" fillId="0" borderId="14" xfId="63" applyNumberFormat="1" applyFont="1" applyFill="1" applyBorder="1" applyAlignment="1" applyProtection="1">
      <alignment horizontal="centerContinuous" vertical="center"/>
    </xf>
    <xf numFmtId="178" fontId="25" fillId="0" borderId="0" xfId="63" applyNumberFormat="1" applyFont="1" applyFill="1" applyBorder="1" applyProtection="1"/>
    <xf numFmtId="178" fontId="25" fillId="0" borderId="11" xfId="63" applyNumberFormat="1" applyFont="1" applyFill="1" applyBorder="1" applyProtection="1"/>
    <xf numFmtId="176" fontId="26" fillId="0" borderId="11" xfId="63" applyFont="1" applyFill="1" applyBorder="1" applyProtection="1"/>
    <xf numFmtId="176" fontId="30" fillId="0" borderId="11" xfId="63" applyFont="1" applyFill="1" applyBorder="1" applyAlignment="1" applyProtection="1">
      <alignment horizontal="left"/>
    </xf>
    <xf numFmtId="37" fontId="25" fillId="0" borderId="11" xfId="63" applyNumberFormat="1" applyFont="1" applyFill="1" applyBorder="1" applyProtection="1"/>
    <xf numFmtId="176" fontId="26" fillId="0" borderId="0" xfId="0" applyFont="1" applyFill="1"/>
    <xf numFmtId="176" fontId="26" fillId="0" borderId="0" xfId="63" applyFont="1" applyFill="1" applyBorder="1" applyProtection="1"/>
    <xf numFmtId="178" fontId="26" fillId="0" borderId="0" xfId="63" applyNumberFormat="1" applyFont="1" applyFill="1" applyBorder="1" applyProtection="1"/>
    <xf numFmtId="176" fontId="31" fillId="0" borderId="0" xfId="63" applyFont="1" applyFill="1" applyBorder="1" applyAlignment="1" applyProtection="1">
      <alignment horizontal="left"/>
    </xf>
    <xf numFmtId="37" fontId="26" fillId="0" borderId="0" xfId="63" applyNumberFormat="1" applyFont="1" applyFill="1" applyBorder="1" applyProtection="1"/>
    <xf numFmtId="178" fontId="25" fillId="0" borderId="0" xfId="63" applyNumberFormat="1" applyFont="1" applyFill="1" applyProtection="1"/>
    <xf numFmtId="178" fontId="26" fillId="0" borderId="0" xfId="63" applyNumberFormat="1" applyFont="1" applyFill="1" applyProtection="1"/>
    <xf numFmtId="176" fontId="32" fillId="0" borderId="0" xfId="63" applyFont="1" applyFill="1" applyAlignment="1" applyProtection="1">
      <alignment horizontal="left"/>
    </xf>
    <xf numFmtId="178" fontId="25" fillId="0" borderId="0" xfId="63" applyNumberFormat="1" applyFont="1" applyFill="1" applyBorder="1" applyAlignment="1" applyProtection="1">
      <alignment horizontal="right"/>
    </xf>
    <xf numFmtId="176" fontId="25" fillId="0" borderId="0" xfId="63" applyFont="1" applyFill="1" applyBorder="1" applyAlignment="1" applyProtection="1">
      <alignment horizontal="left"/>
    </xf>
    <xf numFmtId="176" fontId="25" fillId="0" borderId="11" xfId="63" applyNumberFormat="1" applyFont="1" applyFill="1" applyBorder="1" applyProtection="1"/>
    <xf numFmtId="176" fontId="25" fillId="0" borderId="11" xfId="63" applyNumberFormat="1" applyFont="1" applyFill="1" applyBorder="1" applyAlignment="1" applyProtection="1">
      <alignment horizontal="right"/>
    </xf>
    <xf numFmtId="178" fontId="25" fillId="0" borderId="11" xfId="63" applyNumberFormat="1" applyFont="1" applyFill="1" applyBorder="1" applyAlignment="1" applyProtection="1">
      <alignment horizontal="right"/>
    </xf>
    <xf numFmtId="176" fontId="25" fillId="0" borderId="11" xfId="63" applyFont="1" applyFill="1" applyBorder="1" applyAlignment="1" applyProtection="1">
      <alignment horizontal="left"/>
    </xf>
    <xf numFmtId="37" fontId="25" fillId="0" borderId="0" xfId="63" applyNumberFormat="1" applyFont="1" applyFill="1" applyBorder="1" applyAlignment="1" applyProtection="1">
      <alignment horizontal="right"/>
    </xf>
    <xf numFmtId="38" fontId="25" fillId="0" borderId="0" xfId="33" applyFont="1" applyFill="1" applyBorder="1" applyAlignment="1" applyProtection="1">
      <alignment horizontal="right"/>
    </xf>
    <xf numFmtId="49" fontId="25" fillId="0" borderId="0" xfId="63" applyNumberFormat="1" applyFont="1" applyFill="1" applyProtection="1"/>
    <xf numFmtId="176" fontId="25" fillId="0" borderId="0" xfId="63" applyFont="1" applyFill="1" applyBorder="1" applyAlignment="1" applyProtection="1">
      <alignment horizontal="center"/>
    </xf>
    <xf numFmtId="176" fontId="26" fillId="0" borderId="0" xfId="63" applyFont="1" applyFill="1" applyBorder="1" applyAlignment="1" applyProtection="1">
      <alignment horizontal="left"/>
    </xf>
    <xf numFmtId="49" fontId="25" fillId="0" borderId="12" xfId="0" applyNumberFormat="1" applyFont="1" applyFill="1" applyBorder="1" applyAlignment="1" applyProtection="1">
      <alignment horizontal="left"/>
    </xf>
    <xf numFmtId="49" fontId="25" fillId="0" borderId="13" xfId="0" quotePrefix="1" applyNumberFormat="1" applyFont="1" applyFill="1" applyBorder="1" applyAlignment="1" applyProtection="1">
      <alignment horizontal="center"/>
    </xf>
    <xf numFmtId="176" fontId="25" fillId="24" borderId="0" xfId="0" applyFont="1" applyFill="1"/>
    <xf numFmtId="176" fontId="25" fillId="24" borderId="0" xfId="63" applyFont="1" applyFill="1" applyProtection="1"/>
    <xf numFmtId="180" fontId="25" fillId="0" borderId="0" xfId="63" applyNumberFormat="1" applyFont="1" applyFill="1" applyBorder="1" applyAlignment="1" applyProtection="1">
      <alignment horizontal="right"/>
    </xf>
    <xf numFmtId="176" fontId="25" fillId="0" borderId="15" xfId="63" applyFont="1" applyFill="1" applyBorder="1" applyProtection="1"/>
    <xf numFmtId="176" fontId="25" fillId="0" borderId="0" xfId="63" applyFont="1" applyFill="1" applyAlignment="1" applyProtection="1">
      <alignment horizontal="center"/>
    </xf>
    <xf numFmtId="37" fontId="25" fillId="0" borderId="15" xfId="63" applyNumberFormat="1" applyFont="1" applyFill="1" applyBorder="1" applyAlignment="1" applyProtection="1">
      <alignment horizontal="left"/>
    </xf>
    <xf numFmtId="176" fontId="34" fillId="0" borderId="0" xfId="0" applyFont="1" applyFill="1"/>
    <xf numFmtId="176" fontId="34" fillId="0" borderId="0" xfId="63" applyFont="1" applyFill="1" applyProtection="1"/>
    <xf numFmtId="37" fontId="25" fillId="0" borderId="11" xfId="63" applyNumberFormat="1" applyFont="1" applyFill="1" applyBorder="1" applyAlignment="1" applyProtection="1"/>
    <xf numFmtId="37" fontId="25" fillId="0" borderId="11" xfId="63" applyNumberFormat="1" applyFont="1" applyFill="1" applyBorder="1" applyAlignment="1" applyProtection="1">
      <alignment horizontal="right"/>
    </xf>
    <xf numFmtId="37" fontId="25" fillId="0" borderId="29" xfId="63" applyNumberFormat="1" applyFont="1" applyFill="1" applyBorder="1" applyAlignment="1" applyProtection="1">
      <alignment horizontal="right"/>
    </xf>
    <xf numFmtId="176" fontId="25" fillId="0" borderId="12" xfId="0" applyFont="1" applyFill="1" applyBorder="1" applyAlignment="1" applyProtection="1">
      <alignment horizontal="center"/>
    </xf>
    <xf numFmtId="37" fontId="25" fillId="0" borderId="0" xfId="63" applyNumberFormat="1" applyFont="1" applyFill="1" applyAlignment="1" applyProtection="1">
      <alignment horizontal="right"/>
    </xf>
    <xf numFmtId="37" fontId="25" fillId="0" borderId="0" xfId="63" applyNumberFormat="1" applyFont="1" applyFill="1" applyProtection="1"/>
    <xf numFmtId="37" fontId="25" fillId="0" borderId="14" xfId="63" applyNumberFormat="1" applyFont="1" applyFill="1" applyBorder="1" applyAlignment="1" applyProtection="1">
      <alignment horizontal="right"/>
    </xf>
    <xf numFmtId="181" fontId="25" fillId="0" borderId="0" xfId="0" applyNumberFormat="1" applyFont="1" applyFill="1"/>
    <xf numFmtId="37" fontId="38" fillId="0" borderId="14" xfId="63" applyNumberFormat="1" applyFont="1" applyFill="1" applyBorder="1" applyProtection="1"/>
    <xf numFmtId="37" fontId="25" fillId="0" borderId="14" xfId="63" applyNumberFormat="1" applyFont="1" applyFill="1" applyBorder="1" applyProtection="1"/>
    <xf numFmtId="178" fontId="25" fillId="0" borderId="0" xfId="63" applyNumberFormat="1" applyFont="1" applyFill="1" applyAlignment="1" applyProtection="1">
      <alignment horizontal="right"/>
    </xf>
    <xf numFmtId="176" fontId="25" fillId="0" borderId="16" xfId="63" applyFont="1" applyFill="1" applyBorder="1" applyAlignment="1" applyProtection="1">
      <alignment horizontal="right"/>
    </xf>
    <xf numFmtId="178" fontId="32" fillId="0" borderId="18" xfId="63" applyNumberFormat="1" applyFont="1" applyFill="1" applyBorder="1" applyAlignment="1" applyProtection="1">
      <alignment horizontal="center"/>
    </xf>
    <xf numFmtId="176" fontId="25" fillId="0" borderId="18" xfId="63" applyFont="1" applyFill="1" applyBorder="1" applyAlignment="1" applyProtection="1">
      <alignment horizontal="center" shrinkToFit="1"/>
    </xf>
    <xf numFmtId="49" fontId="32" fillId="0" borderId="18" xfId="63" applyNumberFormat="1" applyFont="1" applyFill="1" applyBorder="1" applyAlignment="1" applyProtection="1">
      <alignment horizontal="right"/>
    </xf>
    <xf numFmtId="178" fontId="32" fillId="0" borderId="22" xfId="63" applyNumberFormat="1" applyFont="1" applyFill="1" applyBorder="1" applyAlignment="1" applyProtection="1">
      <alignment horizontal="center"/>
    </xf>
    <xf numFmtId="176" fontId="25" fillId="0" borderId="23" xfId="63" applyFont="1" applyFill="1" applyBorder="1" applyAlignment="1" applyProtection="1">
      <alignment horizontal="center"/>
    </xf>
    <xf numFmtId="176" fontId="25" fillId="0" borderId="22" xfId="63" applyFont="1" applyFill="1" applyBorder="1" applyAlignment="1" applyProtection="1">
      <alignment horizontal="center"/>
    </xf>
    <xf numFmtId="176" fontId="25" fillId="0" borderId="22" xfId="63" applyFont="1" applyFill="1" applyBorder="1" applyProtection="1"/>
    <xf numFmtId="176" fontId="33" fillId="0" borderId="11" xfId="63" quotePrefix="1" applyFont="1" applyFill="1" applyBorder="1" applyAlignment="1" applyProtection="1">
      <alignment horizontal="left"/>
    </xf>
    <xf numFmtId="176" fontId="39" fillId="0" borderId="0" xfId="0" applyFont="1" applyFill="1"/>
    <xf numFmtId="176" fontId="39" fillId="0" borderId="0" xfId="63" applyFont="1" applyFill="1" applyBorder="1" applyProtection="1"/>
    <xf numFmtId="178" fontId="39" fillId="0" borderId="0" xfId="63" applyNumberFormat="1" applyFont="1" applyFill="1" applyBorder="1" applyProtection="1"/>
    <xf numFmtId="37" fontId="39" fillId="0" borderId="0" xfId="63" applyNumberFormat="1" applyFont="1" applyFill="1" applyBorder="1" applyProtection="1"/>
    <xf numFmtId="176" fontId="39" fillId="0" borderId="0" xfId="63" applyFont="1" applyFill="1" applyProtection="1"/>
    <xf numFmtId="178" fontId="32" fillId="0" borderId="0" xfId="63" applyNumberFormat="1" applyFont="1" applyFill="1" applyBorder="1" applyProtection="1"/>
    <xf numFmtId="182" fontId="32" fillId="0" borderId="0" xfId="63" applyNumberFormat="1" applyFont="1" applyFill="1" applyBorder="1" applyProtection="1"/>
    <xf numFmtId="39" fontId="25" fillId="0" borderId="0" xfId="63" applyNumberFormat="1" applyFont="1" applyFill="1" applyBorder="1" applyProtection="1"/>
    <xf numFmtId="183" fontId="25" fillId="0" borderId="0" xfId="63" applyNumberFormat="1" applyFont="1" applyFill="1" applyBorder="1" applyProtection="1"/>
    <xf numFmtId="39" fontId="25" fillId="0" borderId="11" xfId="63" applyNumberFormat="1" applyFont="1" applyFill="1" applyBorder="1" applyProtection="1"/>
    <xf numFmtId="183" fontId="25" fillId="0" borderId="12" xfId="63" applyNumberFormat="1" applyFont="1" applyFill="1" applyBorder="1" applyProtection="1"/>
    <xf numFmtId="183" fontId="25" fillId="0" borderId="11" xfId="63" applyNumberFormat="1" applyFont="1" applyFill="1" applyBorder="1" applyProtection="1"/>
    <xf numFmtId="39" fontId="25" fillId="0" borderId="12" xfId="63" applyNumberFormat="1" applyFont="1" applyFill="1" applyBorder="1" applyProtection="1"/>
    <xf numFmtId="176" fontId="25" fillId="0" borderId="12" xfId="63" applyFont="1" applyFill="1" applyBorder="1" applyAlignment="1" applyProtection="1">
      <alignment horizontal="center"/>
    </xf>
    <xf numFmtId="184" fontId="25" fillId="0" borderId="0" xfId="63" applyNumberFormat="1" applyFont="1" applyFill="1" applyBorder="1" applyProtection="1"/>
    <xf numFmtId="37" fontId="25" fillId="0" borderId="13" xfId="63" applyNumberFormat="1" applyFont="1" applyFill="1" applyBorder="1" applyProtection="1"/>
    <xf numFmtId="37" fontId="25" fillId="0" borderId="0" xfId="63" applyNumberFormat="1" applyFont="1" applyFill="1" applyBorder="1" applyProtection="1"/>
    <xf numFmtId="39" fontId="25" fillId="0" borderId="13" xfId="63" applyNumberFormat="1" applyFont="1" applyFill="1" applyBorder="1" applyProtection="1"/>
    <xf numFmtId="49" fontId="25" fillId="0" borderId="13" xfId="63" quotePrefix="1" applyNumberFormat="1" applyFont="1" applyFill="1" applyBorder="1" applyAlignment="1" applyProtection="1">
      <alignment horizontal="center"/>
    </xf>
    <xf numFmtId="39" fontId="25" fillId="0" borderId="0" xfId="63" applyNumberFormat="1" applyFont="1" applyFill="1" applyProtection="1"/>
    <xf numFmtId="39" fontId="25" fillId="0" borderId="14" xfId="63" applyNumberFormat="1" applyFont="1" applyFill="1" applyBorder="1" applyProtection="1"/>
    <xf numFmtId="39" fontId="25" fillId="0" borderId="0" xfId="63" quotePrefix="1" applyNumberFormat="1" applyFont="1" applyFill="1" applyBorder="1" applyAlignment="1" applyProtection="1">
      <alignment horizontal="centerContinuous"/>
    </xf>
    <xf numFmtId="39" fontId="25" fillId="0" borderId="14" xfId="63" quotePrefix="1" applyNumberFormat="1" applyFont="1" applyFill="1" applyBorder="1" applyAlignment="1" applyProtection="1">
      <alignment horizontal="centerContinuous"/>
    </xf>
    <xf numFmtId="39" fontId="25" fillId="0" borderId="13" xfId="63" quotePrefix="1" applyNumberFormat="1" applyFont="1" applyFill="1" applyBorder="1" applyAlignment="1" applyProtection="1">
      <alignment horizontal="centerContinuous"/>
    </xf>
    <xf numFmtId="176" fontId="25" fillId="0" borderId="0" xfId="0" applyFont="1" applyFill="1" applyAlignment="1" applyProtection="1">
      <alignment horizontal="left"/>
    </xf>
    <xf numFmtId="39" fontId="25" fillId="0" borderId="13" xfId="63" applyNumberFormat="1" applyFont="1" applyFill="1" applyBorder="1" applyAlignment="1" applyProtection="1">
      <alignment horizontal="right"/>
    </xf>
    <xf numFmtId="39" fontId="25" fillId="0" borderId="14" xfId="63" applyNumberFormat="1" applyFont="1" applyFill="1" applyBorder="1" applyAlignment="1" applyProtection="1">
      <alignment horizontal="right"/>
    </xf>
    <xf numFmtId="176" fontId="25" fillId="0" borderId="15" xfId="63" applyFont="1" applyFill="1" applyBorder="1" applyAlignment="1" applyProtection="1">
      <alignment horizontal="right"/>
    </xf>
    <xf numFmtId="176" fontId="25" fillId="0" borderId="21" xfId="63" applyFont="1" applyFill="1" applyBorder="1" applyAlignment="1" applyProtection="1">
      <alignment horizontal="center"/>
    </xf>
    <xf numFmtId="176" fontId="25" fillId="0" borderId="18" xfId="63" applyFont="1" applyFill="1" applyBorder="1" applyAlignment="1" applyProtection="1">
      <alignment horizontal="center"/>
    </xf>
    <xf numFmtId="176" fontId="25" fillId="0" borderId="10" xfId="63" applyFont="1" applyFill="1" applyBorder="1" applyAlignment="1" applyProtection="1">
      <alignment horizontal="center"/>
    </xf>
    <xf numFmtId="176" fontId="25" fillId="0" borderId="30" xfId="63" applyFont="1" applyFill="1" applyBorder="1" applyAlignment="1" applyProtection="1">
      <alignment horizontal="centerContinuous"/>
    </xf>
    <xf numFmtId="176" fontId="25" fillId="0" borderId="20" xfId="63" applyFont="1" applyFill="1" applyBorder="1" applyAlignment="1" applyProtection="1">
      <alignment horizontal="centerContinuous"/>
    </xf>
    <xf numFmtId="176" fontId="25" fillId="0" borderId="31" xfId="63" applyFont="1" applyFill="1" applyBorder="1" applyAlignment="1" applyProtection="1">
      <alignment horizontal="centerContinuous"/>
    </xf>
    <xf numFmtId="176" fontId="25" fillId="0" borderId="20" xfId="63" applyNumberFormat="1" applyFont="1" applyFill="1" applyBorder="1" applyAlignment="1" applyProtection="1">
      <alignment horizontal="centerContinuous"/>
    </xf>
    <xf numFmtId="176" fontId="25" fillId="0" borderId="0" xfId="63" quotePrefix="1" applyFont="1" applyFill="1" applyBorder="1" applyAlignment="1" applyProtection="1">
      <alignment vertical="top"/>
    </xf>
    <xf numFmtId="176" fontId="25" fillId="0" borderId="0" xfId="0" applyFont="1" applyFill="1" applyBorder="1"/>
    <xf numFmtId="176" fontId="31" fillId="0" borderId="0" xfId="63" applyFont="1" applyFill="1" applyAlignment="1" applyProtection="1">
      <alignment horizontal="left"/>
    </xf>
    <xf numFmtId="37" fontId="39" fillId="0" borderId="0" xfId="63" applyNumberFormat="1" applyFont="1" applyFill="1" applyProtection="1"/>
    <xf numFmtId="176" fontId="25" fillId="0" borderId="12" xfId="63" applyNumberFormat="1" applyFont="1" applyFill="1" applyBorder="1" applyAlignment="1" applyProtection="1">
      <alignment horizontal="right"/>
    </xf>
    <xf numFmtId="176" fontId="25" fillId="0" borderId="12" xfId="63" applyNumberFormat="1" applyFont="1" applyFill="1" applyBorder="1" applyProtection="1"/>
    <xf numFmtId="176" fontId="25" fillId="0" borderId="12" xfId="63" applyFont="1" applyFill="1" applyBorder="1" applyAlignment="1" applyProtection="1"/>
    <xf numFmtId="176" fontId="25" fillId="0" borderId="13" xfId="0" applyNumberFormat="1" applyFont="1" applyFill="1" applyBorder="1" applyAlignment="1">
      <alignment horizontal="right"/>
    </xf>
    <xf numFmtId="176" fontId="25" fillId="0" borderId="0" xfId="0" applyNumberFormat="1" applyFont="1" applyFill="1" applyAlignment="1">
      <alignment horizontal="right"/>
    </xf>
    <xf numFmtId="176" fontId="25" fillId="0" borderId="0" xfId="63" applyNumberFormat="1" applyFont="1" applyFill="1" applyAlignment="1" applyProtection="1">
      <alignment horizontal="right"/>
    </xf>
    <xf numFmtId="176" fontId="25" fillId="0" borderId="17" xfId="63" applyFont="1" applyFill="1" applyBorder="1" applyAlignment="1" applyProtection="1">
      <alignment horizontal="center"/>
    </xf>
    <xf numFmtId="176" fontId="25" fillId="0" borderId="17" xfId="63" applyFont="1" applyFill="1" applyBorder="1" applyAlignment="1" applyProtection="1">
      <alignment horizontal="left"/>
    </xf>
    <xf numFmtId="176" fontId="25" fillId="0" borderId="16" xfId="63" applyFont="1" applyFill="1" applyBorder="1" applyAlignment="1" applyProtection="1">
      <alignment horizontal="left"/>
    </xf>
    <xf numFmtId="176" fontId="25" fillId="0" borderId="14" xfId="63" applyFont="1" applyFill="1" applyBorder="1" applyAlignment="1" applyProtection="1">
      <alignment horizontal="left"/>
    </xf>
    <xf numFmtId="176" fontId="25" fillId="0" borderId="23" xfId="63" applyFont="1" applyFill="1" applyBorder="1" applyAlignment="1" applyProtection="1">
      <alignment horizontal="left"/>
    </xf>
    <xf numFmtId="176" fontId="25" fillId="0" borderId="22" xfId="63" applyFont="1" applyFill="1" applyBorder="1" applyAlignment="1" applyProtection="1">
      <alignment horizontal="left"/>
    </xf>
    <xf numFmtId="176" fontId="25" fillId="0" borderId="17" xfId="63" applyFont="1" applyFill="1" applyBorder="1" applyAlignment="1" applyProtection="1">
      <alignment horizontal="centerContinuous"/>
    </xf>
    <xf numFmtId="176" fontId="25" fillId="0" borderId="0" xfId="0" applyFont="1" applyFill="1" applyAlignment="1">
      <alignment vertical="top"/>
    </xf>
    <xf numFmtId="176" fontId="25" fillId="0" borderId="0" xfId="63" applyFont="1" applyFill="1" applyBorder="1" applyAlignment="1" applyProtection="1">
      <alignment vertical="top"/>
    </xf>
    <xf numFmtId="176" fontId="25" fillId="0" borderId="0" xfId="63" applyFont="1" applyFill="1" applyBorder="1" applyAlignment="1" applyProtection="1">
      <alignment horizontal="left" vertical="top"/>
    </xf>
    <xf numFmtId="176" fontId="33" fillId="0" borderId="0" xfId="63" quotePrefix="1" applyFont="1" applyFill="1" applyBorder="1" applyAlignment="1" applyProtection="1">
      <alignment horizontal="left" vertical="top"/>
    </xf>
    <xf numFmtId="37" fontId="25" fillId="0" borderId="0" xfId="63" applyNumberFormat="1" applyFont="1" applyFill="1" applyBorder="1" applyAlignment="1" applyProtection="1">
      <alignment vertical="top"/>
    </xf>
    <xf numFmtId="176" fontId="25" fillId="0" borderId="0" xfId="63" applyFont="1" applyFill="1" applyAlignment="1" applyProtection="1">
      <alignment vertical="top"/>
    </xf>
    <xf numFmtId="176" fontId="25" fillId="0" borderId="0" xfId="0" applyFont="1" applyFill="1" applyBorder="1" applyAlignment="1">
      <alignment vertical="top"/>
    </xf>
    <xf numFmtId="176" fontId="40" fillId="0" borderId="0" xfId="0" applyFont="1"/>
    <xf numFmtId="176" fontId="40" fillId="0" borderId="0" xfId="0" applyFont="1" applyFill="1" applyProtection="1"/>
    <xf numFmtId="180" fontId="40" fillId="25" borderId="10" xfId="33" applyNumberFormat="1" applyFont="1" applyFill="1" applyBorder="1"/>
    <xf numFmtId="176" fontId="40" fillId="0" borderId="10" xfId="0" applyFont="1" applyBorder="1"/>
    <xf numFmtId="180" fontId="40" fillId="25" borderId="10" xfId="33" applyNumberFormat="1" applyFont="1" applyFill="1" applyBorder="1" applyProtection="1"/>
    <xf numFmtId="176" fontId="40" fillId="0" borderId="10" xfId="0" applyFont="1" applyFill="1" applyBorder="1" applyProtection="1"/>
    <xf numFmtId="180" fontId="40" fillId="25" borderId="10" xfId="0" applyNumberFormat="1" applyFont="1" applyFill="1" applyBorder="1"/>
    <xf numFmtId="0" fontId="40" fillId="0" borderId="10" xfId="0" applyNumberFormat="1" applyFont="1" applyBorder="1"/>
    <xf numFmtId="180" fontId="40" fillId="25" borderId="10" xfId="0" applyNumberFormat="1" applyFont="1" applyFill="1" applyBorder="1" applyAlignment="1" applyProtection="1">
      <alignment horizontal="center"/>
    </xf>
    <xf numFmtId="180" fontId="40" fillId="25" borderId="10" xfId="0" applyNumberFormat="1" applyFont="1" applyFill="1" applyBorder="1" applyAlignment="1" applyProtection="1">
      <alignment horizontal="right"/>
    </xf>
    <xf numFmtId="49" fontId="40" fillId="0" borderId="10" xfId="0" applyNumberFormat="1" applyFont="1" applyFill="1" applyBorder="1" applyAlignment="1" applyProtection="1">
      <alignment horizontal="right" shrinkToFit="1"/>
    </xf>
    <xf numFmtId="49" fontId="40" fillId="0" borderId="17" xfId="0" applyNumberFormat="1" applyFont="1" applyFill="1" applyBorder="1" applyAlignment="1" applyProtection="1">
      <alignment horizontal="right" shrinkToFit="1"/>
    </xf>
    <xf numFmtId="176" fontId="40" fillId="0" borderId="10" xfId="0" applyFont="1" applyFill="1" applyBorder="1" applyAlignment="1" applyProtection="1">
      <alignment horizontal="right"/>
    </xf>
    <xf numFmtId="177" fontId="40" fillId="25" borderId="10" xfId="0" applyNumberFormat="1" applyFont="1" applyFill="1" applyBorder="1" applyAlignment="1" applyProtection="1">
      <alignment horizontal="right"/>
    </xf>
    <xf numFmtId="37" fontId="40" fillId="0" borderId="10" xfId="0" applyNumberFormat="1" applyFont="1" applyFill="1" applyBorder="1" applyAlignment="1" applyProtection="1">
      <alignment horizontal="right"/>
    </xf>
    <xf numFmtId="177" fontId="40" fillId="25" borderId="10" xfId="0" applyNumberFormat="1" applyFont="1" applyFill="1" applyBorder="1" applyAlignment="1" applyProtection="1">
      <alignment horizontal="right" shrinkToFit="1"/>
    </xf>
    <xf numFmtId="176" fontId="40" fillId="0" borderId="10" xfId="0" applyFont="1" applyFill="1" applyBorder="1" applyAlignment="1" applyProtection="1">
      <alignment horizontal="right" shrinkToFit="1"/>
    </xf>
    <xf numFmtId="176" fontId="40" fillId="0" borderId="10" xfId="0" quotePrefix="1" applyFont="1" applyFill="1" applyBorder="1" applyAlignment="1" applyProtection="1">
      <alignment horizontal="right" shrinkToFit="1"/>
    </xf>
    <xf numFmtId="37" fontId="40" fillId="0" borderId="10" xfId="0" applyNumberFormat="1" applyFont="1" applyFill="1" applyBorder="1" applyAlignment="1" applyProtection="1">
      <alignment horizontal="right" shrinkToFit="1"/>
    </xf>
    <xf numFmtId="176" fontId="40" fillId="0" borderId="10" xfId="0" applyFont="1" applyFill="1" applyBorder="1" applyAlignment="1" applyProtection="1">
      <alignment horizontal="center"/>
    </xf>
    <xf numFmtId="176" fontId="40" fillId="0" borderId="0" xfId="0" applyFont="1" applyFill="1" applyAlignment="1" applyProtection="1">
      <alignment horizontal="right"/>
    </xf>
    <xf numFmtId="176" fontId="40" fillId="0" borderId="23" xfId="0" applyFont="1" applyFill="1" applyBorder="1" applyProtection="1"/>
    <xf numFmtId="180" fontId="40" fillId="25" borderId="23" xfId="33" applyNumberFormat="1" applyFont="1" applyFill="1" applyBorder="1" applyProtection="1"/>
    <xf numFmtId="176" fontId="40" fillId="0" borderId="23" xfId="0" applyFont="1" applyBorder="1"/>
    <xf numFmtId="180" fontId="40" fillId="25" borderId="23" xfId="33" applyNumberFormat="1" applyFont="1" applyFill="1" applyBorder="1"/>
    <xf numFmtId="176" fontId="25" fillId="0" borderId="25" xfId="63" applyFont="1" applyFill="1" applyBorder="1" applyAlignment="1" applyProtection="1">
      <alignment vertical="center"/>
    </xf>
    <xf numFmtId="176" fontId="25" fillId="0" borderId="24" xfId="63" applyFont="1" applyFill="1" applyBorder="1" applyAlignment="1" applyProtection="1">
      <alignment vertical="center"/>
    </xf>
    <xf numFmtId="176" fontId="40" fillId="0" borderId="0" xfId="0" applyFont="1" applyAlignment="1">
      <alignment horizontal="right"/>
    </xf>
    <xf numFmtId="176" fontId="25" fillId="0" borderId="0" xfId="63" applyFont="1" applyFill="1" applyBorder="1" applyAlignment="1" applyProtection="1"/>
    <xf numFmtId="176" fontId="25" fillId="0" borderId="17" xfId="63" applyFont="1" applyFill="1" applyBorder="1" applyAlignment="1" applyProtection="1">
      <alignment horizontal="center" vertical="center" wrapText="1"/>
    </xf>
    <xf numFmtId="176" fontId="25" fillId="0" borderId="17" xfId="63" applyFont="1" applyFill="1" applyBorder="1" applyAlignment="1" applyProtection="1">
      <alignment horizontal="center" vertical="center"/>
    </xf>
    <xf numFmtId="176" fontId="25" fillId="0" borderId="19" xfId="63" applyFont="1" applyFill="1" applyBorder="1" applyAlignment="1" applyProtection="1">
      <alignment horizontal="center" vertical="center"/>
    </xf>
    <xf numFmtId="176" fontId="25" fillId="0" borderId="27" xfId="63" applyFont="1" applyFill="1" applyBorder="1" applyAlignment="1" applyProtection="1">
      <alignment horizontal="center" vertical="center"/>
    </xf>
    <xf numFmtId="176" fontId="25" fillId="0" borderId="21" xfId="63" applyFont="1" applyFill="1" applyBorder="1" applyAlignment="1" applyProtection="1">
      <alignment horizontal="center" vertical="center"/>
    </xf>
    <xf numFmtId="176" fontId="0" fillId="0" borderId="0" xfId="0" applyProtection="1"/>
    <xf numFmtId="176" fontId="0" fillId="0" borderId="0" xfId="0" applyAlignment="1" applyProtection="1">
      <alignment horizontal="left"/>
    </xf>
    <xf numFmtId="176" fontId="0" fillId="0" borderId="0" xfId="0" applyFont="1" applyProtection="1"/>
    <xf numFmtId="176" fontId="25" fillId="0" borderId="0" xfId="0" applyFont="1" applyProtection="1"/>
    <xf numFmtId="176" fontId="25" fillId="26" borderId="0" xfId="0" applyFont="1" applyFill="1" applyBorder="1" applyAlignment="1" applyProtection="1">
      <alignment horizontal="left"/>
    </xf>
    <xf numFmtId="176" fontId="25" fillId="27" borderId="0" xfId="0" applyFont="1" applyFill="1" applyBorder="1" applyAlignment="1" applyProtection="1">
      <alignment horizontal="left"/>
    </xf>
    <xf numFmtId="176" fontId="43" fillId="26" borderId="0" xfId="0" applyFont="1" applyFill="1" applyBorder="1" applyAlignment="1" applyProtection="1">
      <alignment vertical="top"/>
    </xf>
    <xf numFmtId="176" fontId="25" fillId="26" borderId="0" xfId="0" applyFont="1" applyFill="1" applyBorder="1" applyProtection="1"/>
    <xf numFmtId="176" fontId="44" fillId="26" borderId="0" xfId="0" applyFont="1" applyFill="1" applyBorder="1" applyAlignment="1" applyProtection="1">
      <alignment vertical="top"/>
    </xf>
    <xf numFmtId="176" fontId="45" fillId="27" borderId="0" xfId="0" applyFont="1" applyFill="1" applyBorder="1" applyAlignment="1" applyProtection="1">
      <alignment vertical="top"/>
    </xf>
    <xf numFmtId="176" fontId="25" fillId="27" borderId="0" xfId="0" applyFont="1" applyFill="1" applyAlignment="1" applyProtection="1"/>
    <xf numFmtId="37" fontId="25" fillId="26" borderId="0" xfId="0" applyNumberFormat="1" applyFont="1" applyFill="1" applyBorder="1" applyAlignment="1" applyProtection="1">
      <alignment horizontal="left" vertical="top" indent="3"/>
    </xf>
    <xf numFmtId="37" fontId="46" fillId="26" borderId="0" xfId="0" applyNumberFormat="1" applyFont="1" applyFill="1" applyBorder="1" applyAlignment="1" applyProtection="1"/>
    <xf numFmtId="37" fontId="26" fillId="26" borderId="0" xfId="0" applyNumberFormat="1" applyFont="1" applyFill="1" applyBorder="1" applyAlignment="1" applyProtection="1">
      <alignment horizontal="left" vertical="top"/>
    </xf>
    <xf numFmtId="176" fontId="45" fillId="26" borderId="0" xfId="0" applyFont="1" applyFill="1" applyBorder="1" applyProtection="1"/>
    <xf numFmtId="176" fontId="25" fillId="26" borderId="0" xfId="0" applyFont="1" applyFill="1" applyProtection="1"/>
    <xf numFmtId="176" fontId="47" fillId="26" borderId="0" xfId="0" applyFont="1" applyFill="1" applyBorder="1" applyAlignment="1" applyProtection="1">
      <alignment horizontal="left" vertical="center" wrapText="1"/>
    </xf>
    <xf numFmtId="37" fontId="25" fillId="26" borderId="0" xfId="0" applyNumberFormat="1" applyFont="1" applyFill="1" applyBorder="1" applyAlignment="1" applyProtection="1">
      <alignment horizontal="left" vertical="top"/>
    </xf>
    <xf numFmtId="176" fontId="28" fillId="26" borderId="0" xfId="0" applyFont="1" applyFill="1" applyBorder="1" applyAlignment="1" applyProtection="1">
      <alignment horizontal="left" indent="1"/>
    </xf>
    <xf numFmtId="176" fontId="41" fillId="26" borderId="0" xfId="0" applyFont="1" applyFill="1" applyBorder="1" applyAlignment="1" applyProtection="1">
      <alignment horizontal="left"/>
    </xf>
    <xf numFmtId="176" fontId="41" fillId="0" borderId="0" xfId="0" applyFont="1" applyFill="1" applyBorder="1" applyAlignment="1" applyProtection="1">
      <alignment horizontal="left"/>
    </xf>
    <xf numFmtId="176" fontId="25" fillId="0" borderId="0" xfId="0" applyFont="1" applyAlignment="1" applyProtection="1">
      <alignment vertical="top"/>
    </xf>
    <xf numFmtId="176" fontId="27" fillId="27" borderId="0" xfId="0" applyFont="1" applyFill="1" applyBorder="1" applyAlignment="1" applyProtection="1">
      <alignment vertical="top"/>
    </xf>
    <xf numFmtId="49" fontId="4" fillId="0" borderId="0" xfId="0" applyNumberFormat="1" applyFont="1" applyFill="1" applyAlignment="1">
      <alignment horizontal="center"/>
    </xf>
    <xf numFmtId="49" fontId="4" fillId="0" borderId="0" xfId="0" applyNumberFormat="1" applyFont="1" applyFill="1" applyAlignment="1"/>
    <xf numFmtId="49" fontId="48" fillId="0" borderId="0" xfId="0" applyNumberFormat="1" applyFont="1" applyFill="1"/>
    <xf numFmtId="49" fontId="48" fillId="0" borderId="0" xfId="0" applyNumberFormat="1" applyFont="1" applyFill="1" applyBorder="1"/>
    <xf numFmtId="176" fontId="48" fillId="0" borderId="0" xfId="0" applyFont="1" applyFill="1"/>
    <xf numFmtId="49" fontId="51" fillId="0" borderId="0" xfId="0" applyNumberFormat="1" applyFont="1" applyAlignment="1" applyProtection="1">
      <alignment horizontal="center" vertical="center"/>
    </xf>
    <xf numFmtId="49" fontId="52" fillId="0" borderId="0" xfId="0" applyNumberFormat="1" applyFont="1" applyAlignment="1">
      <alignment horizontal="center" vertical="center"/>
    </xf>
    <xf numFmtId="49" fontId="48" fillId="0" borderId="0" xfId="0" applyNumberFormat="1" applyFont="1"/>
    <xf numFmtId="49" fontId="53" fillId="0" borderId="0" xfId="0" applyNumberFormat="1" applyFont="1" applyAlignment="1" applyProtection="1">
      <alignment horizontal="center"/>
    </xf>
    <xf numFmtId="49" fontId="55" fillId="0" borderId="0" xfId="0" applyNumberFormat="1" applyFont="1" applyBorder="1" applyAlignment="1"/>
    <xf numFmtId="176" fontId="4" fillId="0" borderId="0" xfId="0" applyFont="1"/>
    <xf numFmtId="49" fontId="48" fillId="0" borderId="0" xfId="0" applyNumberFormat="1" applyFont="1" applyProtection="1"/>
    <xf numFmtId="49" fontId="56" fillId="0" borderId="0" xfId="0" applyNumberFormat="1" applyFont="1" applyBorder="1" applyAlignment="1" applyProtection="1">
      <alignment vertical="top"/>
    </xf>
    <xf numFmtId="49" fontId="54" fillId="0" borderId="0" xfId="0" applyNumberFormat="1" applyFont="1" applyBorder="1" applyAlignment="1" applyProtection="1">
      <alignment vertical="top"/>
    </xf>
    <xf numFmtId="176" fontId="57" fillId="0" borderId="0" xfId="0" applyFont="1" applyProtection="1"/>
    <xf numFmtId="49" fontId="57" fillId="0" borderId="0" xfId="0" applyNumberFormat="1" applyFont="1" applyProtection="1"/>
    <xf numFmtId="37" fontId="57" fillId="0" borderId="0" xfId="69" applyFont="1" applyFill="1" applyBorder="1" applyAlignment="1">
      <alignment vertical="center"/>
    </xf>
    <xf numFmtId="37" fontId="57" fillId="0" borderId="0" xfId="69" applyFont="1" applyFill="1" applyBorder="1" applyAlignment="1">
      <alignment vertical="center" wrapText="1"/>
    </xf>
    <xf numFmtId="176" fontId="0" fillId="0" borderId="0" xfId="0" applyAlignment="1"/>
    <xf numFmtId="176" fontId="48" fillId="0" borderId="0" xfId="0" applyFont="1" applyAlignment="1"/>
    <xf numFmtId="176" fontId="48" fillId="0" borderId="0" xfId="0" applyFont="1" applyBorder="1" applyAlignment="1">
      <alignment horizontal="center" vertical="top" wrapText="1"/>
    </xf>
    <xf numFmtId="176" fontId="29" fillId="0" borderId="0" xfId="0" applyFont="1" applyAlignment="1"/>
    <xf numFmtId="176" fontId="58" fillId="0" borderId="0" xfId="0" applyFont="1" applyAlignment="1">
      <alignment horizontal="center"/>
    </xf>
    <xf numFmtId="49" fontId="59" fillId="0" borderId="0" xfId="0" applyNumberFormat="1" applyFont="1" applyBorder="1" applyAlignment="1"/>
    <xf numFmtId="176" fontId="60" fillId="0" borderId="0" xfId="0" applyFont="1"/>
    <xf numFmtId="37" fontId="59" fillId="0" borderId="0" xfId="70" applyFont="1" applyAlignment="1"/>
    <xf numFmtId="176" fontId="60" fillId="0" borderId="0" xfId="0" applyFont="1" applyAlignment="1"/>
    <xf numFmtId="49" fontId="61" fillId="0" borderId="0" xfId="0" applyNumberFormat="1" applyFont="1" applyBorder="1" applyAlignment="1">
      <alignment vertical="center"/>
    </xf>
    <xf numFmtId="49" fontId="62" fillId="0" borderId="0" xfId="0" applyNumberFormat="1" applyFont="1" applyBorder="1" applyAlignment="1"/>
    <xf numFmtId="49" fontId="63" fillId="0" borderId="0" xfId="0" applyNumberFormat="1" applyFont="1" applyBorder="1" applyAlignment="1" applyProtection="1">
      <alignment vertical="top"/>
    </xf>
    <xf numFmtId="49" fontId="64" fillId="0" borderId="0" xfId="0" applyNumberFormat="1" applyFont="1" applyBorder="1" applyAlignment="1" applyProtection="1">
      <alignment vertical="top"/>
    </xf>
    <xf numFmtId="176" fontId="0" fillId="0" borderId="0" xfId="0" applyFont="1" applyAlignment="1">
      <alignment horizontal="left" vertical="top"/>
    </xf>
    <xf numFmtId="49" fontId="65" fillId="0" borderId="0" xfId="0" applyNumberFormat="1" applyFont="1" applyBorder="1" applyAlignment="1" applyProtection="1">
      <alignment vertical="top"/>
    </xf>
    <xf numFmtId="176" fontId="29" fillId="0" borderId="0" xfId="0" applyFont="1" applyAlignment="1">
      <alignment vertical="top"/>
    </xf>
    <xf numFmtId="176" fontId="66" fillId="0" borderId="0" xfId="0" applyFont="1" applyAlignment="1"/>
    <xf numFmtId="176" fontId="48" fillId="0" borderId="0" xfId="0" applyFont="1"/>
    <xf numFmtId="176" fontId="29" fillId="0" borderId="0" xfId="0" applyFont="1" applyBorder="1" applyAlignment="1">
      <alignment vertical="center"/>
    </xf>
    <xf numFmtId="49" fontId="67" fillId="0" borderId="0" xfId="0" applyNumberFormat="1" applyFont="1" applyBorder="1" applyAlignment="1">
      <alignment vertical="center"/>
    </xf>
    <xf numFmtId="37" fontId="59" fillId="0" borderId="0" xfId="70" applyFont="1" applyBorder="1" applyAlignment="1">
      <alignment vertical="center"/>
    </xf>
    <xf numFmtId="176" fontId="29" fillId="0" borderId="0" xfId="0" quotePrefix="1" applyFont="1" applyBorder="1" applyAlignment="1">
      <alignment vertical="center"/>
    </xf>
    <xf numFmtId="176" fontId="0" fillId="0" borderId="0" xfId="0" applyBorder="1" applyAlignment="1">
      <alignment vertical="center"/>
    </xf>
    <xf numFmtId="176" fontId="0" fillId="0" borderId="0" xfId="0" applyAlignment="1">
      <alignment vertical="center"/>
    </xf>
    <xf numFmtId="176" fontId="29" fillId="0" borderId="0" xfId="0" applyFont="1" applyBorder="1" applyAlignment="1"/>
    <xf numFmtId="176" fontId="68" fillId="0" borderId="0" xfId="0" quotePrefix="1" applyFont="1" applyBorder="1"/>
    <xf numFmtId="37" fontId="59" fillId="0" borderId="0" xfId="70" applyFont="1" applyBorder="1" applyAlignment="1"/>
    <xf numFmtId="176" fontId="0" fillId="0" borderId="0" xfId="0" applyBorder="1" applyAlignment="1"/>
    <xf numFmtId="176" fontId="69" fillId="0" borderId="0" xfId="0" applyFont="1" applyAlignment="1">
      <alignment vertical="center"/>
    </xf>
    <xf numFmtId="176" fontId="48" fillId="0" borderId="0" xfId="0" applyFont="1" applyBorder="1" applyAlignment="1"/>
    <xf numFmtId="176" fontId="48" fillId="0" borderId="0" xfId="0" applyFont="1" applyFill="1" applyAlignment="1"/>
    <xf numFmtId="176" fontId="48" fillId="0" borderId="0" xfId="0" applyFont="1" applyAlignment="1">
      <alignment vertical="center"/>
    </xf>
    <xf numFmtId="176" fontId="48" fillId="0" borderId="0" xfId="0" applyFont="1" applyAlignment="1">
      <alignment horizontal="left" vertical="top" wrapText="1"/>
    </xf>
    <xf numFmtId="176" fontId="48" fillId="0" borderId="0" xfId="0" applyFont="1" applyAlignment="1">
      <alignment horizontal="left" vertical="top"/>
    </xf>
    <xf numFmtId="176" fontId="0" fillId="0" borderId="0" xfId="0" applyFill="1" applyAlignment="1"/>
    <xf numFmtId="176" fontId="0" fillId="0" borderId="0" xfId="0" applyBorder="1"/>
    <xf numFmtId="176" fontId="48" fillId="0" borderId="0" xfId="0" applyFont="1" applyAlignment="1">
      <alignment vertical="top"/>
    </xf>
    <xf numFmtId="176" fontId="48" fillId="0" borderId="0" xfId="0" applyFont="1" applyBorder="1"/>
    <xf numFmtId="49" fontId="65" fillId="0" borderId="0" xfId="0" applyNumberFormat="1" applyFont="1" applyFill="1" applyBorder="1" applyAlignment="1" applyProtection="1">
      <alignment vertical="top"/>
    </xf>
    <xf numFmtId="176" fontId="48" fillId="0" borderId="0" xfId="0" applyFont="1" applyFill="1" applyAlignment="1">
      <alignment horizontal="left" vertical="top" wrapText="1"/>
    </xf>
    <xf numFmtId="176" fontId="55" fillId="0" borderId="0" xfId="0" quotePrefix="1" applyFont="1"/>
    <xf numFmtId="38" fontId="40" fillId="0" borderId="10" xfId="33" applyFont="1" applyBorder="1"/>
    <xf numFmtId="176" fontId="40" fillId="0" borderId="10" xfId="0" applyFont="1" applyFill="1" applyBorder="1" applyAlignment="1" applyProtection="1">
      <alignment vertical="top"/>
    </xf>
    <xf numFmtId="176" fontId="40" fillId="0" borderId="10" xfId="0" applyFont="1" applyBorder="1" applyAlignment="1">
      <alignment horizontal="right"/>
    </xf>
    <xf numFmtId="176" fontId="40" fillId="0" borderId="35" xfId="0" applyFont="1" applyFill="1" applyBorder="1" applyProtection="1"/>
    <xf numFmtId="176" fontId="40" fillId="0" borderId="24" xfId="0" applyFont="1" applyFill="1" applyBorder="1" applyProtection="1"/>
    <xf numFmtId="176" fontId="40" fillId="0" borderId="36" xfId="0" applyFont="1" applyFill="1" applyBorder="1" applyProtection="1"/>
    <xf numFmtId="176" fontId="40" fillId="0" borderId="0" xfId="0" applyFont="1" applyBorder="1"/>
    <xf numFmtId="176" fontId="40" fillId="0" borderId="35" xfId="0" applyFont="1" applyBorder="1"/>
    <xf numFmtId="176" fontId="40" fillId="0" borderId="24" xfId="0" applyFont="1" applyBorder="1"/>
    <xf numFmtId="176" fontId="40" fillId="0" borderId="36" xfId="0" applyFont="1" applyBorder="1"/>
    <xf numFmtId="176" fontId="40" fillId="0" borderId="37" xfId="0" applyFont="1" applyFill="1" applyBorder="1" applyProtection="1"/>
    <xf numFmtId="176" fontId="40" fillId="0" borderId="0" xfId="0" applyFont="1" applyFill="1" applyBorder="1" applyAlignment="1" applyProtection="1">
      <alignment horizontal="right"/>
    </xf>
    <xf numFmtId="176" fontId="40" fillId="0" borderId="38" xfId="0" applyFont="1" applyFill="1" applyBorder="1" applyProtection="1"/>
    <xf numFmtId="176" fontId="40" fillId="0" borderId="37" xfId="0" applyFont="1" applyBorder="1"/>
    <xf numFmtId="176" fontId="40" fillId="0" borderId="38" xfId="0" applyFont="1" applyBorder="1"/>
    <xf numFmtId="176" fontId="40" fillId="0" borderId="0" xfId="0" applyFont="1" applyFill="1" applyBorder="1" applyProtection="1"/>
    <xf numFmtId="38" fontId="40" fillId="0" borderId="0" xfId="33" applyFont="1"/>
    <xf numFmtId="176" fontId="40" fillId="0" borderId="39" xfId="0" applyFont="1" applyFill="1" applyBorder="1" applyProtection="1"/>
    <xf numFmtId="176" fontId="40" fillId="0" borderId="11" xfId="0" applyFont="1" applyFill="1" applyBorder="1" applyAlignment="1" applyProtection="1">
      <alignment horizontal="right"/>
    </xf>
    <xf numFmtId="176" fontId="40" fillId="0" borderId="40" xfId="0" applyFont="1" applyFill="1" applyBorder="1" applyProtection="1"/>
    <xf numFmtId="176" fontId="40" fillId="0" borderId="39" xfId="0" applyFont="1" applyBorder="1"/>
    <xf numFmtId="176" fontId="40" fillId="0" borderId="11" xfId="0" applyFont="1" applyBorder="1"/>
    <xf numFmtId="176" fontId="40" fillId="0" borderId="40" xfId="0" applyFont="1" applyBorder="1"/>
    <xf numFmtId="0" fontId="0" fillId="0" borderId="0" xfId="0" applyNumberFormat="1"/>
    <xf numFmtId="176" fontId="70" fillId="0" borderId="0" xfId="0" applyFont="1" applyFill="1"/>
    <xf numFmtId="176" fontId="71" fillId="0" borderId="0" xfId="0" applyFont="1"/>
    <xf numFmtId="176" fontId="73" fillId="0" borderId="0" xfId="0" applyFont="1"/>
    <xf numFmtId="176" fontId="70" fillId="0" borderId="0" xfId="0" applyFont="1"/>
    <xf numFmtId="0" fontId="0" fillId="0" borderId="13" xfId="0" applyNumberFormat="1" applyBorder="1" applyAlignment="1">
      <alignment horizontal="center"/>
    </xf>
    <xf numFmtId="176" fontId="70" fillId="0" borderId="0" xfId="0" applyFont="1" applyFill="1" applyBorder="1" applyAlignment="1">
      <alignment horizontal="center"/>
    </xf>
    <xf numFmtId="0" fontId="0" fillId="0" borderId="13" xfId="0" applyNumberFormat="1" applyBorder="1"/>
    <xf numFmtId="0" fontId="70" fillId="0" borderId="0" xfId="0" applyNumberFormat="1" applyFont="1" applyFill="1"/>
    <xf numFmtId="176" fontId="0" fillId="28" borderId="0" xfId="0" applyFill="1"/>
    <xf numFmtId="0" fontId="70" fillId="0" borderId="0" xfId="0" applyNumberFormat="1" applyFont="1"/>
    <xf numFmtId="0" fontId="70" fillId="29" borderId="0" xfId="0" applyNumberFormat="1" applyFont="1" applyFill="1"/>
    <xf numFmtId="0" fontId="70" fillId="0" borderId="0" xfId="0" applyNumberFormat="1" applyFont="1" applyAlignment="1">
      <alignment horizontal="right"/>
    </xf>
    <xf numFmtId="0" fontId="70" fillId="29" borderId="0" xfId="0" applyNumberFormat="1" applyFont="1" applyFill="1" applyAlignment="1">
      <alignment horizontal="right"/>
    </xf>
    <xf numFmtId="0" fontId="0" fillId="0" borderId="19" xfId="0" applyNumberFormat="1" applyBorder="1"/>
    <xf numFmtId="176" fontId="70" fillId="0" borderId="0" xfId="0" applyFont="1" applyFill="1" applyBorder="1"/>
    <xf numFmtId="176" fontId="70" fillId="0" borderId="21" xfId="0" applyFont="1" applyBorder="1"/>
    <xf numFmtId="176" fontId="70" fillId="29" borderId="21" xfId="0" applyFont="1" applyFill="1" applyBorder="1"/>
    <xf numFmtId="0" fontId="70" fillId="0" borderId="19" xfId="0" applyNumberFormat="1" applyFont="1" applyBorder="1" applyAlignment="1">
      <alignment horizontal="center" vertical="center" wrapText="1"/>
    </xf>
    <xf numFmtId="176" fontId="0" fillId="0" borderId="0" xfId="0" applyFont="1" applyFill="1" applyBorder="1"/>
    <xf numFmtId="176" fontId="0" fillId="0" borderId="30" xfId="0" applyFont="1" applyBorder="1"/>
    <xf numFmtId="176" fontId="0" fillId="29" borderId="30" xfId="0" applyFont="1" applyFill="1" applyBorder="1"/>
    <xf numFmtId="176" fontId="0" fillId="0" borderId="21" xfId="0" applyFont="1" applyBorder="1"/>
    <xf numFmtId="176" fontId="0" fillId="29" borderId="21" xfId="0" applyFont="1" applyFill="1" applyBorder="1"/>
    <xf numFmtId="176" fontId="0" fillId="0" borderId="0" xfId="0" applyFont="1" applyFill="1" applyAlignment="1">
      <alignment horizontal="right"/>
    </xf>
    <xf numFmtId="49" fontId="5" fillId="0" borderId="15" xfId="0" applyNumberFormat="1" applyFont="1" applyFill="1" applyBorder="1" applyAlignment="1" applyProtection="1">
      <alignment horizontal="right" vertical="center"/>
    </xf>
    <xf numFmtId="176" fontId="77" fillId="28" borderId="28" xfId="0" applyFont="1" applyFill="1" applyBorder="1" applyAlignment="1"/>
    <xf numFmtId="176" fontId="0" fillId="0" borderId="0" xfId="0" applyFont="1"/>
    <xf numFmtId="176" fontId="0" fillId="29" borderId="0" xfId="0" applyFont="1" applyFill="1"/>
    <xf numFmtId="176" fontId="0" fillId="0" borderId="0" xfId="0" applyFont="1" applyAlignment="1">
      <alignment horizontal="right" vertical="center"/>
    </xf>
    <xf numFmtId="176" fontId="0" fillId="0" borderId="0" xfId="0" applyFont="1" applyFill="1"/>
    <xf numFmtId="49" fontId="5" fillId="0" borderId="13" xfId="0" applyNumberFormat="1" applyFont="1" applyFill="1" applyBorder="1" applyAlignment="1" applyProtection="1">
      <alignment horizontal="right" vertical="center"/>
    </xf>
    <xf numFmtId="176" fontId="77" fillId="28" borderId="0" xfId="0" applyFont="1" applyFill="1" applyBorder="1" applyAlignment="1"/>
    <xf numFmtId="49" fontId="78" fillId="0" borderId="13" xfId="0" applyNumberFormat="1" applyFont="1" applyFill="1" applyBorder="1" applyAlignment="1" applyProtection="1">
      <alignment horizontal="right" vertical="center"/>
    </xf>
    <xf numFmtId="49" fontId="78" fillId="0" borderId="19" xfId="0" applyNumberFormat="1" applyFont="1" applyFill="1" applyBorder="1" applyAlignment="1" applyProtection="1">
      <alignment horizontal="right" vertical="center"/>
    </xf>
    <xf numFmtId="176" fontId="77" fillId="28" borderId="21" xfId="0" applyFont="1" applyFill="1" applyBorder="1" applyAlignment="1"/>
    <xf numFmtId="176" fontId="0" fillId="0" borderId="14" xfId="0" applyFont="1" applyBorder="1" applyAlignment="1">
      <alignment horizontal="right" vertical="center"/>
    </xf>
    <xf numFmtId="176" fontId="0" fillId="29" borderId="0" xfId="0" applyFont="1" applyFill="1" applyBorder="1"/>
    <xf numFmtId="176" fontId="77" fillId="28" borderId="14" xfId="0" applyFont="1" applyFill="1" applyBorder="1" applyAlignment="1"/>
    <xf numFmtId="0" fontId="0" fillId="0" borderId="13" xfId="0" applyNumberFormat="1" applyFill="1" applyBorder="1"/>
    <xf numFmtId="176" fontId="79" fillId="28" borderId="28" xfId="0" applyFont="1" applyFill="1" applyBorder="1" applyAlignment="1">
      <alignment vertical="center"/>
    </xf>
    <xf numFmtId="176" fontId="0" fillId="0" borderId="14" xfId="0" applyFont="1" applyBorder="1"/>
    <xf numFmtId="176" fontId="79" fillId="28" borderId="0" xfId="0" applyFont="1" applyFill="1" applyAlignment="1">
      <alignment vertical="center"/>
    </xf>
    <xf numFmtId="49" fontId="5" fillId="0" borderId="0" xfId="0" applyNumberFormat="1" applyFont="1" applyFill="1" applyBorder="1" applyAlignment="1" applyProtection="1">
      <alignment horizontal="right" vertical="center"/>
    </xf>
    <xf numFmtId="176" fontId="79" fillId="28" borderId="14" xfId="0" applyFont="1" applyFill="1" applyBorder="1" applyAlignment="1">
      <alignment vertical="center"/>
    </xf>
    <xf numFmtId="176" fontId="79" fillId="28" borderId="41" xfId="0" applyFont="1" applyFill="1" applyBorder="1" applyAlignment="1">
      <alignment vertical="center"/>
    </xf>
    <xf numFmtId="176" fontId="79" fillId="28" borderId="0" xfId="0" applyFont="1" applyFill="1" applyBorder="1" applyAlignment="1">
      <alignment vertical="center"/>
    </xf>
    <xf numFmtId="49" fontId="5" fillId="0" borderId="19" xfId="0" applyNumberFormat="1" applyFont="1" applyFill="1" applyBorder="1" applyAlignment="1" applyProtection="1">
      <alignment horizontal="right" vertical="center"/>
    </xf>
    <xf numFmtId="176" fontId="79" fillId="28" borderId="0" xfId="0" applyFont="1" applyFill="1" applyAlignment="1"/>
    <xf numFmtId="49" fontId="5" fillId="0" borderId="21" xfId="0" applyNumberFormat="1" applyFont="1" applyFill="1" applyBorder="1" applyAlignment="1" applyProtection="1">
      <alignment horizontal="right" vertical="center"/>
    </xf>
    <xf numFmtId="176" fontId="79" fillId="28" borderId="42" xfId="0" applyFont="1" applyFill="1" applyBorder="1" applyAlignment="1">
      <alignment vertical="center"/>
    </xf>
    <xf numFmtId="176" fontId="0" fillId="0" borderId="0" xfId="0" applyNumberFormat="1" applyFont="1"/>
    <xf numFmtId="176" fontId="0" fillId="29" borderId="0" xfId="0" applyNumberFormat="1" applyFont="1" applyFill="1"/>
    <xf numFmtId="176" fontId="0" fillId="0" borderId="0" xfId="0" applyNumberFormat="1" applyFont="1" applyFill="1"/>
    <xf numFmtId="49" fontId="5" fillId="0" borderId="28" xfId="0" applyNumberFormat="1" applyFont="1" applyFill="1" applyBorder="1" applyAlignment="1" applyProtection="1">
      <alignment horizontal="right" vertical="center"/>
    </xf>
    <xf numFmtId="176" fontId="77" fillId="28" borderId="16" xfId="0" applyFont="1" applyFill="1" applyBorder="1" applyAlignment="1">
      <alignment vertical="center"/>
    </xf>
    <xf numFmtId="176" fontId="77" fillId="28" borderId="14" xfId="0" applyFont="1" applyFill="1" applyBorder="1" applyAlignment="1">
      <alignment vertical="center"/>
    </xf>
    <xf numFmtId="176" fontId="80" fillId="0" borderId="0" xfId="0" applyFont="1"/>
    <xf numFmtId="176" fontId="0" fillId="28" borderId="0" xfId="0" applyFont="1" applyFill="1"/>
    <xf numFmtId="176" fontId="77" fillId="28" borderId="43" xfId="0" applyFont="1" applyFill="1" applyBorder="1" applyAlignment="1"/>
    <xf numFmtId="49" fontId="5" fillId="30" borderId="0" xfId="0" applyNumberFormat="1" applyFont="1" applyFill="1" applyBorder="1" applyAlignment="1" applyProtection="1">
      <alignment horizontal="right" vertical="center"/>
    </xf>
    <xf numFmtId="176" fontId="79" fillId="28" borderId="44" xfId="0" applyFont="1" applyFill="1" applyBorder="1" applyAlignment="1">
      <alignment vertical="center"/>
    </xf>
    <xf numFmtId="0" fontId="0" fillId="0" borderId="13" xfId="0" applyNumberFormat="1" applyFont="1" applyFill="1" applyBorder="1"/>
    <xf numFmtId="176" fontId="79" fillId="28" borderId="45" xfId="0" applyFont="1" applyFill="1" applyBorder="1" applyAlignment="1">
      <alignment vertical="center"/>
    </xf>
    <xf numFmtId="176" fontId="79" fillId="0" borderId="14" xfId="0" applyFont="1" applyFill="1" applyBorder="1" applyAlignment="1">
      <alignment vertical="center"/>
    </xf>
    <xf numFmtId="0" fontId="0" fillId="0" borderId="0" xfId="0" applyNumberFormat="1" applyFont="1"/>
    <xf numFmtId="176" fontId="30" fillId="0" borderId="0" xfId="63" applyFont="1" applyFill="1" applyBorder="1" applyAlignment="1" applyProtection="1">
      <alignment horizontal="left"/>
    </xf>
    <xf numFmtId="37" fontId="25" fillId="0" borderId="0" xfId="63" applyNumberFormat="1" applyFont="1" applyFill="1" applyBorder="1" applyAlignment="1" applyProtection="1">
      <alignment vertical="center"/>
    </xf>
    <xf numFmtId="176" fontId="25" fillId="0" borderId="0" xfId="63" applyFont="1" applyFill="1" applyBorder="1" applyAlignment="1" applyProtection="1">
      <alignment vertical="center" wrapText="1"/>
    </xf>
    <xf numFmtId="176" fontId="25" fillId="0" borderId="0" xfId="63" applyFont="1" applyFill="1" applyBorder="1" applyAlignment="1" applyProtection="1">
      <alignment vertical="center"/>
    </xf>
    <xf numFmtId="37" fontId="25" fillId="0" borderId="0" xfId="63" applyNumberFormat="1" applyFont="1" applyFill="1" applyBorder="1" applyAlignment="1" applyProtection="1">
      <alignment horizontal="left"/>
    </xf>
    <xf numFmtId="49" fontId="25" fillId="0" borderId="0" xfId="63" applyNumberFormat="1" applyFont="1" applyFill="1" applyBorder="1" applyAlignment="1" applyProtection="1">
      <alignment horizontal="right"/>
    </xf>
    <xf numFmtId="49" fontId="25" fillId="0" borderId="0" xfId="63" quotePrefix="1" applyNumberFormat="1" applyFont="1" applyFill="1" applyBorder="1" applyAlignment="1" applyProtection="1">
      <alignment horizontal="right"/>
    </xf>
    <xf numFmtId="176" fontId="25" fillId="24" borderId="0" xfId="63" applyFont="1" applyFill="1" applyBorder="1" applyProtection="1"/>
    <xf numFmtId="49" fontId="25" fillId="0" borderId="0" xfId="0" quotePrefix="1" applyNumberFormat="1" applyFont="1" applyFill="1" applyBorder="1" applyAlignment="1" applyProtection="1">
      <alignment horizontal="center"/>
    </xf>
    <xf numFmtId="176" fontId="25" fillId="24" borderId="0" xfId="0" applyFont="1" applyFill="1" applyBorder="1"/>
    <xf numFmtId="49" fontId="25" fillId="0" borderId="0" xfId="63" applyNumberFormat="1" applyFont="1" applyFill="1" applyBorder="1" applyProtection="1"/>
    <xf numFmtId="176" fontId="26" fillId="0" borderId="0" xfId="63" applyFont="1" applyFill="1" applyAlignment="1" applyProtection="1">
      <alignment horizontal="left"/>
    </xf>
    <xf numFmtId="176" fontId="25" fillId="0" borderId="11" xfId="63" applyFont="1" applyFill="1" applyBorder="1" applyAlignment="1" applyProtection="1">
      <alignment horizontal="center"/>
    </xf>
    <xf numFmtId="176" fontId="25" fillId="0" borderId="11" xfId="0" applyFont="1" applyFill="1" applyBorder="1"/>
    <xf numFmtId="176" fontId="25" fillId="0" borderId="25" xfId="63" applyFont="1" applyFill="1" applyBorder="1" applyProtection="1"/>
    <xf numFmtId="37" fontId="25" fillId="0" borderId="28" xfId="63" applyNumberFormat="1" applyFont="1" applyFill="1" applyBorder="1" applyAlignment="1" applyProtection="1">
      <alignment horizontal="right"/>
    </xf>
    <xf numFmtId="176" fontId="25" fillId="0" borderId="14" xfId="63" applyFont="1" applyFill="1" applyBorder="1" applyAlignment="1" applyProtection="1">
      <alignment horizontal="center"/>
    </xf>
    <xf numFmtId="178" fontId="25" fillId="0" borderId="14" xfId="63" applyNumberFormat="1" applyFont="1" applyFill="1" applyBorder="1" applyAlignment="1" applyProtection="1">
      <alignment horizontal="right"/>
    </xf>
    <xf numFmtId="178" fontId="25" fillId="0" borderId="29" xfId="63" applyNumberFormat="1" applyFont="1" applyFill="1" applyBorder="1" applyAlignment="1" applyProtection="1">
      <alignment horizontal="right"/>
    </xf>
    <xf numFmtId="49" fontId="81" fillId="0" borderId="0" xfId="0" applyNumberFormat="1" applyFont="1" applyAlignment="1">
      <alignment vertical="center"/>
    </xf>
    <xf numFmtId="49" fontId="81" fillId="0" borderId="0" xfId="0" applyNumberFormat="1" applyFont="1" applyProtection="1"/>
    <xf numFmtId="176" fontId="81" fillId="0" borderId="0" xfId="0" applyFont="1" applyAlignment="1">
      <alignment vertical="center"/>
    </xf>
    <xf numFmtId="49" fontId="82" fillId="0" borderId="0" xfId="0" applyNumberFormat="1" applyFont="1" applyBorder="1" applyAlignment="1" applyProtection="1">
      <alignment vertical="center"/>
    </xf>
    <xf numFmtId="49" fontId="83" fillId="0" borderId="0" xfId="0" applyNumberFormat="1" applyFont="1" applyProtection="1"/>
    <xf numFmtId="49" fontId="83" fillId="0" borderId="0" xfId="0" applyNumberFormat="1" applyFont="1" applyAlignment="1">
      <alignment vertical="center"/>
    </xf>
    <xf numFmtId="38" fontId="40" fillId="0" borderId="10" xfId="33" applyFont="1" applyBorder="1" applyAlignment="1">
      <alignment horizontal="right"/>
    </xf>
    <xf numFmtId="176" fontId="0" fillId="0" borderId="0" xfId="0" applyAlignment="1">
      <alignment horizontal="right"/>
    </xf>
    <xf numFmtId="176" fontId="0" fillId="0" borderId="0" xfId="0" applyFont="1" applyAlignment="1">
      <alignment horizontal="right"/>
    </xf>
    <xf numFmtId="0" fontId="2" fillId="0" borderId="0" xfId="47"/>
    <xf numFmtId="0" fontId="2" fillId="27" borderId="0" xfId="47" applyFill="1"/>
    <xf numFmtId="0" fontId="86" fillId="27" borderId="46" xfId="47" applyFont="1" applyFill="1" applyBorder="1" applyAlignment="1">
      <alignment vertical="center"/>
    </xf>
    <xf numFmtId="176" fontId="5" fillId="27" borderId="0" xfId="0" applyFont="1" applyFill="1" applyAlignment="1">
      <alignment vertical="center"/>
    </xf>
    <xf numFmtId="176" fontId="5" fillId="27" borderId="46" xfId="0" applyFont="1" applyFill="1" applyBorder="1" applyAlignment="1">
      <alignment vertical="center"/>
    </xf>
    <xf numFmtId="176" fontId="77" fillId="0" borderId="46" xfId="0" applyFont="1" applyBorder="1" applyAlignment="1">
      <alignment vertical="center"/>
    </xf>
    <xf numFmtId="176" fontId="5" fillId="27" borderId="46" xfId="0" applyFont="1" applyFill="1" applyBorder="1" applyAlignment="1">
      <alignment horizontal="right" vertical="center"/>
    </xf>
    <xf numFmtId="176" fontId="5" fillId="27" borderId="0" xfId="0" applyFont="1" applyFill="1" applyAlignment="1">
      <alignment horizontal="right" vertical="center"/>
    </xf>
    <xf numFmtId="176" fontId="77" fillId="0" borderId="0" xfId="0" applyFont="1"/>
    <xf numFmtId="0" fontId="5" fillId="27" borderId="47" xfId="47" applyFont="1" applyFill="1" applyBorder="1"/>
    <xf numFmtId="0" fontId="5" fillId="27" borderId="48" xfId="47" applyFont="1" applyFill="1" applyBorder="1" applyAlignment="1">
      <alignment horizontal="right" vertical="center"/>
    </xf>
    <xf numFmtId="176" fontId="5" fillId="27" borderId="50" xfId="0" applyFont="1" applyFill="1" applyBorder="1" applyAlignment="1">
      <alignment horizontal="center" vertical="center"/>
    </xf>
    <xf numFmtId="176" fontId="5" fillId="27" borderId="47" xfId="0" applyFont="1" applyFill="1" applyBorder="1" applyAlignment="1">
      <alignment horizontal="right" vertical="center"/>
    </xf>
    <xf numFmtId="176" fontId="5" fillId="27" borderId="18" xfId="0" applyFont="1" applyFill="1" applyBorder="1" applyAlignment="1">
      <alignment horizontal="center" vertical="center"/>
    </xf>
    <xf numFmtId="56" fontId="5" fillId="27" borderId="18" xfId="0" quotePrefix="1" applyNumberFormat="1" applyFont="1" applyFill="1" applyBorder="1" applyAlignment="1">
      <alignment horizontal="center" vertical="center"/>
    </xf>
    <xf numFmtId="56" fontId="5" fillId="27" borderId="20" xfId="0" quotePrefix="1" applyNumberFormat="1" applyFont="1" applyFill="1" applyBorder="1" applyAlignment="1">
      <alignment horizontal="center" vertical="center"/>
    </xf>
    <xf numFmtId="176" fontId="5" fillId="27" borderId="31" xfId="0" applyFont="1" applyFill="1" applyBorder="1" applyAlignment="1">
      <alignment horizontal="center" vertical="center"/>
    </xf>
    <xf numFmtId="176" fontId="5" fillId="27" borderId="10" xfId="0" applyFont="1" applyFill="1" applyBorder="1" applyAlignment="1">
      <alignment horizontal="center" vertical="center"/>
    </xf>
    <xf numFmtId="49" fontId="5" fillId="27" borderId="30" xfId="0" quotePrefix="1" applyNumberFormat="1" applyFont="1" applyFill="1" applyBorder="1" applyAlignment="1">
      <alignment horizontal="center" vertical="center"/>
    </xf>
    <xf numFmtId="176" fontId="5" fillId="27" borderId="21" xfId="0" applyFont="1" applyFill="1" applyBorder="1" applyAlignment="1">
      <alignment vertical="center"/>
    </xf>
    <xf numFmtId="176" fontId="5" fillId="27" borderId="17" xfId="0" applyFont="1" applyFill="1" applyBorder="1" applyAlignment="1">
      <alignment horizontal="center" vertical="center"/>
    </xf>
    <xf numFmtId="176" fontId="5" fillId="27" borderId="30" xfId="0" quotePrefix="1" applyFont="1" applyFill="1" applyBorder="1" applyAlignment="1">
      <alignment horizontal="center" vertical="center"/>
    </xf>
    <xf numFmtId="0" fontId="5" fillId="27" borderId="28" xfId="47" applyFont="1" applyFill="1" applyBorder="1"/>
    <xf numFmtId="0" fontId="5" fillId="27" borderId="15" xfId="47" applyFont="1" applyFill="1" applyBorder="1" applyAlignment="1">
      <alignment horizontal="left" vertical="center"/>
    </xf>
    <xf numFmtId="185" fontId="5" fillId="27" borderId="16" xfId="47" applyNumberFormat="1" applyFont="1" applyFill="1" applyBorder="1" applyAlignment="1">
      <alignment vertical="center"/>
    </xf>
    <xf numFmtId="185" fontId="5" fillId="27" borderId="28" xfId="47" applyNumberFormat="1" applyFont="1" applyFill="1" applyBorder="1" applyAlignment="1">
      <alignment vertical="center"/>
    </xf>
    <xf numFmtId="186" fontId="5" fillId="27" borderId="16" xfId="47" applyNumberFormat="1" applyFont="1" applyFill="1" applyBorder="1" applyAlignment="1">
      <alignment vertical="center"/>
    </xf>
    <xf numFmtId="186" fontId="5" fillId="27" borderId="28" xfId="47" applyNumberFormat="1" applyFont="1" applyFill="1" applyBorder="1" applyAlignment="1">
      <alignment vertical="center"/>
    </xf>
    <xf numFmtId="178" fontId="5" fillId="27" borderId="16" xfId="47" applyNumberFormat="1" applyFont="1" applyFill="1" applyBorder="1" applyAlignment="1">
      <alignment vertical="center"/>
    </xf>
    <xf numFmtId="178" fontId="5" fillId="27" borderId="28" xfId="47" applyNumberFormat="1" applyFont="1" applyFill="1" applyBorder="1" applyAlignment="1">
      <alignment vertical="center"/>
    </xf>
    <xf numFmtId="187" fontId="2" fillId="0" borderId="0" xfId="47" applyNumberFormat="1"/>
    <xf numFmtId="176" fontId="5" fillId="27" borderId="28" xfId="0" applyFont="1" applyFill="1" applyBorder="1" applyAlignment="1">
      <alignment horizontal="left" vertical="center" justifyLastLine="1"/>
    </xf>
    <xf numFmtId="185" fontId="5" fillId="27" borderId="16" xfId="0" applyNumberFormat="1" applyFont="1" applyFill="1" applyBorder="1" applyAlignment="1">
      <alignment vertical="center"/>
    </xf>
    <xf numFmtId="185" fontId="5" fillId="27" borderId="15" xfId="0" applyNumberFormat="1" applyFont="1" applyFill="1" applyBorder="1" applyAlignment="1">
      <alignment vertical="center"/>
    </xf>
    <xf numFmtId="186" fontId="5" fillId="27" borderId="0" xfId="0" applyNumberFormat="1" applyFont="1" applyFill="1" applyBorder="1" applyAlignment="1">
      <alignment vertical="center"/>
    </xf>
    <xf numFmtId="186" fontId="5" fillId="27" borderId="13" xfId="0" applyNumberFormat="1" applyFont="1" applyFill="1" applyBorder="1" applyAlignment="1">
      <alignment vertical="center"/>
    </xf>
    <xf numFmtId="178" fontId="5" fillId="27" borderId="0" xfId="0" applyNumberFormat="1" applyFont="1" applyFill="1" applyBorder="1" applyAlignment="1">
      <alignment vertical="center"/>
    </xf>
    <xf numFmtId="176" fontId="5" fillId="27" borderId="0" xfId="0" applyFont="1" applyFill="1" applyBorder="1" applyAlignment="1">
      <alignment horizontal="left" vertical="center" justifyLastLine="1"/>
    </xf>
    <xf numFmtId="185" fontId="5" fillId="27" borderId="14" xfId="0" applyNumberFormat="1" applyFont="1" applyFill="1" applyBorder="1" applyAlignment="1">
      <alignment vertical="center"/>
    </xf>
    <xf numFmtId="185" fontId="5" fillId="27" borderId="13" xfId="0" applyNumberFormat="1" applyFont="1" applyFill="1" applyBorder="1" applyAlignment="1">
      <alignment vertical="center"/>
    </xf>
    <xf numFmtId="188" fontId="5" fillId="27" borderId="14" xfId="0" applyNumberFormat="1" applyFont="1" applyFill="1" applyBorder="1" applyAlignment="1">
      <alignment vertical="center"/>
    </xf>
    <xf numFmtId="188" fontId="5" fillId="27" borderId="13" xfId="0" applyNumberFormat="1" applyFont="1" applyFill="1" applyBorder="1" applyAlignment="1">
      <alignment vertical="center"/>
    </xf>
    <xf numFmtId="189" fontId="5" fillId="27" borderId="0" xfId="0" applyNumberFormat="1" applyFont="1" applyFill="1" applyBorder="1" applyAlignment="1">
      <alignment vertical="center"/>
    </xf>
    <xf numFmtId="0" fontId="5" fillId="27" borderId="0" xfId="47" applyFont="1" applyFill="1" applyBorder="1"/>
    <xf numFmtId="0" fontId="5" fillId="27" borderId="53" xfId="47" applyFont="1" applyFill="1" applyBorder="1" applyAlignment="1">
      <alignment horizontal="left" vertical="center"/>
    </xf>
    <xf numFmtId="185" fontId="5" fillId="27" borderId="54" xfId="47" applyNumberFormat="1" applyFont="1" applyFill="1" applyBorder="1" applyAlignment="1">
      <alignment vertical="center"/>
    </xf>
    <xf numFmtId="185" fontId="5" fillId="27" borderId="55" xfId="47" applyNumberFormat="1" applyFont="1" applyFill="1" applyBorder="1" applyAlignment="1">
      <alignment vertical="center"/>
    </xf>
    <xf numFmtId="186" fontId="5" fillId="27" borderId="54" xfId="47" applyNumberFormat="1" applyFont="1" applyFill="1" applyBorder="1" applyAlignment="1">
      <alignment vertical="center"/>
    </xf>
    <xf numFmtId="186" fontId="5" fillId="27" borderId="55" xfId="47" applyNumberFormat="1" applyFont="1" applyFill="1" applyBorder="1" applyAlignment="1">
      <alignment vertical="center"/>
    </xf>
    <xf numFmtId="178" fontId="5" fillId="27" borderId="54" xfId="47" applyNumberFormat="1" applyFont="1" applyFill="1" applyBorder="1" applyAlignment="1">
      <alignment vertical="center"/>
    </xf>
    <xf numFmtId="178" fontId="5" fillId="27" borderId="55" xfId="47" applyNumberFormat="1" applyFont="1" applyFill="1" applyBorder="1" applyAlignment="1">
      <alignment vertical="center"/>
    </xf>
    <xf numFmtId="176" fontId="5" fillId="27" borderId="0" xfId="0" applyFont="1" applyFill="1" applyBorder="1" applyAlignment="1">
      <alignment horizontal="left" vertical="center"/>
    </xf>
    <xf numFmtId="0" fontId="5" fillId="27" borderId="56" xfId="47" applyFont="1" applyFill="1" applyBorder="1" applyAlignment="1">
      <alignment horizontal="left" vertical="center"/>
    </xf>
    <xf numFmtId="185" fontId="5" fillId="27" borderId="14" xfId="47" applyNumberFormat="1" applyFont="1" applyFill="1" applyBorder="1" applyAlignment="1">
      <alignment vertical="center"/>
    </xf>
    <xf numFmtId="185" fontId="5" fillId="27" borderId="0" xfId="47" applyNumberFormat="1" applyFont="1" applyFill="1" applyBorder="1" applyAlignment="1">
      <alignment vertical="center"/>
    </xf>
    <xf numFmtId="186" fontId="5" fillId="27" borderId="14" xfId="47" applyNumberFormat="1" applyFont="1" applyFill="1" applyBorder="1" applyAlignment="1">
      <alignment vertical="center"/>
    </xf>
    <xf numFmtId="186" fontId="5" fillId="27" borderId="0" xfId="47" applyNumberFormat="1" applyFont="1" applyFill="1" applyBorder="1" applyAlignment="1">
      <alignment vertical="center"/>
    </xf>
    <xf numFmtId="178" fontId="5" fillId="27" borderId="14" xfId="47" applyNumberFormat="1" applyFont="1" applyFill="1" applyBorder="1" applyAlignment="1">
      <alignment vertical="center"/>
    </xf>
    <xf numFmtId="178" fontId="5" fillId="27" borderId="0" xfId="47" applyNumberFormat="1" applyFont="1" applyFill="1" applyBorder="1" applyAlignment="1">
      <alignment vertical="center"/>
    </xf>
    <xf numFmtId="176" fontId="5" fillId="0" borderId="28" xfId="0" applyFont="1" applyBorder="1" applyAlignment="1">
      <alignment horizontal="center" vertical="center"/>
    </xf>
    <xf numFmtId="41" fontId="5" fillId="0" borderId="23" xfId="0" applyNumberFormat="1" applyFont="1" applyBorder="1" applyAlignment="1"/>
    <xf numFmtId="186" fontId="5" fillId="0" borderId="0" xfId="0" applyNumberFormat="1" applyFont="1" applyBorder="1" applyAlignment="1"/>
    <xf numFmtId="176" fontId="5" fillId="27" borderId="11" xfId="0" applyFont="1" applyFill="1" applyBorder="1" applyAlignment="1">
      <alignment horizontal="left" vertical="center"/>
    </xf>
    <xf numFmtId="185" fontId="5" fillId="27" borderId="29" xfId="0" applyNumberFormat="1" applyFont="1" applyFill="1" applyBorder="1" applyAlignment="1">
      <alignment vertical="center"/>
    </xf>
    <xf numFmtId="185" fontId="5" fillId="27" borderId="12" xfId="0" applyNumberFormat="1" applyFont="1" applyFill="1" applyBorder="1" applyAlignment="1">
      <alignment vertical="center"/>
    </xf>
    <xf numFmtId="188" fontId="5" fillId="27" borderId="29" xfId="0" applyNumberFormat="1" applyFont="1" applyFill="1" applyBorder="1" applyAlignment="1">
      <alignment vertical="center"/>
    </xf>
    <xf numFmtId="188" fontId="5" fillId="27" borderId="12" xfId="0" applyNumberFormat="1" applyFont="1" applyFill="1" applyBorder="1" applyAlignment="1">
      <alignment vertical="center"/>
    </xf>
    <xf numFmtId="189" fontId="5" fillId="27" borderId="11" xfId="0" applyNumberFormat="1" applyFont="1" applyFill="1" applyBorder="1" applyAlignment="1">
      <alignment vertical="center"/>
    </xf>
    <xf numFmtId="41" fontId="5" fillId="0" borderId="22" xfId="0" applyNumberFormat="1" applyFont="1" applyBorder="1" applyAlignment="1"/>
    <xf numFmtId="0" fontId="5" fillId="27" borderId="0" xfId="47" applyFont="1" applyFill="1"/>
    <xf numFmtId="178" fontId="5" fillId="27" borderId="0" xfId="0" applyNumberFormat="1" applyFont="1" applyFill="1" applyBorder="1" applyAlignment="1">
      <alignment horizontal="right" vertical="center"/>
    </xf>
    <xf numFmtId="176" fontId="5" fillId="27" borderId="21" xfId="0" applyFont="1" applyFill="1" applyBorder="1" applyAlignment="1">
      <alignment horizontal="left" vertical="center"/>
    </xf>
    <xf numFmtId="41" fontId="5" fillId="0" borderId="18" xfId="0" applyNumberFormat="1" applyFont="1" applyBorder="1" applyAlignment="1"/>
    <xf numFmtId="186" fontId="5" fillId="0" borderId="21" xfId="0" applyNumberFormat="1" applyFont="1" applyBorder="1" applyAlignment="1"/>
    <xf numFmtId="186" fontId="5" fillId="27" borderId="14" xfId="0" applyNumberFormat="1" applyFont="1" applyFill="1" applyBorder="1" applyAlignment="1">
      <alignment vertical="center"/>
    </xf>
    <xf numFmtId="176" fontId="88" fillId="27" borderId="0" xfId="0" applyFont="1" applyFill="1" applyBorder="1" applyAlignment="1">
      <alignment horizontal="left" vertical="center"/>
    </xf>
    <xf numFmtId="41" fontId="5" fillId="27" borderId="14" xfId="0" applyNumberFormat="1" applyFont="1" applyFill="1" applyBorder="1" applyAlignment="1">
      <alignment vertical="center"/>
    </xf>
    <xf numFmtId="41" fontId="5" fillId="27" borderId="13" xfId="0" applyNumberFormat="1" applyFont="1" applyFill="1" applyBorder="1" applyAlignment="1">
      <alignment horizontal="right" vertical="center"/>
    </xf>
    <xf numFmtId="180" fontId="5" fillId="27" borderId="13" xfId="0" applyNumberFormat="1" applyFont="1" applyFill="1" applyBorder="1" applyAlignment="1">
      <alignment horizontal="right" vertical="center"/>
    </xf>
    <xf numFmtId="185" fontId="5" fillId="27" borderId="0" xfId="0" applyNumberFormat="1" applyFont="1" applyFill="1" applyBorder="1" applyAlignment="1">
      <alignment horizontal="right" vertical="center"/>
    </xf>
    <xf numFmtId="0" fontId="5" fillId="27" borderId="11" xfId="47" applyFont="1" applyFill="1" applyBorder="1"/>
    <xf numFmtId="0" fontId="5" fillId="27" borderId="57" xfId="47" applyFont="1" applyFill="1" applyBorder="1" applyAlignment="1">
      <alignment horizontal="left" vertical="center"/>
    </xf>
    <xf numFmtId="185" fontId="5" fillId="27" borderId="29" xfId="47" applyNumberFormat="1" applyFont="1" applyFill="1" applyBorder="1" applyAlignment="1">
      <alignment vertical="center"/>
    </xf>
    <xf numFmtId="185" fontId="5" fillId="27" borderId="11" xfId="47" applyNumberFormat="1" applyFont="1" applyFill="1" applyBorder="1" applyAlignment="1">
      <alignment vertical="center"/>
    </xf>
    <xf numFmtId="186" fontId="5" fillId="27" borderId="29" xfId="47" applyNumberFormat="1" applyFont="1" applyFill="1" applyBorder="1" applyAlignment="1">
      <alignment vertical="center"/>
    </xf>
    <xf numFmtId="186" fontId="5" fillId="27" borderId="11" xfId="47" applyNumberFormat="1" applyFont="1" applyFill="1" applyBorder="1" applyAlignment="1">
      <alignment vertical="center"/>
    </xf>
    <xf numFmtId="178" fontId="5" fillId="27" borderId="29" xfId="47" applyNumberFormat="1" applyFont="1" applyFill="1" applyBorder="1" applyAlignment="1">
      <alignment vertical="center"/>
    </xf>
    <xf numFmtId="178" fontId="5" fillId="27" borderId="11" xfId="47" applyNumberFormat="1" applyFont="1" applyFill="1" applyBorder="1" applyAlignment="1">
      <alignment vertical="center"/>
    </xf>
    <xf numFmtId="0" fontId="87" fillId="0" borderId="24" xfId="47" applyFont="1" applyBorder="1"/>
    <xf numFmtId="0" fontId="77" fillId="0" borderId="24" xfId="47" applyFont="1" applyBorder="1"/>
    <xf numFmtId="0" fontId="2" fillId="0" borderId="0" xfId="47" applyBorder="1"/>
    <xf numFmtId="186" fontId="2" fillId="0" borderId="0" xfId="47" applyNumberFormat="1"/>
    <xf numFmtId="176" fontId="40" fillId="0" borderId="58" xfId="0" applyFont="1" applyBorder="1"/>
    <xf numFmtId="176" fontId="41" fillId="26" borderId="0" xfId="0" applyFont="1" applyFill="1" applyBorder="1" applyAlignment="1" applyProtection="1">
      <alignment horizontal="left" indent="2"/>
    </xf>
    <xf numFmtId="176" fontId="42" fillId="26" borderId="0" xfId="0" applyFont="1" applyFill="1" applyBorder="1" applyAlignment="1" applyProtection="1">
      <alignment horizontal="center" vertical="center"/>
    </xf>
    <xf numFmtId="37" fontId="46" fillId="26" borderId="0" xfId="0" applyNumberFormat="1" applyFont="1" applyFill="1" applyBorder="1" applyAlignment="1" applyProtection="1">
      <alignment horizontal="left" vertical="top" indent="2"/>
    </xf>
    <xf numFmtId="176" fontId="25" fillId="26" borderId="0" xfId="0" applyFont="1" applyFill="1" applyBorder="1" applyAlignment="1" applyProtection="1">
      <alignment horizontal="center" vertical="center"/>
    </xf>
    <xf numFmtId="49" fontId="49" fillId="0" borderId="0" xfId="0" applyNumberFormat="1" applyFont="1" applyAlignment="1" applyProtection="1">
      <alignment horizontal="center"/>
    </xf>
    <xf numFmtId="49" fontId="50" fillId="0" borderId="0" xfId="0" applyNumberFormat="1" applyFont="1" applyAlignment="1" applyProtection="1">
      <alignment horizontal="center"/>
    </xf>
    <xf numFmtId="49" fontId="50" fillId="0" borderId="0" xfId="0" applyNumberFormat="1" applyFont="1" applyAlignment="1" applyProtection="1"/>
    <xf numFmtId="176" fontId="48" fillId="0" borderId="0" xfId="0" applyFont="1" applyAlignment="1">
      <alignment horizontal="left" vertical="top"/>
    </xf>
    <xf numFmtId="176" fontId="48" fillId="0" borderId="0" xfId="0" applyFont="1" applyBorder="1" applyAlignment="1">
      <alignment horizontal="center" vertical="top" wrapText="1"/>
    </xf>
    <xf numFmtId="176" fontId="58" fillId="0" borderId="0" xfId="0" applyFont="1" applyAlignment="1">
      <alignment horizontal="center"/>
    </xf>
    <xf numFmtId="176" fontId="48" fillId="0" borderId="0" xfId="0" applyFont="1" applyAlignment="1">
      <alignment horizontal="left" vertical="top" wrapText="1"/>
    </xf>
    <xf numFmtId="176" fontId="81" fillId="0" borderId="0" xfId="0" applyFont="1" applyAlignment="1">
      <alignment horizontal="left" vertical="top"/>
    </xf>
    <xf numFmtId="176" fontId="0" fillId="0" borderId="0" xfId="0" applyFont="1" applyAlignment="1">
      <alignment horizontal="left" vertical="top"/>
    </xf>
    <xf numFmtId="176" fontId="83" fillId="0" borderId="0" xfId="0" applyFont="1" applyAlignment="1">
      <alignment horizontal="left" vertical="top"/>
    </xf>
    <xf numFmtId="176" fontId="48" fillId="0" borderId="0" xfId="0" applyFont="1" applyFill="1" applyBorder="1" applyAlignment="1">
      <alignment horizontal="left" vertical="top" wrapText="1"/>
    </xf>
    <xf numFmtId="176" fontId="48" fillId="0" borderId="0" xfId="0" applyFont="1" applyFill="1" applyAlignment="1">
      <alignment horizontal="left" vertical="top" wrapText="1"/>
    </xf>
    <xf numFmtId="176" fontId="83" fillId="0" borderId="0" xfId="0" applyFont="1" applyFill="1" applyAlignment="1">
      <alignment horizontal="left" vertical="top" wrapText="1"/>
    </xf>
    <xf numFmtId="176" fontId="48" fillId="0" borderId="0" xfId="0" applyFont="1" applyFill="1" applyAlignment="1">
      <alignment horizontal="left" vertical="top"/>
    </xf>
    <xf numFmtId="176" fontId="81" fillId="0" borderId="0" xfId="0" applyFont="1" applyFill="1" applyAlignment="1">
      <alignment horizontal="left" vertical="top" wrapText="1"/>
    </xf>
    <xf numFmtId="176" fontId="81" fillId="0" borderId="0" xfId="0" applyFont="1" applyFill="1" applyBorder="1" applyAlignment="1">
      <alignment horizontal="left" vertical="top" wrapText="1"/>
    </xf>
    <xf numFmtId="49" fontId="65" fillId="0" borderId="0" xfId="0" applyNumberFormat="1" applyFont="1" applyBorder="1" applyAlignment="1" applyProtection="1">
      <alignment horizontal="left" vertical="top"/>
    </xf>
    <xf numFmtId="176" fontId="25" fillId="0" borderId="26" xfId="63" applyFont="1" applyFill="1" applyBorder="1" applyAlignment="1" applyProtection="1">
      <alignment horizontal="center" vertical="center" wrapText="1"/>
    </xf>
    <xf numFmtId="176" fontId="25" fillId="0" borderId="22" xfId="63" applyFont="1" applyFill="1" applyBorder="1" applyAlignment="1" applyProtection="1">
      <alignment horizontal="center" vertical="center" wrapText="1"/>
    </xf>
    <xf numFmtId="176" fontId="25" fillId="0" borderId="18" xfId="63" applyFont="1" applyFill="1" applyBorder="1" applyAlignment="1" applyProtection="1">
      <alignment horizontal="center" vertical="center" wrapText="1"/>
    </xf>
    <xf numFmtId="176" fontId="25" fillId="0" borderId="16" xfId="63" applyFont="1" applyFill="1" applyBorder="1" applyAlignment="1" applyProtection="1">
      <alignment horizontal="center" vertical="center"/>
    </xf>
    <xf numFmtId="176" fontId="25" fillId="0" borderId="15" xfId="63" applyFont="1" applyFill="1" applyBorder="1" applyAlignment="1" applyProtection="1">
      <alignment horizontal="center" vertical="center"/>
    </xf>
    <xf numFmtId="176" fontId="25" fillId="0" borderId="17" xfId="63" applyFont="1" applyFill="1" applyBorder="1" applyAlignment="1" applyProtection="1">
      <alignment horizontal="center" vertical="center"/>
    </xf>
    <xf numFmtId="176" fontId="25" fillId="0" borderId="19" xfId="63" applyFont="1" applyFill="1" applyBorder="1" applyAlignment="1" applyProtection="1">
      <alignment horizontal="center" vertical="center"/>
    </xf>
    <xf numFmtId="176" fontId="25" fillId="0" borderId="16" xfId="63" applyNumberFormat="1" applyFont="1" applyFill="1" applyBorder="1" applyAlignment="1" applyProtection="1">
      <alignment horizontal="center" vertical="center"/>
    </xf>
    <xf numFmtId="176" fontId="25" fillId="0" borderId="15" xfId="63" applyNumberFormat="1" applyFont="1" applyFill="1" applyBorder="1" applyAlignment="1" applyProtection="1">
      <alignment horizontal="center" vertical="center"/>
    </xf>
    <xf numFmtId="176" fontId="25" fillId="0" borderId="17" xfId="63" applyNumberFormat="1" applyFont="1" applyFill="1" applyBorder="1" applyAlignment="1" applyProtection="1">
      <alignment horizontal="center" vertical="center"/>
    </xf>
    <xf numFmtId="176" fontId="25" fillId="0" borderId="19" xfId="63" applyNumberFormat="1" applyFont="1" applyFill="1" applyBorder="1" applyAlignment="1" applyProtection="1">
      <alignment horizontal="center" vertical="center"/>
    </xf>
    <xf numFmtId="176" fontId="25" fillId="0" borderId="23" xfId="63" applyFont="1" applyFill="1" applyBorder="1" applyAlignment="1" applyProtection="1">
      <alignment horizontal="center" vertical="center"/>
    </xf>
    <xf numFmtId="176" fontId="25" fillId="0" borderId="18" xfId="63" applyFont="1" applyFill="1" applyBorder="1" applyAlignment="1" applyProtection="1">
      <alignment horizontal="center" vertical="center"/>
    </xf>
    <xf numFmtId="176" fontId="25" fillId="0" borderId="23" xfId="63" applyNumberFormat="1" applyFont="1" applyFill="1" applyBorder="1" applyAlignment="1" applyProtection="1">
      <alignment horizontal="center" vertical="center"/>
    </xf>
    <xf numFmtId="176" fontId="25" fillId="0" borderId="18" xfId="63" applyNumberFormat="1" applyFont="1" applyFill="1" applyBorder="1" applyAlignment="1" applyProtection="1">
      <alignment horizontal="center" vertical="center"/>
    </xf>
    <xf numFmtId="178" fontId="25" fillId="0" borderId="26" xfId="63" applyNumberFormat="1" applyFont="1" applyFill="1" applyBorder="1" applyAlignment="1" applyProtection="1">
      <alignment horizontal="center" vertical="center" wrapText="1"/>
    </xf>
    <xf numFmtId="178" fontId="25" fillId="0" borderId="22" xfId="63" applyNumberFormat="1" applyFont="1" applyFill="1" applyBorder="1" applyAlignment="1" applyProtection="1">
      <alignment horizontal="center" vertical="center" wrapText="1"/>
    </xf>
    <xf numFmtId="178" fontId="25" fillId="0" borderId="18" xfId="63" applyNumberFormat="1" applyFont="1" applyFill="1" applyBorder="1" applyAlignment="1" applyProtection="1">
      <alignment horizontal="center" vertical="center" wrapText="1"/>
    </xf>
    <xf numFmtId="176" fontId="25" fillId="0" borderId="14" xfId="63" quotePrefix="1" applyFont="1" applyFill="1" applyBorder="1" applyAlignment="1" applyProtection="1">
      <alignment horizontal="center"/>
    </xf>
    <xf numFmtId="176" fontId="25" fillId="0" borderId="0" xfId="63" applyFont="1" applyFill="1" applyBorder="1" applyAlignment="1" applyProtection="1">
      <alignment horizontal="center"/>
    </xf>
    <xf numFmtId="176" fontId="25" fillId="0" borderId="29" xfId="0" applyFont="1" applyFill="1" applyBorder="1" applyAlignment="1">
      <alignment horizontal="center"/>
    </xf>
    <xf numFmtId="176" fontId="25" fillId="0" borderId="11" xfId="0" applyFont="1" applyFill="1" applyBorder="1" applyAlignment="1">
      <alignment horizontal="center"/>
    </xf>
    <xf numFmtId="37" fontId="25" fillId="0" borderId="27" xfId="63" applyNumberFormat="1" applyFont="1" applyFill="1" applyBorder="1" applyAlignment="1" applyProtection="1">
      <alignment horizontal="center" vertical="center"/>
    </xf>
    <xf numFmtId="37" fontId="25" fillId="0" borderId="13" xfId="63" applyNumberFormat="1" applyFont="1" applyFill="1" applyBorder="1" applyAlignment="1" applyProtection="1">
      <alignment horizontal="center" vertical="center"/>
    </xf>
    <xf numFmtId="37" fontId="25" fillId="0" borderId="19" xfId="63" applyNumberFormat="1" applyFont="1" applyFill="1" applyBorder="1" applyAlignment="1" applyProtection="1">
      <alignment horizontal="center" vertical="center"/>
    </xf>
    <xf numFmtId="176" fontId="25" fillId="0" borderId="16" xfId="63" applyFont="1" applyFill="1" applyBorder="1" applyAlignment="1" applyProtection="1">
      <alignment horizontal="center"/>
    </xf>
    <xf numFmtId="176" fontId="25" fillId="0" borderId="28" xfId="63" applyFont="1" applyFill="1" applyBorder="1" applyAlignment="1" applyProtection="1">
      <alignment horizontal="center"/>
    </xf>
    <xf numFmtId="176" fontId="27" fillId="0" borderId="33" xfId="63" applyFont="1" applyFill="1" applyBorder="1" applyAlignment="1" applyProtection="1">
      <alignment horizontal="center" vertical="center" shrinkToFit="1"/>
    </xf>
    <xf numFmtId="176" fontId="27" fillId="0" borderId="32" xfId="63" applyFont="1" applyFill="1" applyBorder="1" applyAlignment="1" applyProtection="1">
      <alignment horizontal="center" vertical="center" shrinkToFit="1"/>
    </xf>
    <xf numFmtId="176" fontId="25" fillId="0" borderId="20" xfId="63" applyFont="1" applyFill="1" applyBorder="1" applyAlignment="1" applyProtection="1">
      <alignment horizontal="center"/>
    </xf>
    <xf numFmtId="176" fontId="25" fillId="0" borderId="30" xfId="63" applyFont="1" applyFill="1" applyBorder="1" applyAlignment="1" applyProtection="1">
      <alignment horizontal="center"/>
    </xf>
    <xf numFmtId="176" fontId="32" fillId="0" borderId="16" xfId="63" quotePrefix="1" applyFont="1" applyFill="1" applyBorder="1" applyAlignment="1" applyProtection="1">
      <alignment horizontal="center" vertical="center" wrapText="1" shrinkToFit="1"/>
    </xf>
    <xf numFmtId="176" fontId="32" fillId="0" borderId="28" xfId="63" quotePrefix="1" applyFont="1" applyFill="1" applyBorder="1" applyAlignment="1" applyProtection="1">
      <alignment horizontal="center" vertical="center" wrapText="1" shrinkToFit="1"/>
    </xf>
    <xf numFmtId="176" fontId="32" fillId="0" borderId="14" xfId="63" quotePrefix="1" applyFont="1" applyFill="1" applyBorder="1" applyAlignment="1" applyProtection="1">
      <alignment horizontal="center" vertical="center" wrapText="1" shrinkToFit="1"/>
    </xf>
    <xf numFmtId="176" fontId="32" fillId="0" borderId="0" xfId="63" quotePrefix="1" applyFont="1" applyFill="1" applyBorder="1" applyAlignment="1" applyProtection="1">
      <alignment horizontal="center" vertical="center" wrapText="1" shrinkToFit="1"/>
    </xf>
    <xf numFmtId="176" fontId="25" fillId="0" borderId="14" xfId="0" quotePrefix="1" applyFont="1" applyFill="1" applyBorder="1" applyAlignment="1">
      <alignment horizontal="center"/>
    </xf>
    <xf numFmtId="176" fontId="25" fillId="0" borderId="13" xfId="0" applyFont="1" applyFill="1" applyBorder="1" applyAlignment="1">
      <alignment horizontal="center"/>
    </xf>
    <xf numFmtId="176" fontId="25" fillId="0" borderId="14" xfId="0" applyFont="1" applyFill="1" applyBorder="1" applyAlignment="1">
      <alignment horizontal="center"/>
    </xf>
    <xf numFmtId="176" fontId="25" fillId="0" borderId="14" xfId="63" applyFont="1" applyFill="1" applyBorder="1" applyAlignment="1" applyProtection="1">
      <alignment horizontal="center"/>
    </xf>
    <xf numFmtId="176" fontId="25" fillId="0" borderId="0" xfId="63" quotePrefix="1" applyFont="1" applyFill="1" applyBorder="1" applyAlignment="1" applyProtection="1">
      <alignment horizontal="center"/>
    </xf>
    <xf numFmtId="176" fontId="25" fillId="0" borderId="13" xfId="63" quotePrefix="1" applyFont="1" applyFill="1" applyBorder="1" applyAlignment="1" applyProtection="1">
      <alignment horizontal="center"/>
    </xf>
    <xf numFmtId="176" fontId="35" fillId="0" borderId="0" xfId="63" applyFont="1" applyFill="1" applyAlignment="1" applyProtection="1">
      <alignment horizontal="center"/>
    </xf>
    <xf numFmtId="176" fontId="25" fillId="0" borderId="25" xfId="63" applyFont="1" applyFill="1" applyBorder="1" applyAlignment="1" applyProtection="1">
      <alignment horizontal="center" vertical="center" wrapText="1"/>
    </xf>
    <xf numFmtId="176" fontId="25" fillId="0" borderId="24" xfId="63" applyFont="1" applyFill="1" applyBorder="1" applyAlignment="1" applyProtection="1">
      <alignment horizontal="center" vertical="center" wrapText="1"/>
    </xf>
    <xf numFmtId="176" fontId="25" fillId="0" borderId="14" xfId="63" applyFont="1" applyFill="1" applyBorder="1" applyAlignment="1" applyProtection="1">
      <alignment horizontal="center" vertical="center" wrapText="1"/>
    </xf>
    <xf numFmtId="176" fontId="25" fillId="0" borderId="0" xfId="63" applyFont="1" applyFill="1" applyBorder="1" applyAlignment="1" applyProtection="1">
      <alignment horizontal="center" vertical="center" wrapText="1"/>
    </xf>
    <xf numFmtId="176" fontId="25" fillId="0" borderId="17" xfId="63" applyFont="1" applyFill="1" applyBorder="1" applyAlignment="1" applyProtection="1">
      <alignment horizontal="center" vertical="center" wrapText="1"/>
    </xf>
    <xf numFmtId="176" fontId="25" fillId="0" borderId="21" xfId="63" applyFont="1" applyFill="1" applyBorder="1" applyAlignment="1" applyProtection="1">
      <alignment horizontal="center" vertical="center" wrapText="1"/>
    </xf>
    <xf numFmtId="178" fontId="25" fillId="0" borderId="23" xfId="63" applyNumberFormat="1" applyFont="1" applyFill="1" applyBorder="1" applyAlignment="1" applyProtection="1">
      <alignment horizontal="center" vertical="center"/>
    </xf>
    <xf numFmtId="178" fontId="25" fillId="0" borderId="18" xfId="63" applyNumberFormat="1" applyFont="1" applyFill="1" applyBorder="1" applyAlignment="1" applyProtection="1">
      <alignment horizontal="center" vertical="center"/>
    </xf>
    <xf numFmtId="176" fontId="25" fillId="0" borderId="25" xfId="63" applyFont="1" applyFill="1" applyBorder="1" applyAlignment="1" applyProtection="1">
      <alignment horizontal="center" vertical="center"/>
    </xf>
    <xf numFmtId="176" fontId="25" fillId="0" borderId="24" xfId="63" applyFont="1" applyFill="1" applyBorder="1" applyAlignment="1" applyProtection="1">
      <alignment horizontal="center" vertical="center"/>
    </xf>
    <xf numFmtId="176" fontId="25" fillId="0" borderId="27" xfId="63" applyFont="1" applyFill="1" applyBorder="1" applyAlignment="1" applyProtection="1">
      <alignment horizontal="center" vertical="center"/>
    </xf>
    <xf numFmtId="176" fontId="25" fillId="0" borderId="21" xfId="63" applyFont="1" applyFill="1" applyBorder="1" applyAlignment="1" applyProtection="1">
      <alignment horizontal="center" vertical="center"/>
    </xf>
    <xf numFmtId="176" fontId="25" fillId="0" borderId="14" xfId="63" applyFont="1" applyFill="1" applyBorder="1" applyAlignment="1" applyProtection="1">
      <alignment horizontal="center" vertical="center"/>
    </xf>
    <xf numFmtId="176" fontId="25" fillId="0" borderId="0" xfId="63" applyFont="1" applyFill="1" applyBorder="1" applyAlignment="1" applyProtection="1">
      <alignment horizontal="center" vertical="center"/>
    </xf>
    <xf numFmtId="176" fontId="25" fillId="0" borderId="13" xfId="63" applyFont="1" applyFill="1" applyBorder="1" applyAlignment="1" applyProtection="1">
      <alignment horizontal="center" vertical="center"/>
    </xf>
    <xf numFmtId="176" fontId="25" fillId="0" borderId="33" xfId="63" applyFont="1" applyFill="1" applyBorder="1" applyAlignment="1" applyProtection="1">
      <alignment horizontal="center" vertical="center"/>
    </xf>
    <xf numFmtId="176" fontId="25" fillId="0" borderId="32" xfId="63" applyFont="1" applyFill="1" applyBorder="1" applyAlignment="1" applyProtection="1">
      <alignment horizontal="center" vertical="center"/>
    </xf>
    <xf numFmtId="176" fontId="25" fillId="0" borderId="34" xfId="63" applyFont="1" applyFill="1" applyBorder="1" applyAlignment="1" applyProtection="1">
      <alignment horizontal="center" vertical="center"/>
    </xf>
    <xf numFmtId="178" fontId="25" fillId="0" borderId="25" xfId="63" applyNumberFormat="1" applyFont="1" applyFill="1" applyBorder="1" applyAlignment="1" applyProtection="1">
      <alignment horizontal="center" vertical="center" wrapText="1"/>
    </xf>
    <xf numFmtId="178" fontId="25" fillId="0" borderId="27" xfId="63" applyNumberFormat="1" applyFont="1" applyFill="1" applyBorder="1" applyAlignment="1" applyProtection="1">
      <alignment horizontal="center" vertical="center"/>
    </xf>
    <xf numFmtId="178" fontId="25" fillId="0" borderId="17" xfId="63" applyNumberFormat="1" applyFont="1" applyFill="1" applyBorder="1" applyAlignment="1" applyProtection="1">
      <alignment horizontal="center" vertical="center"/>
    </xf>
    <xf numFmtId="178" fontId="25" fillId="0" borderId="19" xfId="63" applyNumberFormat="1" applyFont="1" applyFill="1" applyBorder="1" applyAlignment="1" applyProtection="1">
      <alignment horizontal="center" vertical="center"/>
    </xf>
    <xf numFmtId="49" fontId="32" fillId="0" borderId="17" xfId="63" applyNumberFormat="1" applyFont="1" applyFill="1" applyBorder="1" applyAlignment="1" applyProtection="1">
      <alignment horizontal="center" shrinkToFit="1"/>
    </xf>
    <xf numFmtId="49" fontId="32" fillId="0" borderId="21" xfId="0" applyNumberFormat="1" applyFont="1" applyFill="1" applyBorder="1" applyAlignment="1" applyProtection="1">
      <alignment horizontal="center" shrinkToFit="1"/>
    </xf>
    <xf numFmtId="176" fontId="70" fillId="0" borderId="20" xfId="0" applyFont="1" applyBorder="1" applyAlignment="1">
      <alignment horizontal="center"/>
    </xf>
    <xf numFmtId="176" fontId="70" fillId="0" borderId="30" xfId="0" applyFont="1" applyBorder="1" applyAlignment="1">
      <alignment horizontal="center"/>
    </xf>
    <xf numFmtId="176" fontId="87" fillId="0" borderId="28" xfId="0" applyFont="1" applyBorder="1" applyAlignment="1">
      <alignment vertical="center"/>
    </xf>
    <xf numFmtId="176" fontId="0" fillId="0" borderId="28" xfId="0" applyBorder="1" applyAlignment="1">
      <alignment vertical="center"/>
    </xf>
    <xf numFmtId="176" fontId="87" fillId="0" borderId="0" xfId="0" applyFont="1" applyBorder="1" applyAlignment="1">
      <alignment vertical="center"/>
    </xf>
    <xf numFmtId="176" fontId="0" fillId="0" borderId="0" xfId="0" applyBorder="1" applyAlignment="1">
      <alignment vertical="center"/>
    </xf>
    <xf numFmtId="176" fontId="5" fillId="27" borderId="50" xfId="0" applyFont="1" applyFill="1" applyBorder="1" applyAlignment="1">
      <alignment horizontal="center" vertical="center"/>
    </xf>
    <xf numFmtId="176" fontId="5" fillId="27" borderId="51" xfId="0" applyFont="1" applyFill="1" applyBorder="1" applyAlignment="1">
      <alignment horizontal="center" vertical="center"/>
    </xf>
    <xf numFmtId="176" fontId="84" fillId="0" borderId="0" xfId="0" applyFont="1" applyAlignment="1">
      <alignment horizontal="center"/>
    </xf>
    <xf numFmtId="176" fontId="5" fillId="27" borderId="49" xfId="0" applyFont="1" applyFill="1" applyBorder="1" applyAlignment="1">
      <alignment horizontal="center" vertical="center"/>
    </xf>
    <xf numFmtId="0" fontId="5" fillId="27" borderId="21" xfId="47" applyFont="1" applyFill="1" applyBorder="1" applyAlignment="1">
      <alignment vertical="center"/>
    </xf>
    <xf numFmtId="0" fontId="5" fillId="27" borderId="19" xfId="47" applyFont="1" applyFill="1" applyBorder="1"/>
    <xf numFmtId="176" fontId="87" fillId="0" borderId="48" xfId="0" applyFont="1" applyBorder="1" applyAlignment="1">
      <alignment horizontal="center" vertical="center"/>
    </xf>
    <xf numFmtId="176" fontId="87" fillId="0" borderId="19" xfId="0" applyFont="1" applyBorder="1" applyAlignment="1">
      <alignment horizontal="center" vertical="center"/>
    </xf>
    <xf numFmtId="176" fontId="5" fillId="27" borderId="52" xfId="0" applyFont="1" applyFill="1" applyBorder="1" applyAlignment="1">
      <alignment horizontal="center" vertical="center"/>
    </xf>
    <xf numFmtId="176" fontId="5" fillId="27" borderId="17" xfId="0" applyFont="1" applyFill="1" applyBorder="1" applyAlignment="1">
      <alignment horizontal="center" vertical="center"/>
    </xf>
    <xf numFmtId="176" fontId="5" fillId="0" borderId="52" xfId="0" applyFont="1" applyBorder="1" applyAlignment="1">
      <alignment horizontal="center" vertical="center"/>
    </xf>
    <xf numFmtId="176" fontId="5" fillId="0" borderId="17" xfId="0" applyFont="1" applyBorder="1" applyAlignment="1">
      <alignment horizontal="center" vertical="center"/>
    </xf>
    <xf numFmtId="0" fontId="5" fillId="27" borderId="49" xfId="47" applyFont="1" applyFill="1" applyBorder="1" applyAlignment="1">
      <alignment horizontal="center" vertical="center"/>
    </xf>
    <xf numFmtId="0" fontId="5" fillId="27" borderId="50" xfId="47" applyFont="1" applyFill="1" applyBorder="1" applyAlignment="1">
      <alignment horizontal="center" vertical="center"/>
    </xf>
    <xf numFmtId="0" fontId="5" fillId="27" borderId="51" xfId="47" applyFont="1" applyFill="1" applyBorder="1" applyAlignment="1">
      <alignment horizontal="center" vertical="center"/>
    </xf>
    <xf numFmtId="176" fontId="5" fillId="27" borderId="48" xfId="0" applyFont="1" applyFill="1" applyBorder="1" applyAlignment="1">
      <alignment horizontal="center" vertical="center"/>
    </xf>
    <xf numFmtId="176" fontId="5" fillId="27" borderId="19" xfId="0" applyFont="1" applyFill="1" applyBorder="1" applyAlignment="1">
      <alignment horizontal="center" vertical="center"/>
    </xf>
    <xf numFmtId="0" fontId="84" fillId="27" borderId="0" xfId="47" applyFont="1" applyFill="1" applyAlignment="1">
      <alignment horizontal="center" vertical="center"/>
    </xf>
    <xf numFmtId="176" fontId="84" fillId="0" borderId="0" xfId="0" applyFont="1" applyAlignment="1">
      <alignment horizontal="center" vertical="center"/>
    </xf>
    <xf numFmtId="0" fontId="86" fillId="27" borderId="46" xfId="47" applyFont="1" applyFill="1" applyBorder="1" applyAlignment="1">
      <alignment horizontal="right" vertical="center"/>
    </xf>
    <xf numFmtId="176" fontId="87" fillId="0" borderId="0" xfId="0" applyFont="1" applyBorder="1" applyAlignment="1">
      <alignment horizontal="center" vertical="center"/>
    </xf>
  </cellXfs>
  <cellStyles count="7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2 2" xfId="64"/>
    <cellStyle name="桁区切り 3" xfId="35"/>
    <cellStyle name="桁区切り 4" xfId="58"/>
    <cellStyle name="桁区切り 5" xfId="6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10" xfId="44"/>
    <cellStyle name="標準 11" xfId="45"/>
    <cellStyle name="標準 12" xfId="46"/>
    <cellStyle name="標準 13" xfId="59"/>
    <cellStyle name="標準 14" xfId="60"/>
    <cellStyle name="標準 15" xfId="61"/>
    <cellStyle name="標準 16" xfId="66"/>
    <cellStyle name="標準 17" xfId="67"/>
    <cellStyle name="標準 2" xfId="47"/>
    <cellStyle name="標準 2 2" xfId="68"/>
    <cellStyle name="標準 23" xfId="48"/>
    <cellStyle name="標準 3" xfId="49"/>
    <cellStyle name="標準 4" xfId="50"/>
    <cellStyle name="標準 4 2" xfId="62"/>
    <cellStyle name="標準 5" xfId="51"/>
    <cellStyle name="標準 6" xfId="52"/>
    <cellStyle name="標準 7" xfId="53"/>
    <cellStyle name="標準 8" xfId="54"/>
    <cellStyle name="標準 9" xfId="55"/>
    <cellStyle name="標準_01生産ﾜ-ｸｼ-ﾄ（生産系列）　完成版" xfId="70"/>
    <cellStyle name="標準_③P.1概要" xfId="69"/>
    <cellStyle name="標準_統計3P4P(216)" xfId="63"/>
    <cellStyle name="未定義" xfId="56"/>
    <cellStyle name="良い" xfId="57"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9242"/>
      <color rgb="FF4FFF9F"/>
      <color rgb="FF00E266"/>
      <color rgb="FFFFB64B"/>
      <color rgb="FFFFBD5D"/>
      <color rgb="FF00FA71"/>
      <color rgb="FF00682F"/>
      <color rgb="FFFF7D7D"/>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alcChain" Target="calcChain.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2000"/>
              <a:t>＜参考＞</a:t>
            </a:r>
            <a:r>
              <a:rPr lang="ja-JP" sz="2000"/>
              <a:t>景気</a:t>
            </a:r>
            <a:r>
              <a:rPr lang="ja-JP" altLang="en-US" sz="2000"/>
              <a:t>先行</a:t>
            </a:r>
            <a:r>
              <a:rPr lang="ja-JP" sz="2000"/>
              <a:t>指数（</a:t>
            </a:r>
            <a:r>
              <a:rPr lang="en-US" altLang="ja-JP" sz="2000"/>
              <a:t>CLI</a:t>
            </a:r>
            <a:r>
              <a:rPr lang="ja-JP" sz="2000"/>
              <a:t>）</a:t>
            </a:r>
            <a:r>
              <a:rPr lang="ja-JP" altLang="en-US" sz="2000"/>
              <a:t>　</a:t>
            </a:r>
            <a:r>
              <a:rPr lang="en-US" altLang="ja-JP" sz="1400"/>
              <a:t>※</a:t>
            </a:r>
            <a:r>
              <a:rPr lang="ja-JP" altLang="en-US" sz="1400"/>
              <a:t>下注参照</a:t>
            </a:r>
            <a:endParaRPr lang="ja-JP" sz="1400"/>
          </a:p>
        </c:rich>
      </c:tx>
      <c:layout>
        <c:manualLayout>
          <c:xMode val="edge"/>
          <c:yMode val="edge"/>
          <c:x val="0.24945990084572761"/>
          <c:y val="3.3055575330301741E-2"/>
        </c:manualLayout>
      </c:layout>
      <c:overlay val="0"/>
      <c:spPr>
        <a:noFill/>
        <a:ln w="25400">
          <a:noFill/>
        </a:ln>
      </c:spPr>
    </c:title>
    <c:autoTitleDeleted val="0"/>
    <c:plotArea>
      <c:layout>
        <c:manualLayout>
          <c:layoutTarget val="inner"/>
          <c:xMode val="edge"/>
          <c:yMode val="edge"/>
          <c:x val="4.989541635507852E-2"/>
          <c:y val="0.15369955226184961"/>
          <c:w val="0.93348891481913654"/>
          <c:h val="0.76896711440481702"/>
        </c:manualLayout>
      </c:layout>
      <c:lineChart>
        <c:grouping val="standard"/>
        <c:varyColors val="0"/>
        <c:ser>
          <c:idx val="1"/>
          <c:order val="0"/>
          <c:tx>
            <c:strRef>
              <c:f>'グラフ(CI) '!$H$2</c:f>
              <c:strCache>
                <c:ptCount val="1"/>
                <c:pt idx="0">
                  <c:v>全国（CLI）       H27=100</c:v>
                </c:pt>
              </c:strCache>
            </c:strRef>
          </c:tx>
          <c:spPr>
            <a:ln w="25400">
              <a:solidFill>
                <a:srgbClr val="000000"/>
              </a:solidFill>
              <a:prstDash val="sysDash"/>
            </a:ln>
          </c:spPr>
          <c:marker>
            <c:symbol val="none"/>
          </c:marker>
          <c:cat>
            <c:strRef>
              <c:f>'グラフ(CI) '!$F$39:$F$117</c:f>
              <c:strCache>
                <c:ptCount val="78"/>
                <c:pt idx="0">
                  <c:v>H25.1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pt idx="77">
                  <c:v>R1.6</c:v>
                </c:pt>
              </c:strCache>
            </c:strRef>
          </c:cat>
          <c:val>
            <c:numRef>
              <c:f>'グラフ(CI) '!$H$39:$H$117</c:f>
              <c:numCache>
                <c:formatCode>0.0_);[Red]\(0.0\)</c:formatCode>
                <c:ptCount val="79"/>
                <c:pt idx="0">
                  <c:v>99.546440000000004</c:v>
                </c:pt>
                <c:pt idx="1">
                  <c:v>99.762079999999997</c:v>
                </c:pt>
                <c:pt idx="2">
                  <c:v>100.01139999999999</c:v>
                </c:pt>
                <c:pt idx="3">
                  <c:v>100.26949999999999</c:v>
                </c:pt>
                <c:pt idx="4">
                  <c:v>100.50700000000001</c:v>
                </c:pt>
                <c:pt idx="5" formatCode="_ * #,##0.0_ ;_ * \-#,##0.0_ ;_ * &quot;-&quot;?_ ;_ @_ ">
                  <c:v>100.7054</c:v>
                </c:pt>
                <c:pt idx="6" formatCode="_ * #,##0.0_ ;_ * \-#,##0.0_ ;_ * &quot;-&quot;?_ ;_ @_ ">
                  <c:v>100.8802</c:v>
                </c:pt>
                <c:pt idx="7" formatCode="_ * #,##0.0_ ;_ * \-#,##0.0_ ;_ * &quot;-&quot;?_ ;_ @_ ">
                  <c:v>101.0342</c:v>
                </c:pt>
                <c:pt idx="8" formatCode="_ * #,##0.0_ ;_ * \-#,##0.0_ ;_ * &quot;-&quot;?_ ;_ @_ ">
                  <c:v>101.1742</c:v>
                </c:pt>
                <c:pt idx="9" formatCode="_ * #,##0.0_ ;_ * \-#,##0.0_ ;_ * &quot;-&quot;?_ ;_ @_ ">
                  <c:v>101.2856</c:v>
                </c:pt>
                <c:pt idx="10" formatCode="_ * #,##0.0_ ;_ * \-#,##0.0_ ;_ * &quot;-&quot;?_ ;_ @_ ">
                  <c:v>101.3514</c:v>
                </c:pt>
                <c:pt idx="11" formatCode="_ * #,##0.0_ ;_ * \-#,##0.0_ ;_ * &quot;-&quot;?_ ;_ @_ ">
                  <c:v>101.3527</c:v>
                </c:pt>
                <c:pt idx="12" formatCode="_ * #,##0.0_ ;_ * \-#,##0.0_ ;_ * &quot;-&quot;?_ ;_ @_ ">
                  <c:v>101.277</c:v>
                </c:pt>
                <c:pt idx="13" formatCode="_ * #,##0.0_ ;_ * \-#,##0.0_ ;_ * &quot;-&quot;?_ ;_ @_ ">
                  <c:v>101.1307</c:v>
                </c:pt>
                <c:pt idx="14" formatCode="_ * #,##0.0_ ;_ * \-#,##0.0_ ;_ * &quot;-&quot;?_ ;_ @_ ">
                  <c:v>100.9388</c:v>
                </c:pt>
                <c:pt idx="15" formatCode="_ * #,##0.0_ ;_ * \-#,##0.0_ ;_ * &quot;-&quot;?_ ;_ @_ ">
                  <c:v>100.7028</c:v>
                </c:pt>
                <c:pt idx="16" formatCode="_ * #,##0.0_ ;_ * \-#,##0.0_ ;_ * &quot;-&quot;?_ ;_ @_ ">
                  <c:v>100.4751</c:v>
                </c:pt>
                <c:pt idx="17" formatCode="_ * #,##0.0_ ;_ * \-#,##0.0_ ;_ * &quot;-&quot;?_ ;_ @_ ">
                  <c:v>100.28959999999999</c:v>
                </c:pt>
                <c:pt idx="18" formatCode="_ * #,##0.0_ ;_ * \-#,##0.0_ ;_ * &quot;-&quot;?_ ;_ @_ ">
                  <c:v>100.1511</c:v>
                </c:pt>
                <c:pt idx="19" formatCode="_ * #,##0.0_ ;_ * \-#,##0.0_ ;_ * &quot;-&quot;?_ ;_ @_ ">
                  <c:v>100.0594</c:v>
                </c:pt>
                <c:pt idx="20" formatCode="_ * #,##0.0_ ;_ * \-#,##0.0_ ;_ * &quot;-&quot;?_ ;_ @_ ">
                  <c:v>100.0099</c:v>
                </c:pt>
                <c:pt idx="21" formatCode="_ * #,##0.0_ ;_ * \-#,##0.0_ ;_ * &quot;-&quot;?_ ;_ @_ ">
                  <c:v>99.990960000000001</c:v>
                </c:pt>
                <c:pt idx="22" formatCode="_ * #,##0.0_ ;_ * \-#,##0.0_ ;_ * &quot;-&quot;?_ ;_ @_ ">
                  <c:v>100.0014</c:v>
                </c:pt>
                <c:pt idx="23" formatCode="_ * #,##0.0_ ;_ * \-#,##0.0_ ;_ * &quot;-&quot;?_ ;_ @_ ">
                  <c:v>100.0324</c:v>
                </c:pt>
                <c:pt idx="24" formatCode="_ * #,##0.0_ ;_ * \-#,##0.0_ ;_ * &quot;-&quot;?_ ;_ @_ ">
                  <c:v>100.0797</c:v>
                </c:pt>
                <c:pt idx="25" formatCode="_ * #,##0.0_ ;_ * \-#,##0.0_ ;_ * &quot;-&quot;?_ ;_ @_ ">
                  <c:v>100.1434</c:v>
                </c:pt>
                <c:pt idx="26" formatCode="_ * #,##0.0_ ;_ * \-#,##0.0_ ;_ * &quot;-&quot;?_ ;_ @_ ">
                  <c:v>100.2098</c:v>
                </c:pt>
                <c:pt idx="27" formatCode="_ * #,##0.0_ ;_ * \-#,##0.0_ ;_ * &quot;-&quot;?_ ;_ @_ ">
                  <c:v>100.2783</c:v>
                </c:pt>
                <c:pt idx="28" formatCode="_ * #,##0.0_ ;_ * \-#,##0.0_ ;_ * &quot;-&quot;?_ ;_ @_ ">
                  <c:v>100.3305</c:v>
                </c:pt>
                <c:pt idx="29" formatCode="_ * #,##0.0_ ;_ * \-#,##0.0_ ;_ * &quot;-&quot;?_ ;_ @_ ">
                  <c:v>100.35129999999999</c:v>
                </c:pt>
                <c:pt idx="30" formatCode="_ * #,##0.0_ ;_ * \-#,##0.0_ ;_ * &quot;-&quot;?_ ;_ @_ ">
                  <c:v>100.3232</c:v>
                </c:pt>
                <c:pt idx="31" formatCode="_ * #,##0.0_ ;_ * \-#,##0.0_ ;_ * &quot;-&quot;?_ ;_ @_ ">
                  <c:v>100.2573</c:v>
                </c:pt>
                <c:pt idx="32" formatCode="_ * #,##0.0_ ;_ * \-#,##0.0_ ;_ * &quot;-&quot;?_ ;_ @_ ">
                  <c:v>100.16459999999999</c:v>
                </c:pt>
                <c:pt idx="33" formatCode="_ * #,##0.0_ ;_ * \-#,##0.0_ ;_ * &quot;-&quot;?_ ;_ @_ ">
                  <c:v>100.0574</c:v>
                </c:pt>
                <c:pt idx="34" formatCode="_ * #,##0.0_ ;_ * \-#,##0.0_ ;_ * &quot;-&quot;?_ ;_ @_ ">
                  <c:v>99.949039999999997</c:v>
                </c:pt>
                <c:pt idx="35" formatCode="_ * #,##0.0_ ;_ * \-#,##0.0_ ;_ * &quot;-&quot;?_ ;_ @_ ">
                  <c:v>99.849689999999995</c:v>
                </c:pt>
                <c:pt idx="36" formatCode="_ * #,##0.0_ ;_ * \-#,##0.0_ ;_ * &quot;-&quot;?_ ;_ @_ ">
                  <c:v>99.769019999999998</c:v>
                </c:pt>
                <c:pt idx="37" formatCode="_ * #,##0.0_ ;_ * \-#,##0.0_ ;_ * &quot;-&quot;?_ ;_ @_ ">
                  <c:v>99.710139999999996</c:v>
                </c:pt>
                <c:pt idx="38" formatCode="_ * #,##0.0_ ;_ * \-#,##0.0_ ;_ * &quot;-&quot;?_ ;_ @_ ">
                  <c:v>99.659710000000004</c:v>
                </c:pt>
                <c:pt idx="39" formatCode="_ * #,##0.0_ ;_ * \-#,##0.0_ ;_ * &quot;-&quot;?_ ;_ @_ ">
                  <c:v>99.618639999999999</c:v>
                </c:pt>
                <c:pt idx="40" formatCode="_ * #,##0.0_ ;_ * \-#,##0.0_ ;_ * &quot;-&quot;?_ ;_ @_ ">
                  <c:v>99.589770000000001</c:v>
                </c:pt>
                <c:pt idx="41" formatCode="_ * #,##0.0_ ;_ * \-#,##0.0_ ;_ * &quot;-&quot;?_ ;_ @_ ">
                  <c:v>99.584010000000006</c:v>
                </c:pt>
                <c:pt idx="42" formatCode="_ * #,##0.0_ ;_ * \-#,##0.0_ ;_ * &quot;-&quot;?_ ;_ @_ ">
                  <c:v>99.605680000000007</c:v>
                </c:pt>
                <c:pt idx="43" formatCode="_ * #,##0.0_ ;_ * \-#,##0.0_ ;_ * &quot;-&quot;?_ ;_ @_ ">
                  <c:v>99.652299999999997</c:v>
                </c:pt>
                <c:pt idx="44" formatCode="_ * #,##0.0_ ;_ * \-#,##0.0_ ;_ * &quot;-&quot;?_ ;_ @_ ">
                  <c:v>99.723690000000005</c:v>
                </c:pt>
                <c:pt idx="45" formatCode="_ * #,##0.0_ ;_ * \-#,##0.0_ ;_ * &quot;-&quot;?_ ;_ @_ ">
                  <c:v>99.815209999999993</c:v>
                </c:pt>
                <c:pt idx="46" formatCode="_ * #,##0.0_ ;_ * \-#,##0.0_ ;_ * &quot;-&quot;?_ ;_ @_ ">
                  <c:v>99.911109999999994</c:v>
                </c:pt>
                <c:pt idx="47" formatCode="_ * #,##0.0_ ;_ * \-#,##0.0_ ;_ * &quot;-&quot;?_ ;_ @_ ">
                  <c:v>99.999300000000005</c:v>
                </c:pt>
                <c:pt idx="48" formatCode="_ * #,##0.0_ ;_ * \-#,##0.0_ ;_ * &quot;-&quot;?_ ;_ @_ ">
                  <c:v>100.0675</c:v>
                </c:pt>
                <c:pt idx="49" formatCode="_ * #,##0.0_ ;_ * \-#,##0.0_ ;_ * &quot;-&quot;?_ ;_ @_ ">
                  <c:v>100.1219</c:v>
                </c:pt>
                <c:pt idx="50" formatCode="_ * #,##0.0_ ;_ * \-#,##0.0_ ;_ * &quot;-&quot;?_ ;_ @_ ">
                  <c:v>100.185</c:v>
                </c:pt>
                <c:pt idx="51" formatCode="_ * #,##0.0_ ;_ * \-#,##0.0_ ;_ * &quot;-&quot;?_ ;_ @_ ">
                  <c:v>100.2436</c:v>
                </c:pt>
                <c:pt idx="52" formatCode="_ * #,##0.0_ ;_ * \-#,##0.0_ ;_ * &quot;-&quot;?_ ;_ @_ ">
                  <c:v>100.29130000000001</c:v>
                </c:pt>
                <c:pt idx="53" formatCode="_ * #,##0.0_ ;_ * \-#,##0.0_ ;_ * &quot;-&quot;?_ ;_ @_ ">
                  <c:v>100.32429999999999</c:v>
                </c:pt>
                <c:pt idx="54" formatCode="_ * #,##0.0_ ;_ * \-#,##0.0_ ;_ * &quot;-&quot;?_ ;_ @_ ">
                  <c:v>100.3424</c:v>
                </c:pt>
                <c:pt idx="55" formatCode="_ * #,##0.0_ ;_ * \-#,##0.0_ ;_ * &quot;-&quot;?_ ;_ @_ ">
                  <c:v>100.35080000000001</c:v>
                </c:pt>
                <c:pt idx="56" formatCode="_ * #,##0.0_ ;_ * \-#,##0.0_ ;_ * &quot;-&quot;?_ ;_ @_ ">
                  <c:v>100.35380000000001</c:v>
                </c:pt>
                <c:pt idx="57" formatCode="_ * #,##0.0_ ;_ * \-#,##0.0_ ;_ * &quot;-&quot;?_ ;_ @_ ">
                  <c:v>100.3536</c:v>
                </c:pt>
                <c:pt idx="58" formatCode="_ * #,##0.0_ ;_ * \-#,##0.0_ ;_ * &quot;-&quot;?_ ;_ @_ ">
                  <c:v>100.3511</c:v>
                </c:pt>
                <c:pt idx="59" formatCode="_ * #,##0.0_ ;_ * \-#,##0.0_ ;_ * &quot;-&quot;?_ ;_ @_ ">
                  <c:v>100.33540000000001</c:v>
                </c:pt>
                <c:pt idx="60" formatCode="_ * #,##0.0_ ;_ * \-#,##0.0_ ;_ * &quot;-&quot;?_ ;_ @_ ">
                  <c:v>100.3074</c:v>
                </c:pt>
                <c:pt idx="61" formatCode="_ * #,##0.0_ ;_ * \-#,##0.0_ ;_ * &quot;-&quot;?_ ;_ @_ ">
                  <c:v>100.2855</c:v>
                </c:pt>
                <c:pt idx="62" formatCode="_ * #,##0.0_ ;_ * \-#,##0.0_ ;_ * &quot;-&quot;?_ ;_ @_ ">
                  <c:v>100.2615</c:v>
                </c:pt>
                <c:pt idx="63" formatCode="_ * #,##0.0_ ;_ * \-#,##0.0_ ;_ * &quot;-&quot;?_ ;_ @_ ">
                  <c:v>100.2505</c:v>
                </c:pt>
                <c:pt idx="64" formatCode="_ * #,##0.0_ ;_ * \-#,##0.0_ ;_ * &quot;-&quot;?_ ;_ @_ ">
                  <c:v>100.2439</c:v>
                </c:pt>
                <c:pt idx="65" formatCode="_ * #,##0.0_ ;_ * \-#,##0.0_ ;_ * &quot;-&quot;?_ ;_ @_ ">
                  <c:v>100.2276</c:v>
                </c:pt>
                <c:pt idx="66" formatCode="_ * #,##0.0_ ;_ * \-#,##0.0_ ;_ * &quot;-&quot;?_ ;_ @_ ">
                  <c:v>100.2111</c:v>
                </c:pt>
                <c:pt idx="67" formatCode="_ * #,##0.0_ ;_ * \-#,##0.0_ ;_ * &quot;-&quot;?_ ;_ @_ ">
                  <c:v>100.193</c:v>
                </c:pt>
                <c:pt idx="68" formatCode="_ * #,##0.0_ ;_ * \-#,##0.0_ ;_ * &quot;-&quot;?_ ;_ @_ ">
                  <c:v>100.1683</c:v>
                </c:pt>
                <c:pt idx="69" formatCode="_ * #,##0.0_ ;_ * \-#,##0.0_ ;_ * &quot;-&quot;?_ ;_ @_ ">
                  <c:v>100.1228</c:v>
                </c:pt>
                <c:pt idx="70" formatCode="_ * #,##0.0_ ;_ * \-#,##0.0_ ;_ * &quot;-&quot;?_ ;_ @_ ">
                  <c:v>100.0438</c:v>
                </c:pt>
                <c:pt idx="71" formatCode="_ * #,##0.0_ ;_ * \-#,##0.0_ ;_ * &quot;-&quot;?_ ;_ @_ ">
                  <c:v>99.934669999999997</c:v>
                </c:pt>
                <c:pt idx="72" formatCode="_ * #,##0.0_ ;_ * \-#,##0.0_ ;_ * &quot;-&quot;?_ ;_ @_ ">
                  <c:v>99.816760000000002</c:v>
                </c:pt>
                <c:pt idx="73" formatCode="_ * #,##0.0_ ;_ * \-#,##0.0_ ;_ * &quot;-&quot;?_ ;_ @_ ">
                  <c:v>99.706530000000001</c:v>
                </c:pt>
                <c:pt idx="74" formatCode="_ * #,##0.0_ ;_ * \-#,##0.0_ ;_ * &quot;-&quot;?_ ;_ @_ ">
                  <c:v>99.610650000000007</c:v>
                </c:pt>
                <c:pt idx="75" formatCode="_ * #,##0.0_ ;_ * \-#,##0.0_ ;_ * &quot;-&quot;?_ ;_ @_ ">
                  <c:v>99.521550000000005</c:v>
                </c:pt>
                <c:pt idx="76" formatCode="_ * #,##0.0_ ;_ * \-#,##0.0_ ;_ * &quot;-&quot;?_ ;_ @_ ">
                  <c:v>99.43065</c:v>
                </c:pt>
                <c:pt idx="77" formatCode="_ * #,##0.0_ ;_ * \-#,##0.0_ ;_ * &quot;-&quot;?_ ;_ @_ ">
                  <c:v>99.333659999999995</c:v>
                </c:pt>
                <c:pt idx="78" formatCode="_ * #,##0.0_ ;_ * \-#,##0.0_ ;_ * &quot;-&quot;?_ ;_ @_ ">
                  <c:v>99.256529999999998</c:v>
                </c:pt>
              </c:numCache>
            </c:numRef>
          </c:val>
          <c:smooth val="0"/>
        </c:ser>
        <c:ser>
          <c:idx val="0"/>
          <c:order val="1"/>
          <c:tx>
            <c:strRef>
              <c:f>'グラフ(CI) '!$G$2</c:f>
              <c:strCache>
                <c:ptCount val="1"/>
                <c:pt idx="0">
                  <c:v>和歌山県（CLI） H27=100</c:v>
                </c:pt>
              </c:strCache>
            </c:strRef>
          </c:tx>
          <c:spPr>
            <a:ln w="31750">
              <a:solidFill>
                <a:srgbClr val="000000"/>
              </a:solidFill>
              <a:prstDash val="solid"/>
            </a:ln>
          </c:spPr>
          <c:marker>
            <c:symbol val="none"/>
          </c:marker>
          <c:cat>
            <c:strRef>
              <c:f>'グラフ(CI) '!$F$39:$F$117</c:f>
              <c:strCache>
                <c:ptCount val="78"/>
                <c:pt idx="0">
                  <c:v>H25.1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pt idx="77">
                  <c:v>R1.6</c:v>
                </c:pt>
              </c:strCache>
            </c:strRef>
          </c:cat>
          <c:val>
            <c:numRef>
              <c:f>'グラフ(CI) '!$G$39:$G$117</c:f>
              <c:numCache>
                <c:formatCode>0.0_);[Red]\(0.0\)</c:formatCode>
                <c:ptCount val="79"/>
                <c:pt idx="0">
                  <c:v>99.295480249999997</c:v>
                </c:pt>
                <c:pt idx="1">
                  <c:v>99.315120359999995</c:v>
                </c:pt>
                <c:pt idx="2">
                  <c:v>99.340071420000001</c:v>
                </c:pt>
                <c:pt idx="3">
                  <c:v>99.542282900000004</c:v>
                </c:pt>
                <c:pt idx="4">
                  <c:v>99.982861779999993</c:v>
                </c:pt>
                <c:pt idx="5" formatCode="_ * #,##0.0_ ;_ * \-#,##0.0_ ;_ * &quot;-&quot;?_ ;_ @_ ">
                  <c:v>100.5220714</c:v>
                </c:pt>
                <c:pt idx="6" formatCode="_ * #,##0.0_ ;_ * \-#,##0.0_ ;_ * &quot;-&quot;?_ ;_ @_ ">
                  <c:v>101.0452827</c:v>
                </c:pt>
                <c:pt idx="7" formatCode="_ * #,##0.0_ ;_ * \-#,##0.0_ ;_ * &quot;-&quot;?_ ;_ @_ ">
                  <c:v>101.5635559</c:v>
                </c:pt>
                <c:pt idx="8" formatCode="_ * #,##0.0_ ;_ * \-#,##0.0_ ;_ * &quot;-&quot;?_ ;_ @_ ">
                  <c:v>102.0568243</c:v>
                </c:pt>
                <c:pt idx="9" formatCode="_ * #,##0.0_ ;_ * \-#,##0.0_ ;_ * &quot;-&quot;?_ ;_ @_ ">
                  <c:v>102.4262512</c:v>
                </c:pt>
                <c:pt idx="10" formatCode="_ * #,##0.0_ ;_ * \-#,##0.0_ ;_ * &quot;-&quot;?_ ;_ @_ ">
                  <c:v>102.6580136</c:v>
                </c:pt>
                <c:pt idx="11" formatCode="_ * #,##0.0_ ;_ * \-#,##0.0_ ;_ * &quot;-&quot;?_ ;_ @_ ">
                  <c:v>102.7931652</c:v>
                </c:pt>
                <c:pt idx="12" formatCode="_ * #,##0.0_ ;_ * \-#,##0.0_ ;_ * &quot;-&quot;?_ ;_ @_ ">
                  <c:v>102.8728607</c:v>
                </c:pt>
                <c:pt idx="13" formatCode="_ * #,##0.0_ ;_ * \-#,##0.0_ ;_ * &quot;-&quot;?_ ;_ @_ ">
                  <c:v>102.8478688</c:v>
                </c:pt>
                <c:pt idx="14" formatCode="_ * #,##0.0_ ;_ * \-#,##0.0_ ;_ * &quot;-&quot;?_ ;_ @_ ">
                  <c:v>102.61866740000001</c:v>
                </c:pt>
                <c:pt idx="15" formatCode="_ * #,##0.0_ ;_ * \-#,##0.0_ ;_ * &quot;-&quot;?_ ;_ @_ ">
                  <c:v>102.06761400000001</c:v>
                </c:pt>
                <c:pt idx="16" formatCode="_ * #,##0.0_ ;_ * \-#,##0.0_ ;_ * &quot;-&quot;?_ ;_ @_ ">
                  <c:v>101.37445080000001</c:v>
                </c:pt>
                <c:pt idx="17" formatCode="_ * #,##0.0_ ;_ * \-#,##0.0_ ;_ * &quot;-&quot;?_ ;_ @_ ">
                  <c:v>100.5472802</c:v>
                </c:pt>
                <c:pt idx="18" formatCode="_ * #,##0.0_ ;_ * \-#,##0.0_ ;_ * &quot;-&quot;?_ ;_ @_ ">
                  <c:v>99.609097079999998</c:v>
                </c:pt>
                <c:pt idx="19" formatCode="_ * #,##0.0_ ;_ * \-#,##0.0_ ;_ * &quot;-&quot;?_ ;_ @_ ">
                  <c:v>98.655956279999998</c:v>
                </c:pt>
                <c:pt idx="20" formatCode="_ * #,##0.0_ ;_ * \-#,##0.0_ ;_ * &quot;-&quot;?_ ;_ @_ ">
                  <c:v>97.874741240000006</c:v>
                </c:pt>
                <c:pt idx="21" formatCode="_ * #,##0.0_ ;_ * \-#,##0.0_ ;_ * &quot;-&quot;?_ ;_ @_ ">
                  <c:v>97.298865239999998</c:v>
                </c:pt>
                <c:pt idx="22" formatCode="_ * #,##0.0_ ;_ * \-#,##0.0_ ;_ * &quot;-&quot;?_ ;_ @_ ">
                  <c:v>96.845859169999997</c:v>
                </c:pt>
                <c:pt idx="23" formatCode="_ * #,##0.0_ ;_ * \-#,##0.0_ ;_ * &quot;-&quot;?_ ;_ @_ ">
                  <c:v>96.527340850000002</c:v>
                </c:pt>
                <c:pt idx="24" formatCode="_ * #,##0.0_ ;_ * \-#,##0.0_ ;_ * &quot;-&quot;?_ ;_ @_ ">
                  <c:v>96.373995190000002</c:v>
                </c:pt>
                <c:pt idx="25" formatCode="_ * #,##0.0_ ;_ * \-#,##0.0_ ;_ * &quot;-&quot;?_ ;_ @_ ">
                  <c:v>96.401707040000005</c:v>
                </c:pt>
                <c:pt idx="26" formatCode="_ * #,##0.0_ ;_ * \-#,##0.0_ ;_ * &quot;-&quot;?_ ;_ @_ ">
                  <c:v>96.668138220000003</c:v>
                </c:pt>
                <c:pt idx="27" formatCode="_ * #,##0.0_ ;_ * \-#,##0.0_ ;_ * &quot;-&quot;?_ ;_ @_ ">
                  <c:v>97.133226429999993</c:v>
                </c:pt>
                <c:pt idx="28" formatCode="_ * #,##0.0_ ;_ * \-#,##0.0_ ;_ * &quot;-&quot;?_ ;_ @_ ">
                  <c:v>97.743648609999994</c:v>
                </c:pt>
                <c:pt idx="29" formatCode="_ * #,##0.0_ ;_ * \-#,##0.0_ ;_ * &quot;-&quot;?_ ;_ @_ ">
                  <c:v>98.393975620000006</c:v>
                </c:pt>
                <c:pt idx="30" formatCode="_ * #,##0.0_ ;_ * \-#,##0.0_ ;_ * &quot;-&quot;?_ ;_ @_ ">
                  <c:v>99.000114659999994</c:v>
                </c:pt>
                <c:pt idx="31" formatCode="_ * #,##0.0_ ;_ * \-#,##0.0_ ;_ * &quot;-&quot;?_ ;_ @_ ">
                  <c:v>99.501859390000007</c:v>
                </c:pt>
                <c:pt idx="32" formatCode="_ * #,##0.0_ ;_ * \-#,##0.0_ ;_ * &quot;-&quot;?_ ;_ @_ ">
                  <c:v>99.838298989999998</c:v>
                </c:pt>
                <c:pt idx="33" formatCode="_ * #,##0.0_ ;_ * \-#,##0.0_ ;_ * &quot;-&quot;?_ ;_ @_ ">
                  <c:v>100.00823149999999</c:v>
                </c:pt>
                <c:pt idx="34" formatCode="_ * #,##0.0_ ;_ * \-#,##0.0_ ;_ * &quot;-&quot;?_ ;_ @_ ">
                  <c:v>100.1863446</c:v>
                </c:pt>
                <c:pt idx="35" formatCode="_ * #,##0.0_ ;_ * \-#,##0.0_ ;_ * &quot;-&quot;?_ ;_ @_ ">
                  <c:v>100.3569605</c:v>
                </c:pt>
                <c:pt idx="36" formatCode="_ * #,##0.0_ ;_ * \-#,##0.0_ ;_ * &quot;-&quot;?_ ;_ @_ ">
                  <c:v>100.4906312</c:v>
                </c:pt>
                <c:pt idx="37" formatCode="_ * #,##0.0_ ;_ * \-#,##0.0_ ;_ * &quot;-&quot;?_ ;_ @_ ">
                  <c:v>100.57146179999999</c:v>
                </c:pt>
                <c:pt idx="38" formatCode="_ * #,##0.0_ ;_ * \-#,##0.0_ ;_ * &quot;-&quot;?_ ;_ @_ ">
                  <c:v>100.6057521</c:v>
                </c:pt>
                <c:pt idx="39" formatCode="_ * #,##0.0_ ;_ * \-#,##0.0_ ;_ * &quot;-&quot;?_ ;_ @_ ">
                  <c:v>100.5476092</c:v>
                </c:pt>
                <c:pt idx="40" formatCode="_ * #,##0.0_ ;_ * \-#,##0.0_ ;_ * &quot;-&quot;?_ ;_ @_ ">
                  <c:v>100.334436</c:v>
                </c:pt>
                <c:pt idx="41" formatCode="_ * #,##0.0_ ;_ * \-#,##0.0_ ;_ * &quot;-&quot;?_ ;_ @_ ">
                  <c:v>100.0333617</c:v>
                </c:pt>
                <c:pt idx="42" formatCode="_ * #,##0.0_ ;_ * \-#,##0.0_ ;_ * &quot;-&quot;?_ ;_ @_ ">
                  <c:v>99.739561370000004</c:v>
                </c:pt>
                <c:pt idx="43" formatCode="_ * #,##0.0_ ;_ * \-#,##0.0_ ;_ * &quot;-&quot;?_ ;_ @_ ">
                  <c:v>99.514352220000006</c:v>
                </c:pt>
                <c:pt idx="44" formatCode="_ * #,##0.0_ ;_ * \-#,##0.0_ ;_ * &quot;-&quot;?_ ;_ @_ ">
                  <c:v>99.385738559999993</c:v>
                </c:pt>
                <c:pt idx="45" formatCode="_ * #,##0.0_ ;_ * \-#,##0.0_ ;_ * &quot;-&quot;?_ ;_ @_ ">
                  <c:v>99.39162048</c:v>
                </c:pt>
                <c:pt idx="46" formatCode="_ * #,##0.0_ ;_ * \-#,##0.0_ ;_ * &quot;-&quot;?_ ;_ @_ ">
                  <c:v>99.604659330000004</c:v>
                </c:pt>
                <c:pt idx="47" formatCode="_ * #,##0.0_ ;_ * \-#,##0.0_ ;_ * &quot;-&quot;?_ ;_ @_ ">
                  <c:v>99.972654390000002</c:v>
                </c:pt>
                <c:pt idx="48" formatCode="_ * #,##0.0_ ;_ * \-#,##0.0_ ;_ * &quot;-&quot;?_ ;_ @_ ">
                  <c:v>100.3115928</c:v>
                </c:pt>
                <c:pt idx="49" formatCode="_ * #,##0.0_ ;_ * \-#,##0.0_ ;_ * &quot;-&quot;?_ ;_ @_ ">
                  <c:v>100.60718559999999</c:v>
                </c:pt>
                <c:pt idx="50" formatCode="_ * #,##0.0_ ;_ * \-#,##0.0_ ;_ * &quot;-&quot;?_ ;_ @_ ">
                  <c:v>100.8820365</c:v>
                </c:pt>
                <c:pt idx="51" formatCode="_ * #,##0.0_ ;_ * \-#,##0.0_ ;_ * &quot;-&quot;?_ ;_ @_ ">
                  <c:v>101.12815380000001</c:v>
                </c:pt>
                <c:pt idx="52" formatCode="_ * #,##0.0_ ;_ * \-#,##0.0_ ;_ * &quot;-&quot;?_ ;_ @_ ">
                  <c:v>101.3166439</c:v>
                </c:pt>
                <c:pt idx="53" formatCode="_ * #,##0.0_ ;_ * \-#,##0.0_ ;_ * &quot;-&quot;?_ ;_ @_ ">
                  <c:v>101.3598235</c:v>
                </c:pt>
                <c:pt idx="54" formatCode="_ * #,##0.0_ ;_ * \-#,##0.0_ ;_ * &quot;-&quot;?_ ;_ @_ ">
                  <c:v>101.1672801</c:v>
                </c:pt>
                <c:pt idx="55" formatCode="_ * #,##0.0_ ;_ * \-#,##0.0_ ;_ * &quot;-&quot;?_ ;_ @_ ">
                  <c:v>100.8882919</c:v>
                </c:pt>
                <c:pt idx="56" formatCode="_ * #,##0.0_ ;_ * \-#,##0.0_ ;_ * &quot;-&quot;?_ ;_ @_ ">
                  <c:v>100.604354</c:v>
                </c:pt>
                <c:pt idx="57" formatCode="_ * #,##0.0_ ;_ * \-#,##0.0_ ;_ * &quot;-&quot;?_ ;_ @_ ">
                  <c:v>100.3939953</c:v>
                </c:pt>
                <c:pt idx="58" formatCode="_ * #,##0.0_ ;_ * \-#,##0.0_ ;_ * &quot;-&quot;?_ ;_ @_ ">
                  <c:v>100.2906361</c:v>
                </c:pt>
                <c:pt idx="59" formatCode="_ * #,##0.0_ ;_ * \-#,##0.0_ ;_ * &quot;-&quot;?_ ;_ @_ ">
                  <c:v>100.2274749</c:v>
                </c:pt>
                <c:pt idx="60" formatCode="_ * #,##0.0_ ;_ * \-#,##0.0_ ;_ * &quot;-&quot;?_ ;_ @_ ">
                  <c:v>100.1254826</c:v>
                </c:pt>
                <c:pt idx="61" formatCode="_ * #,##0.0_ ;_ * \-#,##0.0_ ;_ * &quot;-&quot;?_ ;_ @_ ">
                  <c:v>100.02069349999999</c:v>
                </c:pt>
                <c:pt idx="62" formatCode="_ * #,##0.0_ ;_ * \-#,##0.0_ ;_ * &quot;-&quot;?_ ;_ @_ ">
                  <c:v>99.889992100000001</c:v>
                </c:pt>
                <c:pt idx="63" formatCode="_ * #,##0.0_ ;_ * \-#,##0.0_ ;_ * &quot;-&quot;?_ ;_ @_ ">
                  <c:v>99.745317580000005</c:v>
                </c:pt>
                <c:pt idx="64" formatCode="_ * #,##0.0_ ;_ * \-#,##0.0_ ;_ * &quot;-&quot;?_ ;_ @_ ">
                  <c:v>99.624297749999997</c:v>
                </c:pt>
                <c:pt idx="65" formatCode="_ * #,##0.0_ ;_ * \-#,##0.0_ ;_ * &quot;-&quot;?_ ;_ @_ ">
                  <c:v>99.556369680000003</c:v>
                </c:pt>
                <c:pt idx="66" formatCode="_ * #,##0.0_ ;_ * \-#,##0.0_ ;_ * &quot;-&quot;?_ ;_ @_ ">
                  <c:v>99.583456040000002</c:v>
                </c:pt>
                <c:pt idx="67" formatCode="_ * #,##0.0_ ;_ * \-#,##0.0_ ;_ * &quot;-&quot;?_ ;_ @_ ">
                  <c:v>99.634498750000006</c:v>
                </c:pt>
                <c:pt idx="68" formatCode="_ * #,##0.0_ ;_ * \-#,##0.0_ ;_ * &quot;-&quot;?_ ;_ @_ ">
                  <c:v>99.774836739999998</c:v>
                </c:pt>
                <c:pt idx="69" formatCode="_ * #,##0.0_ ;_ * \-#,##0.0_ ;_ * &quot;-&quot;?_ ;_ @_ ">
                  <c:v>100.0454295</c:v>
                </c:pt>
                <c:pt idx="70" formatCode="_ * #,##0.0_ ;_ * \-#,##0.0_ ;_ * &quot;-&quot;?_ ;_ @_ ">
                  <c:v>100.2117913</c:v>
                </c:pt>
                <c:pt idx="71" formatCode="_ * #,##0.0_ ;_ * \-#,##0.0_ ;_ * &quot;-&quot;?_ ;_ @_ ">
                  <c:v>100.20405390000001</c:v>
                </c:pt>
                <c:pt idx="72" formatCode="_ * #,##0.0_ ;_ * \-#,##0.0_ ;_ * &quot;-&quot;?_ ;_ @_ ">
                  <c:v>100.14010159999999</c:v>
                </c:pt>
                <c:pt idx="73" formatCode="_ * #,##0.0_ ;_ * \-#,##0.0_ ;_ * &quot;-&quot;?_ ;_ @_ ">
                  <c:v>100.0173475</c:v>
                </c:pt>
                <c:pt idx="74" formatCode="_ * #,##0.0_ ;_ * \-#,##0.0_ ;_ * &quot;-&quot;?_ ;_ @_ ">
                  <c:v>99.876350130000006</c:v>
                </c:pt>
                <c:pt idx="75" formatCode="_ * #,##0.0_ ;_ * \-#,##0.0_ ;_ * &quot;-&quot;?_ ;_ @_ ">
                  <c:v>99.863654179999997</c:v>
                </c:pt>
                <c:pt idx="76" formatCode="_ * #,##0.0_ ;_ * \-#,##0.0_ ;_ * &quot;-&quot;?_ ;_ @_ ">
                  <c:v>100.0273748</c:v>
                </c:pt>
                <c:pt idx="77" formatCode="_ * #,##0.0_ ;_ * \-#,##0.0_ ;_ * &quot;-&quot;?_ ;_ @_ ">
                  <c:v>100.38072870000001</c:v>
                </c:pt>
                <c:pt idx="78" formatCode="_ * #,##0.0_ ;_ * \-#,##0.0_ ;_ * &quot;-&quot;?_ ;_ @_ ">
                  <c:v>100.62083370000001</c:v>
                </c:pt>
              </c:numCache>
            </c:numRef>
          </c:val>
          <c:smooth val="0"/>
        </c:ser>
        <c:dLbls>
          <c:showLegendKey val="0"/>
          <c:showVal val="0"/>
          <c:showCatName val="0"/>
          <c:showSerName val="0"/>
          <c:showPercent val="0"/>
          <c:showBubbleSize val="0"/>
        </c:dLbls>
        <c:marker val="1"/>
        <c:smooth val="0"/>
        <c:axId val="136028544"/>
        <c:axId val="136030080"/>
      </c:lineChart>
      <c:catAx>
        <c:axId val="136028544"/>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136030080"/>
        <c:crossesAt val="100"/>
        <c:auto val="1"/>
        <c:lblAlgn val="ctr"/>
        <c:lblOffset val="0"/>
        <c:noMultiLvlLbl val="0"/>
      </c:catAx>
      <c:valAx>
        <c:axId val="136030080"/>
        <c:scaling>
          <c:orientation val="minMax"/>
          <c:max val="105"/>
          <c:min val="95"/>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136028544"/>
        <c:crosses val="autoZero"/>
        <c:crossBetween val="between"/>
        <c:majorUnit val="5"/>
      </c:valAx>
      <c:spPr>
        <a:noFill/>
        <a:ln w="12700">
          <a:solidFill>
            <a:srgbClr val="808080"/>
          </a:solidFill>
          <a:prstDash val="solid"/>
        </a:ln>
      </c:spPr>
    </c:plotArea>
    <c:legend>
      <c:legendPos val="t"/>
      <c:layout>
        <c:manualLayout>
          <c:xMode val="edge"/>
          <c:yMode val="edge"/>
          <c:x val="0.68876856509288031"/>
          <c:y val="0.17385330510156818"/>
          <c:w val="0.28437970145415165"/>
          <c:h val="0.18381323057658669"/>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800" b="0"/>
            </a:pPr>
            <a:r>
              <a:rPr lang="ja-JP" altLang="en-US" sz="1800" b="0"/>
              <a:t>鉱工業生産指数（季節調整済指数）＜全国・近畿との比較＞</a:t>
            </a:r>
            <a:endParaRPr lang="ja-JP" sz="1800" b="0"/>
          </a:p>
        </c:rich>
      </c:tx>
      <c:layout>
        <c:manualLayout>
          <c:xMode val="edge"/>
          <c:yMode val="edge"/>
          <c:x val="6.1831077354836894E-2"/>
          <c:y val="2.1545448652400542E-2"/>
        </c:manualLayout>
      </c:layout>
      <c:overlay val="0"/>
      <c:spPr>
        <a:noFill/>
        <a:ln w="25400">
          <a:noFill/>
        </a:ln>
      </c:spPr>
    </c:title>
    <c:autoTitleDeleted val="0"/>
    <c:plotArea>
      <c:layout>
        <c:manualLayout>
          <c:layoutTarget val="inner"/>
          <c:xMode val="edge"/>
          <c:yMode val="edge"/>
          <c:x val="4.989541635507852E-2"/>
          <c:y val="0.1106592920649601"/>
          <c:w val="0.93348891481913654"/>
          <c:h val="0.81200760476458833"/>
        </c:manualLayout>
      </c:layout>
      <c:lineChart>
        <c:grouping val="standard"/>
        <c:varyColors val="0"/>
        <c:ser>
          <c:idx val="1"/>
          <c:order val="0"/>
          <c:tx>
            <c:strRef>
              <c:f>'[11]グラフ（IIP）'!$D$2:$E$2</c:f>
              <c:strCache>
                <c:ptCount val="1"/>
                <c:pt idx="0">
                  <c:v>和歌山県（製造工業）</c:v>
                </c:pt>
              </c:strCache>
            </c:strRef>
          </c:tx>
          <c:spPr>
            <a:ln w="41275">
              <a:solidFill>
                <a:srgbClr val="000000"/>
              </a:solidFill>
              <a:prstDash val="solid"/>
            </a:ln>
          </c:spPr>
          <c:marker>
            <c:symbol val="none"/>
          </c:marker>
          <c:cat>
            <c:strRef>
              <c:f>'[11]グラフ（IIP）'!$J$6:$J$85</c:f>
              <c:strCache>
                <c:ptCount val="80"/>
                <c:pt idx="0">
                  <c:v>H25.1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pt idx="77">
                  <c:v>R1.6</c:v>
                </c:pt>
              </c:strCache>
            </c:strRef>
          </c:cat>
          <c:val>
            <c:numRef>
              <c:f>'[11]グラフ（IIP）'!$E$6:$E$85</c:f>
              <c:numCache>
                <c:formatCode>General</c:formatCode>
                <c:ptCount val="80"/>
                <c:pt idx="0">
                  <c:v>98.2</c:v>
                </c:pt>
                <c:pt idx="1">
                  <c:v>95.5</c:v>
                </c:pt>
                <c:pt idx="2">
                  <c:v>97.2</c:v>
                </c:pt>
                <c:pt idx="3">
                  <c:v>97.1</c:v>
                </c:pt>
                <c:pt idx="4">
                  <c:v>98.5</c:v>
                </c:pt>
                <c:pt idx="5">
                  <c:v>100.8</c:v>
                </c:pt>
                <c:pt idx="6">
                  <c:v>101.1</c:v>
                </c:pt>
                <c:pt idx="7">
                  <c:v>98.3</c:v>
                </c:pt>
                <c:pt idx="8">
                  <c:v>101.1</c:v>
                </c:pt>
                <c:pt idx="9">
                  <c:v>101.1</c:v>
                </c:pt>
                <c:pt idx="10">
                  <c:v>98.3</c:v>
                </c:pt>
                <c:pt idx="11">
                  <c:v>103.5</c:v>
                </c:pt>
                <c:pt idx="12">
                  <c:v>106.3</c:v>
                </c:pt>
                <c:pt idx="13">
                  <c:v>106.1</c:v>
                </c:pt>
                <c:pt idx="14">
                  <c:v>110.2</c:v>
                </c:pt>
                <c:pt idx="15">
                  <c:v>107.7</c:v>
                </c:pt>
                <c:pt idx="16">
                  <c:v>107.4</c:v>
                </c:pt>
                <c:pt idx="17">
                  <c:v>104.1</c:v>
                </c:pt>
                <c:pt idx="18">
                  <c:v>102.2</c:v>
                </c:pt>
                <c:pt idx="19">
                  <c:v>99.4</c:v>
                </c:pt>
                <c:pt idx="20">
                  <c:v>102.8</c:v>
                </c:pt>
                <c:pt idx="21">
                  <c:v>104.7</c:v>
                </c:pt>
                <c:pt idx="22">
                  <c:v>104.1</c:v>
                </c:pt>
                <c:pt idx="23">
                  <c:v>106.7</c:v>
                </c:pt>
                <c:pt idx="24">
                  <c:v>104.2</c:v>
                </c:pt>
                <c:pt idx="25">
                  <c:v>101.5</c:v>
                </c:pt>
                <c:pt idx="26">
                  <c:v>99.8</c:v>
                </c:pt>
                <c:pt idx="27">
                  <c:v>99</c:v>
                </c:pt>
                <c:pt idx="28">
                  <c:v>98.3</c:v>
                </c:pt>
                <c:pt idx="29">
                  <c:v>97.4</c:v>
                </c:pt>
                <c:pt idx="30">
                  <c:v>100.8</c:v>
                </c:pt>
                <c:pt idx="31">
                  <c:v>98.5</c:v>
                </c:pt>
                <c:pt idx="32">
                  <c:v>103</c:v>
                </c:pt>
                <c:pt idx="33">
                  <c:v>98.9</c:v>
                </c:pt>
                <c:pt idx="34">
                  <c:v>97.6</c:v>
                </c:pt>
                <c:pt idx="35">
                  <c:v>101</c:v>
                </c:pt>
                <c:pt idx="36">
                  <c:v>101.8</c:v>
                </c:pt>
                <c:pt idx="37">
                  <c:v>107.1</c:v>
                </c:pt>
                <c:pt idx="38">
                  <c:v>105.2</c:v>
                </c:pt>
                <c:pt idx="39">
                  <c:v>105.9</c:v>
                </c:pt>
                <c:pt idx="40">
                  <c:v>106</c:v>
                </c:pt>
                <c:pt idx="41">
                  <c:v>107.9</c:v>
                </c:pt>
                <c:pt idx="42">
                  <c:v>107.7</c:v>
                </c:pt>
                <c:pt idx="43">
                  <c:v>109.1</c:v>
                </c:pt>
                <c:pt idx="44">
                  <c:v>108.9</c:v>
                </c:pt>
                <c:pt idx="45">
                  <c:v>108.2</c:v>
                </c:pt>
                <c:pt idx="46">
                  <c:v>108.6</c:v>
                </c:pt>
                <c:pt idx="47">
                  <c:v>103.1</c:v>
                </c:pt>
                <c:pt idx="48">
                  <c:v>102.9</c:v>
                </c:pt>
                <c:pt idx="49">
                  <c:v>101.9</c:v>
                </c:pt>
                <c:pt idx="50">
                  <c:v>105.5</c:v>
                </c:pt>
                <c:pt idx="51">
                  <c:v>111.7</c:v>
                </c:pt>
                <c:pt idx="52">
                  <c:v>107.7</c:v>
                </c:pt>
                <c:pt idx="53">
                  <c:v>108.9</c:v>
                </c:pt>
                <c:pt idx="54">
                  <c:v>107.7</c:v>
                </c:pt>
                <c:pt idx="55">
                  <c:v>112.1</c:v>
                </c:pt>
                <c:pt idx="56">
                  <c:v>108.9</c:v>
                </c:pt>
                <c:pt idx="57">
                  <c:v>110.5</c:v>
                </c:pt>
                <c:pt idx="58">
                  <c:v>113.7</c:v>
                </c:pt>
                <c:pt idx="59">
                  <c:v>116.3</c:v>
                </c:pt>
                <c:pt idx="60">
                  <c:v>115.7</c:v>
                </c:pt>
                <c:pt idx="61">
                  <c:v>105.6</c:v>
                </c:pt>
                <c:pt idx="62">
                  <c:v>109</c:v>
                </c:pt>
                <c:pt idx="63">
                  <c:v>109.5</c:v>
                </c:pt>
                <c:pt idx="64">
                  <c:v>109.4</c:v>
                </c:pt>
                <c:pt idx="65">
                  <c:v>106.5</c:v>
                </c:pt>
                <c:pt idx="66">
                  <c:v>107.1</c:v>
                </c:pt>
                <c:pt idx="67">
                  <c:v>107.7</c:v>
                </c:pt>
                <c:pt idx="68">
                  <c:v>101.3</c:v>
                </c:pt>
                <c:pt idx="69">
                  <c:v>111.2</c:v>
                </c:pt>
                <c:pt idx="70">
                  <c:v>118</c:v>
                </c:pt>
                <c:pt idx="71">
                  <c:v>106.7</c:v>
                </c:pt>
                <c:pt idx="72">
                  <c:v>99.5</c:v>
                </c:pt>
                <c:pt idx="73">
                  <c:v>98.9</c:v>
                </c:pt>
                <c:pt idx="74">
                  <c:v>108.4</c:v>
                </c:pt>
                <c:pt idx="75">
                  <c:v>102</c:v>
                </c:pt>
                <c:pt idx="76">
                  <c:v>103.3</c:v>
                </c:pt>
                <c:pt idx="77">
                  <c:v>99.6</c:v>
                </c:pt>
                <c:pt idx="78">
                  <c:v>103.9</c:v>
                </c:pt>
                <c:pt idx="79">
                  <c:v>96</c:v>
                </c:pt>
              </c:numCache>
            </c:numRef>
          </c:val>
          <c:smooth val="0"/>
        </c:ser>
        <c:ser>
          <c:idx val="0"/>
          <c:order val="1"/>
          <c:tx>
            <c:strRef>
              <c:f>'[11]グラフ（IIP）'!$F$2:$G$2</c:f>
              <c:strCache>
                <c:ptCount val="1"/>
                <c:pt idx="0">
                  <c:v>近畿（製造工業）</c:v>
                </c:pt>
              </c:strCache>
            </c:strRef>
          </c:tx>
          <c:spPr>
            <a:ln w="31750">
              <a:solidFill>
                <a:srgbClr val="000000"/>
              </a:solidFill>
              <a:prstDash val="sysDash"/>
            </a:ln>
          </c:spPr>
          <c:marker>
            <c:symbol val="none"/>
          </c:marker>
          <c:cat>
            <c:strRef>
              <c:f>'[11]グラフ（IIP）'!$J$6:$J$85</c:f>
              <c:strCache>
                <c:ptCount val="80"/>
                <c:pt idx="0">
                  <c:v>H25.1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pt idx="77">
                  <c:v>R1.6</c:v>
                </c:pt>
              </c:strCache>
            </c:strRef>
          </c:cat>
          <c:val>
            <c:numRef>
              <c:f>'[11]グラフ（IIP）'!$G$6:$G$85</c:f>
              <c:numCache>
                <c:formatCode>General</c:formatCode>
                <c:ptCount val="80"/>
                <c:pt idx="0">
                  <c:v>93.9</c:v>
                </c:pt>
                <c:pt idx="1">
                  <c:v>95</c:v>
                </c:pt>
                <c:pt idx="2">
                  <c:v>98.4</c:v>
                </c:pt>
                <c:pt idx="3">
                  <c:v>98.7</c:v>
                </c:pt>
                <c:pt idx="4">
                  <c:v>98.6</c:v>
                </c:pt>
                <c:pt idx="5">
                  <c:v>98.3</c:v>
                </c:pt>
                <c:pt idx="6">
                  <c:v>100.1</c:v>
                </c:pt>
                <c:pt idx="7">
                  <c:v>99.4</c:v>
                </c:pt>
                <c:pt idx="8">
                  <c:v>99.1</c:v>
                </c:pt>
                <c:pt idx="9">
                  <c:v>98.6</c:v>
                </c:pt>
                <c:pt idx="10">
                  <c:v>100.4</c:v>
                </c:pt>
                <c:pt idx="11">
                  <c:v>101.5</c:v>
                </c:pt>
                <c:pt idx="12">
                  <c:v>101.7</c:v>
                </c:pt>
                <c:pt idx="13">
                  <c:v>102.4</c:v>
                </c:pt>
                <c:pt idx="14">
                  <c:v>102.2</c:v>
                </c:pt>
                <c:pt idx="15">
                  <c:v>100.9</c:v>
                </c:pt>
                <c:pt idx="16">
                  <c:v>101.6</c:v>
                </c:pt>
                <c:pt idx="17">
                  <c:v>101.4</c:v>
                </c:pt>
                <c:pt idx="18">
                  <c:v>101.9</c:v>
                </c:pt>
                <c:pt idx="19">
                  <c:v>100</c:v>
                </c:pt>
                <c:pt idx="20">
                  <c:v>101.5</c:v>
                </c:pt>
                <c:pt idx="21">
                  <c:v>102.7</c:v>
                </c:pt>
                <c:pt idx="22">
                  <c:v>99.8</c:v>
                </c:pt>
                <c:pt idx="23">
                  <c:v>98.5</c:v>
                </c:pt>
                <c:pt idx="24">
                  <c:v>104.3</c:v>
                </c:pt>
                <c:pt idx="25">
                  <c:v>100</c:v>
                </c:pt>
                <c:pt idx="26">
                  <c:v>100.5</c:v>
                </c:pt>
                <c:pt idx="27">
                  <c:v>98.7</c:v>
                </c:pt>
                <c:pt idx="28">
                  <c:v>100.3</c:v>
                </c:pt>
                <c:pt idx="29">
                  <c:v>99.1</c:v>
                </c:pt>
                <c:pt idx="30">
                  <c:v>100.9</c:v>
                </c:pt>
                <c:pt idx="31">
                  <c:v>99.9</c:v>
                </c:pt>
                <c:pt idx="32">
                  <c:v>100.9</c:v>
                </c:pt>
                <c:pt idx="33">
                  <c:v>100.8</c:v>
                </c:pt>
                <c:pt idx="34">
                  <c:v>99.7</c:v>
                </c:pt>
                <c:pt idx="35">
                  <c:v>95.8</c:v>
                </c:pt>
                <c:pt idx="36">
                  <c:v>99.1</c:v>
                </c:pt>
                <c:pt idx="37">
                  <c:v>98.8</c:v>
                </c:pt>
                <c:pt idx="38">
                  <c:v>100.2</c:v>
                </c:pt>
                <c:pt idx="39">
                  <c:v>100.3</c:v>
                </c:pt>
                <c:pt idx="40">
                  <c:v>100.2</c:v>
                </c:pt>
                <c:pt idx="41">
                  <c:v>99.6</c:v>
                </c:pt>
                <c:pt idx="42">
                  <c:v>99.5</c:v>
                </c:pt>
                <c:pt idx="43">
                  <c:v>100.4</c:v>
                </c:pt>
                <c:pt idx="44">
                  <c:v>102.9</c:v>
                </c:pt>
                <c:pt idx="45">
                  <c:v>101.5</c:v>
                </c:pt>
                <c:pt idx="46">
                  <c:v>103</c:v>
                </c:pt>
                <c:pt idx="47">
                  <c:v>103.4</c:v>
                </c:pt>
                <c:pt idx="48">
                  <c:v>100.6</c:v>
                </c:pt>
                <c:pt idx="49">
                  <c:v>102.7</c:v>
                </c:pt>
                <c:pt idx="50">
                  <c:v>102.2</c:v>
                </c:pt>
                <c:pt idx="51">
                  <c:v>103.8</c:v>
                </c:pt>
                <c:pt idx="52">
                  <c:v>102.9</c:v>
                </c:pt>
                <c:pt idx="53">
                  <c:v>104.6</c:v>
                </c:pt>
                <c:pt idx="54">
                  <c:v>103.2</c:v>
                </c:pt>
                <c:pt idx="55">
                  <c:v>105.4</c:v>
                </c:pt>
                <c:pt idx="56">
                  <c:v>102.4</c:v>
                </c:pt>
                <c:pt idx="57">
                  <c:v>103.5</c:v>
                </c:pt>
                <c:pt idx="58">
                  <c:v>104</c:v>
                </c:pt>
                <c:pt idx="59">
                  <c:v>103.8</c:v>
                </c:pt>
                <c:pt idx="60">
                  <c:v>103</c:v>
                </c:pt>
                <c:pt idx="61">
                  <c:v>104.1</c:v>
                </c:pt>
                <c:pt idx="62">
                  <c:v>104.8</c:v>
                </c:pt>
                <c:pt idx="63">
                  <c:v>104.1</c:v>
                </c:pt>
                <c:pt idx="64">
                  <c:v>104.9</c:v>
                </c:pt>
                <c:pt idx="65">
                  <c:v>103.5</c:v>
                </c:pt>
                <c:pt idx="66">
                  <c:v>103.2</c:v>
                </c:pt>
                <c:pt idx="67">
                  <c:v>104.3</c:v>
                </c:pt>
                <c:pt idx="68">
                  <c:v>103.4</c:v>
                </c:pt>
                <c:pt idx="69">
                  <c:v>106.5</c:v>
                </c:pt>
                <c:pt idx="70">
                  <c:v>104.5</c:v>
                </c:pt>
                <c:pt idx="71">
                  <c:v>103.9</c:v>
                </c:pt>
                <c:pt idx="72">
                  <c:v>102.5</c:v>
                </c:pt>
                <c:pt idx="73">
                  <c:v>102.4</c:v>
                </c:pt>
                <c:pt idx="74">
                  <c:v>99.6</c:v>
                </c:pt>
                <c:pt idx="75">
                  <c:v>101.3</c:v>
                </c:pt>
                <c:pt idx="76">
                  <c:v>102.5</c:v>
                </c:pt>
                <c:pt idx="77">
                  <c:v>100</c:v>
                </c:pt>
                <c:pt idx="78">
                  <c:v>104.7</c:v>
                </c:pt>
                <c:pt idx="79">
                  <c:v>100.8</c:v>
                </c:pt>
              </c:numCache>
            </c:numRef>
          </c:val>
          <c:smooth val="0"/>
        </c:ser>
        <c:ser>
          <c:idx val="2"/>
          <c:order val="2"/>
          <c:tx>
            <c:strRef>
              <c:f>'[11]グラフ（IIP）'!$H$2:$I$2</c:f>
              <c:strCache>
                <c:ptCount val="1"/>
                <c:pt idx="0">
                  <c:v>全国（製造工業）</c:v>
                </c:pt>
              </c:strCache>
            </c:strRef>
          </c:tx>
          <c:spPr>
            <a:ln w="25400">
              <a:solidFill>
                <a:srgbClr val="000000"/>
              </a:solidFill>
            </a:ln>
          </c:spPr>
          <c:marker>
            <c:symbol val="none"/>
          </c:marker>
          <c:cat>
            <c:strRef>
              <c:f>'[11]グラフ（IIP）'!$J$6:$J$85</c:f>
              <c:strCache>
                <c:ptCount val="80"/>
                <c:pt idx="0">
                  <c:v>H25.1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pt idx="77">
                  <c:v>R1.6</c:v>
                </c:pt>
              </c:strCache>
            </c:strRef>
          </c:cat>
          <c:val>
            <c:numRef>
              <c:f>'[11]グラフ（IIP）'!$I$6:$I$85</c:f>
              <c:numCache>
                <c:formatCode>General</c:formatCode>
                <c:ptCount val="80"/>
                <c:pt idx="0">
                  <c:v>94.8</c:v>
                </c:pt>
                <c:pt idx="1">
                  <c:v>96.4</c:v>
                </c:pt>
                <c:pt idx="2">
                  <c:v>97.7</c:v>
                </c:pt>
                <c:pt idx="3">
                  <c:v>97.7</c:v>
                </c:pt>
                <c:pt idx="4">
                  <c:v>99.2</c:v>
                </c:pt>
                <c:pt idx="5">
                  <c:v>98.2</c:v>
                </c:pt>
                <c:pt idx="6">
                  <c:v>99.7</c:v>
                </c:pt>
                <c:pt idx="7">
                  <c:v>99.9</c:v>
                </c:pt>
                <c:pt idx="8">
                  <c:v>101</c:v>
                </c:pt>
                <c:pt idx="9">
                  <c:v>101.1</c:v>
                </c:pt>
                <c:pt idx="10">
                  <c:v>101.8</c:v>
                </c:pt>
                <c:pt idx="11">
                  <c:v>101.9</c:v>
                </c:pt>
                <c:pt idx="12">
                  <c:v>103.8</c:v>
                </c:pt>
                <c:pt idx="13">
                  <c:v>102.7</c:v>
                </c:pt>
                <c:pt idx="14">
                  <c:v>104.2</c:v>
                </c:pt>
                <c:pt idx="15">
                  <c:v>99.5</c:v>
                </c:pt>
                <c:pt idx="16">
                  <c:v>101.8</c:v>
                </c:pt>
                <c:pt idx="17">
                  <c:v>100.3</c:v>
                </c:pt>
                <c:pt idx="18">
                  <c:v>100.1</c:v>
                </c:pt>
                <c:pt idx="19">
                  <c:v>99.4</c:v>
                </c:pt>
                <c:pt idx="20">
                  <c:v>100.6</c:v>
                </c:pt>
                <c:pt idx="21">
                  <c:v>100.4</c:v>
                </c:pt>
                <c:pt idx="22">
                  <c:v>100.4</c:v>
                </c:pt>
                <c:pt idx="23">
                  <c:v>99.9</c:v>
                </c:pt>
                <c:pt idx="24">
                  <c:v>102.9</c:v>
                </c:pt>
                <c:pt idx="25">
                  <c:v>99.8</c:v>
                </c:pt>
                <c:pt idx="26">
                  <c:v>99.3</c:v>
                </c:pt>
                <c:pt idx="27">
                  <c:v>99.5</c:v>
                </c:pt>
                <c:pt idx="28">
                  <c:v>99.5</c:v>
                </c:pt>
                <c:pt idx="29">
                  <c:v>100.4</c:v>
                </c:pt>
                <c:pt idx="30">
                  <c:v>100.4</c:v>
                </c:pt>
                <c:pt idx="31">
                  <c:v>98.6</c:v>
                </c:pt>
                <c:pt idx="32">
                  <c:v>100.5</c:v>
                </c:pt>
                <c:pt idx="33">
                  <c:v>100.7</c:v>
                </c:pt>
                <c:pt idx="34">
                  <c:v>99.9</c:v>
                </c:pt>
                <c:pt idx="35">
                  <c:v>98.5</c:v>
                </c:pt>
                <c:pt idx="36">
                  <c:v>100.1</c:v>
                </c:pt>
                <c:pt idx="37">
                  <c:v>99.2</c:v>
                </c:pt>
                <c:pt idx="38">
                  <c:v>99.7</c:v>
                </c:pt>
                <c:pt idx="39">
                  <c:v>99.3</c:v>
                </c:pt>
                <c:pt idx="40">
                  <c:v>98.5</c:v>
                </c:pt>
                <c:pt idx="41">
                  <c:v>99.2</c:v>
                </c:pt>
                <c:pt idx="42">
                  <c:v>99.8</c:v>
                </c:pt>
                <c:pt idx="43">
                  <c:v>100.5</c:v>
                </c:pt>
                <c:pt idx="44">
                  <c:v>100.8</c:v>
                </c:pt>
                <c:pt idx="45">
                  <c:v>101.1</c:v>
                </c:pt>
                <c:pt idx="46">
                  <c:v>102</c:v>
                </c:pt>
                <c:pt idx="47">
                  <c:v>102</c:v>
                </c:pt>
                <c:pt idx="48">
                  <c:v>100.9</c:v>
                </c:pt>
                <c:pt idx="49">
                  <c:v>101.6</c:v>
                </c:pt>
                <c:pt idx="50">
                  <c:v>101.5</c:v>
                </c:pt>
                <c:pt idx="51">
                  <c:v>104.1</c:v>
                </c:pt>
                <c:pt idx="52">
                  <c:v>102.3</c:v>
                </c:pt>
                <c:pt idx="53">
                  <c:v>103.3</c:v>
                </c:pt>
                <c:pt idx="54">
                  <c:v>102.5</c:v>
                </c:pt>
                <c:pt idx="55">
                  <c:v>104</c:v>
                </c:pt>
                <c:pt idx="56">
                  <c:v>102.9</c:v>
                </c:pt>
                <c:pt idx="57">
                  <c:v>103.3</c:v>
                </c:pt>
                <c:pt idx="58">
                  <c:v>104.2</c:v>
                </c:pt>
                <c:pt idx="59">
                  <c:v>105.8</c:v>
                </c:pt>
                <c:pt idx="60">
                  <c:v>101.4</c:v>
                </c:pt>
                <c:pt idx="61">
                  <c:v>104</c:v>
                </c:pt>
                <c:pt idx="62">
                  <c:v>105.1</c:v>
                </c:pt>
                <c:pt idx="63">
                  <c:v>104.5</c:v>
                </c:pt>
                <c:pt idx="64">
                  <c:v>104.8</c:v>
                </c:pt>
                <c:pt idx="65">
                  <c:v>103.7</c:v>
                </c:pt>
                <c:pt idx="66">
                  <c:v>103.8</c:v>
                </c:pt>
                <c:pt idx="67">
                  <c:v>103.6</c:v>
                </c:pt>
                <c:pt idx="68">
                  <c:v>103.5</c:v>
                </c:pt>
                <c:pt idx="69">
                  <c:v>105.6</c:v>
                </c:pt>
                <c:pt idx="70">
                  <c:v>104.6</c:v>
                </c:pt>
                <c:pt idx="71">
                  <c:v>104.8</c:v>
                </c:pt>
                <c:pt idx="72">
                  <c:v>102.1</c:v>
                </c:pt>
                <c:pt idx="73">
                  <c:v>102.8</c:v>
                </c:pt>
                <c:pt idx="74">
                  <c:v>102.2</c:v>
                </c:pt>
                <c:pt idx="75">
                  <c:v>102.8</c:v>
                </c:pt>
                <c:pt idx="76">
                  <c:v>104.9</c:v>
                </c:pt>
                <c:pt idx="77">
                  <c:v>101.4</c:v>
                </c:pt>
                <c:pt idx="78">
                  <c:v>102.7</c:v>
                </c:pt>
                <c:pt idx="79">
                  <c:v>101.5</c:v>
                </c:pt>
              </c:numCache>
            </c:numRef>
          </c:val>
          <c:smooth val="0"/>
        </c:ser>
        <c:dLbls>
          <c:showLegendKey val="0"/>
          <c:showVal val="0"/>
          <c:showCatName val="0"/>
          <c:showSerName val="0"/>
          <c:showPercent val="0"/>
          <c:showBubbleSize val="0"/>
        </c:dLbls>
        <c:marker val="1"/>
        <c:smooth val="0"/>
        <c:axId val="149630336"/>
        <c:axId val="149632128"/>
      </c:lineChart>
      <c:catAx>
        <c:axId val="149630336"/>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149632128"/>
        <c:crossesAt val="100"/>
        <c:auto val="1"/>
        <c:lblAlgn val="ctr"/>
        <c:lblOffset val="0"/>
        <c:noMultiLvlLbl val="0"/>
      </c:catAx>
      <c:valAx>
        <c:axId val="149632128"/>
        <c:scaling>
          <c:orientation val="minMax"/>
          <c:max val="125"/>
          <c:min val="9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149630336"/>
        <c:crosses val="autoZero"/>
        <c:crossBetween val="between"/>
        <c:majorUnit val="5"/>
      </c:valAx>
      <c:spPr>
        <a:noFill/>
        <a:ln w="12700">
          <a:solidFill>
            <a:srgbClr val="808080"/>
          </a:solidFill>
          <a:prstDash val="solid"/>
        </a:ln>
      </c:spPr>
    </c:plotArea>
    <c:legend>
      <c:legendPos val="t"/>
      <c:layout>
        <c:manualLayout>
          <c:xMode val="edge"/>
          <c:yMode val="edge"/>
          <c:x val="0.47706811116695519"/>
          <c:y val="0.14242129593970362"/>
          <c:w val="0.48090720087970773"/>
          <c:h val="6.0919814611887023E-2"/>
        </c:manualLayout>
      </c:layout>
      <c:overlay val="0"/>
      <c:spPr>
        <a:solidFill>
          <a:srgbClr val="FFFFFF"/>
        </a:solidFill>
        <a:ln w="3175">
          <a:solidFill>
            <a:srgbClr val="000000"/>
          </a:solidFill>
          <a:prstDash val="solid"/>
        </a:ln>
      </c:spPr>
      <c:txPr>
        <a:bodyPr/>
        <a:lstStyle/>
        <a:p>
          <a:pPr>
            <a:defRPr sz="14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png"/><Relationship Id="rId1" Type="http://schemas.openxmlformats.org/officeDocument/2006/relationships/image" Target="../media/image4.png"/><Relationship Id="rId5" Type="http://schemas.openxmlformats.org/officeDocument/2006/relationships/image" Target="../media/image8.emf"/><Relationship Id="rId4" Type="http://schemas.openxmlformats.org/officeDocument/2006/relationships/image" Target="../media/image7.emf"/></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image" Target="../media/image9.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xdr:from>
      <xdr:col>6</xdr:col>
      <xdr:colOff>602096</xdr:colOff>
      <xdr:row>4</xdr:row>
      <xdr:rowOff>474807</xdr:rowOff>
    </xdr:from>
    <xdr:to>
      <xdr:col>7</xdr:col>
      <xdr:colOff>805296</xdr:colOff>
      <xdr:row>4</xdr:row>
      <xdr:rowOff>916421</xdr:rowOff>
    </xdr:to>
    <xdr:sp macro="" textlink="">
      <xdr:nvSpPr>
        <xdr:cNvPr id="2" name="テキスト ボックス 1"/>
        <xdr:cNvSpPr txBox="1"/>
      </xdr:nvSpPr>
      <xdr:spPr>
        <a:xfrm>
          <a:off x="6383771" y="1303482"/>
          <a:ext cx="1289050" cy="441614"/>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300"/>
            </a:lnSpc>
          </a:pPr>
          <a:r>
            <a:rPr kumimoji="1" lang="en-US" altLang="ja-JP" sz="1800" b="1" u="sng">
              <a:solidFill>
                <a:srgbClr val="00682F"/>
              </a:solidFill>
              <a:latin typeface="Meiryo UI" panose="020B0604030504040204" pitchFamily="50" charset="-128"/>
              <a:ea typeface="Meiryo UI" panose="020B0604030504040204" pitchFamily="50" charset="-128"/>
            </a:rPr>
            <a:t>No.396</a:t>
          </a:r>
        </a:p>
        <a:p>
          <a:pPr algn="ctr">
            <a:lnSpc>
              <a:spcPts val="2300"/>
            </a:lnSpc>
          </a:pPr>
          <a:endParaRPr kumimoji="1" lang="en-US" altLang="ja-JP" sz="1800" b="1" u="sng">
            <a:solidFill>
              <a:srgbClr val="00682F"/>
            </a:solidFill>
            <a:latin typeface="Meiryo UI" panose="020B0604030504040204" pitchFamily="50" charset="-128"/>
            <a:ea typeface="Meiryo UI" panose="020B0604030504040204" pitchFamily="50" charset="-128"/>
          </a:endParaRPr>
        </a:p>
      </xdr:txBody>
    </xdr:sp>
    <xdr:clientData/>
  </xdr:twoCellAnchor>
  <xdr:twoCellAnchor>
    <xdr:from>
      <xdr:col>1</xdr:col>
      <xdr:colOff>803275</xdr:colOff>
      <xdr:row>5</xdr:row>
      <xdr:rowOff>98425</xdr:rowOff>
    </xdr:from>
    <xdr:to>
      <xdr:col>2</xdr:col>
      <xdr:colOff>803775</xdr:colOff>
      <xdr:row>9</xdr:row>
      <xdr:rowOff>35425</xdr:rowOff>
    </xdr:to>
    <xdr:sp macro="" textlink="">
      <xdr:nvSpPr>
        <xdr:cNvPr id="3" name="テキスト ボックス 2"/>
        <xdr:cNvSpPr txBox="1"/>
      </xdr:nvSpPr>
      <xdr:spPr>
        <a:xfrm>
          <a:off x="1155700" y="1851025"/>
          <a:ext cx="1086350" cy="135622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xdr:from>
      <xdr:col>1</xdr:col>
      <xdr:colOff>923925</xdr:colOff>
      <xdr:row>5</xdr:row>
      <xdr:rowOff>203200</xdr:rowOff>
    </xdr:from>
    <xdr:to>
      <xdr:col>2</xdr:col>
      <xdr:colOff>924425</xdr:colOff>
      <xdr:row>9</xdr:row>
      <xdr:rowOff>140200</xdr:rowOff>
    </xdr:to>
    <xdr:sp macro="" textlink="">
      <xdr:nvSpPr>
        <xdr:cNvPr id="4" name="テキスト ボックス 3"/>
        <xdr:cNvSpPr txBox="1"/>
      </xdr:nvSpPr>
      <xdr:spPr>
        <a:xfrm>
          <a:off x="1276350" y="1955800"/>
          <a:ext cx="1086350" cy="1356225"/>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令和元年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2019</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en-US" altLang="ja-JP" sz="2400" b="1">
              <a:solidFill>
                <a:schemeClr val="bg1"/>
              </a:solidFill>
              <a:latin typeface="Meiryo UI" panose="020B0604030504040204" pitchFamily="50" charset="-128"/>
              <a:ea typeface="Meiryo UI" panose="020B0604030504040204" pitchFamily="50" charset="-128"/>
            </a:rPr>
            <a:t>11</a:t>
          </a:r>
          <a:r>
            <a:rPr kumimoji="1" lang="ja-JP" altLang="en-US" sz="2400" b="1">
              <a:solidFill>
                <a:schemeClr val="bg1"/>
              </a:solidFill>
              <a:latin typeface="Meiryo UI" panose="020B0604030504040204" pitchFamily="50" charset="-128"/>
              <a:ea typeface="Meiryo UI" panose="020B0604030504040204" pitchFamily="50" charset="-128"/>
            </a:rPr>
            <a:t>月号</a:t>
          </a:r>
        </a:p>
      </xdr:txBody>
    </xdr:sp>
    <xdr:clientData/>
  </xdr:twoCellAnchor>
  <xdr:twoCellAnchor>
    <xdr:from>
      <xdr:col>7</xdr:col>
      <xdr:colOff>1078707</xdr:colOff>
      <xdr:row>7</xdr:row>
      <xdr:rowOff>190500</xdr:rowOff>
    </xdr:from>
    <xdr:to>
      <xdr:col>11</xdr:col>
      <xdr:colOff>984250</xdr:colOff>
      <xdr:row>10</xdr:row>
      <xdr:rowOff>206375</xdr:rowOff>
    </xdr:to>
    <xdr:sp macro="" textlink="">
      <xdr:nvSpPr>
        <xdr:cNvPr id="5" name="テキスト ボックス 4"/>
        <xdr:cNvSpPr txBox="1"/>
      </xdr:nvSpPr>
      <xdr:spPr>
        <a:xfrm>
          <a:off x="7963921" y="2598964"/>
          <a:ext cx="4259829" cy="1145268"/>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　　　</a:t>
          </a:r>
          <a:r>
            <a:rPr kumimoji="1" lang="ja-JP" altLang="en-US"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令和元年度「統計の日」標語</a:t>
          </a:r>
          <a:endParaRPr kumimoji="1" lang="en-US" altLang="ja-JP"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数字の先に映し出せ　新たな時代　僕らの未来</a:t>
          </a:r>
        </a:p>
      </xdr:txBody>
    </xdr:sp>
    <xdr:clientData/>
  </xdr:twoCellAnchor>
  <xdr:twoCellAnchor editAs="oneCell">
    <xdr:from>
      <xdr:col>8</xdr:col>
      <xdr:colOff>308200</xdr:colOff>
      <xdr:row>1</xdr:row>
      <xdr:rowOff>61799</xdr:rowOff>
    </xdr:from>
    <xdr:to>
      <xdr:col>11</xdr:col>
      <xdr:colOff>127225</xdr:colOff>
      <xdr:row>8</xdr:row>
      <xdr:rowOff>67980</xdr:rowOff>
    </xdr:to>
    <xdr:pic>
      <xdr:nvPicPr>
        <xdr:cNvPr id="6" name="図 5"/>
        <xdr:cNvPicPr>
          <a:picLocks noChangeAspect="1"/>
        </xdr:cNvPicPr>
      </xdr:nvPicPr>
      <xdr:blipFill>
        <a:blip xmlns:r="http://schemas.openxmlformats.org/officeDocument/2006/relationships" r:embed="rId1"/>
        <a:stretch>
          <a:fillRect/>
        </a:stretch>
      </xdr:blipFill>
      <xdr:spPr>
        <a:xfrm>
          <a:off x="8281986" y="279513"/>
          <a:ext cx="3084739" cy="2577931"/>
        </a:xfrm>
        <a:prstGeom prst="rect">
          <a:avLst/>
        </a:prstGeom>
      </xdr:spPr>
    </xdr:pic>
    <xdr:clientData/>
  </xdr:twoCellAnchor>
  <xdr:twoCellAnchor editAs="oneCell">
    <xdr:from>
      <xdr:col>2</xdr:col>
      <xdr:colOff>503465</xdr:colOff>
      <xdr:row>52</xdr:row>
      <xdr:rowOff>13607</xdr:rowOff>
    </xdr:from>
    <xdr:to>
      <xdr:col>10</xdr:col>
      <xdr:colOff>214199</xdr:colOff>
      <xdr:row>58</xdr:row>
      <xdr:rowOff>1546</xdr:rowOff>
    </xdr:to>
    <xdr:pic>
      <xdr:nvPicPr>
        <xdr:cNvPr id="15" name="図 14"/>
        <xdr:cNvPicPr>
          <a:picLocks noChangeAspect="1"/>
        </xdr:cNvPicPr>
      </xdr:nvPicPr>
      <xdr:blipFill>
        <a:blip xmlns:r="http://schemas.openxmlformats.org/officeDocument/2006/relationships" r:embed="rId2"/>
        <a:stretch>
          <a:fillRect/>
        </a:stretch>
      </xdr:blipFill>
      <xdr:spPr>
        <a:xfrm>
          <a:off x="1945822" y="15525750"/>
          <a:ext cx="8419306" cy="1634403"/>
        </a:xfrm>
        <a:prstGeom prst="rect">
          <a:avLst/>
        </a:prstGeom>
      </xdr:spPr>
    </xdr:pic>
    <xdr:clientData/>
  </xdr:twoCellAnchor>
  <xdr:twoCellAnchor editAs="oneCell">
    <xdr:from>
      <xdr:col>2</xdr:col>
      <xdr:colOff>693965</xdr:colOff>
      <xdr:row>26</xdr:row>
      <xdr:rowOff>176893</xdr:rowOff>
    </xdr:from>
    <xdr:to>
      <xdr:col>10</xdr:col>
      <xdr:colOff>1006928</xdr:colOff>
      <xdr:row>50</xdr:row>
      <xdr:rowOff>0</xdr:rowOff>
    </xdr:to>
    <xdr:pic>
      <xdr:nvPicPr>
        <xdr:cNvPr id="16" name="図 1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36322" y="8490857"/>
          <a:ext cx="9021535" cy="6477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952501</xdr:colOff>
      <xdr:row>54</xdr:row>
      <xdr:rowOff>27214</xdr:rowOff>
    </xdr:from>
    <xdr:to>
      <xdr:col>10</xdr:col>
      <xdr:colOff>894903</xdr:colOff>
      <xdr:row>58</xdr:row>
      <xdr:rowOff>27214</xdr:rowOff>
    </xdr:to>
    <xdr:pic>
      <xdr:nvPicPr>
        <xdr:cNvPr id="7" name="図 6"/>
        <xdr:cNvPicPr>
          <a:picLocks noChangeAspect="1"/>
        </xdr:cNvPicPr>
      </xdr:nvPicPr>
      <xdr:blipFill>
        <a:blip xmlns:r="http://schemas.openxmlformats.org/officeDocument/2006/relationships" r:embed="rId1"/>
        <a:stretch>
          <a:fillRect/>
        </a:stretch>
      </xdr:blipFill>
      <xdr:spPr>
        <a:xfrm>
          <a:off x="2394858" y="13430250"/>
          <a:ext cx="8650974" cy="870857"/>
        </a:xfrm>
        <a:prstGeom prst="rect">
          <a:avLst/>
        </a:prstGeom>
      </xdr:spPr>
    </xdr:pic>
    <xdr:clientData/>
  </xdr:twoCellAnchor>
  <xdr:twoCellAnchor editAs="oneCell">
    <xdr:from>
      <xdr:col>2</xdr:col>
      <xdr:colOff>911679</xdr:colOff>
      <xdr:row>78</xdr:row>
      <xdr:rowOff>54430</xdr:rowOff>
    </xdr:from>
    <xdr:to>
      <xdr:col>10</xdr:col>
      <xdr:colOff>854081</xdr:colOff>
      <xdr:row>82</xdr:row>
      <xdr:rowOff>1041</xdr:rowOff>
    </xdr:to>
    <xdr:pic>
      <xdr:nvPicPr>
        <xdr:cNvPr id="9" name="図 8"/>
        <xdr:cNvPicPr>
          <a:picLocks noChangeAspect="1"/>
        </xdr:cNvPicPr>
      </xdr:nvPicPr>
      <xdr:blipFill>
        <a:blip xmlns:r="http://schemas.openxmlformats.org/officeDocument/2006/relationships" r:embed="rId2"/>
        <a:stretch>
          <a:fillRect/>
        </a:stretch>
      </xdr:blipFill>
      <xdr:spPr>
        <a:xfrm>
          <a:off x="2354036" y="18750644"/>
          <a:ext cx="8650974" cy="817468"/>
        </a:xfrm>
        <a:prstGeom prst="rect">
          <a:avLst/>
        </a:prstGeom>
      </xdr:spPr>
    </xdr:pic>
    <xdr:clientData/>
  </xdr:twoCellAnchor>
  <xdr:twoCellAnchor editAs="oneCell">
    <xdr:from>
      <xdr:col>2</xdr:col>
      <xdr:colOff>1047752</xdr:colOff>
      <xdr:row>1</xdr:row>
      <xdr:rowOff>108858</xdr:rowOff>
    </xdr:from>
    <xdr:to>
      <xdr:col>10</xdr:col>
      <xdr:colOff>13608</xdr:colOff>
      <xdr:row>25</xdr:row>
      <xdr:rowOff>217715</xdr:rowOff>
    </xdr:to>
    <xdr:pic>
      <xdr:nvPicPr>
        <xdr:cNvPr id="10" name="図 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490109" y="394608"/>
          <a:ext cx="7674428" cy="61504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911678</xdr:colOff>
      <xdr:row>35</xdr:row>
      <xdr:rowOff>95249</xdr:rowOff>
    </xdr:from>
    <xdr:to>
      <xdr:col>9</xdr:col>
      <xdr:colOff>449037</xdr:colOff>
      <xdr:row>51</xdr:row>
      <xdr:rowOff>27213</xdr:rowOff>
    </xdr:to>
    <xdr:pic>
      <xdr:nvPicPr>
        <xdr:cNvPr id="11" name="図 1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442607" y="8926285"/>
          <a:ext cx="6068787" cy="38508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571500</xdr:colOff>
      <xdr:row>66</xdr:row>
      <xdr:rowOff>13607</xdr:rowOff>
    </xdr:from>
    <xdr:to>
      <xdr:col>9</xdr:col>
      <xdr:colOff>462643</xdr:colOff>
      <xdr:row>76</xdr:row>
      <xdr:rowOff>27214</xdr:rowOff>
    </xdr:to>
    <xdr:pic>
      <xdr:nvPicPr>
        <xdr:cNvPr id="12" name="図 11"/>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102429" y="16097250"/>
          <a:ext cx="6422571" cy="2190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27215</xdr:colOff>
      <xdr:row>54</xdr:row>
      <xdr:rowOff>54427</xdr:rowOff>
    </xdr:from>
    <xdr:to>
      <xdr:col>12</xdr:col>
      <xdr:colOff>1224643</xdr:colOff>
      <xdr:row>69</xdr:row>
      <xdr:rowOff>163286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1292679</xdr:colOff>
      <xdr:row>24</xdr:row>
      <xdr:rowOff>95249</xdr:rowOff>
    </xdr:from>
    <xdr:to>
      <xdr:col>12</xdr:col>
      <xdr:colOff>1115785</xdr:colOff>
      <xdr:row>25</xdr:row>
      <xdr:rowOff>122465</xdr:rowOff>
    </xdr:to>
    <xdr:sp macro="" textlink="">
      <xdr:nvSpPr>
        <xdr:cNvPr id="4" name="テキスト ボックス 3"/>
        <xdr:cNvSpPr txBox="1"/>
      </xdr:nvSpPr>
      <xdr:spPr>
        <a:xfrm>
          <a:off x="5636079" y="6029324"/>
          <a:ext cx="7652656" cy="2653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明朝" panose="02020609040205080304" pitchFamily="17" charset="-128"/>
              <a:ea typeface="ＭＳ 明朝" panose="02020609040205080304" pitchFamily="17" charset="-128"/>
            </a:rPr>
            <a:t>（出典：＜和歌山＞和歌山県鉱工業生産指数、＜近畿＞近畿経済産業局、＜全国＞経済産業省）</a:t>
          </a:r>
        </a:p>
      </xdr:txBody>
    </xdr:sp>
    <xdr:clientData/>
  </xdr:twoCellAnchor>
  <xdr:twoCellAnchor>
    <xdr:from>
      <xdr:col>1</xdr:col>
      <xdr:colOff>27214</xdr:colOff>
      <xdr:row>2</xdr:row>
      <xdr:rowOff>54429</xdr:rowOff>
    </xdr:from>
    <xdr:to>
      <xdr:col>12</xdr:col>
      <xdr:colOff>1102179</xdr:colOff>
      <xdr:row>23</xdr:row>
      <xdr:rowOff>190501</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0.71091</cdr:x>
      <cdr:y>0.04744</cdr:y>
    </cdr:from>
    <cdr:to>
      <cdr:x>0.98757</cdr:x>
      <cdr:y>0.10817</cdr:y>
    </cdr:to>
    <cdr:sp macro="" textlink="">
      <cdr:nvSpPr>
        <cdr:cNvPr id="2" name="テキスト ボックス 5"/>
        <cdr:cNvSpPr txBox="1"/>
      </cdr:nvSpPr>
      <cdr:spPr>
        <a:xfrm xmlns:a="http://schemas.openxmlformats.org/drawingml/2006/main">
          <a:off x="9402536" y="264664"/>
          <a:ext cx="3659206" cy="33880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kumimoji="1" lang="ja-JP" altLang="en-US" sz="1300">
              <a:latin typeface="ＭＳ 明朝" panose="02020609040205080304" pitchFamily="17" charset="-128"/>
              <a:ea typeface="ＭＳ 明朝" panose="02020609040205080304" pitchFamily="17" charset="-128"/>
            </a:rPr>
            <a:t>（和歌山県・全国・近畿：</a:t>
          </a:r>
          <a:r>
            <a:rPr kumimoji="1" lang="en-US" altLang="ja-JP" sz="1300">
              <a:latin typeface="ＭＳ 明朝" panose="02020609040205080304" pitchFamily="17" charset="-128"/>
              <a:ea typeface="ＭＳ 明朝" panose="02020609040205080304" pitchFamily="17" charset="-128"/>
            </a:rPr>
            <a:t>H27</a:t>
          </a:r>
          <a:r>
            <a:rPr kumimoji="1" lang="ja-JP" altLang="en-US" sz="1300">
              <a:latin typeface="ＭＳ 明朝" panose="02020609040205080304" pitchFamily="17" charset="-128"/>
              <a:ea typeface="ＭＳ 明朝" panose="02020609040205080304" pitchFamily="17" charset="-128"/>
            </a:rPr>
            <a:t>年＝</a:t>
          </a:r>
          <a:r>
            <a:rPr kumimoji="1" lang="en-US" altLang="ja-JP" sz="1300">
              <a:latin typeface="ＭＳ 明朝" panose="02020609040205080304" pitchFamily="17" charset="-128"/>
              <a:ea typeface="ＭＳ 明朝" panose="02020609040205080304" pitchFamily="17" charset="-128"/>
            </a:rPr>
            <a:t>100</a:t>
          </a:r>
          <a:r>
            <a:rPr kumimoji="1" lang="ja-JP" altLang="en-US" sz="1300">
              <a:latin typeface="ＭＳ 明朝" panose="02020609040205080304" pitchFamily="17" charset="-128"/>
              <a:ea typeface="ＭＳ 明朝" panose="02020609040205080304" pitchFamily="17" charset="-128"/>
            </a:rPr>
            <a:t>）</a:t>
          </a:r>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228600</xdr:colOff>
      <xdr:row>141</xdr:row>
      <xdr:rowOff>0</xdr:rowOff>
    </xdr:from>
    <xdr:to>
      <xdr:col>4</xdr:col>
      <xdr:colOff>676275</xdr:colOff>
      <xdr:row>144</xdr:row>
      <xdr:rowOff>19050</xdr:rowOff>
    </xdr:to>
    <xdr:sp macro="" textlink="">
      <xdr:nvSpPr>
        <xdr:cNvPr id="2" name="右矢印 1"/>
        <xdr:cNvSpPr/>
      </xdr:nvSpPr>
      <xdr:spPr>
        <a:xfrm>
          <a:off x="3486150" y="25527000"/>
          <a:ext cx="447675"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9525</xdr:colOff>
          <xdr:row>2</xdr:row>
          <xdr:rowOff>38100</xdr:rowOff>
        </xdr:to>
        <xdr:pic>
          <xdr:nvPicPr>
            <xdr:cNvPr id="2" name="Picture 9"/>
            <xdr:cNvPicPr>
              <a:picLocks noChangeAspect="1" noChangeArrowheads="1"/>
              <a:extLst>
                <a:ext uri="{84589F7E-364E-4C9E-8A38-B11213B215E9}">
                  <a14:cameraTool cellRange="$B$32" spid="_x0000_s5216"/>
                </a:ext>
              </a:extLst>
            </xdr:cNvPicPr>
          </xdr:nvPicPr>
          <xdr:blipFill>
            <a:blip xmlns:r="http://schemas.openxmlformats.org/officeDocument/2006/relationships" r:embed="rId1"/>
            <a:srcRect/>
            <a:stretch>
              <a:fillRect/>
            </a:stretch>
          </xdr:blipFill>
          <xdr:spPr bwMode="auto">
            <a:xfrm>
              <a:off x="266700" y="180975"/>
              <a:ext cx="209550" cy="2190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9525</xdr:colOff>
          <xdr:row>2</xdr:row>
          <xdr:rowOff>38100</xdr:rowOff>
        </xdr:to>
        <xdr:pic>
          <xdr:nvPicPr>
            <xdr:cNvPr id="3" name="Picture 22"/>
            <xdr:cNvPicPr>
              <a:picLocks noChangeAspect="1" noChangeArrowheads="1"/>
              <a:extLst>
                <a:ext uri="{84589F7E-364E-4C9E-8A38-B11213B215E9}">
                  <a14:cameraTool cellRange="$B$32" spid="_x0000_s5217"/>
                </a:ext>
              </a:extLst>
            </xdr:cNvPicPr>
          </xdr:nvPicPr>
          <xdr:blipFill>
            <a:blip xmlns:r="http://schemas.openxmlformats.org/officeDocument/2006/relationships" r:embed="rId1"/>
            <a:srcRect/>
            <a:stretch>
              <a:fillRect/>
            </a:stretch>
          </xdr:blipFill>
          <xdr:spPr bwMode="auto">
            <a:xfrm>
              <a:off x="266700" y="180975"/>
              <a:ext cx="209550" cy="2190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9525</xdr:colOff>
          <xdr:row>2</xdr:row>
          <xdr:rowOff>38100</xdr:rowOff>
        </xdr:to>
        <xdr:pic>
          <xdr:nvPicPr>
            <xdr:cNvPr id="4" name="Picture 23"/>
            <xdr:cNvPicPr>
              <a:picLocks noChangeAspect="1" noChangeArrowheads="1"/>
              <a:extLst>
                <a:ext uri="{84589F7E-364E-4C9E-8A38-B11213B215E9}">
                  <a14:cameraTool cellRange="$B$32" spid="_x0000_s5218"/>
                </a:ext>
              </a:extLst>
            </xdr:cNvPicPr>
          </xdr:nvPicPr>
          <xdr:blipFill>
            <a:blip xmlns:r="http://schemas.openxmlformats.org/officeDocument/2006/relationships" r:embed="rId1"/>
            <a:srcRect/>
            <a:stretch>
              <a:fillRect/>
            </a:stretch>
          </xdr:blipFill>
          <xdr:spPr bwMode="auto">
            <a:xfrm>
              <a:off x="266700" y="180975"/>
              <a:ext cx="209550" cy="2190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9525</xdr:colOff>
          <xdr:row>2</xdr:row>
          <xdr:rowOff>38100</xdr:rowOff>
        </xdr:to>
        <xdr:pic>
          <xdr:nvPicPr>
            <xdr:cNvPr id="5" name="Picture 24"/>
            <xdr:cNvPicPr>
              <a:picLocks noChangeAspect="1" noChangeArrowheads="1"/>
              <a:extLst>
                <a:ext uri="{84589F7E-364E-4C9E-8A38-B11213B215E9}">
                  <a14:cameraTool cellRange="$B$32" spid="_x0000_s5219"/>
                </a:ext>
              </a:extLst>
            </xdr:cNvPicPr>
          </xdr:nvPicPr>
          <xdr:blipFill>
            <a:blip xmlns:r="http://schemas.openxmlformats.org/officeDocument/2006/relationships" r:embed="rId1"/>
            <a:srcRect/>
            <a:stretch>
              <a:fillRect/>
            </a:stretch>
          </xdr:blipFill>
          <xdr:spPr bwMode="auto">
            <a:xfrm>
              <a:off x="266700" y="180975"/>
              <a:ext cx="209550" cy="2190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9525</xdr:colOff>
          <xdr:row>2</xdr:row>
          <xdr:rowOff>38100</xdr:rowOff>
        </xdr:to>
        <xdr:pic>
          <xdr:nvPicPr>
            <xdr:cNvPr id="6" name="Picture 25"/>
            <xdr:cNvPicPr>
              <a:picLocks noChangeAspect="1" noChangeArrowheads="1"/>
              <a:extLst>
                <a:ext uri="{84589F7E-364E-4C9E-8A38-B11213B215E9}">
                  <a14:cameraTool cellRange="$B$32" spid="_x0000_s5220"/>
                </a:ext>
              </a:extLst>
            </xdr:cNvPicPr>
          </xdr:nvPicPr>
          <xdr:blipFill>
            <a:blip xmlns:r="http://schemas.openxmlformats.org/officeDocument/2006/relationships" r:embed="rId1"/>
            <a:srcRect/>
            <a:stretch>
              <a:fillRect/>
            </a:stretch>
          </xdr:blipFill>
          <xdr:spPr bwMode="auto">
            <a:xfrm>
              <a:off x="266700" y="180975"/>
              <a:ext cx="209550" cy="2190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25318\AppData\Local\Microsoft\Windows\INetCache\IE\NFIIEMWM\&#32113;24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140422\AppData\Local\Microsoft\Windows\INetCache\IE\QMMASPFK\&#32113;&#35336;&#12491;&#12517;&#12540;&#12473;&#65288;2018&#28417;&#12475;&#12531;&#23433;&#30000;&#652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TS3-FILE02D\user2$\140422\&#12480;&#12454;&#12531;&#12525;&#12540;&#12489;\396&#24029;&#21475;&#12373;&#124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2113;24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資料"/>
    </sheetNames>
    <sheetDataSet>
      <sheetData sheetId="0">
        <row r="15">
          <cell r="A15" t="str">
            <v>２０１８年漁業センサス（海面漁業調査）結果概要</v>
          </cell>
        </row>
      </sheetData>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３"/>
      <sheetName val="４  "/>
      <sheetName val="グラフ(CI) "/>
      <sheetName val="グラフ（IIP）"/>
    </sheetNames>
    <sheetDataSet>
      <sheetData sheetId="0"/>
      <sheetData sheetId="1"/>
      <sheetData sheetId="2"/>
      <sheetData sheetId="3">
        <row r="2">
          <cell r="D2" t="str">
            <v>和歌山県（製造工業）</v>
          </cell>
          <cell r="F2" t="str">
            <v>近畿（製造工業）</v>
          </cell>
          <cell r="H2" t="str">
            <v>全国（製造工業）</v>
          </cell>
        </row>
        <row r="6">
          <cell r="E6">
            <v>98.2</v>
          </cell>
          <cell r="G6">
            <v>93.9</v>
          </cell>
          <cell r="I6">
            <v>94.8</v>
          </cell>
          <cell r="J6" t="str">
            <v>H25.1</v>
          </cell>
        </row>
        <row r="7">
          <cell r="E7">
            <v>95.5</v>
          </cell>
          <cell r="G7">
            <v>95</v>
          </cell>
          <cell r="I7">
            <v>96.4</v>
          </cell>
        </row>
        <row r="8">
          <cell r="E8">
            <v>97.2</v>
          </cell>
          <cell r="G8">
            <v>98.4</v>
          </cell>
          <cell r="I8">
            <v>97.7</v>
          </cell>
        </row>
        <row r="9">
          <cell r="E9">
            <v>97.1</v>
          </cell>
          <cell r="G9">
            <v>98.7</v>
          </cell>
          <cell r="I9">
            <v>97.7</v>
          </cell>
        </row>
        <row r="10">
          <cell r="E10">
            <v>98.5</v>
          </cell>
          <cell r="G10">
            <v>98.6</v>
          </cell>
          <cell r="I10">
            <v>99.2</v>
          </cell>
        </row>
        <row r="11">
          <cell r="E11">
            <v>100.8</v>
          </cell>
          <cell r="G11">
            <v>98.3</v>
          </cell>
          <cell r="I11">
            <v>98.2</v>
          </cell>
          <cell r="J11" t="str">
            <v>６</v>
          </cell>
        </row>
        <row r="12">
          <cell r="E12">
            <v>101.1</v>
          </cell>
          <cell r="G12">
            <v>100.1</v>
          </cell>
          <cell r="I12">
            <v>99.7</v>
          </cell>
        </row>
        <row r="13">
          <cell r="E13">
            <v>98.3</v>
          </cell>
          <cell r="G13">
            <v>99.4</v>
          </cell>
          <cell r="I13">
            <v>99.9</v>
          </cell>
        </row>
        <row r="14">
          <cell r="E14">
            <v>101.1</v>
          </cell>
          <cell r="G14">
            <v>99.1</v>
          </cell>
          <cell r="I14">
            <v>101</v>
          </cell>
        </row>
        <row r="15">
          <cell r="E15">
            <v>101.1</v>
          </cell>
          <cell r="G15">
            <v>98.6</v>
          </cell>
          <cell r="I15">
            <v>101.1</v>
          </cell>
        </row>
        <row r="16">
          <cell r="E16">
            <v>98.3</v>
          </cell>
          <cell r="G16">
            <v>100.4</v>
          </cell>
          <cell r="I16">
            <v>101.8</v>
          </cell>
        </row>
        <row r="17">
          <cell r="E17">
            <v>103.5</v>
          </cell>
          <cell r="G17">
            <v>101.5</v>
          </cell>
          <cell r="I17">
            <v>101.9</v>
          </cell>
        </row>
        <row r="18">
          <cell r="E18">
            <v>106.3</v>
          </cell>
          <cell r="G18">
            <v>101.7</v>
          </cell>
          <cell r="I18">
            <v>103.8</v>
          </cell>
          <cell r="J18" t="str">
            <v>26.1</v>
          </cell>
        </row>
        <row r="19">
          <cell r="E19">
            <v>106.1</v>
          </cell>
          <cell r="G19">
            <v>102.4</v>
          </cell>
          <cell r="I19">
            <v>102.7</v>
          </cell>
        </row>
        <row r="20">
          <cell r="E20">
            <v>110.2</v>
          </cell>
          <cell r="G20">
            <v>102.2</v>
          </cell>
          <cell r="I20">
            <v>104.2</v>
          </cell>
        </row>
        <row r="21">
          <cell r="E21">
            <v>107.7</v>
          </cell>
          <cell r="G21">
            <v>100.9</v>
          </cell>
          <cell r="I21">
            <v>99.5</v>
          </cell>
        </row>
        <row r="22">
          <cell r="E22">
            <v>107.4</v>
          </cell>
          <cell r="G22">
            <v>101.6</v>
          </cell>
          <cell r="I22">
            <v>101.8</v>
          </cell>
        </row>
        <row r="23">
          <cell r="E23">
            <v>104.1</v>
          </cell>
          <cell r="G23">
            <v>101.4</v>
          </cell>
          <cell r="I23">
            <v>100.3</v>
          </cell>
          <cell r="J23" t="str">
            <v>６</v>
          </cell>
        </row>
        <row r="24">
          <cell r="E24">
            <v>102.2</v>
          </cell>
          <cell r="G24">
            <v>101.9</v>
          </cell>
          <cell r="I24">
            <v>100.1</v>
          </cell>
        </row>
        <row r="25">
          <cell r="E25">
            <v>99.4</v>
          </cell>
          <cell r="G25">
            <v>100</v>
          </cell>
          <cell r="I25">
            <v>99.4</v>
          </cell>
        </row>
        <row r="26">
          <cell r="E26">
            <v>102.8</v>
          </cell>
          <cell r="G26">
            <v>101.5</v>
          </cell>
          <cell r="I26">
            <v>100.6</v>
          </cell>
        </row>
        <row r="27">
          <cell r="E27">
            <v>104.7</v>
          </cell>
          <cell r="G27">
            <v>102.7</v>
          </cell>
          <cell r="I27">
            <v>100.4</v>
          </cell>
        </row>
        <row r="28">
          <cell r="E28">
            <v>104.1</v>
          </cell>
          <cell r="G28">
            <v>99.8</v>
          </cell>
          <cell r="I28">
            <v>100.4</v>
          </cell>
        </row>
        <row r="29">
          <cell r="E29">
            <v>106.7</v>
          </cell>
          <cell r="G29">
            <v>98.5</v>
          </cell>
          <cell r="I29">
            <v>99.9</v>
          </cell>
        </row>
        <row r="30">
          <cell r="E30">
            <v>104.2</v>
          </cell>
          <cell r="G30">
            <v>104.3</v>
          </cell>
          <cell r="I30">
            <v>102.9</v>
          </cell>
          <cell r="J30" t="str">
            <v>27.1</v>
          </cell>
        </row>
        <row r="31">
          <cell r="E31">
            <v>101.5</v>
          </cell>
          <cell r="G31">
            <v>100</v>
          </cell>
          <cell r="I31">
            <v>99.8</v>
          </cell>
        </row>
        <row r="32">
          <cell r="E32">
            <v>99.8</v>
          </cell>
          <cell r="G32">
            <v>100.5</v>
          </cell>
          <cell r="I32">
            <v>99.3</v>
          </cell>
        </row>
        <row r="33">
          <cell r="E33">
            <v>99</v>
          </cell>
          <cell r="G33">
            <v>98.7</v>
          </cell>
          <cell r="I33">
            <v>99.5</v>
          </cell>
        </row>
        <row r="34">
          <cell r="E34">
            <v>98.3</v>
          </cell>
          <cell r="G34">
            <v>100.3</v>
          </cell>
          <cell r="I34">
            <v>99.5</v>
          </cell>
        </row>
        <row r="35">
          <cell r="E35">
            <v>97.4</v>
          </cell>
          <cell r="G35">
            <v>99.1</v>
          </cell>
          <cell r="I35">
            <v>100.4</v>
          </cell>
          <cell r="J35" t="str">
            <v>６</v>
          </cell>
        </row>
        <row r="36">
          <cell r="E36">
            <v>100.8</v>
          </cell>
          <cell r="G36">
            <v>100.9</v>
          </cell>
          <cell r="I36">
            <v>100.4</v>
          </cell>
        </row>
        <row r="37">
          <cell r="E37">
            <v>98.5</v>
          </cell>
          <cell r="G37">
            <v>99.9</v>
          </cell>
          <cell r="I37">
            <v>98.6</v>
          </cell>
        </row>
        <row r="38">
          <cell r="E38">
            <v>103</v>
          </cell>
          <cell r="G38">
            <v>100.9</v>
          </cell>
          <cell r="I38">
            <v>100.5</v>
          </cell>
        </row>
        <row r="39">
          <cell r="E39">
            <v>98.9</v>
          </cell>
          <cell r="G39">
            <v>100.8</v>
          </cell>
          <cell r="I39">
            <v>100.7</v>
          </cell>
        </row>
        <row r="40">
          <cell r="E40">
            <v>97.6</v>
          </cell>
          <cell r="G40">
            <v>99.7</v>
          </cell>
          <cell r="I40">
            <v>99.9</v>
          </cell>
        </row>
        <row r="41">
          <cell r="E41">
            <v>101</v>
          </cell>
          <cell r="G41">
            <v>95.8</v>
          </cell>
          <cell r="I41">
            <v>98.5</v>
          </cell>
        </row>
        <row r="42">
          <cell r="E42">
            <v>101.8</v>
          </cell>
          <cell r="G42">
            <v>99.1</v>
          </cell>
          <cell r="I42">
            <v>100.1</v>
          </cell>
          <cell r="J42" t="str">
            <v>28.1</v>
          </cell>
        </row>
        <row r="43">
          <cell r="E43">
            <v>107.1</v>
          </cell>
          <cell r="G43">
            <v>98.8</v>
          </cell>
          <cell r="I43">
            <v>99.2</v>
          </cell>
        </row>
        <row r="44">
          <cell r="E44">
            <v>105.2</v>
          </cell>
          <cell r="G44">
            <v>100.2</v>
          </cell>
          <cell r="I44">
            <v>99.7</v>
          </cell>
        </row>
        <row r="45">
          <cell r="E45">
            <v>105.9</v>
          </cell>
          <cell r="G45">
            <v>100.3</v>
          </cell>
          <cell r="I45">
            <v>99.3</v>
          </cell>
        </row>
        <row r="46">
          <cell r="E46">
            <v>106</v>
          </cell>
          <cell r="G46">
            <v>100.2</v>
          </cell>
          <cell r="I46">
            <v>98.5</v>
          </cell>
        </row>
        <row r="47">
          <cell r="E47">
            <v>107.9</v>
          </cell>
          <cell r="G47">
            <v>99.6</v>
          </cell>
          <cell r="I47">
            <v>99.2</v>
          </cell>
          <cell r="J47" t="str">
            <v>６</v>
          </cell>
        </row>
        <row r="48">
          <cell r="E48">
            <v>107.7</v>
          </cell>
          <cell r="G48">
            <v>99.5</v>
          </cell>
          <cell r="I48">
            <v>99.8</v>
          </cell>
        </row>
        <row r="49">
          <cell r="E49">
            <v>109.1</v>
          </cell>
          <cell r="G49">
            <v>100.4</v>
          </cell>
          <cell r="I49">
            <v>100.5</v>
          </cell>
        </row>
        <row r="50">
          <cell r="E50">
            <v>108.9</v>
          </cell>
          <cell r="G50">
            <v>102.9</v>
          </cell>
          <cell r="I50">
            <v>100.8</v>
          </cell>
        </row>
        <row r="51">
          <cell r="E51">
            <v>108.2</v>
          </cell>
          <cell r="G51">
            <v>101.5</v>
          </cell>
          <cell r="I51">
            <v>101.1</v>
          </cell>
          <cell r="J51" t="str">
            <v xml:space="preserve">    </v>
          </cell>
        </row>
        <row r="52">
          <cell r="E52">
            <v>108.6</v>
          </cell>
          <cell r="G52">
            <v>103</v>
          </cell>
          <cell r="I52">
            <v>102</v>
          </cell>
          <cell r="J52" t="str">
            <v xml:space="preserve">    </v>
          </cell>
        </row>
        <row r="53">
          <cell r="E53">
            <v>103.1</v>
          </cell>
          <cell r="G53">
            <v>103.4</v>
          </cell>
          <cell r="I53">
            <v>102</v>
          </cell>
          <cell r="J53" t="str">
            <v xml:space="preserve">    </v>
          </cell>
        </row>
        <row r="54">
          <cell r="E54">
            <v>102.9</v>
          </cell>
          <cell r="G54">
            <v>100.6</v>
          </cell>
          <cell r="I54">
            <v>100.9</v>
          </cell>
          <cell r="J54" t="str">
            <v>29.1</v>
          </cell>
        </row>
        <row r="55">
          <cell r="E55">
            <v>101.9</v>
          </cell>
          <cell r="G55">
            <v>102.7</v>
          </cell>
          <cell r="I55">
            <v>101.6</v>
          </cell>
        </row>
        <row r="56">
          <cell r="E56">
            <v>105.5</v>
          </cell>
          <cell r="G56">
            <v>102.2</v>
          </cell>
          <cell r="I56">
            <v>101.5</v>
          </cell>
        </row>
        <row r="57">
          <cell r="E57">
            <v>111.7</v>
          </cell>
          <cell r="G57">
            <v>103.8</v>
          </cell>
          <cell r="I57">
            <v>104.1</v>
          </cell>
        </row>
        <row r="58">
          <cell r="E58">
            <v>107.7</v>
          </cell>
          <cell r="G58">
            <v>102.9</v>
          </cell>
          <cell r="I58">
            <v>102.3</v>
          </cell>
        </row>
        <row r="59">
          <cell r="E59">
            <v>108.9</v>
          </cell>
          <cell r="G59">
            <v>104.6</v>
          </cell>
          <cell r="I59">
            <v>103.3</v>
          </cell>
          <cell r="J59" t="str">
            <v>6</v>
          </cell>
        </row>
        <row r="60">
          <cell r="E60">
            <v>107.7</v>
          </cell>
          <cell r="G60">
            <v>103.2</v>
          </cell>
          <cell r="I60">
            <v>102.5</v>
          </cell>
        </row>
        <row r="61">
          <cell r="E61">
            <v>112.1</v>
          </cell>
          <cell r="G61">
            <v>105.4</v>
          </cell>
          <cell r="I61">
            <v>104</v>
          </cell>
        </row>
        <row r="62">
          <cell r="E62">
            <v>108.9</v>
          </cell>
          <cell r="G62">
            <v>102.4</v>
          </cell>
          <cell r="I62">
            <v>102.9</v>
          </cell>
        </row>
        <row r="63">
          <cell r="E63">
            <v>110.5</v>
          </cell>
          <cell r="G63">
            <v>103.5</v>
          </cell>
          <cell r="I63">
            <v>103.3</v>
          </cell>
        </row>
        <row r="64">
          <cell r="E64">
            <v>113.7</v>
          </cell>
          <cell r="G64">
            <v>104</v>
          </cell>
          <cell r="I64">
            <v>104.2</v>
          </cell>
        </row>
        <row r="65">
          <cell r="E65">
            <v>116.3</v>
          </cell>
          <cell r="G65">
            <v>103.8</v>
          </cell>
          <cell r="I65">
            <v>105.8</v>
          </cell>
        </row>
        <row r="66">
          <cell r="E66">
            <v>115.7</v>
          </cell>
          <cell r="G66">
            <v>103</v>
          </cell>
          <cell r="I66">
            <v>101.4</v>
          </cell>
          <cell r="J66">
            <v>30.1</v>
          </cell>
        </row>
        <row r="67">
          <cell r="E67">
            <v>105.6</v>
          </cell>
          <cell r="G67">
            <v>104.1</v>
          </cell>
          <cell r="I67">
            <v>104</v>
          </cell>
        </row>
        <row r="68">
          <cell r="E68">
            <v>109</v>
          </cell>
          <cell r="G68">
            <v>104.8</v>
          </cell>
          <cell r="I68">
            <v>105.1</v>
          </cell>
        </row>
        <row r="69">
          <cell r="E69">
            <v>109.5</v>
          </cell>
          <cell r="G69">
            <v>104.1</v>
          </cell>
          <cell r="I69">
            <v>104.5</v>
          </cell>
        </row>
        <row r="70">
          <cell r="E70">
            <v>109.4</v>
          </cell>
          <cell r="G70">
            <v>104.9</v>
          </cell>
          <cell r="I70">
            <v>104.8</v>
          </cell>
        </row>
        <row r="71">
          <cell r="E71">
            <v>106.5</v>
          </cell>
          <cell r="G71">
            <v>103.5</v>
          </cell>
          <cell r="I71">
            <v>103.7</v>
          </cell>
          <cell r="J71" t="str">
            <v>6</v>
          </cell>
        </row>
        <row r="72">
          <cell r="E72">
            <v>107.1</v>
          </cell>
          <cell r="G72">
            <v>103.2</v>
          </cell>
          <cell r="I72">
            <v>103.8</v>
          </cell>
        </row>
        <row r="73">
          <cell r="E73">
            <v>107.7</v>
          </cell>
          <cell r="G73">
            <v>104.3</v>
          </cell>
          <cell r="I73">
            <v>103.6</v>
          </cell>
        </row>
        <row r="74">
          <cell r="E74">
            <v>101.3</v>
          </cell>
          <cell r="G74">
            <v>103.4</v>
          </cell>
          <cell r="I74">
            <v>103.5</v>
          </cell>
        </row>
        <row r="75">
          <cell r="E75">
            <v>111.2</v>
          </cell>
          <cell r="G75">
            <v>106.5</v>
          </cell>
          <cell r="I75">
            <v>105.6</v>
          </cell>
        </row>
        <row r="76">
          <cell r="E76">
            <v>118</v>
          </cell>
          <cell r="G76">
            <v>104.5</v>
          </cell>
          <cell r="I76">
            <v>104.6</v>
          </cell>
        </row>
        <row r="77">
          <cell r="E77">
            <v>106.7</v>
          </cell>
          <cell r="G77">
            <v>103.9</v>
          </cell>
          <cell r="I77">
            <v>104.8</v>
          </cell>
        </row>
        <row r="78">
          <cell r="E78">
            <v>99.5</v>
          </cell>
          <cell r="G78">
            <v>102.5</v>
          </cell>
          <cell r="I78">
            <v>102.1</v>
          </cell>
          <cell r="J78">
            <v>31.1</v>
          </cell>
        </row>
        <row r="79">
          <cell r="E79">
            <v>98.9</v>
          </cell>
          <cell r="G79">
            <v>102.4</v>
          </cell>
          <cell r="I79">
            <v>102.8</v>
          </cell>
        </row>
        <row r="80">
          <cell r="E80">
            <v>108.4</v>
          </cell>
          <cell r="G80">
            <v>99.6</v>
          </cell>
          <cell r="I80">
            <v>102.2</v>
          </cell>
        </row>
        <row r="81">
          <cell r="E81">
            <v>102</v>
          </cell>
          <cell r="G81">
            <v>101.3</v>
          </cell>
          <cell r="I81">
            <v>102.8</v>
          </cell>
        </row>
        <row r="82">
          <cell r="E82">
            <v>103.3</v>
          </cell>
          <cell r="G82">
            <v>102.5</v>
          </cell>
          <cell r="I82">
            <v>104.9</v>
          </cell>
        </row>
        <row r="83">
          <cell r="E83">
            <v>99.6</v>
          </cell>
          <cell r="G83">
            <v>100</v>
          </cell>
          <cell r="I83">
            <v>101.4</v>
          </cell>
          <cell r="J83" t="str">
            <v>R1.6</v>
          </cell>
        </row>
        <row r="84">
          <cell r="E84">
            <v>103.9</v>
          </cell>
          <cell r="G84">
            <v>104.7</v>
          </cell>
          <cell r="I84">
            <v>102.7</v>
          </cell>
        </row>
        <row r="85">
          <cell r="E85">
            <v>96</v>
          </cell>
          <cell r="G85">
            <v>100.8</v>
          </cell>
          <cell r="I85">
            <v>101.5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pageSetUpPr fitToPage="1"/>
  </sheetPr>
  <dimension ref="A1:W68"/>
  <sheetViews>
    <sheetView showGridLines="0" tabSelected="1" view="pageBreakPreview" zoomScale="70" zoomScaleNormal="75" zoomScaleSheetLayoutView="70" workbookViewId="0">
      <selection activeCell="G13" sqref="G13"/>
    </sheetView>
  </sheetViews>
  <sheetFormatPr defaultColWidth="8.69921875" defaultRowHeight="17.25" x14ac:dyDescent="0.2"/>
  <cols>
    <col min="1" max="1" width="3.69921875" customWidth="1"/>
    <col min="2" max="11" width="11.3984375" customWidth="1"/>
    <col min="12" max="12" width="12.5" customWidth="1"/>
    <col min="13" max="13" width="2.69921875" customWidth="1"/>
    <col min="14" max="14" width="8.3984375" customWidth="1"/>
    <col min="15" max="15" width="14.5" customWidth="1"/>
    <col min="20" max="20" width="9.19921875" customWidth="1"/>
  </cols>
  <sheetData>
    <row r="1" spans="1:23" s="200" customFormat="1" ht="17.25" customHeight="1" x14ac:dyDescent="0.2">
      <c r="C1" s="201"/>
      <c r="O1" s="202"/>
      <c r="P1" s="202"/>
      <c r="Q1" s="202"/>
      <c r="R1" s="202"/>
      <c r="S1" s="202"/>
      <c r="T1" s="202"/>
      <c r="U1" s="202"/>
      <c r="V1" s="202"/>
      <c r="W1" s="202"/>
    </row>
    <row r="2" spans="1:23" s="200" customFormat="1" ht="17.25" customHeight="1" x14ac:dyDescent="0.2">
      <c r="C2" s="201"/>
      <c r="O2" s="202"/>
      <c r="P2" s="202"/>
      <c r="Q2" s="202"/>
      <c r="R2" s="202"/>
      <c r="S2" s="202"/>
      <c r="T2" s="202"/>
      <c r="U2" s="202"/>
      <c r="V2" s="202"/>
      <c r="W2" s="202"/>
    </row>
    <row r="3" spans="1:23" s="200" customFormat="1" ht="17.25" customHeight="1" x14ac:dyDescent="0.2">
      <c r="C3" s="201"/>
      <c r="O3" s="202"/>
      <c r="P3" s="202"/>
      <c r="Q3" s="202"/>
      <c r="R3" s="202"/>
      <c r="S3" s="202"/>
      <c r="T3" s="202"/>
      <c r="U3" s="202"/>
      <c r="V3" s="202"/>
      <c r="W3" s="202"/>
    </row>
    <row r="4" spans="1:23" s="203" customFormat="1" ht="13.5" customHeight="1" x14ac:dyDescent="0.3">
      <c r="B4" s="492"/>
      <c r="C4" s="492"/>
      <c r="D4" s="492"/>
      <c r="E4" s="492"/>
      <c r="F4" s="492"/>
      <c r="G4" s="204"/>
      <c r="H4" s="204"/>
      <c r="I4" s="204"/>
      <c r="J4" s="204"/>
      <c r="K4" s="204"/>
      <c r="L4" s="204"/>
      <c r="M4" s="205"/>
    </row>
    <row r="5" spans="1:23" s="203" customFormat="1" ht="72.75" customHeight="1" x14ac:dyDescent="0.3">
      <c r="B5" s="493" t="s">
        <v>128</v>
      </c>
      <c r="C5" s="493"/>
      <c r="D5" s="493"/>
      <c r="E5" s="493"/>
      <c r="F5" s="493"/>
      <c r="G5" s="493"/>
      <c r="H5" s="206"/>
      <c r="I5" s="206"/>
      <c r="J5" s="207"/>
      <c r="K5" s="207"/>
      <c r="L5" s="208"/>
      <c r="M5" s="209"/>
    </row>
    <row r="6" spans="1:23" s="203" customFormat="1" ht="21.75" customHeight="1" x14ac:dyDescent="0.3">
      <c r="B6" s="494"/>
      <c r="C6" s="494"/>
      <c r="D6" s="494"/>
      <c r="E6" s="494"/>
      <c r="F6" s="494"/>
      <c r="G6" s="494"/>
      <c r="H6" s="494"/>
      <c r="I6" s="207"/>
      <c r="J6" s="207"/>
      <c r="K6" s="207"/>
      <c r="L6" s="207"/>
      <c r="M6" s="210"/>
    </row>
    <row r="7" spans="1:23" s="203" customFormat="1" ht="30" customHeight="1" x14ac:dyDescent="0.45">
      <c r="B7" s="211"/>
      <c r="C7" s="212"/>
      <c r="D7" s="213" t="s">
        <v>196</v>
      </c>
      <c r="E7" s="214"/>
      <c r="F7" s="215"/>
      <c r="G7" s="212"/>
      <c r="H7" s="216"/>
      <c r="I7" s="207"/>
      <c r="J7" s="207"/>
      <c r="K7" s="207"/>
      <c r="L7" s="207"/>
      <c r="M7" s="210"/>
    </row>
    <row r="8" spans="1:23" s="203" customFormat="1" ht="30" customHeight="1" x14ac:dyDescent="0.45">
      <c r="B8" s="211"/>
      <c r="C8" s="212"/>
      <c r="D8" s="217" t="s">
        <v>335</v>
      </c>
      <c r="E8" s="214"/>
      <c r="F8" s="215"/>
      <c r="G8" s="212"/>
      <c r="H8" s="216"/>
      <c r="I8" s="207"/>
      <c r="J8" s="207"/>
      <c r="K8" s="207"/>
      <c r="L8" s="207"/>
      <c r="M8" s="210"/>
    </row>
    <row r="9" spans="1:23" s="203" customFormat="1" ht="30" customHeight="1" x14ac:dyDescent="0.45">
      <c r="B9" s="211"/>
      <c r="C9" s="212"/>
      <c r="D9" s="217" t="s">
        <v>336</v>
      </c>
      <c r="E9" s="214"/>
      <c r="F9" s="215"/>
      <c r="G9" s="212"/>
      <c r="H9" s="216"/>
      <c r="I9" s="207"/>
      <c r="J9" s="207"/>
      <c r="K9" s="207"/>
      <c r="L9" s="207"/>
      <c r="M9" s="210"/>
    </row>
    <row r="10" spans="1:23" s="203" customFormat="1" ht="28.5" customHeight="1" x14ac:dyDescent="0.45">
      <c r="B10" s="211"/>
      <c r="C10" s="212"/>
      <c r="D10" s="204"/>
      <c r="E10" s="214"/>
      <c r="F10" s="216"/>
      <c r="G10" s="216"/>
      <c r="H10" s="216"/>
      <c r="I10" s="218"/>
      <c r="J10" s="219"/>
      <c r="K10" s="219"/>
      <c r="L10" s="219"/>
      <c r="M10" s="220"/>
    </row>
    <row r="11" spans="1:23" s="221" customFormat="1" ht="25.5" customHeight="1" x14ac:dyDescent="0.2">
      <c r="B11" s="495" t="s">
        <v>129</v>
      </c>
      <c r="C11" s="495"/>
      <c r="D11" s="495"/>
      <c r="E11" s="495"/>
      <c r="F11" s="495"/>
      <c r="G11" s="495"/>
      <c r="H11" s="495"/>
      <c r="I11" s="495"/>
      <c r="J11" s="495"/>
      <c r="K11" s="495"/>
      <c r="L11" s="495"/>
      <c r="M11" s="222"/>
    </row>
    <row r="13" spans="1:23" s="225" customFormat="1" ht="14.25" customHeight="1" x14ac:dyDescent="0.2">
      <c r="A13" s="223"/>
      <c r="B13" s="223"/>
      <c r="C13" s="224"/>
      <c r="N13" s="226"/>
      <c r="O13" s="226"/>
      <c r="P13" s="226"/>
      <c r="Q13" s="226"/>
      <c r="R13" s="226"/>
    </row>
    <row r="14" spans="1:23" s="227" customFormat="1" ht="30" customHeight="1" x14ac:dyDescent="0.3">
      <c r="A14" s="496" t="str">
        <f>'[10]１'!$A$15</f>
        <v>２０１８年漁業センサス（海面漁業調査）結果概要</v>
      </c>
      <c r="B14" s="497"/>
      <c r="C14" s="497"/>
      <c r="D14" s="497"/>
      <c r="E14" s="497"/>
      <c r="F14" s="497"/>
      <c r="G14" s="497"/>
      <c r="H14" s="497"/>
      <c r="I14" s="497"/>
      <c r="J14" s="497"/>
      <c r="K14" s="497"/>
      <c r="L14" s="497"/>
      <c r="M14" s="498"/>
    </row>
    <row r="15" spans="1:23" s="227" customFormat="1" ht="30" customHeight="1" x14ac:dyDescent="0.2">
      <c r="A15" s="228"/>
      <c r="B15" s="229"/>
      <c r="C15" s="229"/>
      <c r="D15" s="229"/>
      <c r="E15" s="229"/>
      <c r="F15" s="229"/>
      <c r="G15" s="229"/>
      <c r="H15" s="229"/>
      <c r="I15" s="229"/>
      <c r="J15" s="229"/>
      <c r="K15" s="229"/>
      <c r="L15" s="229"/>
      <c r="M15" s="230"/>
    </row>
    <row r="16" spans="1:23" s="233" customFormat="1" ht="27.95" customHeight="1" x14ac:dyDescent="0.25">
      <c r="A16" s="231"/>
      <c r="B16" s="393" t="s">
        <v>197</v>
      </c>
      <c r="C16" s="241"/>
      <c r="D16" s="241"/>
      <c r="E16" s="241"/>
      <c r="F16" s="241"/>
      <c r="G16" s="241"/>
      <c r="H16" s="241"/>
      <c r="I16" s="241"/>
      <c r="J16" s="241"/>
      <c r="K16" s="241"/>
      <c r="L16" s="241"/>
      <c r="M16" s="232"/>
    </row>
    <row r="17" spans="1:13" s="233" customFormat="1" ht="12.75" customHeight="1" x14ac:dyDescent="0.25">
      <c r="B17" s="234"/>
      <c r="D17" s="231"/>
      <c r="E17" s="235"/>
      <c r="F17" s="235"/>
      <c r="G17" s="235"/>
      <c r="H17" s="235"/>
      <c r="I17" s="235"/>
      <c r="J17" s="235"/>
      <c r="K17" s="235"/>
      <c r="L17" s="235"/>
      <c r="M17" s="232"/>
    </row>
    <row r="18" spans="1:13" s="233" customFormat="1" ht="27.75" customHeight="1" x14ac:dyDescent="0.25">
      <c r="A18" s="231"/>
      <c r="B18" s="394" t="s">
        <v>198</v>
      </c>
      <c r="C18" s="235"/>
      <c r="D18" s="235"/>
      <c r="E18" s="235"/>
      <c r="F18" s="235"/>
      <c r="G18" s="235"/>
      <c r="H18" s="235"/>
      <c r="I18" s="235"/>
      <c r="J18" s="235"/>
      <c r="K18" s="235"/>
      <c r="L18" s="235"/>
      <c r="M18" s="232"/>
    </row>
    <row r="19" spans="1:13" s="233" customFormat="1" ht="12" customHeight="1" x14ac:dyDescent="0.25">
      <c r="A19" s="231"/>
      <c r="B19" s="236"/>
      <c r="C19" s="235"/>
      <c r="D19" s="235"/>
      <c r="E19" s="235"/>
      <c r="F19" s="235"/>
      <c r="G19" s="235"/>
      <c r="H19" s="235"/>
      <c r="I19" s="235"/>
      <c r="J19" s="235"/>
      <c r="K19" s="235"/>
      <c r="L19" s="235"/>
      <c r="M19" s="232"/>
    </row>
    <row r="20" spans="1:13" s="233" customFormat="1" ht="27.95" customHeight="1" x14ac:dyDescent="0.2">
      <c r="A20" s="237"/>
      <c r="B20" s="391" t="s">
        <v>199</v>
      </c>
      <c r="C20" s="238"/>
      <c r="D20" s="238"/>
      <c r="E20" s="238"/>
      <c r="F20" s="238"/>
      <c r="G20" s="238"/>
      <c r="H20" s="238"/>
      <c r="I20" s="238"/>
      <c r="J20" s="238"/>
      <c r="K20" s="238"/>
      <c r="L20" s="238"/>
      <c r="M20" s="232"/>
    </row>
    <row r="21" spans="1:13" s="233" customFormat="1" ht="27.95" customHeight="1" x14ac:dyDescent="0.2">
      <c r="A21" s="237"/>
      <c r="B21" s="390" t="s">
        <v>200</v>
      </c>
      <c r="C21" s="239"/>
      <c r="D21" s="239"/>
      <c r="E21" s="239"/>
      <c r="F21" s="239"/>
      <c r="G21" s="240"/>
      <c r="H21" s="238"/>
      <c r="I21" s="240"/>
      <c r="J21" s="240"/>
      <c r="K21" s="240"/>
      <c r="L21" s="240"/>
      <c r="M21" s="232"/>
    </row>
    <row r="22" spans="1:13" ht="27.95" customHeight="1" x14ac:dyDescent="0.2">
      <c r="A22" s="237"/>
      <c r="B22" s="390" t="s">
        <v>201</v>
      </c>
      <c r="C22" s="240"/>
      <c r="D22" s="240"/>
      <c r="E22" s="240"/>
      <c r="F22" s="240"/>
      <c r="G22" s="240"/>
      <c r="H22" s="240"/>
      <c r="I22" s="240"/>
      <c r="J22" s="240"/>
      <c r="K22" s="240"/>
      <c r="L22" s="240"/>
      <c r="M22" s="232"/>
    </row>
    <row r="23" spans="1:13" ht="27.95" customHeight="1" x14ac:dyDescent="0.2">
      <c r="A23" s="237"/>
      <c r="B23" s="390" t="s">
        <v>202</v>
      </c>
      <c r="C23" s="240"/>
      <c r="D23" s="240"/>
      <c r="E23" s="240"/>
      <c r="F23" s="240"/>
      <c r="G23" s="240"/>
      <c r="H23" s="238"/>
      <c r="I23" s="240"/>
      <c r="J23" s="240"/>
      <c r="K23" s="240"/>
      <c r="L23" s="240"/>
      <c r="M23" s="241"/>
    </row>
    <row r="24" spans="1:13" ht="24.95" customHeight="1" x14ac:dyDescent="0.2">
      <c r="A24" s="237"/>
      <c r="B24" s="240"/>
      <c r="C24" s="272" t="s">
        <v>203</v>
      </c>
      <c r="D24" s="240"/>
      <c r="E24" s="240"/>
      <c r="F24" s="240"/>
      <c r="G24" s="240"/>
      <c r="H24" s="240"/>
      <c r="I24" s="240"/>
      <c r="J24" s="240"/>
      <c r="K24" s="240"/>
      <c r="L24" s="240"/>
      <c r="M24" s="241"/>
    </row>
    <row r="25" spans="1:13" ht="18.75" x14ac:dyDescent="0.2">
      <c r="A25" s="237"/>
      <c r="B25" s="242"/>
      <c r="C25" s="272" t="s">
        <v>370</v>
      </c>
      <c r="D25" s="242"/>
      <c r="E25" s="242"/>
      <c r="F25" s="242"/>
      <c r="G25" s="242"/>
      <c r="H25" s="242"/>
      <c r="I25" s="242"/>
      <c r="J25" s="242"/>
      <c r="K25" s="242"/>
      <c r="L25" s="242"/>
      <c r="M25" s="241"/>
    </row>
    <row r="26" spans="1:13" ht="24" x14ac:dyDescent="0.2">
      <c r="A26" s="237"/>
      <c r="B26" s="236"/>
      <c r="C26" s="272" t="s">
        <v>371</v>
      </c>
      <c r="D26" s="238"/>
      <c r="E26" s="238"/>
      <c r="F26" s="238"/>
      <c r="G26" s="238"/>
      <c r="H26" s="238"/>
      <c r="I26" s="238"/>
      <c r="J26" s="238"/>
      <c r="K26" s="238"/>
      <c r="L26" s="238"/>
      <c r="M26" s="241"/>
    </row>
    <row r="27" spans="1:13" ht="18.75" customHeight="1" x14ac:dyDescent="0.2">
      <c r="A27" s="237"/>
      <c r="B27" s="500" t="s">
        <v>130</v>
      </c>
      <c r="C27" s="500"/>
      <c r="D27" s="500"/>
      <c r="E27" s="500"/>
      <c r="F27" s="500"/>
      <c r="G27" s="500"/>
      <c r="H27" s="500"/>
      <c r="I27" s="500"/>
      <c r="J27" s="500"/>
      <c r="K27" s="500"/>
      <c r="L27" s="500"/>
      <c r="M27" s="241"/>
    </row>
    <row r="28" spans="1:13" ht="18.75" x14ac:dyDescent="0.2">
      <c r="A28" s="237"/>
      <c r="B28" s="500"/>
      <c r="C28" s="500"/>
      <c r="D28" s="500"/>
      <c r="E28" s="500"/>
      <c r="F28" s="500"/>
      <c r="G28" s="500"/>
      <c r="H28" s="500"/>
      <c r="I28" s="500"/>
      <c r="J28" s="500"/>
      <c r="K28" s="500"/>
      <c r="L28" s="500"/>
      <c r="M28" s="241"/>
    </row>
    <row r="29" spans="1:13" ht="18.75" x14ac:dyDescent="0.2">
      <c r="A29" s="237"/>
      <c r="B29" s="500"/>
      <c r="C29" s="500"/>
      <c r="D29" s="500"/>
      <c r="E29" s="500"/>
      <c r="F29" s="500"/>
      <c r="G29" s="500"/>
      <c r="H29" s="500"/>
      <c r="I29" s="500"/>
      <c r="J29" s="500"/>
      <c r="K29" s="500"/>
      <c r="L29" s="500"/>
      <c r="M29" s="241"/>
    </row>
    <row r="30" spans="1:13" ht="18.75" x14ac:dyDescent="0.2">
      <c r="A30" s="237"/>
      <c r="B30" s="243"/>
      <c r="C30" s="243"/>
      <c r="D30" s="243"/>
      <c r="E30" s="243"/>
      <c r="F30" s="243"/>
      <c r="G30" s="243"/>
      <c r="H30" s="243"/>
      <c r="I30" s="243"/>
      <c r="J30" s="243"/>
      <c r="K30" s="243"/>
      <c r="L30" s="243"/>
      <c r="M30" s="241"/>
    </row>
    <row r="31" spans="1:13" ht="27.75" x14ac:dyDescent="0.5">
      <c r="A31" s="244"/>
      <c r="B31" s="501"/>
      <c r="C31" s="501"/>
      <c r="D31" s="501"/>
      <c r="E31" s="501"/>
      <c r="F31" s="501"/>
      <c r="G31" s="501"/>
      <c r="H31" s="501"/>
      <c r="I31" s="501"/>
      <c r="J31" s="501"/>
      <c r="K31" s="501"/>
      <c r="L31" s="245"/>
      <c r="M31" s="241"/>
    </row>
    <row r="32" spans="1:13" ht="22.5" x14ac:dyDescent="0.5">
      <c r="A32" s="244"/>
      <c r="B32" s="244"/>
      <c r="C32" s="246"/>
      <c r="D32" s="246"/>
      <c r="E32" s="246"/>
      <c r="F32" s="246"/>
      <c r="G32" s="246"/>
      <c r="H32" s="246"/>
      <c r="I32" s="246"/>
      <c r="J32" s="246"/>
      <c r="K32" s="246"/>
      <c r="L32" s="244"/>
      <c r="M32" s="241"/>
    </row>
    <row r="33" spans="1:13" ht="22.5" x14ac:dyDescent="0.5">
      <c r="A33" s="244"/>
      <c r="B33" s="244"/>
      <c r="C33" s="246"/>
      <c r="D33" s="246"/>
      <c r="E33" s="246"/>
      <c r="F33" s="246"/>
      <c r="G33" s="246"/>
      <c r="H33" s="246"/>
      <c r="I33" s="246"/>
      <c r="J33" s="246"/>
      <c r="K33" s="246"/>
      <c r="L33" s="244"/>
      <c r="M33" s="241"/>
    </row>
    <row r="34" spans="1:13" ht="22.5" x14ac:dyDescent="0.5">
      <c r="A34" s="244"/>
      <c r="B34" s="244"/>
      <c r="C34" s="246"/>
      <c r="D34" s="246"/>
      <c r="E34" s="246"/>
      <c r="F34" s="246"/>
      <c r="G34" s="246"/>
      <c r="H34" s="246"/>
      <c r="I34" s="246"/>
      <c r="J34" s="246"/>
      <c r="K34" s="246"/>
      <c r="L34" s="244"/>
      <c r="M34" s="241"/>
    </row>
    <row r="35" spans="1:13" ht="22.5" x14ac:dyDescent="0.5">
      <c r="A35" s="244"/>
      <c r="B35" s="244"/>
      <c r="C35" s="246"/>
      <c r="D35" s="246"/>
      <c r="E35" s="246"/>
      <c r="F35" s="246"/>
      <c r="G35" s="246"/>
      <c r="H35" s="246"/>
      <c r="I35" s="246"/>
      <c r="J35" s="246"/>
      <c r="K35" s="246"/>
      <c r="L35" s="244"/>
      <c r="M35" s="241"/>
    </row>
    <row r="36" spans="1:13" ht="22.5" x14ac:dyDescent="0.5">
      <c r="A36" s="244"/>
      <c r="B36" s="244"/>
      <c r="C36" s="246"/>
      <c r="D36" s="246"/>
      <c r="E36" s="246"/>
      <c r="F36" s="246"/>
      <c r="G36" s="246"/>
      <c r="H36" s="246"/>
      <c r="I36" s="246"/>
      <c r="J36" s="246"/>
      <c r="K36" s="246"/>
      <c r="L36" s="244"/>
      <c r="M36" s="241"/>
    </row>
    <row r="37" spans="1:13" ht="22.5" x14ac:dyDescent="0.5">
      <c r="A37" s="244"/>
      <c r="B37" s="244"/>
      <c r="C37" s="246"/>
      <c r="D37" s="246"/>
      <c r="E37" s="246"/>
      <c r="F37" s="246"/>
      <c r="G37" s="246"/>
      <c r="H37" s="246"/>
      <c r="I37" s="246"/>
      <c r="J37" s="246"/>
      <c r="K37" s="246"/>
      <c r="L37" s="244"/>
      <c r="M37" s="241"/>
    </row>
    <row r="38" spans="1:13" ht="22.5" x14ac:dyDescent="0.5">
      <c r="A38" s="244"/>
      <c r="B38" s="244"/>
      <c r="C38" s="246"/>
      <c r="D38" s="246"/>
      <c r="E38" s="246"/>
      <c r="F38" s="246"/>
      <c r="G38" s="246"/>
      <c r="H38" s="246"/>
      <c r="I38" s="246"/>
      <c r="J38" s="246"/>
      <c r="K38" s="246"/>
      <c r="L38" s="244"/>
      <c r="M38" s="241"/>
    </row>
    <row r="39" spans="1:13" ht="22.5" x14ac:dyDescent="0.5">
      <c r="A39" s="244"/>
      <c r="B39" s="244"/>
      <c r="C39" s="246"/>
      <c r="D39" s="246"/>
      <c r="E39" s="246"/>
      <c r="F39" s="246"/>
      <c r="G39" s="246"/>
      <c r="H39" s="246"/>
      <c r="I39" s="246"/>
      <c r="J39" s="246"/>
      <c r="K39" s="246"/>
      <c r="L39" s="244"/>
      <c r="M39" s="241"/>
    </row>
    <row r="40" spans="1:13" ht="24.75" x14ac:dyDescent="0.55000000000000004">
      <c r="A40" s="244"/>
      <c r="B40" s="247"/>
      <c r="C40" s="244"/>
      <c r="D40" s="248"/>
      <c r="E40" s="248"/>
      <c r="F40" s="248"/>
      <c r="G40" s="244"/>
      <c r="I40" s="244"/>
      <c r="J40" s="244"/>
      <c r="K40" s="244"/>
      <c r="L40" s="244"/>
      <c r="M40" s="241"/>
    </row>
    <row r="41" spans="1:13" ht="24.75" x14ac:dyDescent="0.55000000000000004">
      <c r="A41" s="244"/>
      <c r="B41" s="249"/>
      <c r="C41" s="244"/>
      <c r="D41" s="248"/>
      <c r="E41" s="248"/>
      <c r="F41" s="248"/>
      <c r="G41" s="244"/>
      <c r="H41" s="249"/>
      <c r="I41" s="244"/>
      <c r="J41" s="244"/>
      <c r="K41" s="244"/>
      <c r="L41" s="244"/>
      <c r="M41" s="241"/>
    </row>
    <row r="42" spans="1:13" ht="22.5" x14ac:dyDescent="0.5">
      <c r="A42" s="244"/>
      <c r="C42" s="244"/>
      <c r="D42" s="248"/>
      <c r="E42" s="248"/>
      <c r="F42" s="248"/>
      <c r="G42" s="244"/>
      <c r="H42" s="244"/>
      <c r="I42" s="244"/>
      <c r="J42" s="244"/>
      <c r="K42" s="244"/>
      <c r="L42" s="244"/>
      <c r="M42" s="241"/>
    </row>
    <row r="43" spans="1:13" ht="22.5" x14ac:dyDescent="0.5">
      <c r="A43" s="244"/>
      <c r="B43" s="244"/>
      <c r="C43" s="244"/>
      <c r="D43" s="248"/>
      <c r="E43" s="248"/>
      <c r="F43" s="248"/>
      <c r="G43" s="244"/>
      <c r="H43" s="244"/>
      <c r="I43" s="244"/>
      <c r="J43" s="244"/>
      <c r="K43" s="244"/>
      <c r="L43" s="244"/>
      <c r="M43" s="241"/>
    </row>
    <row r="44" spans="1:13" ht="28.5" x14ac:dyDescent="0.65">
      <c r="A44" s="246"/>
      <c r="B44" s="250"/>
      <c r="C44" s="251"/>
      <c r="D44" s="246"/>
      <c r="F44" s="246"/>
      <c r="G44" s="246"/>
      <c r="H44" s="246"/>
      <c r="I44" s="246"/>
      <c r="J44" s="246"/>
      <c r="K44" s="246"/>
      <c r="L44" s="246"/>
      <c r="M44" s="232"/>
    </row>
    <row r="45" spans="1:13" ht="12" customHeight="1" x14ac:dyDescent="0.65">
      <c r="A45" s="246"/>
      <c r="B45" s="250"/>
      <c r="C45" s="251"/>
      <c r="D45" s="246"/>
      <c r="E45" s="246"/>
      <c r="F45" s="246"/>
      <c r="G45" s="246"/>
      <c r="H45" s="246"/>
      <c r="I45" s="246"/>
      <c r="J45" s="246"/>
      <c r="K45" s="246"/>
      <c r="L45" s="246"/>
      <c r="M45" s="232"/>
    </row>
    <row r="46" spans="1:13" ht="24" customHeight="1" x14ac:dyDescent="0.65">
      <c r="A46" s="246"/>
      <c r="B46" s="252"/>
      <c r="C46" s="251"/>
      <c r="D46" s="246"/>
      <c r="E46" s="246"/>
      <c r="F46" s="246"/>
      <c r="G46" s="246"/>
      <c r="H46" s="246"/>
      <c r="I46" s="246"/>
      <c r="J46" s="246"/>
      <c r="K46" s="246"/>
      <c r="L46" s="246"/>
      <c r="M46" s="232"/>
    </row>
    <row r="47" spans="1:13" ht="8.25" customHeight="1" x14ac:dyDescent="0.65">
      <c r="A47" s="246"/>
      <c r="B47" s="252"/>
      <c r="C47" s="251"/>
      <c r="D47" s="246"/>
      <c r="E47" s="246"/>
      <c r="F47" s="246"/>
      <c r="G47" s="246"/>
      <c r="H47" s="246"/>
      <c r="I47" s="246"/>
      <c r="J47" s="246"/>
      <c r="K47" s="246"/>
      <c r="L47" s="246"/>
      <c r="M47" s="232"/>
    </row>
    <row r="48" spans="1:13" ht="29.25" customHeight="1" x14ac:dyDescent="0.5">
      <c r="A48" s="244"/>
      <c r="B48" s="253"/>
      <c r="C48" s="244"/>
      <c r="D48" s="248"/>
      <c r="E48" s="248"/>
      <c r="F48" s="248"/>
      <c r="G48" s="244"/>
      <c r="H48" s="244"/>
      <c r="I48" s="244"/>
      <c r="J48" s="244"/>
      <c r="K48" s="244"/>
      <c r="L48" s="244"/>
      <c r="M48" s="241"/>
    </row>
    <row r="49" spans="1:13" ht="21" customHeight="1" x14ac:dyDescent="0.5">
      <c r="A49" s="244"/>
      <c r="B49" s="502"/>
      <c r="C49" s="502"/>
      <c r="D49" s="502"/>
      <c r="E49" s="502"/>
      <c r="F49" s="502"/>
      <c r="G49" s="502"/>
      <c r="H49" s="502"/>
      <c r="I49" s="502"/>
      <c r="J49" s="502"/>
      <c r="K49" s="502"/>
      <c r="L49" s="502"/>
      <c r="M49" s="241"/>
    </row>
    <row r="50" spans="1:13" ht="21" customHeight="1" x14ac:dyDescent="0.5">
      <c r="A50" s="244"/>
      <c r="B50" s="502"/>
      <c r="C50" s="502"/>
      <c r="D50" s="502"/>
      <c r="E50" s="502"/>
      <c r="F50" s="502"/>
      <c r="G50" s="502"/>
      <c r="H50" s="502"/>
      <c r="I50" s="502"/>
      <c r="J50" s="502"/>
      <c r="K50" s="502"/>
      <c r="L50" s="502"/>
      <c r="M50" s="241"/>
    </row>
    <row r="51" spans="1:13" ht="21" customHeight="1" x14ac:dyDescent="0.5">
      <c r="A51" s="244"/>
      <c r="B51" s="499"/>
      <c r="C51" s="499"/>
      <c r="D51" s="499"/>
      <c r="E51" s="499"/>
      <c r="F51" s="499"/>
      <c r="G51" s="499"/>
      <c r="H51" s="499"/>
      <c r="I51" s="499"/>
      <c r="J51" s="499"/>
      <c r="K51" s="499"/>
      <c r="L51" s="499"/>
      <c r="M51" s="241"/>
    </row>
    <row r="52" spans="1:13" ht="21" customHeight="1" x14ac:dyDescent="0.5">
      <c r="A52" s="244"/>
      <c r="B52" s="499"/>
      <c r="C52" s="499"/>
      <c r="D52" s="499"/>
      <c r="E52" s="499"/>
      <c r="F52" s="499"/>
      <c r="G52" s="499"/>
      <c r="H52" s="499"/>
      <c r="I52" s="499"/>
      <c r="J52" s="499"/>
      <c r="K52" s="499"/>
      <c r="L52" s="499"/>
      <c r="M52" s="241"/>
    </row>
    <row r="53" spans="1:13" ht="21" customHeight="1" x14ac:dyDescent="0.5">
      <c r="A53" s="244"/>
      <c r="B53" s="499"/>
      <c r="C53" s="499"/>
      <c r="D53" s="499"/>
      <c r="E53" s="499"/>
      <c r="F53" s="499"/>
      <c r="G53" s="499"/>
      <c r="H53" s="499"/>
      <c r="I53" s="499"/>
      <c r="J53" s="499"/>
      <c r="K53" s="499"/>
      <c r="L53" s="499"/>
      <c r="M53" s="241"/>
    </row>
    <row r="54" spans="1:13" ht="21" customHeight="1" x14ac:dyDescent="0.5">
      <c r="A54" s="244"/>
      <c r="B54" s="499"/>
      <c r="C54" s="499"/>
      <c r="D54" s="499"/>
      <c r="E54" s="499"/>
      <c r="F54" s="499"/>
      <c r="G54" s="499"/>
      <c r="H54" s="499"/>
      <c r="I54" s="499"/>
      <c r="J54" s="499"/>
      <c r="K54" s="499"/>
      <c r="L54" s="499"/>
      <c r="M54" s="241"/>
    </row>
    <row r="55" spans="1:13" ht="21" customHeight="1" x14ac:dyDescent="0.5">
      <c r="A55" s="244"/>
      <c r="B55" s="499"/>
      <c r="C55" s="499"/>
      <c r="D55" s="499"/>
      <c r="E55" s="499"/>
      <c r="F55" s="499"/>
      <c r="G55" s="499"/>
      <c r="H55" s="499"/>
      <c r="I55" s="499"/>
      <c r="J55" s="499"/>
      <c r="K55" s="499"/>
      <c r="L55" s="499"/>
      <c r="M55" s="241"/>
    </row>
    <row r="56" spans="1:13" ht="21" customHeight="1" x14ac:dyDescent="0.5">
      <c r="A56" s="244"/>
      <c r="B56" s="499"/>
      <c r="C56" s="499"/>
      <c r="D56" s="499"/>
      <c r="E56" s="499"/>
      <c r="F56" s="499"/>
      <c r="G56" s="499"/>
      <c r="H56" s="499"/>
      <c r="I56" s="499"/>
      <c r="J56" s="499"/>
      <c r="K56" s="499"/>
      <c r="L56" s="499"/>
      <c r="M56" s="241"/>
    </row>
    <row r="57" spans="1:13" ht="21" customHeight="1" x14ac:dyDescent="0.5">
      <c r="A57" s="244"/>
      <c r="B57" s="499"/>
      <c r="C57" s="499"/>
      <c r="D57" s="499"/>
      <c r="E57" s="499"/>
      <c r="F57" s="499"/>
      <c r="G57" s="499"/>
      <c r="H57" s="499"/>
      <c r="I57" s="499"/>
      <c r="J57" s="499"/>
      <c r="K57" s="499"/>
      <c r="L57" s="499"/>
      <c r="M57" s="241"/>
    </row>
    <row r="58" spans="1:13" ht="22.5" x14ac:dyDescent="0.5">
      <c r="A58" s="244"/>
      <c r="B58" s="254"/>
      <c r="C58" s="254"/>
      <c r="D58" s="254"/>
      <c r="E58" s="254"/>
      <c r="F58" s="254"/>
      <c r="G58" s="254"/>
      <c r="H58" s="254"/>
      <c r="I58" s="254"/>
      <c r="J58" s="254"/>
      <c r="K58" s="254"/>
      <c r="L58" s="254"/>
      <c r="M58" s="241"/>
    </row>
    <row r="59" spans="1:13" ht="29.25" customHeight="1" x14ac:dyDescent="0.5">
      <c r="A59" s="244"/>
      <c r="B59" s="395"/>
      <c r="C59" s="256"/>
      <c r="D59" s="256"/>
      <c r="E59" s="256"/>
      <c r="F59" s="256"/>
      <c r="G59" s="256"/>
      <c r="H59" s="256"/>
      <c r="I59" s="256"/>
      <c r="J59" s="256"/>
      <c r="K59" s="256"/>
      <c r="L59" s="256"/>
      <c r="M59" s="241"/>
    </row>
    <row r="60" spans="1:13" s="258" customFormat="1" ht="12" customHeight="1" x14ac:dyDescent="0.55000000000000004">
      <c r="A60" s="257"/>
      <c r="B60" s="499"/>
      <c r="C60" s="499"/>
      <c r="D60" s="499"/>
      <c r="E60" s="499"/>
      <c r="F60" s="499"/>
      <c r="G60" s="499"/>
      <c r="H60" s="499"/>
      <c r="I60" s="499"/>
      <c r="J60" s="499"/>
      <c r="K60" s="499"/>
      <c r="L60" s="499"/>
      <c r="M60" s="242"/>
    </row>
    <row r="61" spans="1:13" s="258" customFormat="1" ht="24.75" customHeight="1" x14ac:dyDescent="0.55000000000000004">
      <c r="A61" s="257"/>
      <c r="B61" s="505" t="s">
        <v>204</v>
      </c>
      <c r="C61" s="505"/>
      <c r="D61" s="505"/>
      <c r="E61" s="505"/>
      <c r="F61" s="505"/>
      <c r="G61" s="505"/>
      <c r="H61" s="505"/>
      <c r="I61" s="505"/>
      <c r="J61" s="505"/>
      <c r="K61" s="505"/>
      <c r="L61" s="505"/>
      <c r="M61" s="242"/>
    </row>
    <row r="62" spans="1:13" s="258" customFormat="1" ht="21.75" customHeight="1" x14ac:dyDescent="0.55000000000000004">
      <c r="A62" s="257"/>
      <c r="B62" s="503"/>
      <c r="C62" s="503"/>
      <c r="D62" s="503"/>
      <c r="E62" s="503"/>
      <c r="F62" s="503"/>
      <c r="G62" s="503"/>
      <c r="H62" s="503"/>
      <c r="I62" s="503"/>
      <c r="J62" s="503"/>
      <c r="K62" s="503"/>
      <c r="L62" s="503"/>
      <c r="M62" s="242"/>
    </row>
    <row r="63" spans="1:13" s="258" customFormat="1" ht="21.75" customHeight="1" x14ac:dyDescent="0.55000000000000004">
      <c r="A63" s="257"/>
      <c r="B63" s="503" t="s">
        <v>205</v>
      </c>
      <c r="C63" s="503"/>
      <c r="D63" s="503"/>
      <c r="E63" s="503"/>
      <c r="F63" s="503"/>
      <c r="G63" s="503"/>
      <c r="H63" s="503"/>
      <c r="I63" s="503"/>
      <c r="J63" s="503"/>
      <c r="K63" s="503"/>
      <c r="L63" s="503"/>
      <c r="M63" s="242"/>
    </row>
    <row r="64" spans="1:13" s="258" customFormat="1" ht="21.75" customHeight="1" x14ac:dyDescent="0.55000000000000004">
      <c r="A64" s="257"/>
      <c r="B64" s="503" t="s">
        <v>206</v>
      </c>
      <c r="C64" s="503"/>
      <c r="D64" s="503"/>
      <c r="E64" s="503"/>
      <c r="F64" s="503"/>
      <c r="G64" s="503"/>
      <c r="H64" s="503"/>
      <c r="I64" s="503"/>
      <c r="J64" s="503"/>
      <c r="K64" s="503"/>
      <c r="L64" s="503"/>
      <c r="M64" s="242"/>
    </row>
    <row r="65" spans="1:13" ht="22.5" x14ac:dyDescent="0.5">
      <c r="A65" s="244"/>
      <c r="B65" s="503" t="s">
        <v>207</v>
      </c>
      <c r="C65" s="503"/>
      <c r="D65" s="503"/>
      <c r="E65" s="503"/>
      <c r="F65" s="503"/>
      <c r="G65" s="503"/>
      <c r="H65" s="503"/>
      <c r="I65" s="503"/>
      <c r="J65" s="503"/>
      <c r="K65" s="503"/>
      <c r="L65" s="503"/>
      <c r="M65" s="241"/>
    </row>
    <row r="66" spans="1:13" ht="22.5" x14ac:dyDescent="0.5">
      <c r="A66" s="244"/>
      <c r="B66" s="503" t="s">
        <v>208</v>
      </c>
      <c r="C66" s="503"/>
      <c r="D66" s="503"/>
      <c r="E66" s="503"/>
      <c r="F66" s="503"/>
      <c r="G66" s="503"/>
      <c r="H66" s="503"/>
      <c r="I66" s="503"/>
      <c r="J66" s="503"/>
      <c r="K66" s="503"/>
      <c r="L66" s="503"/>
      <c r="M66" s="241"/>
    </row>
    <row r="67" spans="1:13" ht="22.5" x14ac:dyDescent="0.5">
      <c r="A67" s="244"/>
      <c r="B67" s="499"/>
      <c r="C67" s="499"/>
      <c r="D67" s="499"/>
      <c r="E67" s="499"/>
      <c r="F67" s="499"/>
      <c r="G67" s="499"/>
      <c r="H67" s="499"/>
      <c r="I67" s="499"/>
      <c r="J67" s="499"/>
      <c r="K67" s="499"/>
      <c r="L67" s="499"/>
      <c r="M67" s="241"/>
    </row>
    <row r="68" spans="1:13" x14ac:dyDescent="0.2">
      <c r="B68" s="504"/>
      <c r="C68" s="504"/>
      <c r="D68" s="504"/>
      <c r="E68" s="504"/>
      <c r="F68" s="504"/>
      <c r="G68" s="504"/>
      <c r="H68" s="504"/>
      <c r="I68" s="504"/>
      <c r="J68" s="504"/>
      <c r="K68" s="504"/>
      <c r="L68" s="504"/>
    </row>
  </sheetData>
  <mergeCells count="26">
    <mergeCell ref="B66:L66"/>
    <mergeCell ref="B67:L67"/>
    <mergeCell ref="B68:L68"/>
    <mergeCell ref="B60:L60"/>
    <mergeCell ref="B61:L61"/>
    <mergeCell ref="B62:L62"/>
    <mergeCell ref="B63:L63"/>
    <mergeCell ref="B64:L64"/>
    <mergeCell ref="B65:L65"/>
    <mergeCell ref="B57:L57"/>
    <mergeCell ref="B27:L29"/>
    <mergeCell ref="B31:F31"/>
    <mergeCell ref="G31:K31"/>
    <mergeCell ref="B49:L49"/>
    <mergeCell ref="B50:L50"/>
    <mergeCell ref="B51:L51"/>
    <mergeCell ref="B52:L52"/>
    <mergeCell ref="B53:L53"/>
    <mergeCell ref="B54:L54"/>
    <mergeCell ref="B55:L55"/>
    <mergeCell ref="B56:L56"/>
    <mergeCell ref="B4:F4"/>
    <mergeCell ref="B5:G5"/>
    <mergeCell ref="B6:H6"/>
    <mergeCell ref="B11:L11"/>
    <mergeCell ref="A14:M14"/>
  </mergeCells>
  <phoneticPr fontId="3"/>
  <printOptions horizontalCentered="1"/>
  <pageMargins left="0.39370078740157483" right="0.39370078740157483" top="0.59055118110236227" bottom="0.35433070866141736" header="0.55118110236220474" footer="0.51181102362204722"/>
  <pageSetup paperSize="9" scale="56" fitToHeight="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pageSetUpPr fitToPage="1"/>
  </sheetPr>
  <dimension ref="A1:O84"/>
  <sheetViews>
    <sheetView showGridLines="0" view="pageBreakPreview" zoomScale="70" zoomScaleNormal="75" zoomScaleSheetLayoutView="70" workbookViewId="0">
      <selection activeCell="H9" sqref="H9"/>
    </sheetView>
  </sheetViews>
  <sheetFormatPr defaultColWidth="8.69921875" defaultRowHeight="17.25" x14ac:dyDescent="0.2"/>
  <cols>
    <col min="1" max="1" width="3.69921875" customWidth="1"/>
    <col min="2" max="11" width="11.3984375" customWidth="1"/>
    <col min="12" max="12" width="12.69921875" customWidth="1"/>
    <col min="13" max="13" width="2.69921875" customWidth="1"/>
    <col min="14" max="14" width="8.3984375" customWidth="1"/>
    <col min="15" max="15" width="14.5" customWidth="1"/>
    <col min="20" max="20" width="9.19921875" customWidth="1"/>
  </cols>
  <sheetData>
    <row r="1" spans="1:15" s="264" customFormat="1" ht="22.5" customHeight="1" x14ac:dyDescent="0.2">
      <c r="A1" s="259"/>
      <c r="B1" s="260"/>
      <c r="C1" s="260"/>
      <c r="D1" s="260"/>
      <c r="E1" s="260"/>
      <c r="F1" s="261"/>
      <c r="G1" s="259"/>
      <c r="H1" s="259"/>
      <c r="I1" s="259"/>
      <c r="J1" s="259"/>
      <c r="K1" s="259"/>
      <c r="L1" s="262"/>
      <c r="M1" s="263"/>
    </row>
    <row r="2" spans="1:15" s="264" customFormat="1" ht="22.5" customHeight="1" x14ac:dyDescent="0.2">
      <c r="A2" s="259"/>
      <c r="B2" s="260"/>
      <c r="C2" s="260"/>
      <c r="D2" s="260"/>
      <c r="E2" s="260"/>
      <c r="F2" s="261"/>
      <c r="G2" s="259"/>
      <c r="H2" s="259"/>
      <c r="I2" s="259"/>
      <c r="J2" s="259"/>
      <c r="K2" s="259"/>
      <c r="L2" s="262"/>
      <c r="M2" s="263"/>
    </row>
    <row r="3" spans="1:15" ht="22.5" x14ac:dyDescent="0.5">
      <c r="A3" s="265"/>
      <c r="C3" s="266"/>
      <c r="D3" s="267"/>
      <c r="E3" s="267"/>
      <c r="F3" s="267"/>
      <c r="G3" s="265"/>
      <c r="H3" s="265"/>
      <c r="I3" s="265"/>
      <c r="J3" s="265"/>
      <c r="K3" s="265"/>
      <c r="L3" s="265"/>
      <c r="M3" s="268"/>
      <c r="O3" s="269"/>
    </row>
    <row r="4" spans="1:15" ht="22.5" x14ac:dyDescent="0.5">
      <c r="A4" s="265"/>
      <c r="B4" s="255"/>
      <c r="C4" s="266"/>
      <c r="D4" s="267"/>
      <c r="E4" s="267"/>
      <c r="F4" s="267"/>
      <c r="G4" s="265"/>
      <c r="H4" s="265"/>
      <c r="I4" s="265"/>
      <c r="J4" s="265"/>
      <c r="K4" s="265"/>
      <c r="L4" s="265"/>
      <c r="M4" s="268"/>
      <c r="O4" s="269"/>
    </row>
    <row r="5" spans="1:15" s="271" customFormat="1" ht="18.75" x14ac:dyDescent="0.2">
      <c r="A5" s="270"/>
      <c r="B5" s="502"/>
      <c r="C5" s="502"/>
      <c r="D5" s="502"/>
      <c r="E5" s="502"/>
      <c r="F5" s="502"/>
      <c r="G5" s="502"/>
      <c r="H5" s="502"/>
      <c r="I5" s="502"/>
      <c r="J5" s="502"/>
      <c r="K5" s="502"/>
      <c r="L5" s="502"/>
      <c r="M5" s="502"/>
      <c r="O5" s="272"/>
    </row>
    <row r="6" spans="1:15" s="271" customFormat="1" ht="18.75" x14ac:dyDescent="0.2">
      <c r="A6" s="270"/>
      <c r="B6" s="502"/>
      <c r="C6" s="502"/>
      <c r="D6" s="502"/>
      <c r="E6" s="502"/>
      <c r="F6" s="502"/>
      <c r="G6" s="502"/>
      <c r="H6" s="502"/>
      <c r="I6" s="502"/>
      <c r="J6" s="502"/>
      <c r="K6" s="502"/>
      <c r="L6" s="502"/>
      <c r="M6" s="502"/>
      <c r="O6" s="272"/>
    </row>
    <row r="7" spans="1:15" s="271" customFormat="1" ht="18.75" customHeight="1" x14ac:dyDescent="0.2">
      <c r="A7" s="270"/>
      <c r="B7" s="502"/>
      <c r="C7" s="502"/>
      <c r="D7" s="502"/>
      <c r="E7" s="502"/>
      <c r="F7" s="502"/>
      <c r="G7" s="502"/>
      <c r="H7" s="502"/>
      <c r="I7" s="502"/>
      <c r="J7" s="502"/>
      <c r="K7" s="502"/>
      <c r="L7" s="502"/>
      <c r="M7" s="502"/>
      <c r="O7" s="272"/>
    </row>
    <row r="8" spans="1:15" s="271" customFormat="1" ht="18.75" customHeight="1" x14ac:dyDescent="0.2">
      <c r="A8" s="270"/>
      <c r="B8" s="502"/>
      <c r="C8" s="502"/>
      <c r="D8" s="502"/>
      <c r="E8" s="502"/>
      <c r="F8" s="502"/>
      <c r="G8" s="502"/>
      <c r="H8" s="502"/>
      <c r="I8" s="502"/>
      <c r="J8" s="502"/>
      <c r="K8" s="502"/>
      <c r="L8" s="502"/>
      <c r="M8" s="502"/>
      <c r="O8" s="272"/>
    </row>
    <row r="9" spans="1:15" s="271" customFormat="1" ht="18.75" customHeight="1" x14ac:dyDescent="0.2">
      <c r="A9" s="270"/>
      <c r="B9" s="502"/>
      <c r="C9" s="502"/>
      <c r="D9" s="502"/>
      <c r="E9" s="502"/>
      <c r="F9" s="502"/>
      <c r="G9" s="502"/>
      <c r="H9" s="502"/>
      <c r="I9" s="502"/>
      <c r="J9" s="502"/>
      <c r="K9" s="502"/>
      <c r="L9" s="502"/>
      <c r="M9" s="502"/>
      <c r="O9" s="272"/>
    </row>
    <row r="10" spans="1:15" s="271" customFormat="1" ht="18.75" customHeight="1" x14ac:dyDescent="0.2">
      <c r="A10" s="270"/>
      <c r="B10" s="502"/>
      <c r="C10" s="502"/>
      <c r="D10" s="502"/>
      <c r="E10" s="502"/>
      <c r="F10" s="502"/>
      <c r="G10" s="502"/>
      <c r="H10" s="502"/>
      <c r="I10" s="502"/>
      <c r="J10" s="502"/>
      <c r="K10" s="502"/>
      <c r="L10" s="502"/>
      <c r="M10" s="502"/>
      <c r="O10" s="272"/>
    </row>
    <row r="11" spans="1:15" s="271" customFormat="1" ht="18.75" customHeight="1" x14ac:dyDescent="0.2">
      <c r="A11" s="270"/>
      <c r="B11" s="502"/>
      <c r="C11" s="502"/>
      <c r="D11" s="502"/>
      <c r="E11" s="502"/>
      <c r="F11" s="502"/>
      <c r="G11" s="502"/>
      <c r="H11" s="502"/>
      <c r="I11" s="502"/>
      <c r="J11" s="502"/>
      <c r="K11" s="502"/>
      <c r="L11" s="502"/>
      <c r="M11" s="502"/>
      <c r="O11" s="272"/>
    </row>
    <row r="12" spans="1:15" s="271" customFormat="1" ht="18.75" customHeight="1" x14ac:dyDescent="0.2">
      <c r="A12" s="270"/>
      <c r="B12" s="502"/>
      <c r="C12" s="502"/>
      <c r="D12" s="502"/>
      <c r="E12" s="502"/>
      <c r="F12" s="502"/>
      <c r="G12" s="502"/>
      <c r="H12" s="502"/>
      <c r="I12" s="502"/>
      <c r="J12" s="502"/>
      <c r="K12" s="502"/>
      <c r="L12" s="502"/>
      <c r="M12" s="273"/>
      <c r="O12" s="272"/>
    </row>
    <row r="13" spans="1:15" s="271" customFormat="1" ht="18.75" customHeight="1" x14ac:dyDescent="0.2">
      <c r="A13" s="270"/>
      <c r="B13" s="502"/>
      <c r="C13" s="502"/>
      <c r="D13" s="502"/>
      <c r="E13" s="502"/>
      <c r="F13" s="502"/>
      <c r="G13" s="502"/>
      <c r="H13" s="502"/>
      <c r="I13" s="502"/>
      <c r="J13" s="502"/>
      <c r="K13" s="502"/>
      <c r="L13" s="502"/>
      <c r="M13" s="273"/>
      <c r="O13" s="272"/>
    </row>
    <row r="14" spans="1:15" s="271" customFormat="1" ht="18.75" customHeight="1" x14ac:dyDescent="0.2">
      <c r="A14" s="270"/>
      <c r="B14" s="502"/>
      <c r="C14" s="502"/>
      <c r="D14" s="502"/>
      <c r="E14" s="502"/>
      <c r="F14" s="502"/>
      <c r="G14" s="502"/>
      <c r="H14" s="502"/>
      <c r="I14" s="502"/>
      <c r="J14" s="502"/>
      <c r="K14" s="502"/>
      <c r="L14" s="502"/>
      <c r="M14" s="502"/>
      <c r="O14" s="272"/>
    </row>
    <row r="15" spans="1:15" s="271" customFormat="1" ht="18.75" customHeight="1" x14ac:dyDescent="0.2">
      <c r="A15" s="270"/>
      <c r="B15" s="499"/>
      <c r="C15" s="499"/>
      <c r="D15" s="499"/>
      <c r="E15" s="499"/>
      <c r="F15" s="499"/>
      <c r="G15" s="499"/>
      <c r="H15" s="499"/>
      <c r="I15" s="499"/>
      <c r="J15" s="499"/>
      <c r="K15" s="499"/>
      <c r="L15" s="499"/>
      <c r="M15" s="499"/>
    </row>
    <row r="16" spans="1:15" s="271" customFormat="1" ht="18.75" customHeight="1" x14ac:dyDescent="0.2">
      <c r="A16" s="270"/>
      <c r="B16" s="499"/>
      <c r="C16" s="499"/>
      <c r="D16" s="499"/>
      <c r="E16" s="499"/>
      <c r="F16" s="499"/>
      <c r="G16" s="499"/>
      <c r="H16" s="499"/>
      <c r="I16" s="499"/>
      <c r="J16" s="499"/>
      <c r="K16" s="499"/>
      <c r="L16" s="499"/>
      <c r="M16" s="274"/>
    </row>
    <row r="17" spans="1:13" s="271" customFormat="1" ht="18.75" customHeight="1" x14ac:dyDescent="0.2">
      <c r="A17" s="270"/>
      <c r="B17" s="499"/>
      <c r="C17" s="499"/>
      <c r="D17" s="499"/>
      <c r="E17" s="499"/>
      <c r="F17" s="499"/>
      <c r="G17" s="499"/>
      <c r="H17" s="499"/>
      <c r="I17" s="499"/>
      <c r="J17" s="499"/>
      <c r="K17" s="499"/>
      <c r="L17" s="499"/>
      <c r="M17" s="499"/>
    </row>
    <row r="18" spans="1:13" s="271" customFormat="1" ht="18.75" customHeight="1" x14ac:dyDescent="0.2">
      <c r="A18" s="270"/>
      <c r="B18" s="499"/>
      <c r="C18" s="499"/>
      <c r="D18" s="499"/>
      <c r="E18" s="499"/>
      <c r="F18" s="499"/>
      <c r="G18" s="499"/>
      <c r="H18" s="499"/>
      <c r="I18" s="499"/>
      <c r="J18" s="499"/>
      <c r="K18" s="499"/>
      <c r="L18" s="499"/>
      <c r="M18" s="499"/>
    </row>
    <row r="19" spans="1:13" s="271" customFormat="1" ht="18.75" customHeight="1" x14ac:dyDescent="0.2">
      <c r="A19" s="270"/>
      <c r="B19" s="499"/>
      <c r="C19" s="499"/>
      <c r="D19" s="499"/>
      <c r="E19" s="499"/>
      <c r="F19" s="499"/>
      <c r="G19" s="499"/>
      <c r="H19" s="499"/>
      <c r="I19" s="499"/>
      <c r="J19" s="499"/>
      <c r="K19" s="499"/>
      <c r="L19" s="499"/>
      <c r="M19" s="499"/>
    </row>
    <row r="20" spans="1:13" s="275" customFormat="1" ht="18.75" customHeight="1" x14ac:dyDescent="0.2">
      <c r="A20" s="268"/>
      <c r="B20" s="499"/>
      <c r="C20" s="499"/>
      <c r="D20" s="499"/>
      <c r="E20" s="499"/>
      <c r="F20" s="499"/>
      <c r="G20" s="499"/>
      <c r="H20" s="499"/>
      <c r="I20" s="499"/>
      <c r="J20" s="499"/>
      <c r="K20" s="499"/>
      <c r="L20" s="499"/>
      <c r="M20" s="274"/>
    </row>
    <row r="21" spans="1:13" s="275" customFormat="1" ht="18.75" customHeight="1" x14ac:dyDescent="0.2">
      <c r="A21" s="276"/>
      <c r="B21" s="499"/>
      <c r="C21" s="499"/>
      <c r="D21" s="499"/>
      <c r="E21" s="499"/>
      <c r="F21" s="499"/>
      <c r="G21" s="499"/>
      <c r="H21" s="499"/>
      <c r="I21" s="499"/>
      <c r="J21" s="499"/>
      <c r="K21" s="499"/>
      <c r="L21" s="499"/>
      <c r="M21" s="274"/>
    </row>
    <row r="22" spans="1:13" s="275" customFormat="1" ht="18.75" customHeight="1" x14ac:dyDescent="0.2">
      <c r="A22" s="276"/>
      <c r="B22" s="499"/>
      <c r="C22" s="499"/>
      <c r="D22" s="499"/>
      <c r="E22" s="499"/>
      <c r="F22" s="499"/>
      <c r="G22" s="499"/>
      <c r="H22" s="499"/>
      <c r="I22" s="499"/>
      <c r="J22" s="499"/>
      <c r="K22" s="499"/>
      <c r="L22" s="499"/>
      <c r="M22" s="277"/>
    </row>
    <row r="23" spans="1:13" s="275" customFormat="1" ht="18.75" customHeight="1" x14ac:dyDescent="0.2">
      <c r="A23" s="276"/>
      <c r="B23" s="499"/>
      <c r="C23" s="499"/>
      <c r="D23" s="499"/>
      <c r="E23" s="499"/>
      <c r="F23" s="499"/>
      <c r="G23" s="499"/>
      <c r="H23" s="499"/>
      <c r="I23" s="499"/>
      <c r="J23" s="499"/>
      <c r="K23" s="499"/>
      <c r="L23" s="499"/>
      <c r="M23" s="274"/>
    </row>
    <row r="24" spans="1:13" s="271" customFormat="1" ht="19.5" customHeight="1" x14ac:dyDescent="0.2">
      <c r="A24" s="278"/>
      <c r="B24" s="499"/>
      <c r="C24" s="499"/>
      <c r="D24" s="499"/>
      <c r="E24" s="499"/>
      <c r="F24" s="499"/>
      <c r="G24" s="499"/>
      <c r="H24" s="499"/>
      <c r="I24" s="499"/>
      <c r="J24" s="499"/>
      <c r="K24" s="499"/>
      <c r="L24" s="499"/>
      <c r="M24" s="274"/>
    </row>
    <row r="25" spans="1:13" s="227" customFormat="1" ht="22.5" x14ac:dyDescent="0.2">
      <c r="A25" s="278"/>
      <c r="B25" s="279"/>
      <c r="C25" s="279"/>
      <c r="D25" s="279"/>
      <c r="E25" s="279"/>
      <c r="F25" s="279"/>
      <c r="G25" s="279"/>
      <c r="H25" s="279"/>
      <c r="I25" s="279"/>
      <c r="J25" s="279"/>
      <c r="K25" s="279"/>
      <c r="L25" s="279"/>
      <c r="M25" s="279"/>
    </row>
    <row r="26" spans="1:13" s="227" customFormat="1" ht="19.5" customHeight="1" x14ac:dyDescent="0.2">
      <c r="A26" s="278"/>
      <c r="B26" s="507"/>
      <c r="C26" s="507"/>
      <c r="D26" s="507"/>
      <c r="E26" s="507"/>
      <c r="F26" s="507"/>
      <c r="G26" s="507"/>
      <c r="H26" s="507"/>
      <c r="I26" s="507"/>
      <c r="J26" s="507"/>
      <c r="K26" s="507"/>
      <c r="L26" s="507"/>
      <c r="M26" s="507"/>
    </row>
    <row r="27" spans="1:13" s="227" customFormat="1" ht="19.5" customHeight="1" x14ac:dyDescent="0.2">
      <c r="A27" s="278"/>
      <c r="B27" s="507"/>
      <c r="C27" s="507"/>
      <c r="D27" s="507"/>
      <c r="E27" s="507"/>
      <c r="F27" s="507"/>
      <c r="G27" s="507"/>
      <c r="H27" s="507"/>
      <c r="I27" s="507"/>
      <c r="J27" s="507"/>
      <c r="K27" s="507"/>
      <c r="L27" s="507"/>
      <c r="M27" s="507"/>
    </row>
    <row r="28" spans="1:13" s="227" customFormat="1" ht="19.5" customHeight="1" x14ac:dyDescent="0.2">
      <c r="A28" s="278"/>
      <c r="B28" s="507"/>
      <c r="C28" s="507"/>
      <c r="D28" s="507"/>
      <c r="E28" s="507"/>
      <c r="F28" s="507"/>
      <c r="G28" s="507"/>
      <c r="H28" s="507"/>
      <c r="I28" s="507"/>
      <c r="J28" s="507"/>
      <c r="K28" s="507"/>
      <c r="L28" s="507"/>
      <c r="M28" s="507"/>
    </row>
    <row r="29" spans="1:13" s="227" customFormat="1" ht="26.25" customHeight="1" x14ac:dyDescent="0.2">
      <c r="A29" s="278"/>
      <c r="B29" s="508" t="s">
        <v>209</v>
      </c>
      <c r="C29" s="508"/>
      <c r="D29" s="508"/>
      <c r="E29" s="508"/>
      <c r="F29" s="508"/>
      <c r="G29" s="508"/>
      <c r="H29" s="508"/>
      <c r="I29" s="508"/>
      <c r="J29" s="508"/>
      <c r="K29" s="508"/>
      <c r="L29" s="508"/>
      <c r="M29" s="508"/>
    </row>
    <row r="30" spans="1:13" s="227" customFormat="1" ht="12" customHeight="1" x14ac:dyDescent="0.2">
      <c r="A30" s="278"/>
      <c r="B30" s="509"/>
      <c r="C30" s="509"/>
      <c r="D30" s="509"/>
      <c r="E30" s="509"/>
      <c r="F30" s="509"/>
      <c r="G30" s="509"/>
      <c r="H30" s="509"/>
      <c r="I30" s="509"/>
      <c r="J30" s="509"/>
      <c r="K30" s="509"/>
      <c r="L30" s="509"/>
      <c r="M30" s="280"/>
    </row>
    <row r="31" spans="1:13" s="227" customFormat="1" ht="19.5" customHeight="1" x14ac:dyDescent="0.2">
      <c r="A31" s="278"/>
      <c r="B31" s="510" t="s">
        <v>210</v>
      </c>
      <c r="C31" s="510"/>
      <c r="D31" s="510"/>
      <c r="E31" s="510"/>
      <c r="F31" s="510"/>
      <c r="G31" s="510"/>
      <c r="H31" s="510"/>
      <c r="I31" s="510"/>
      <c r="J31" s="510"/>
      <c r="K31" s="510"/>
      <c r="L31" s="510"/>
      <c r="M31" s="510"/>
    </row>
    <row r="32" spans="1:13" ht="21" x14ac:dyDescent="0.2">
      <c r="A32" s="276"/>
      <c r="B32" s="510" t="s">
        <v>211</v>
      </c>
      <c r="C32" s="510"/>
      <c r="D32" s="510"/>
      <c r="E32" s="510"/>
      <c r="F32" s="510"/>
      <c r="G32" s="510"/>
      <c r="H32" s="510"/>
      <c r="I32" s="510"/>
      <c r="J32" s="510"/>
      <c r="K32" s="510"/>
      <c r="L32" s="510"/>
      <c r="M32" s="510"/>
    </row>
    <row r="33" spans="1:13" ht="21" x14ac:dyDescent="0.2">
      <c r="A33" s="276"/>
      <c r="B33" s="511" t="s">
        <v>212</v>
      </c>
      <c r="C33" s="511"/>
      <c r="D33" s="511"/>
      <c r="E33" s="511"/>
      <c r="F33" s="511"/>
      <c r="G33" s="511"/>
      <c r="H33" s="511"/>
      <c r="I33" s="511"/>
      <c r="J33" s="511"/>
      <c r="K33" s="511"/>
      <c r="L33" s="511"/>
      <c r="M33" s="511"/>
    </row>
    <row r="34" spans="1:13" s="258" customFormat="1" ht="19.5" customHeight="1" x14ac:dyDescent="0.2">
      <c r="A34" s="278"/>
      <c r="B34" s="506"/>
      <c r="C34" s="506"/>
      <c r="D34" s="506"/>
      <c r="E34" s="506"/>
      <c r="F34" s="506"/>
      <c r="G34" s="506"/>
      <c r="H34" s="506"/>
      <c r="I34" s="506"/>
      <c r="J34" s="506"/>
      <c r="K34" s="506"/>
      <c r="L34" s="506"/>
      <c r="M34" s="506"/>
    </row>
    <row r="35" spans="1:13" s="258" customFormat="1" ht="19.5" customHeight="1" x14ac:dyDescent="0.2">
      <c r="A35" s="278"/>
      <c r="B35" s="506"/>
      <c r="C35" s="506"/>
      <c r="D35" s="506"/>
      <c r="E35" s="506"/>
      <c r="F35" s="506"/>
      <c r="G35" s="506"/>
      <c r="H35" s="506"/>
      <c r="I35" s="506"/>
      <c r="J35" s="506"/>
      <c r="K35" s="506"/>
      <c r="L35" s="506"/>
      <c r="M35" s="506"/>
    </row>
    <row r="36" spans="1:13" s="258" customFormat="1" ht="19.5" customHeight="1" x14ac:dyDescent="0.2">
      <c r="A36" s="278"/>
      <c r="B36" s="506"/>
      <c r="C36" s="506"/>
      <c r="D36" s="506"/>
      <c r="E36" s="506"/>
      <c r="F36" s="506"/>
      <c r="G36" s="506"/>
      <c r="H36" s="506"/>
      <c r="I36" s="506"/>
      <c r="J36" s="506"/>
      <c r="K36" s="506"/>
      <c r="L36" s="506"/>
      <c r="M36" s="506"/>
    </row>
    <row r="37" spans="1:13" s="258" customFormat="1" ht="19.5" customHeight="1" x14ac:dyDescent="0.2">
      <c r="A37" s="278"/>
      <c r="B37" s="506"/>
      <c r="C37" s="506"/>
      <c r="D37" s="506"/>
      <c r="E37" s="506"/>
      <c r="F37" s="506"/>
      <c r="G37" s="506"/>
      <c r="H37" s="506"/>
      <c r="I37" s="506"/>
      <c r="J37" s="506"/>
      <c r="K37" s="506"/>
      <c r="L37" s="506"/>
      <c r="M37" s="506"/>
    </row>
    <row r="38" spans="1:13" s="258" customFormat="1" ht="19.5" customHeight="1" x14ac:dyDescent="0.2">
      <c r="A38" s="278"/>
      <c r="B38" s="502"/>
      <c r="C38" s="502"/>
      <c r="D38" s="502"/>
      <c r="E38" s="502"/>
      <c r="F38" s="502"/>
      <c r="G38" s="502"/>
      <c r="H38" s="502"/>
      <c r="I38" s="502"/>
      <c r="J38" s="502"/>
      <c r="K38" s="502"/>
      <c r="L38" s="502"/>
      <c r="M38" s="502"/>
    </row>
    <row r="39" spans="1:13" s="258" customFormat="1" ht="22.5" x14ac:dyDescent="0.2">
      <c r="A39" s="278"/>
      <c r="B39" s="255"/>
      <c r="C39" s="255"/>
      <c r="D39" s="255"/>
      <c r="E39" s="255"/>
      <c r="F39" s="255"/>
      <c r="G39" s="255"/>
      <c r="H39" s="255"/>
      <c r="I39" s="255"/>
      <c r="J39" s="255"/>
      <c r="K39" s="255"/>
      <c r="L39" s="255"/>
      <c r="M39" s="255"/>
    </row>
    <row r="40" spans="1:13" s="258" customFormat="1" ht="19.5" customHeight="1" x14ac:dyDescent="0.2">
      <c r="A40" s="278"/>
      <c r="B40" s="502"/>
      <c r="C40" s="502"/>
      <c r="D40" s="502"/>
      <c r="E40" s="502"/>
      <c r="F40" s="502"/>
      <c r="G40" s="502"/>
      <c r="H40" s="502"/>
      <c r="I40" s="502"/>
      <c r="J40" s="502"/>
      <c r="K40" s="502"/>
      <c r="L40" s="502"/>
      <c r="M40" s="502"/>
    </row>
    <row r="41" spans="1:13" ht="18.75" customHeight="1" x14ac:dyDescent="0.2">
      <c r="A41" s="276"/>
      <c r="B41" s="502"/>
      <c r="C41" s="502"/>
      <c r="D41" s="502"/>
      <c r="E41" s="502"/>
      <c r="F41" s="502"/>
      <c r="G41" s="502"/>
      <c r="H41" s="502"/>
      <c r="I41" s="502"/>
      <c r="J41" s="502"/>
      <c r="K41" s="502"/>
      <c r="L41" s="502"/>
      <c r="M41" s="502"/>
    </row>
    <row r="42" spans="1:13" ht="18.75" customHeight="1" x14ac:dyDescent="0.2">
      <c r="A42" s="276"/>
      <c r="B42" s="502"/>
      <c r="C42" s="502"/>
      <c r="D42" s="502"/>
      <c r="E42" s="502"/>
      <c r="F42" s="502"/>
      <c r="G42" s="502"/>
      <c r="H42" s="502"/>
      <c r="I42" s="502"/>
      <c r="J42" s="502"/>
      <c r="K42" s="502"/>
      <c r="L42" s="502"/>
      <c r="M42" s="502"/>
    </row>
    <row r="43" spans="1:13" ht="18.75" x14ac:dyDescent="0.2">
      <c r="B43" s="502"/>
      <c r="C43" s="502"/>
      <c r="D43" s="502"/>
      <c r="E43" s="502"/>
      <c r="F43" s="502"/>
      <c r="G43" s="502"/>
      <c r="H43" s="502"/>
      <c r="I43" s="502"/>
      <c r="J43" s="502"/>
      <c r="K43" s="502"/>
      <c r="L43" s="502"/>
      <c r="M43" s="502"/>
    </row>
    <row r="44" spans="1:13" ht="18.75" x14ac:dyDescent="0.2">
      <c r="B44" s="502"/>
      <c r="C44" s="502"/>
      <c r="D44" s="502"/>
      <c r="E44" s="502"/>
      <c r="F44" s="502"/>
      <c r="G44" s="502"/>
      <c r="H44" s="502"/>
      <c r="I44" s="502"/>
      <c r="J44" s="502"/>
      <c r="K44" s="502"/>
      <c r="L44" s="502"/>
      <c r="M44" s="273"/>
    </row>
    <row r="45" spans="1:13" ht="18.75" x14ac:dyDescent="0.2">
      <c r="B45" s="502"/>
      <c r="C45" s="502"/>
      <c r="D45" s="502"/>
      <c r="E45" s="502"/>
      <c r="F45" s="502"/>
      <c r="G45" s="502"/>
      <c r="H45" s="502"/>
      <c r="I45" s="502"/>
      <c r="J45" s="502"/>
      <c r="K45" s="502"/>
      <c r="L45" s="502"/>
      <c r="M45" s="502"/>
    </row>
    <row r="46" spans="1:13" ht="18.75" x14ac:dyDescent="0.2">
      <c r="B46" s="502"/>
      <c r="C46" s="502"/>
      <c r="D46" s="502"/>
      <c r="E46" s="502"/>
      <c r="F46" s="502"/>
      <c r="G46" s="502"/>
      <c r="H46" s="502"/>
      <c r="I46" s="502"/>
      <c r="J46" s="502"/>
      <c r="K46" s="502"/>
      <c r="L46" s="502"/>
      <c r="M46" s="502"/>
    </row>
    <row r="47" spans="1:13" ht="18.75" x14ac:dyDescent="0.2">
      <c r="B47" s="502"/>
      <c r="C47" s="502"/>
      <c r="D47" s="502"/>
      <c r="E47" s="502"/>
      <c r="F47" s="502"/>
      <c r="G47" s="502"/>
      <c r="H47" s="502"/>
      <c r="I47" s="502"/>
      <c r="J47" s="502"/>
      <c r="K47" s="502"/>
      <c r="L47" s="502"/>
      <c r="M47" s="502"/>
    </row>
    <row r="49" spans="2:12" ht="22.5" x14ac:dyDescent="0.2">
      <c r="B49" s="512"/>
      <c r="C49" s="512"/>
      <c r="D49" s="512"/>
      <c r="E49" s="512"/>
      <c r="F49" s="512"/>
      <c r="G49" s="512"/>
      <c r="H49" s="512"/>
      <c r="I49" s="512"/>
      <c r="J49" s="512"/>
      <c r="K49" s="512"/>
      <c r="L49" s="512"/>
    </row>
    <row r="62" spans="2:12" ht="24" x14ac:dyDescent="0.2">
      <c r="B62" s="395" t="s">
        <v>213</v>
      </c>
    </row>
    <row r="63" spans="2:12" ht="12" customHeight="1" x14ac:dyDescent="0.2"/>
    <row r="64" spans="2:12" ht="21" x14ac:dyDescent="0.2">
      <c r="B64" s="392" t="s">
        <v>214</v>
      </c>
    </row>
    <row r="82" spans="3:3" x14ac:dyDescent="0.2">
      <c r="C82" s="281"/>
    </row>
    <row r="83" spans="3:3" x14ac:dyDescent="0.2">
      <c r="C83" s="281"/>
    </row>
    <row r="84" spans="3:3" x14ac:dyDescent="0.2">
      <c r="C84" s="281"/>
    </row>
  </sheetData>
  <mergeCells count="42">
    <mergeCell ref="B49:L49"/>
    <mergeCell ref="B36:M36"/>
    <mergeCell ref="B37:M37"/>
    <mergeCell ref="B38:M38"/>
    <mergeCell ref="B40:M40"/>
    <mergeCell ref="B41:M41"/>
    <mergeCell ref="B42:M42"/>
    <mergeCell ref="B43:M43"/>
    <mergeCell ref="B44:L44"/>
    <mergeCell ref="B45:M45"/>
    <mergeCell ref="B46:M46"/>
    <mergeCell ref="B47:M47"/>
    <mergeCell ref="B35:M35"/>
    <mergeCell ref="B23:L23"/>
    <mergeCell ref="B24:L24"/>
    <mergeCell ref="B26:M26"/>
    <mergeCell ref="B27:M27"/>
    <mergeCell ref="B28:M28"/>
    <mergeCell ref="B29:M29"/>
    <mergeCell ref="B30:L30"/>
    <mergeCell ref="B31:M31"/>
    <mergeCell ref="B32:M32"/>
    <mergeCell ref="B33:M33"/>
    <mergeCell ref="B34:M34"/>
    <mergeCell ref="B22:L22"/>
    <mergeCell ref="B11:M11"/>
    <mergeCell ref="B12:L12"/>
    <mergeCell ref="B13:L13"/>
    <mergeCell ref="B14:M14"/>
    <mergeCell ref="B15:M15"/>
    <mergeCell ref="B16:L16"/>
    <mergeCell ref="B17:M17"/>
    <mergeCell ref="B18:M18"/>
    <mergeCell ref="B19:M19"/>
    <mergeCell ref="B20:L20"/>
    <mergeCell ref="B21:L21"/>
    <mergeCell ref="B10:M10"/>
    <mergeCell ref="B5:M5"/>
    <mergeCell ref="B6:M6"/>
    <mergeCell ref="B7:M7"/>
    <mergeCell ref="B8:M8"/>
    <mergeCell ref="B9:M9"/>
  </mergeCells>
  <phoneticPr fontId="3"/>
  <printOptions horizontalCentered="1"/>
  <pageMargins left="0.39370078740157483" right="0.39370078740157483" top="0.59055118110236227" bottom="0.35433070866141736" header="0.55118110236220474" footer="0.51181102362204722"/>
  <pageSetup paperSize="9" scale="56" fitToHeight="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9"/>
  <sheetViews>
    <sheetView view="pageBreakPreview" zoomScale="70" zoomScaleNormal="75" zoomScaleSheetLayoutView="70" workbookViewId="0">
      <selection activeCell="H9" sqref="H9"/>
    </sheetView>
  </sheetViews>
  <sheetFormatPr defaultRowHeight="19.5" x14ac:dyDescent="0.3"/>
  <cols>
    <col min="1" max="1" width="0.69921875" style="1" customWidth="1"/>
    <col min="2" max="2" width="15" style="1" customWidth="1"/>
    <col min="3" max="4" width="7.19921875" style="1" customWidth="1"/>
    <col min="5" max="5" width="8.296875" style="1" customWidth="1"/>
    <col min="6" max="6" width="7.19921875" style="1" customWidth="1"/>
    <col min="7" max="13" width="13.69921875" style="1" customWidth="1"/>
    <col min="14" max="16384" width="8.796875" style="1"/>
  </cols>
  <sheetData>
    <row r="1" spans="1:13" s="85" customFormat="1" ht="30" x14ac:dyDescent="0.45">
      <c r="A1" s="86"/>
      <c r="B1" s="554" t="s">
        <v>34</v>
      </c>
      <c r="C1" s="554"/>
      <c r="D1" s="554"/>
      <c r="E1" s="554"/>
      <c r="F1" s="554"/>
      <c r="G1" s="554"/>
      <c r="H1" s="554"/>
      <c r="I1" s="554"/>
      <c r="J1" s="554"/>
      <c r="K1" s="554"/>
      <c r="L1" s="554"/>
      <c r="M1" s="554"/>
    </row>
    <row r="2" spans="1:13" s="58" customFormat="1" ht="24" x14ac:dyDescent="0.35">
      <c r="A2" s="6"/>
      <c r="B2" s="59"/>
      <c r="C2" s="61" t="s">
        <v>33</v>
      </c>
      <c r="D2" s="61"/>
      <c r="E2" s="59"/>
      <c r="F2" s="59"/>
      <c r="G2" s="59"/>
      <c r="H2" s="59"/>
      <c r="I2" s="59"/>
      <c r="J2" s="59"/>
      <c r="K2" s="59"/>
      <c r="L2" s="59"/>
      <c r="M2" s="59"/>
    </row>
    <row r="3" spans="1:13" x14ac:dyDescent="0.3">
      <c r="A3" s="4"/>
      <c r="B3" s="7"/>
      <c r="C3" s="371"/>
      <c r="D3" s="371"/>
      <c r="E3" s="7"/>
      <c r="F3" s="7"/>
      <c r="G3" s="7"/>
      <c r="H3" s="7"/>
      <c r="I3" s="7"/>
      <c r="J3" s="7"/>
      <c r="K3" s="7"/>
      <c r="L3" s="7"/>
      <c r="M3" s="7"/>
    </row>
    <row r="4" spans="1:13" s="143" customFormat="1" ht="18.75" customHeight="1" x14ac:dyDescent="0.3">
      <c r="A4" s="7"/>
      <c r="B4" s="372"/>
      <c r="C4" s="373"/>
      <c r="D4" s="373"/>
      <c r="E4" s="75"/>
      <c r="F4" s="75"/>
      <c r="G4" s="75"/>
      <c r="H4" s="75"/>
      <c r="I4" s="75"/>
      <c r="J4" s="75"/>
      <c r="K4" s="75"/>
      <c r="L4" s="373"/>
      <c r="M4" s="373"/>
    </row>
    <row r="5" spans="1:13" s="143" customFormat="1" ht="18.75" customHeight="1" x14ac:dyDescent="0.3">
      <c r="A5" s="7"/>
      <c r="B5" s="372"/>
      <c r="C5" s="373"/>
      <c r="D5" s="373"/>
      <c r="E5" s="374"/>
      <c r="F5" s="374"/>
      <c r="G5" s="374"/>
      <c r="H5" s="374"/>
      <c r="I5" s="374"/>
      <c r="J5" s="374"/>
      <c r="K5" s="374"/>
      <c r="L5" s="373"/>
      <c r="M5" s="373"/>
    </row>
    <row r="6" spans="1:13" s="143" customFormat="1" ht="18.75" customHeight="1" x14ac:dyDescent="0.3">
      <c r="A6" s="7"/>
      <c r="B6" s="372"/>
      <c r="C6" s="373"/>
      <c r="D6" s="373"/>
      <c r="E6" s="374"/>
      <c r="F6" s="374"/>
      <c r="G6" s="374"/>
      <c r="H6" s="374"/>
      <c r="I6" s="374"/>
      <c r="J6" s="374"/>
      <c r="K6" s="374"/>
      <c r="L6" s="373"/>
      <c r="M6" s="373"/>
    </row>
    <row r="7" spans="1:13" s="143" customFormat="1" ht="18.75" customHeight="1" x14ac:dyDescent="0.3">
      <c r="A7" s="7"/>
      <c r="B7" s="375"/>
      <c r="C7" s="67"/>
      <c r="D7" s="67"/>
      <c r="E7" s="7"/>
      <c r="F7" s="7"/>
      <c r="G7" s="7"/>
      <c r="H7" s="75"/>
      <c r="I7" s="7"/>
      <c r="J7" s="7"/>
      <c r="K7" s="7"/>
      <c r="L7" s="532"/>
      <c r="M7" s="532"/>
    </row>
    <row r="8" spans="1:13" s="143" customFormat="1" ht="18.75" customHeight="1" x14ac:dyDescent="0.3">
      <c r="A8" s="7"/>
      <c r="B8" s="376"/>
      <c r="C8" s="8"/>
      <c r="D8" s="8"/>
      <c r="F8" s="8"/>
      <c r="G8" s="8"/>
      <c r="H8" s="8"/>
      <c r="I8" s="8"/>
      <c r="J8" s="8"/>
      <c r="K8" s="8"/>
      <c r="L8" s="81"/>
      <c r="M8" s="81"/>
    </row>
    <row r="9" spans="1:13" s="143" customFormat="1" ht="18.75" customHeight="1" x14ac:dyDescent="0.3">
      <c r="A9" s="7"/>
      <c r="B9" s="377"/>
      <c r="C9" s="8"/>
      <c r="D9" s="8"/>
      <c r="F9" s="8"/>
      <c r="G9" s="8"/>
      <c r="H9" s="8"/>
      <c r="I9" s="8"/>
      <c r="J9" s="8"/>
      <c r="K9" s="8"/>
      <c r="L9" s="81"/>
      <c r="M9" s="81"/>
    </row>
    <row r="10" spans="1:13" s="143" customFormat="1" ht="18.75" customHeight="1" x14ac:dyDescent="0.3">
      <c r="A10" s="7"/>
      <c r="B10" s="377"/>
      <c r="C10" s="8"/>
      <c r="D10" s="8"/>
      <c r="F10" s="8"/>
      <c r="G10" s="8"/>
      <c r="H10" s="8"/>
      <c r="I10" s="8"/>
      <c r="J10" s="8"/>
      <c r="K10" s="8"/>
      <c r="L10" s="8"/>
      <c r="M10" s="8"/>
    </row>
    <row r="11" spans="1:13" s="143" customFormat="1" ht="18.75" customHeight="1" x14ac:dyDescent="0.3">
      <c r="A11" s="7"/>
      <c r="B11" s="377"/>
      <c r="C11" s="8"/>
      <c r="D11" s="8"/>
      <c r="F11" s="8"/>
      <c r="G11" s="8"/>
      <c r="H11" s="8"/>
      <c r="I11" s="8"/>
      <c r="J11" s="8"/>
      <c r="K11" s="8"/>
      <c r="L11" s="8"/>
      <c r="M11" s="8"/>
    </row>
    <row r="12" spans="1:13" s="143" customFormat="1" ht="18.75" customHeight="1" x14ac:dyDescent="0.3">
      <c r="A12" s="7"/>
      <c r="B12" s="377"/>
      <c r="C12" s="8"/>
      <c r="D12" s="8"/>
      <c r="F12" s="8"/>
      <c r="G12" s="8"/>
      <c r="H12" s="8"/>
      <c r="I12" s="8"/>
      <c r="J12" s="8"/>
      <c r="K12" s="8"/>
      <c r="L12" s="8"/>
      <c r="M12" s="8"/>
    </row>
    <row r="13" spans="1:13" s="143" customFormat="1" ht="18.75" customHeight="1" x14ac:dyDescent="0.3">
      <c r="A13" s="7"/>
      <c r="B13" s="377"/>
      <c r="C13" s="8"/>
      <c r="D13" s="8"/>
      <c r="F13" s="8"/>
      <c r="G13" s="8"/>
      <c r="H13" s="8"/>
      <c r="I13" s="8"/>
      <c r="J13" s="8"/>
      <c r="K13" s="8"/>
      <c r="L13" s="8"/>
      <c r="M13" s="8"/>
    </row>
    <row r="14" spans="1:13" s="143" customFormat="1" ht="18.75" customHeight="1" x14ac:dyDescent="0.3">
      <c r="A14" s="7"/>
      <c r="B14" s="377"/>
      <c r="C14" s="8"/>
      <c r="D14" s="8"/>
      <c r="F14" s="8"/>
      <c r="G14" s="8"/>
      <c r="H14" s="8"/>
      <c r="I14" s="8"/>
      <c r="J14" s="8"/>
      <c r="K14" s="8"/>
      <c r="L14" s="8"/>
      <c r="M14" s="8"/>
    </row>
    <row r="15" spans="1:13" s="143" customFormat="1" ht="18.75" customHeight="1" x14ac:dyDescent="0.3">
      <c r="A15" s="7"/>
      <c r="B15" s="377"/>
      <c r="C15" s="8"/>
      <c r="D15" s="8"/>
      <c r="F15" s="8"/>
      <c r="G15" s="8"/>
      <c r="H15" s="8"/>
      <c r="I15" s="8"/>
      <c r="J15" s="8"/>
      <c r="K15" s="8"/>
      <c r="L15" s="8"/>
      <c r="M15" s="8"/>
    </row>
    <row r="16" spans="1:13" s="143" customFormat="1" ht="18.75" customHeight="1" x14ac:dyDescent="0.3">
      <c r="A16" s="7"/>
      <c r="B16" s="372"/>
      <c r="C16" s="373"/>
      <c r="D16" s="373"/>
      <c r="E16" s="75"/>
      <c r="F16" s="75"/>
      <c r="G16" s="75"/>
      <c r="H16" s="75"/>
      <c r="I16" s="75"/>
      <c r="J16" s="75"/>
      <c r="K16" s="75"/>
      <c r="L16" s="373"/>
      <c r="M16" s="373"/>
    </row>
    <row r="17" spans="1:13" s="143" customFormat="1" ht="18.75" customHeight="1" x14ac:dyDescent="0.3">
      <c r="A17" s="7"/>
      <c r="B17" s="372"/>
      <c r="C17" s="373"/>
      <c r="D17" s="373"/>
      <c r="E17" s="374"/>
      <c r="F17" s="374"/>
      <c r="G17" s="374"/>
      <c r="H17" s="374"/>
      <c r="I17" s="374"/>
      <c r="J17" s="374"/>
      <c r="K17" s="374"/>
      <c r="L17" s="373"/>
      <c r="M17" s="373"/>
    </row>
    <row r="18" spans="1:13" s="143" customFormat="1" ht="18.75" customHeight="1" x14ac:dyDescent="0.3">
      <c r="A18" s="7"/>
      <c r="B18" s="372"/>
      <c r="C18" s="373"/>
      <c r="D18" s="373"/>
      <c r="E18" s="374"/>
      <c r="F18" s="374"/>
      <c r="G18" s="374"/>
      <c r="H18" s="374"/>
      <c r="I18" s="374"/>
      <c r="J18" s="374"/>
      <c r="K18" s="374"/>
      <c r="L18" s="373"/>
      <c r="M18" s="373"/>
    </row>
    <row r="19" spans="1:13" s="143" customFormat="1" ht="18.75" customHeight="1" x14ac:dyDescent="0.3">
      <c r="A19" s="7"/>
      <c r="B19" s="375"/>
      <c r="C19" s="67"/>
      <c r="D19" s="67"/>
      <c r="E19" s="7"/>
      <c r="F19" s="7"/>
      <c r="G19" s="7"/>
      <c r="H19" s="75"/>
      <c r="I19" s="7"/>
      <c r="J19" s="7"/>
      <c r="K19" s="7"/>
      <c r="L19" s="194"/>
      <c r="M19" s="194"/>
    </row>
    <row r="20" spans="1:13" s="143" customFormat="1" ht="18.75" customHeight="1" x14ac:dyDescent="0.3">
      <c r="A20" s="7"/>
      <c r="B20" s="377"/>
      <c r="C20" s="8"/>
      <c r="D20" s="8"/>
      <c r="F20" s="8"/>
      <c r="G20" s="8"/>
      <c r="H20" s="8"/>
      <c r="I20" s="8"/>
      <c r="J20" s="8"/>
      <c r="K20" s="8"/>
      <c r="L20" s="8"/>
      <c r="M20" s="8"/>
    </row>
    <row r="21" spans="1:13" s="143" customFormat="1" ht="18.75" customHeight="1" x14ac:dyDescent="0.3">
      <c r="A21" s="7"/>
      <c r="B21" s="377"/>
      <c r="C21" s="8"/>
      <c r="D21" s="8"/>
      <c r="F21" s="8"/>
      <c r="G21" s="8"/>
      <c r="H21" s="8"/>
      <c r="I21" s="8"/>
      <c r="J21" s="8"/>
      <c r="K21" s="8"/>
      <c r="L21" s="8"/>
      <c r="M21" s="8"/>
    </row>
    <row r="22" spans="1:13" s="143" customFormat="1" ht="18.75" customHeight="1" x14ac:dyDescent="0.3">
      <c r="A22" s="7"/>
      <c r="B22" s="377"/>
      <c r="C22" s="8"/>
      <c r="D22" s="8"/>
      <c r="F22" s="8"/>
      <c r="G22" s="8"/>
      <c r="H22" s="8"/>
      <c r="I22" s="8"/>
      <c r="J22" s="8"/>
      <c r="K22" s="8"/>
      <c r="L22" s="8"/>
      <c r="M22" s="8"/>
    </row>
    <row r="23" spans="1:13" s="380" customFormat="1" ht="18.75" customHeight="1" x14ac:dyDescent="0.3">
      <c r="A23" s="378"/>
      <c r="B23" s="379"/>
      <c r="C23" s="8"/>
      <c r="D23" s="8"/>
      <c r="E23" s="8"/>
      <c r="F23" s="8"/>
      <c r="G23" s="8"/>
      <c r="H23" s="8"/>
      <c r="I23" s="8"/>
      <c r="J23" s="8"/>
      <c r="K23" s="8"/>
      <c r="L23" s="8"/>
      <c r="M23" s="8"/>
    </row>
    <row r="24" spans="1:13" s="143" customFormat="1" ht="18.75" customHeight="1" x14ac:dyDescent="0.3">
      <c r="A24" s="7"/>
      <c r="B24" s="381"/>
      <c r="C24" s="552"/>
      <c r="D24" s="552"/>
      <c r="E24" s="552"/>
      <c r="F24" s="552"/>
      <c r="G24" s="552"/>
      <c r="H24" s="552"/>
      <c r="I24" s="552"/>
      <c r="J24" s="552"/>
      <c r="K24" s="552"/>
      <c r="L24" s="552"/>
      <c r="M24" s="552"/>
    </row>
    <row r="25" spans="1:13" s="143" customFormat="1" ht="18.75" customHeight="1" x14ac:dyDescent="0.3">
      <c r="A25" s="7"/>
      <c r="B25" s="379"/>
      <c r="C25" s="8"/>
      <c r="D25" s="8"/>
      <c r="E25" s="8"/>
      <c r="F25" s="8"/>
      <c r="G25" s="8"/>
      <c r="H25" s="8"/>
      <c r="I25" s="8"/>
      <c r="J25" s="8"/>
      <c r="K25" s="8"/>
      <c r="L25" s="8"/>
      <c r="M25" s="8"/>
    </row>
    <row r="26" spans="1:13" s="143" customFormat="1" ht="18.75" customHeight="1" thickBot="1" x14ac:dyDescent="0.35">
      <c r="A26" s="7"/>
      <c r="B26" s="379"/>
      <c r="C26" s="8"/>
      <c r="D26" s="8"/>
      <c r="E26" s="10"/>
      <c r="F26" s="10"/>
      <c r="G26" s="10"/>
      <c r="H26" s="10"/>
      <c r="I26" s="71"/>
      <c r="J26" s="10"/>
      <c r="K26" s="71"/>
      <c r="L26" s="10"/>
      <c r="M26" s="10"/>
    </row>
    <row r="27" spans="1:13" ht="18.75" customHeight="1" x14ac:dyDescent="0.3">
      <c r="A27" s="4"/>
      <c r="B27" s="535" t="s">
        <v>164</v>
      </c>
      <c r="C27" s="555" t="s">
        <v>32</v>
      </c>
      <c r="D27" s="556"/>
      <c r="E27" s="47"/>
      <c r="F27" s="47"/>
      <c r="G27" s="47"/>
      <c r="H27" s="47"/>
      <c r="I27" s="47"/>
      <c r="J27" s="47"/>
      <c r="K27" s="47"/>
      <c r="L27" s="514" t="s">
        <v>165</v>
      </c>
      <c r="M27" s="557" t="s">
        <v>166</v>
      </c>
    </row>
    <row r="28" spans="1:13" ht="18.75" customHeight="1" x14ac:dyDescent="0.3">
      <c r="A28" s="4"/>
      <c r="B28" s="536"/>
      <c r="C28" s="557"/>
      <c r="D28" s="558"/>
      <c r="E28" s="516" t="s">
        <v>31</v>
      </c>
      <c r="F28" s="517"/>
      <c r="G28" s="524" t="s">
        <v>30</v>
      </c>
      <c r="H28" s="524" t="s">
        <v>29</v>
      </c>
      <c r="I28" s="524" t="s">
        <v>28</v>
      </c>
      <c r="J28" s="524" t="s">
        <v>27</v>
      </c>
      <c r="K28" s="524" t="s">
        <v>26</v>
      </c>
      <c r="L28" s="514"/>
      <c r="M28" s="557"/>
    </row>
    <row r="29" spans="1:13" ht="18.75" customHeight="1" x14ac:dyDescent="0.3">
      <c r="A29" s="4"/>
      <c r="B29" s="537"/>
      <c r="C29" s="559"/>
      <c r="D29" s="560"/>
      <c r="E29" s="518"/>
      <c r="F29" s="519"/>
      <c r="G29" s="525"/>
      <c r="H29" s="525"/>
      <c r="I29" s="525"/>
      <c r="J29" s="525"/>
      <c r="K29" s="525"/>
      <c r="L29" s="515"/>
      <c r="M29" s="559"/>
    </row>
    <row r="30" spans="1:13" ht="18.75" customHeight="1" x14ac:dyDescent="0.3">
      <c r="A30" s="4"/>
      <c r="B30" s="84"/>
      <c r="C30" s="2" t="s">
        <v>365</v>
      </c>
      <c r="D30" s="2"/>
      <c r="E30" s="4"/>
      <c r="F30" s="4"/>
      <c r="G30" s="4"/>
      <c r="H30" s="83" t="s">
        <v>25</v>
      </c>
      <c r="I30" s="4"/>
      <c r="J30" s="4"/>
      <c r="K30" s="82"/>
      <c r="L30" s="538" t="s">
        <v>25</v>
      </c>
      <c r="M30" s="539"/>
    </row>
    <row r="31" spans="1:13" ht="18.75" customHeight="1" x14ac:dyDescent="0.3">
      <c r="A31" s="4"/>
      <c r="B31" s="30" t="s">
        <v>167</v>
      </c>
      <c r="C31" s="17"/>
      <c r="D31" s="8">
        <v>99.99166666666666</v>
      </c>
      <c r="F31" s="5">
        <v>99.991666666666674</v>
      </c>
      <c r="G31" s="5">
        <v>100.00000000000001</v>
      </c>
      <c r="H31" s="5">
        <v>100.00833333333334</v>
      </c>
      <c r="I31" s="5">
        <v>100.00000000000001</v>
      </c>
      <c r="J31" s="5">
        <v>100.01666666666667</v>
      </c>
      <c r="K31" s="5">
        <v>100.00833333333333</v>
      </c>
      <c r="L31" s="17">
        <v>100</v>
      </c>
      <c r="M31" s="8">
        <v>100</v>
      </c>
    </row>
    <row r="32" spans="1:13" ht="18.75" customHeight="1" x14ac:dyDescent="0.3">
      <c r="A32" s="4"/>
      <c r="B32" s="30" t="s">
        <v>168</v>
      </c>
      <c r="C32" s="17"/>
      <c r="D32" s="8">
        <v>106.84166666666665</v>
      </c>
      <c r="F32" s="5">
        <v>101.94999999999999</v>
      </c>
      <c r="G32" s="5">
        <v>82.766666666666666</v>
      </c>
      <c r="H32" s="5">
        <v>115.27500000000002</v>
      </c>
      <c r="I32" s="5">
        <v>105.14166666666665</v>
      </c>
      <c r="J32" s="5">
        <v>108.95</v>
      </c>
      <c r="K32" s="5">
        <v>114.46666666666665</v>
      </c>
      <c r="L32" s="17">
        <v>100</v>
      </c>
      <c r="M32" s="8">
        <v>100.8</v>
      </c>
    </row>
    <row r="33" spans="1:13" ht="18.75" customHeight="1" x14ac:dyDescent="0.3">
      <c r="A33" s="4"/>
      <c r="B33" s="30" t="s">
        <v>169</v>
      </c>
      <c r="C33" s="17"/>
      <c r="D33" s="8">
        <v>109.18333333333334</v>
      </c>
      <c r="F33" s="5">
        <v>107.12500000000001</v>
      </c>
      <c r="G33" s="5">
        <v>105.39999999999998</v>
      </c>
      <c r="H33" s="5">
        <v>120.125</v>
      </c>
      <c r="I33" s="5">
        <v>102.83333333333336</v>
      </c>
      <c r="J33" s="5">
        <v>100.67500000000001</v>
      </c>
      <c r="K33" s="5">
        <v>110.7</v>
      </c>
      <c r="L33" s="17">
        <v>103.1</v>
      </c>
      <c r="M33" s="8">
        <v>103.3</v>
      </c>
    </row>
    <row r="34" spans="1:13" ht="18.75" customHeight="1" x14ac:dyDescent="0.3">
      <c r="A34" s="4"/>
      <c r="B34" s="30" t="s">
        <v>170</v>
      </c>
      <c r="C34" s="17"/>
      <c r="D34" s="8">
        <v>109.18333333333334</v>
      </c>
      <c r="F34" s="5">
        <v>109.48333333333331</v>
      </c>
      <c r="G34" s="5">
        <v>113.79166666666667</v>
      </c>
      <c r="H34" s="5">
        <v>117.89166666666665</v>
      </c>
      <c r="I34" s="5">
        <v>101.20833333333336</v>
      </c>
      <c r="J34" s="5">
        <v>98.058333333333323</v>
      </c>
      <c r="K34" s="5">
        <v>109.8</v>
      </c>
      <c r="L34" s="17">
        <v>104.2</v>
      </c>
      <c r="M34" s="8">
        <v>104.2</v>
      </c>
    </row>
    <row r="35" spans="1:13" s="79" customFormat="1" ht="9.4" customHeight="1" x14ac:dyDescent="0.3">
      <c r="A35" s="80"/>
      <c r="B35" s="78"/>
      <c r="C35" s="8"/>
      <c r="D35" s="8"/>
      <c r="E35" s="8"/>
      <c r="F35" s="8"/>
      <c r="G35" s="8"/>
      <c r="H35" s="8"/>
      <c r="I35" s="8"/>
      <c r="J35" s="8"/>
      <c r="K35" s="14"/>
      <c r="L35" s="8"/>
      <c r="M35" s="8"/>
    </row>
    <row r="36" spans="1:13" ht="18.75" customHeight="1" x14ac:dyDescent="0.3">
      <c r="A36" s="4"/>
      <c r="B36" s="74"/>
      <c r="C36" s="531" t="s">
        <v>23</v>
      </c>
      <c r="D36" s="552"/>
      <c r="E36" s="552"/>
      <c r="F36" s="552"/>
      <c r="G36" s="552"/>
      <c r="H36" s="552"/>
      <c r="I36" s="552"/>
      <c r="J36" s="552"/>
      <c r="K36" s="553"/>
      <c r="L36" s="531" t="s">
        <v>22</v>
      </c>
      <c r="M36" s="552"/>
    </row>
    <row r="37" spans="1:13" ht="9.4" customHeight="1" x14ac:dyDescent="0.3">
      <c r="A37" s="4"/>
      <c r="B37" s="78"/>
      <c r="C37" s="8"/>
      <c r="D37" s="8"/>
      <c r="E37" s="8"/>
      <c r="F37" s="8"/>
      <c r="G37" s="8"/>
      <c r="H37" s="8"/>
      <c r="I37" s="8"/>
      <c r="J37" s="8"/>
      <c r="K37" s="14"/>
      <c r="L37" s="8"/>
      <c r="M37" s="8"/>
    </row>
    <row r="38" spans="1:13" ht="18.75" customHeight="1" x14ac:dyDescent="0.3">
      <c r="A38" s="4"/>
      <c r="B38" s="78" t="s">
        <v>337</v>
      </c>
      <c r="C38" s="8"/>
      <c r="D38" s="8" t="s">
        <v>215</v>
      </c>
      <c r="E38" s="8"/>
      <c r="F38" s="8">
        <v>120.5</v>
      </c>
      <c r="G38" s="8">
        <v>76.8</v>
      </c>
      <c r="H38" s="8">
        <v>108.2</v>
      </c>
      <c r="I38" s="8" t="s">
        <v>216</v>
      </c>
      <c r="J38" s="8">
        <v>106.6</v>
      </c>
      <c r="K38" s="14">
        <v>100.2</v>
      </c>
      <c r="L38" s="8">
        <v>102.2</v>
      </c>
      <c r="M38" s="8">
        <v>99.6</v>
      </c>
    </row>
    <row r="39" spans="1:13" ht="18.75" customHeight="1" x14ac:dyDescent="0.3">
      <c r="A39" s="4"/>
      <c r="B39" s="78" t="s">
        <v>119</v>
      </c>
      <c r="C39" s="8"/>
      <c r="D39" s="8" t="s">
        <v>217</v>
      </c>
      <c r="E39" s="8"/>
      <c r="F39" s="8">
        <v>114.1</v>
      </c>
      <c r="G39" s="8">
        <v>74.5</v>
      </c>
      <c r="H39" s="8">
        <v>100.9</v>
      </c>
      <c r="I39" s="8" t="s">
        <v>218</v>
      </c>
      <c r="J39" s="8">
        <v>100.6</v>
      </c>
      <c r="K39" s="14">
        <v>101.2</v>
      </c>
      <c r="L39" s="8">
        <v>102.8</v>
      </c>
      <c r="M39" s="8">
        <v>101.3</v>
      </c>
    </row>
    <row r="40" spans="1:13" ht="18.75" customHeight="1" x14ac:dyDescent="0.3">
      <c r="A40" s="4"/>
      <c r="B40" s="78" t="s">
        <v>122</v>
      </c>
      <c r="C40" s="8"/>
      <c r="D40" s="8" t="s">
        <v>219</v>
      </c>
      <c r="E40" s="8"/>
      <c r="F40" s="8">
        <v>112.4</v>
      </c>
      <c r="G40" s="8">
        <v>72.400000000000006</v>
      </c>
      <c r="H40" s="8">
        <v>101.3</v>
      </c>
      <c r="I40" s="8" t="s">
        <v>220</v>
      </c>
      <c r="J40" s="8">
        <v>97.3</v>
      </c>
      <c r="K40" s="14">
        <v>103.1</v>
      </c>
      <c r="L40" s="8">
        <v>104.9</v>
      </c>
      <c r="M40" s="8">
        <v>102.5</v>
      </c>
    </row>
    <row r="41" spans="1:13" ht="18.75" customHeight="1" x14ac:dyDescent="0.3">
      <c r="A41" s="4"/>
      <c r="B41" s="78" t="s">
        <v>123</v>
      </c>
      <c r="C41" s="8"/>
      <c r="D41" s="8" t="s">
        <v>221</v>
      </c>
      <c r="E41" s="8"/>
      <c r="F41" s="8">
        <v>115</v>
      </c>
      <c r="G41" s="8">
        <v>95.3</v>
      </c>
      <c r="H41" s="8">
        <v>90.7</v>
      </c>
      <c r="I41" s="8" t="s">
        <v>218</v>
      </c>
      <c r="J41" s="8">
        <v>114.9</v>
      </c>
      <c r="K41" s="14">
        <v>102.5</v>
      </c>
      <c r="L41" s="8">
        <v>101.4</v>
      </c>
      <c r="M41" s="8">
        <v>100</v>
      </c>
    </row>
    <row r="42" spans="1:13" ht="18.75" customHeight="1" x14ac:dyDescent="0.3">
      <c r="A42" s="4"/>
      <c r="B42" s="78" t="s">
        <v>222</v>
      </c>
      <c r="C42" s="8"/>
      <c r="D42" s="8" t="s">
        <v>127</v>
      </c>
      <c r="E42" s="8"/>
      <c r="F42" s="8">
        <v>114.6</v>
      </c>
      <c r="G42" s="8">
        <v>58.9</v>
      </c>
      <c r="H42" s="8">
        <v>105</v>
      </c>
      <c r="I42" s="8" t="s">
        <v>223</v>
      </c>
      <c r="J42" s="8">
        <v>102.2</v>
      </c>
      <c r="K42" s="14">
        <v>101</v>
      </c>
      <c r="L42" s="8">
        <v>102.7</v>
      </c>
      <c r="M42" s="8">
        <v>104.7</v>
      </c>
    </row>
    <row r="43" spans="1:13" ht="18.75" customHeight="1" x14ac:dyDescent="0.3">
      <c r="A43" s="4"/>
      <c r="B43" s="78" t="s">
        <v>333</v>
      </c>
      <c r="C43" s="8"/>
      <c r="D43" s="8" t="s">
        <v>338</v>
      </c>
      <c r="E43" s="8"/>
      <c r="F43" s="8">
        <v>106.2</v>
      </c>
      <c r="G43" s="8">
        <v>54.4</v>
      </c>
      <c r="H43" s="8">
        <v>86.7</v>
      </c>
      <c r="I43" s="8" t="s">
        <v>339</v>
      </c>
      <c r="J43" s="8">
        <v>107.6</v>
      </c>
      <c r="K43" s="14">
        <v>107.2</v>
      </c>
      <c r="L43" s="8">
        <v>101.5</v>
      </c>
      <c r="M43" s="8" t="s">
        <v>340</v>
      </c>
    </row>
    <row r="44" spans="1:13" ht="18.75" customHeight="1" thickBot="1" x14ac:dyDescent="0.35">
      <c r="A44" s="4"/>
      <c r="B44" s="77"/>
      <c r="C44" s="10"/>
      <c r="D44" s="10"/>
      <c r="E44" s="10"/>
      <c r="F44" s="10"/>
      <c r="G44" s="10"/>
      <c r="H44" s="10"/>
      <c r="I44" s="10"/>
      <c r="J44" s="10"/>
      <c r="K44" s="11"/>
      <c r="L44" s="10"/>
      <c r="M44" s="10"/>
    </row>
    <row r="45" spans="1:13" ht="18.75" customHeight="1" x14ac:dyDescent="0.3">
      <c r="A45" s="4"/>
      <c r="B45" s="5" t="s">
        <v>125</v>
      </c>
      <c r="C45" s="2" t="s">
        <v>21</v>
      </c>
      <c r="D45" s="2"/>
      <c r="E45" s="4"/>
      <c r="F45" s="4"/>
      <c r="G45" s="4"/>
      <c r="H45" s="4"/>
      <c r="I45" s="4"/>
      <c r="J45" s="4"/>
      <c r="K45" s="4"/>
      <c r="L45" s="4"/>
      <c r="M45" s="4"/>
    </row>
    <row r="46" spans="1:13" ht="18.75" customHeight="1" x14ac:dyDescent="0.3">
      <c r="A46" s="4"/>
      <c r="B46" s="5" t="s">
        <v>126</v>
      </c>
      <c r="C46" s="2" t="s">
        <v>364</v>
      </c>
      <c r="D46" s="2"/>
      <c r="E46" s="4"/>
      <c r="F46" s="4"/>
      <c r="G46" s="4"/>
      <c r="H46" s="4"/>
      <c r="I46" s="4"/>
      <c r="J46" s="4"/>
      <c r="K46" s="4"/>
      <c r="L46" s="4"/>
      <c r="M46" s="4"/>
    </row>
    <row r="47" spans="1:13" ht="18.75" customHeight="1" x14ac:dyDescent="0.3">
      <c r="A47" s="4"/>
      <c r="B47" s="5"/>
      <c r="C47" s="2"/>
      <c r="D47" s="2"/>
      <c r="E47" s="4"/>
      <c r="F47" s="4"/>
      <c r="G47" s="4"/>
      <c r="H47" s="4"/>
      <c r="I47" s="4"/>
      <c r="J47" s="4"/>
      <c r="K47" s="4"/>
      <c r="L47" s="4"/>
      <c r="M47" s="4"/>
    </row>
    <row r="48" spans="1:13" ht="18.75" customHeight="1" x14ac:dyDescent="0.3">
      <c r="A48" s="4"/>
      <c r="B48" s="5"/>
      <c r="C48" s="2"/>
      <c r="D48" s="2"/>
      <c r="E48" s="4"/>
      <c r="F48" s="4"/>
      <c r="G48" s="4"/>
      <c r="H48" s="4"/>
      <c r="I48" s="4"/>
      <c r="J48" s="4"/>
      <c r="K48" s="4"/>
      <c r="L48" s="4"/>
      <c r="M48" s="4"/>
    </row>
    <row r="49" spans="1:13" s="143" customFormat="1" ht="18.75" customHeight="1" x14ac:dyDescent="0.3">
      <c r="A49" s="7"/>
      <c r="B49" s="76"/>
      <c r="C49" s="76"/>
      <c r="F49" s="8"/>
      <c r="G49" s="66"/>
      <c r="H49" s="20"/>
      <c r="I49" s="53"/>
      <c r="J49" s="25"/>
      <c r="K49" s="53"/>
      <c r="L49" s="25"/>
      <c r="M49" s="25"/>
    </row>
    <row r="50" spans="1:13" s="143" customFormat="1" ht="18.75" customHeight="1" x14ac:dyDescent="0.3">
      <c r="A50" s="7"/>
      <c r="B50" s="76"/>
      <c r="C50" s="76"/>
      <c r="F50" s="8"/>
      <c r="G50" s="66"/>
      <c r="H50" s="20"/>
      <c r="I50" s="53"/>
      <c r="J50" s="25"/>
      <c r="K50" s="53"/>
      <c r="L50" s="25"/>
      <c r="M50" s="25"/>
    </row>
    <row r="51" spans="1:13" ht="24" customHeight="1" x14ac:dyDescent="0.35">
      <c r="A51" s="4"/>
      <c r="B51" s="62"/>
      <c r="C51" s="61" t="s">
        <v>171</v>
      </c>
      <c r="D51" s="61"/>
      <c r="E51" s="59"/>
      <c r="F51" s="59"/>
      <c r="G51" s="6"/>
      <c r="H51" s="6"/>
      <c r="I51" s="6"/>
      <c r="J51" s="6"/>
      <c r="K51" s="6"/>
      <c r="L51" s="6"/>
      <c r="M51" s="6"/>
    </row>
    <row r="52" spans="1:13" ht="9" customHeight="1" x14ac:dyDescent="0.35">
      <c r="A52" s="4"/>
      <c r="B52" s="62"/>
      <c r="C52" s="61"/>
      <c r="D52" s="61"/>
      <c r="E52" s="59"/>
      <c r="F52" s="59"/>
      <c r="G52" s="6"/>
      <c r="H52" s="6"/>
      <c r="I52" s="6"/>
      <c r="J52" s="6"/>
      <c r="K52" s="6"/>
      <c r="L52" s="6"/>
      <c r="M52" s="6"/>
    </row>
    <row r="53" spans="1:13" ht="18.75" customHeight="1" x14ac:dyDescent="0.3">
      <c r="A53" s="4"/>
      <c r="B53" s="76" t="s">
        <v>172</v>
      </c>
      <c r="C53" s="382"/>
      <c r="D53" s="143"/>
      <c r="E53" s="143"/>
      <c r="F53" s="8"/>
      <c r="G53" s="66"/>
      <c r="H53" s="20"/>
      <c r="I53" s="75"/>
      <c r="J53" s="75"/>
      <c r="K53" s="75"/>
    </row>
    <row r="54" spans="1:13" ht="21.75" customHeight="1" thickBot="1" x14ac:dyDescent="0.35">
      <c r="A54" s="4"/>
      <c r="B54" s="76" t="s">
        <v>173</v>
      </c>
      <c r="C54" s="76"/>
      <c r="D54" s="143"/>
      <c r="E54" s="143"/>
      <c r="F54" s="10"/>
      <c r="G54" s="70"/>
      <c r="H54" s="69"/>
      <c r="I54" s="383"/>
      <c r="J54" s="383"/>
      <c r="K54" s="383"/>
      <c r="L54" s="384"/>
      <c r="M54" s="384"/>
    </row>
    <row r="55" spans="1:13" ht="18.75" customHeight="1" x14ac:dyDescent="0.3">
      <c r="A55" s="4"/>
      <c r="B55" s="535" t="s">
        <v>164</v>
      </c>
      <c r="C55" s="540" t="s">
        <v>174</v>
      </c>
      <c r="D55" s="541"/>
      <c r="E55" s="385"/>
      <c r="F55" s="7"/>
      <c r="G55" s="7"/>
      <c r="H55" s="7"/>
      <c r="I55" s="7"/>
      <c r="J55" s="7"/>
      <c r="K55" s="7"/>
    </row>
    <row r="56" spans="1:13" ht="18.75" customHeight="1" x14ac:dyDescent="0.3">
      <c r="A56" s="4"/>
      <c r="B56" s="537"/>
      <c r="C56" s="542" t="s">
        <v>175</v>
      </c>
      <c r="D56" s="543"/>
      <c r="E56" s="18"/>
      <c r="F56" s="7"/>
      <c r="G56" s="76"/>
      <c r="H56" s="75"/>
      <c r="I56" s="25"/>
      <c r="J56" s="76"/>
      <c r="K56" s="59"/>
    </row>
    <row r="57" spans="1:13" ht="18.75" customHeight="1" x14ac:dyDescent="0.3">
      <c r="A57" s="4"/>
      <c r="B57" s="386"/>
      <c r="C57" s="544" t="s">
        <v>176</v>
      </c>
      <c r="D57" s="545"/>
      <c r="E57" s="387"/>
      <c r="F57" s="7"/>
      <c r="G57" s="67"/>
      <c r="H57" s="75"/>
      <c r="I57" s="75"/>
      <c r="J57" s="75"/>
      <c r="K57" s="67"/>
    </row>
    <row r="58" spans="1:13" ht="18.75" customHeight="1" x14ac:dyDescent="0.3">
      <c r="A58" s="4"/>
      <c r="B58" s="72"/>
      <c r="C58" s="546"/>
      <c r="D58" s="547"/>
      <c r="E58" s="387"/>
      <c r="F58" s="7"/>
      <c r="G58" s="67"/>
      <c r="H58" s="75"/>
      <c r="I58" s="75"/>
      <c r="J58" s="75"/>
      <c r="K58" s="67"/>
    </row>
    <row r="59" spans="1:13" ht="18.75" customHeight="1" x14ac:dyDescent="0.3">
      <c r="A59" s="4"/>
      <c r="B59" s="30" t="s">
        <v>167</v>
      </c>
      <c r="C59" s="548" t="s">
        <v>177</v>
      </c>
      <c r="D59" s="549"/>
      <c r="E59" s="388"/>
      <c r="F59" s="73"/>
      <c r="G59" s="66"/>
      <c r="H59" s="72"/>
      <c r="I59" s="66"/>
      <c r="J59" s="8"/>
      <c r="K59" s="8"/>
    </row>
    <row r="60" spans="1:13" ht="18.75" customHeight="1" x14ac:dyDescent="0.3">
      <c r="A60" s="4"/>
      <c r="B60" s="30" t="s">
        <v>4</v>
      </c>
      <c r="C60" s="550">
        <v>100</v>
      </c>
      <c r="D60" s="549"/>
      <c r="E60" s="388"/>
      <c r="F60" s="73"/>
      <c r="G60" s="66"/>
      <c r="H60" s="72"/>
      <c r="I60" s="66"/>
      <c r="J60" s="8"/>
      <c r="K60" s="8"/>
    </row>
    <row r="61" spans="1:13" ht="18.75" customHeight="1" x14ac:dyDescent="0.3">
      <c r="A61" s="4"/>
      <c r="B61" s="30" t="s">
        <v>116</v>
      </c>
      <c r="C61" s="550">
        <v>100.8</v>
      </c>
      <c r="D61" s="549"/>
      <c r="E61" s="388"/>
      <c r="F61" s="73"/>
      <c r="G61" s="66"/>
      <c r="H61" s="72"/>
      <c r="I61" s="66"/>
      <c r="J61" s="8"/>
      <c r="K61" s="8"/>
    </row>
    <row r="62" spans="1:13" ht="18.75" customHeight="1" x14ac:dyDescent="0.3">
      <c r="A62" s="4"/>
      <c r="B62" s="30" t="s">
        <v>117</v>
      </c>
      <c r="C62" s="548" t="s">
        <v>329</v>
      </c>
      <c r="D62" s="549"/>
      <c r="E62" s="388"/>
      <c r="F62" s="73"/>
      <c r="G62" s="66"/>
      <c r="H62" s="72"/>
      <c r="I62" s="66"/>
      <c r="J62" s="8"/>
      <c r="K62" s="8"/>
    </row>
    <row r="63" spans="1:13" ht="18.75" customHeight="1" x14ac:dyDescent="0.3">
      <c r="A63" s="4"/>
      <c r="B63" s="22"/>
      <c r="C63" s="551"/>
      <c r="D63" s="532"/>
      <c r="E63" s="388"/>
      <c r="F63" s="73"/>
      <c r="G63" s="66"/>
      <c r="H63" s="72"/>
      <c r="I63" s="66"/>
      <c r="J63" s="8"/>
      <c r="K63" s="8"/>
    </row>
    <row r="64" spans="1:13" ht="18.75" customHeight="1" x14ac:dyDescent="0.3">
      <c r="A64" s="4"/>
      <c r="B64" s="22" t="s">
        <v>366</v>
      </c>
      <c r="C64" s="531">
        <v>100</v>
      </c>
      <c r="D64" s="532"/>
      <c r="E64" s="388"/>
      <c r="F64" s="73"/>
      <c r="G64" s="66"/>
      <c r="H64" s="72"/>
      <c r="I64" s="66"/>
      <c r="J64" s="8"/>
      <c r="K64" s="8"/>
    </row>
    <row r="65" spans="1:13" ht="18.75" customHeight="1" x14ac:dyDescent="0.3">
      <c r="A65" s="4"/>
      <c r="B65" s="22" t="s">
        <v>118</v>
      </c>
      <c r="C65" s="531" t="s">
        <v>329</v>
      </c>
      <c r="D65" s="532"/>
      <c r="E65" s="388"/>
      <c r="F65" s="73"/>
      <c r="G65" s="66"/>
      <c r="H65" s="72"/>
      <c r="I65" s="66"/>
      <c r="J65" s="8"/>
      <c r="K65" s="8"/>
    </row>
    <row r="66" spans="1:13" ht="18.75" customHeight="1" x14ac:dyDescent="0.3">
      <c r="A66" s="4"/>
      <c r="B66" s="22" t="s">
        <v>119</v>
      </c>
      <c r="C66" s="531" t="s">
        <v>369</v>
      </c>
      <c r="D66" s="532"/>
      <c r="E66" s="388"/>
      <c r="F66" s="73"/>
      <c r="G66" s="66"/>
      <c r="H66" s="72"/>
      <c r="I66" s="66"/>
      <c r="J66" s="8"/>
      <c r="K66" s="8"/>
    </row>
    <row r="67" spans="1:13" ht="18.75" customHeight="1" x14ac:dyDescent="0.3">
      <c r="A67" s="4"/>
      <c r="B67" s="22" t="s">
        <v>122</v>
      </c>
      <c r="C67" s="531">
        <v>100</v>
      </c>
      <c r="D67" s="532"/>
      <c r="E67" s="388"/>
      <c r="F67" s="73"/>
      <c r="G67" s="66"/>
      <c r="H67" s="72"/>
      <c r="I67" s="66"/>
      <c r="J67" s="8"/>
      <c r="K67" s="8"/>
    </row>
    <row r="68" spans="1:13" ht="18.75" customHeight="1" x14ac:dyDescent="0.3">
      <c r="A68" s="4"/>
      <c r="B68" s="22" t="s">
        <v>123</v>
      </c>
      <c r="C68" s="531">
        <v>100.4</v>
      </c>
      <c r="D68" s="532"/>
      <c r="E68" s="388"/>
      <c r="F68" s="73"/>
      <c r="G68" s="66"/>
      <c r="H68" s="72"/>
      <c r="I68" s="66"/>
      <c r="J68" s="8"/>
      <c r="K68" s="8"/>
    </row>
    <row r="69" spans="1:13" ht="18.75" customHeight="1" x14ac:dyDescent="0.3">
      <c r="A69" s="4"/>
      <c r="B69" s="22" t="s">
        <v>330</v>
      </c>
      <c r="C69" s="531">
        <v>100.6</v>
      </c>
      <c r="D69" s="532"/>
      <c r="E69" s="388"/>
      <c r="F69" s="73"/>
      <c r="G69" s="66"/>
      <c r="H69" s="72"/>
      <c r="I69" s="66"/>
      <c r="J69" s="8"/>
      <c r="K69" s="8"/>
    </row>
    <row r="70" spans="1:13" ht="18.75" customHeight="1" thickBot="1" x14ac:dyDescent="0.35">
      <c r="A70" s="4"/>
      <c r="B70" s="71"/>
      <c r="C70" s="533"/>
      <c r="D70" s="534"/>
      <c r="E70" s="389"/>
      <c r="F70" s="69"/>
      <c r="G70" s="54"/>
      <c r="H70" s="68"/>
      <c r="I70" s="54"/>
      <c r="J70" s="68"/>
      <c r="K70" s="68"/>
      <c r="L70" s="68"/>
      <c r="M70" s="68"/>
    </row>
    <row r="71" spans="1:13" ht="18.75" customHeight="1" x14ac:dyDescent="0.3">
      <c r="A71" s="4"/>
      <c r="B71" s="5" t="s">
        <v>19</v>
      </c>
      <c r="C71" s="4" t="s">
        <v>178</v>
      </c>
      <c r="D71" s="4"/>
      <c r="E71" s="7"/>
      <c r="F71" s="7"/>
      <c r="G71" s="66"/>
      <c r="H71" s="20"/>
      <c r="I71" s="53"/>
      <c r="J71" s="25"/>
      <c r="K71" s="53"/>
      <c r="L71" s="25"/>
      <c r="M71" s="25"/>
    </row>
    <row r="72" spans="1:13" ht="18.75" customHeight="1" x14ac:dyDescent="0.3">
      <c r="A72" s="4"/>
      <c r="B72" s="2"/>
      <c r="C72" s="2" t="s">
        <v>179</v>
      </c>
      <c r="D72" s="2"/>
      <c r="E72" s="7"/>
      <c r="F72" s="7"/>
      <c r="G72" s="66"/>
      <c r="H72" s="20"/>
      <c r="I72" s="53"/>
      <c r="J72" s="25"/>
      <c r="K72" s="53"/>
      <c r="L72" s="25"/>
      <c r="M72" s="25"/>
    </row>
    <row r="73" spans="1:13" ht="18.75" customHeight="1" x14ac:dyDescent="0.3">
      <c r="A73" s="4"/>
      <c r="B73" s="2"/>
      <c r="C73" s="2" t="s">
        <v>18</v>
      </c>
      <c r="D73" s="2"/>
      <c r="E73" s="7"/>
      <c r="F73" s="7"/>
      <c r="G73" s="66"/>
      <c r="H73" s="20"/>
      <c r="I73" s="53"/>
      <c r="J73" s="25"/>
      <c r="K73" s="53"/>
      <c r="L73" s="25"/>
      <c r="M73" s="25"/>
    </row>
    <row r="74" spans="1:13" ht="18.75" customHeight="1" x14ac:dyDescent="0.3">
      <c r="A74" s="4"/>
      <c r="B74" s="5" t="s">
        <v>180</v>
      </c>
      <c r="C74" s="2" t="s">
        <v>181</v>
      </c>
      <c r="D74" s="2"/>
      <c r="E74" s="4"/>
      <c r="F74" s="4"/>
      <c r="G74" s="4"/>
      <c r="H74" s="20"/>
      <c r="I74" s="53"/>
      <c r="J74" s="25"/>
      <c r="K74" s="53"/>
      <c r="L74" s="25"/>
      <c r="M74" s="25"/>
    </row>
    <row r="75" spans="1:13" ht="18.75" customHeight="1" x14ac:dyDescent="0.3">
      <c r="A75" s="4"/>
      <c r="B75" s="5"/>
      <c r="C75" s="2"/>
      <c r="D75" s="2"/>
      <c r="E75" s="4"/>
      <c r="F75" s="4"/>
      <c r="G75" s="4"/>
      <c r="H75" s="4"/>
      <c r="I75" s="4"/>
      <c r="J75" s="4"/>
      <c r="K75" s="4"/>
      <c r="L75" s="4"/>
      <c r="M75" s="4"/>
    </row>
    <row r="76" spans="1:13" s="58" customFormat="1" x14ac:dyDescent="0.3">
      <c r="A76" s="6"/>
      <c r="B76" s="4"/>
      <c r="C76" s="2"/>
      <c r="D76" s="65"/>
      <c r="E76" s="4"/>
      <c r="F76" s="4"/>
      <c r="G76" s="64"/>
      <c r="H76" s="4"/>
      <c r="I76" s="63"/>
      <c r="J76" s="4"/>
      <c r="K76" s="63"/>
      <c r="L76" s="4"/>
      <c r="M76" s="4"/>
    </row>
    <row r="77" spans="1:13" ht="27" customHeight="1" x14ac:dyDescent="0.35">
      <c r="A77" s="4"/>
      <c r="B77" s="62"/>
      <c r="C77" s="61" t="s">
        <v>17</v>
      </c>
      <c r="D77" s="61"/>
      <c r="E77" s="59"/>
      <c r="F77" s="59"/>
      <c r="G77" s="60"/>
      <c r="H77" s="59"/>
      <c r="I77" s="60"/>
      <c r="J77" s="59"/>
      <c r="K77" s="60"/>
      <c r="L77" s="59"/>
      <c r="M77" s="59"/>
    </row>
    <row r="78" spans="1:13" ht="18.75" customHeight="1" thickBot="1" x14ac:dyDescent="0.35">
      <c r="A78" s="4"/>
      <c r="B78" s="57"/>
      <c r="C78" s="56"/>
      <c r="D78" s="56"/>
      <c r="E78" s="55"/>
      <c r="F78" s="55"/>
      <c r="G78" s="54"/>
      <c r="H78" s="9"/>
      <c r="I78" s="54"/>
      <c r="J78" s="9"/>
      <c r="K78" s="53"/>
      <c r="L78" s="7"/>
      <c r="M78" s="7"/>
    </row>
    <row r="79" spans="1:13" ht="18.75" customHeight="1" x14ac:dyDescent="0.3">
      <c r="A79" s="4"/>
      <c r="B79" s="535" t="s">
        <v>164</v>
      </c>
      <c r="C79" s="191" t="s">
        <v>182</v>
      </c>
      <c r="D79" s="192"/>
      <c r="E79" s="192"/>
      <c r="F79" s="198"/>
      <c r="G79" s="52" t="s">
        <v>16</v>
      </c>
      <c r="H79" s="51"/>
      <c r="I79" s="528" t="s">
        <v>15</v>
      </c>
      <c r="J79" s="513" t="s">
        <v>14</v>
      </c>
      <c r="K79" s="50" t="s">
        <v>183</v>
      </c>
      <c r="L79" s="49"/>
      <c r="M79" s="49"/>
    </row>
    <row r="80" spans="1:13" ht="18.75" customHeight="1" x14ac:dyDescent="0.3">
      <c r="A80" s="4"/>
      <c r="B80" s="536"/>
      <c r="C80" s="196"/>
      <c r="D80" s="199"/>
      <c r="E80" s="199"/>
      <c r="F80" s="197"/>
      <c r="G80" s="48" t="s">
        <v>184</v>
      </c>
      <c r="H80" s="47"/>
      <c r="I80" s="529"/>
      <c r="J80" s="514"/>
      <c r="K80" s="46" t="s">
        <v>185</v>
      </c>
      <c r="L80" s="45"/>
      <c r="M80" s="45"/>
    </row>
    <row r="81" spans="1:13" x14ac:dyDescent="0.3">
      <c r="A81" s="4"/>
      <c r="B81" s="536"/>
      <c r="C81" s="516" t="s">
        <v>13</v>
      </c>
      <c r="D81" s="517"/>
      <c r="E81" s="520" t="s">
        <v>12</v>
      </c>
      <c r="F81" s="521"/>
      <c r="G81" s="524" t="s">
        <v>13</v>
      </c>
      <c r="H81" s="526" t="s">
        <v>12</v>
      </c>
      <c r="I81" s="529"/>
      <c r="J81" s="514"/>
      <c r="K81" s="46" t="s">
        <v>186</v>
      </c>
      <c r="L81" s="45"/>
      <c r="M81" s="44" t="s">
        <v>12</v>
      </c>
    </row>
    <row r="82" spans="1:13" ht="18.75" customHeight="1" x14ac:dyDescent="0.3">
      <c r="A82" s="4"/>
      <c r="B82" s="537"/>
      <c r="C82" s="518"/>
      <c r="D82" s="519"/>
      <c r="E82" s="522"/>
      <c r="F82" s="523"/>
      <c r="G82" s="525"/>
      <c r="H82" s="527"/>
      <c r="I82" s="530"/>
      <c r="J82" s="515"/>
      <c r="K82" s="43" t="s">
        <v>334</v>
      </c>
      <c r="L82" s="195" t="s">
        <v>11</v>
      </c>
      <c r="M82" s="195" t="s">
        <v>187</v>
      </c>
    </row>
    <row r="83" spans="1:13" ht="18.75" customHeight="1" x14ac:dyDescent="0.3">
      <c r="A83" s="4"/>
      <c r="B83" s="42"/>
      <c r="C83" s="41" t="s">
        <v>10</v>
      </c>
      <c r="D83" s="40"/>
      <c r="E83" s="39"/>
      <c r="F83" s="39"/>
      <c r="G83" s="38"/>
      <c r="H83" s="37"/>
      <c r="I83" s="36" t="s">
        <v>195</v>
      </c>
      <c r="J83" s="35" t="s">
        <v>188</v>
      </c>
      <c r="K83" s="34" t="s">
        <v>9</v>
      </c>
      <c r="L83" s="33" t="s">
        <v>9</v>
      </c>
      <c r="M83" s="33" t="s">
        <v>9</v>
      </c>
    </row>
    <row r="84" spans="1:13" ht="18.75" customHeight="1" x14ac:dyDescent="0.3">
      <c r="A84" s="4"/>
      <c r="B84" s="30" t="s">
        <v>189</v>
      </c>
      <c r="C84" s="21"/>
      <c r="D84" s="31">
        <v>96.4</v>
      </c>
      <c r="E84" s="4"/>
      <c r="F84" s="4">
        <v>96.3</v>
      </c>
      <c r="G84" s="8">
        <v>96.6</v>
      </c>
      <c r="H84" s="4">
        <v>96.6</v>
      </c>
      <c r="I84" s="19">
        <v>96.65</v>
      </c>
      <c r="J84" s="14">
        <v>98.8</v>
      </c>
      <c r="K84" s="18">
        <v>252.82900000000001</v>
      </c>
      <c r="L84" s="8">
        <v>299.88900000000001</v>
      </c>
      <c r="M84" s="7">
        <v>308.82600000000002</v>
      </c>
    </row>
    <row r="85" spans="1:13" ht="18.75" customHeight="1" x14ac:dyDescent="0.3">
      <c r="A85" s="4"/>
      <c r="B85" s="30" t="s">
        <v>8</v>
      </c>
      <c r="C85" s="21"/>
      <c r="D85" s="31">
        <v>96.3</v>
      </c>
      <c r="E85" s="4"/>
      <c r="F85" s="4">
        <v>96.2</v>
      </c>
      <c r="G85" s="8">
        <v>96.5</v>
      </c>
      <c r="H85" s="4">
        <v>96.6</v>
      </c>
      <c r="I85" s="19">
        <v>96.35</v>
      </c>
      <c r="J85" s="14">
        <v>98</v>
      </c>
      <c r="K85" s="18">
        <v>244.922</v>
      </c>
      <c r="L85" s="8">
        <v>283.01400000000001</v>
      </c>
      <c r="M85" s="7">
        <v>313.87400000000002</v>
      </c>
    </row>
    <row r="86" spans="1:13" ht="18.75" customHeight="1" x14ac:dyDescent="0.3">
      <c r="A86" s="4"/>
      <c r="B86" s="30" t="s">
        <v>7</v>
      </c>
      <c r="C86" s="21"/>
      <c r="D86" s="31">
        <v>96.8</v>
      </c>
      <c r="E86" s="4"/>
      <c r="F86" s="4">
        <v>96.6</v>
      </c>
      <c r="G86" s="8">
        <v>97</v>
      </c>
      <c r="H86" s="4">
        <v>96.9</v>
      </c>
      <c r="I86" s="19">
        <v>96.38</v>
      </c>
      <c r="J86" s="14">
        <v>99.2</v>
      </c>
      <c r="K86" s="18">
        <v>258.464</v>
      </c>
      <c r="L86" s="8">
        <v>278.51900000000001</v>
      </c>
      <c r="M86" s="7">
        <v>319.17</v>
      </c>
    </row>
    <row r="87" spans="1:13" ht="18.75" customHeight="1" x14ac:dyDescent="0.3">
      <c r="A87" s="4"/>
      <c r="B87" s="30" t="s">
        <v>6</v>
      </c>
      <c r="C87" s="21"/>
      <c r="D87" s="31">
        <v>99.5</v>
      </c>
      <c r="E87" s="4"/>
      <c r="F87" s="4">
        <v>99.2</v>
      </c>
      <c r="G87" s="8">
        <v>99.6</v>
      </c>
      <c r="H87" s="4">
        <v>99.5</v>
      </c>
      <c r="I87" s="19">
        <v>98.94</v>
      </c>
      <c r="J87" s="14">
        <v>102.4</v>
      </c>
      <c r="K87" s="17">
        <v>264.98700000000002</v>
      </c>
      <c r="L87" s="8">
        <v>319.24799999999999</v>
      </c>
      <c r="M87" s="8">
        <v>318.755</v>
      </c>
    </row>
    <row r="88" spans="1:13" ht="18.75" customHeight="1" x14ac:dyDescent="0.3">
      <c r="A88" s="4"/>
      <c r="B88" s="30" t="s">
        <v>5</v>
      </c>
      <c r="C88" s="21"/>
      <c r="D88" s="29">
        <v>100</v>
      </c>
      <c r="E88" s="4"/>
      <c r="F88" s="4">
        <v>100</v>
      </c>
      <c r="G88" s="8">
        <v>100</v>
      </c>
      <c r="H88" s="4">
        <v>100</v>
      </c>
      <c r="I88" s="19">
        <v>100.01</v>
      </c>
      <c r="J88" s="14">
        <v>100</v>
      </c>
      <c r="K88" s="17">
        <v>278.48899999999998</v>
      </c>
      <c r="L88" s="8">
        <v>327.07</v>
      </c>
      <c r="M88" s="8">
        <v>315.37900000000002</v>
      </c>
    </row>
    <row r="89" spans="1:13" ht="18.75" customHeight="1" x14ac:dyDescent="0.3">
      <c r="A89" s="4"/>
      <c r="B89" s="30" t="s">
        <v>4</v>
      </c>
      <c r="C89" s="21"/>
      <c r="D89" s="29">
        <v>100.1</v>
      </c>
      <c r="E89" s="4"/>
      <c r="F89" s="4">
        <v>99.9</v>
      </c>
      <c r="G89" s="8">
        <v>100</v>
      </c>
      <c r="H89" s="4">
        <v>99.7</v>
      </c>
      <c r="I89" s="19">
        <v>100.25</v>
      </c>
      <c r="J89" s="14">
        <v>96.5</v>
      </c>
      <c r="K89" s="17">
        <v>247.24299999999999</v>
      </c>
      <c r="L89" s="8">
        <v>274.40300000000002</v>
      </c>
      <c r="M89" s="8">
        <v>309.59100000000001</v>
      </c>
    </row>
    <row r="90" spans="1:13" ht="18.75" customHeight="1" x14ac:dyDescent="0.3">
      <c r="A90" s="4"/>
      <c r="B90" s="28" t="s">
        <v>116</v>
      </c>
      <c r="C90" s="21"/>
      <c r="D90" s="25">
        <v>100.7</v>
      </c>
      <c r="E90" s="8"/>
      <c r="F90" s="8">
        <v>100.4</v>
      </c>
      <c r="G90" s="24">
        <v>100.3</v>
      </c>
      <c r="H90" s="8">
        <v>100.2</v>
      </c>
      <c r="I90" s="23">
        <v>101.04</v>
      </c>
      <c r="J90" s="27">
        <v>98.7</v>
      </c>
      <c r="K90" s="17">
        <v>238.90700000000001</v>
      </c>
      <c r="L90" s="8">
        <v>274.99700000000001</v>
      </c>
      <c r="M90" s="8">
        <v>313.05700000000002</v>
      </c>
    </row>
    <row r="91" spans="1:13" ht="18.75" customHeight="1" x14ac:dyDescent="0.3">
      <c r="A91" s="4"/>
      <c r="B91" s="28" t="s">
        <v>117</v>
      </c>
      <c r="C91" s="21"/>
      <c r="D91" s="25">
        <v>101.4</v>
      </c>
      <c r="E91" s="8"/>
      <c r="F91" s="8">
        <v>101.3</v>
      </c>
      <c r="G91" s="24">
        <v>100.8</v>
      </c>
      <c r="H91" s="8">
        <v>101.04</v>
      </c>
      <c r="I91" s="23">
        <v>102.21599999999999</v>
      </c>
      <c r="J91" s="20">
        <v>101.3</v>
      </c>
      <c r="K91" s="17">
        <v>224.85300000000001</v>
      </c>
      <c r="L91" s="8">
        <v>248.61199999999999</v>
      </c>
      <c r="M91" s="8">
        <v>315.31400000000002</v>
      </c>
    </row>
    <row r="92" spans="1:13" ht="18.75" customHeight="1" x14ac:dyDescent="0.3">
      <c r="A92" s="4"/>
      <c r="B92" s="26"/>
      <c r="C92" s="21"/>
      <c r="D92" s="25"/>
      <c r="E92" s="8"/>
      <c r="F92" s="8"/>
      <c r="G92" s="24"/>
      <c r="H92" s="8"/>
      <c r="I92" s="23"/>
      <c r="J92" s="20"/>
      <c r="K92" s="17"/>
      <c r="L92" s="8"/>
      <c r="M92" s="8"/>
    </row>
    <row r="93" spans="1:13" ht="18.75" customHeight="1" x14ac:dyDescent="0.3">
      <c r="A93" s="4"/>
      <c r="B93" s="16" t="s">
        <v>367</v>
      </c>
      <c r="C93" s="7"/>
      <c r="D93" s="7">
        <v>101.5</v>
      </c>
      <c r="E93" s="7"/>
      <c r="F93" s="7">
        <v>101.6</v>
      </c>
      <c r="G93" s="7">
        <v>100.8</v>
      </c>
      <c r="H93" s="15">
        <v>101.2</v>
      </c>
      <c r="I93" s="8" t="s">
        <v>224</v>
      </c>
      <c r="J93" s="14">
        <v>101.8</v>
      </c>
      <c r="K93" s="8">
        <v>254.904</v>
      </c>
      <c r="L93" s="8">
        <v>302.399</v>
      </c>
      <c r="M93" s="7">
        <v>319.93900000000002</v>
      </c>
    </row>
    <row r="94" spans="1:13" ht="18.75" customHeight="1" x14ac:dyDescent="0.3">
      <c r="A94" s="4"/>
      <c r="B94" s="16" t="s">
        <v>3</v>
      </c>
      <c r="C94" s="7"/>
      <c r="D94" s="7">
        <v>101.5</v>
      </c>
      <c r="E94" s="7"/>
      <c r="F94" s="7">
        <v>101.7</v>
      </c>
      <c r="G94" s="7">
        <v>100.8</v>
      </c>
      <c r="H94" s="15">
        <v>101.3</v>
      </c>
      <c r="I94" s="8">
        <v>102.3</v>
      </c>
      <c r="J94" s="14">
        <v>102</v>
      </c>
      <c r="K94" s="8">
        <v>218.11799999999999</v>
      </c>
      <c r="L94" s="8">
        <v>241.48500000000001</v>
      </c>
      <c r="M94" s="7">
        <v>302.65199999999999</v>
      </c>
    </row>
    <row r="95" spans="1:13" ht="18.75" customHeight="1" x14ac:dyDescent="0.3">
      <c r="A95" s="4"/>
      <c r="B95" s="16" t="s">
        <v>2</v>
      </c>
      <c r="C95" s="7"/>
      <c r="D95" s="7">
        <v>101.5</v>
      </c>
      <c r="E95" s="7"/>
      <c r="F95" s="7">
        <v>102</v>
      </c>
      <c r="G95" s="7">
        <v>100.8</v>
      </c>
      <c r="H95" s="15">
        <v>101.6</v>
      </c>
      <c r="I95" s="8" t="s">
        <v>225</v>
      </c>
      <c r="J95" s="14">
        <v>102.4</v>
      </c>
      <c r="K95" s="8">
        <v>214.24799999999999</v>
      </c>
      <c r="L95" s="8">
        <v>238.83</v>
      </c>
      <c r="M95" s="7">
        <v>315.43299999999999</v>
      </c>
    </row>
    <row r="96" spans="1:13" ht="18.75" customHeight="1" x14ac:dyDescent="0.3">
      <c r="A96" s="4"/>
      <c r="B96" s="16" t="s">
        <v>1</v>
      </c>
      <c r="C96" s="7"/>
      <c r="D96" s="7">
        <v>101.5</v>
      </c>
      <c r="E96" s="7"/>
      <c r="F96" s="7">
        <v>101.8</v>
      </c>
      <c r="G96" s="7">
        <v>100.8</v>
      </c>
      <c r="H96" s="15">
        <v>101.6</v>
      </c>
      <c r="I96" s="8" t="s">
        <v>226</v>
      </c>
      <c r="J96" s="14">
        <v>102.1</v>
      </c>
      <c r="K96" s="8">
        <v>217.09800000000001</v>
      </c>
      <c r="L96" s="8">
        <v>275.74400000000003</v>
      </c>
      <c r="M96" s="7">
        <v>303.51600000000002</v>
      </c>
    </row>
    <row r="97" spans="1:13" ht="18.75" customHeight="1" x14ac:dyDescent="0.3">
      <c r="A97" s="4"/>
      <c r="B97" s="16" t="s">
        <v>0</v>
      </c>
      <c r="C97" s="7"/>
      <c r="D97" s="7">
        <v>101.4</v>
      </c>
      <c r="E97" s="7"/>
      <c r="F97" s="7">
        <v>101.5</v>
      </c>
      <c r="G97" s="7">
        <v>100.8</v>
      </c>
      <c r="H97" s="15">
        <v>101.4</v>
      </c>
      <c r="I97" s="8" t="s">
        <v>226</v>
      </c>
      <c r="J97" s="14">
        <v>101.5</v>
      </c>
      <c r="K97" s="8">
        <v>232.547</v>
      </c>
      <c r="L97" s="8">
        <v>278.66000000000003</v>
      </c>
      <c r="M97" s="7">
        <v>351.04399999999998</v>
      </c>
    </row>
    <row r="98" spans="1:13" ht="18.75" customHeight="1" x14ac:dyDescent="0.3">
      <c r="A98" s="4"/>
      <c r="B98" s="16" t="s">
        <v>368</v>
      </c>
      <c r="C98" s="7"/>
      <c r="D98" s="7">
        <v>101.3</v>
      </c>
      <c r="E98" s="7"/>
      <c r="F98" s="7">
        <v>101.5</v>
      </c>
      <c r="G98" s="7">
        <v>100.6</v>
      </c>
      <c r="H98" s="15">
        <v>101.2</v>
      </c>
      <c r="I98" s="8">
        <v>102.3</v>
      </c>
      <c r="J98" s="14">
        <v>100.9</v>
      </c>
      <c r="K98" s="8">
        <v>241.40700000000001</v>
      </c>
      <c r="L98" s="8">
        <v>295.95</v>
      </c>
      <c r="M98" s="7">
        <v>325.76799999999997</v>
      </c>
    </row>
    <row r="99" spans="1:13" ht="18.75" customHeight="1" x14ac:dyDescent="0.3">
      <c r="A99" s="4"/>
      <c r="B99" s="16" t="s">
        <v>191</v>
      </c>
      <c r="C99" s="7"/>
      <c r="D99" s="7">
        <v>101</v>
      </c>
      <c r="E99" s="7"/>
      <c r="F99" s="7">
        <v>101.5</v>
      </c>
      <c r="G99" s="7">
        <v>100.6</v>
      </c>
      <c r="H99" s="15">
        <v>101.3</v>
      </c>
      <c r="I99" s="8" t="s">
        <v>227</v>
      </c>
      <c r="J99" s="14">
        <v>101.2</v>
      </c>
      <c r="K99" s="8">
        <v>204.98599999999999</v>
      </c>
      <c r="L99" s="8">
        <v>240.31299999999999</v>
      </c>
      <c r="M99" s="7">
        <v>302.75299999999999</v>
      </c>
    </row>
    <row r="100" spans="1:13" ht="18.75" customHeight="1" x14ac:dyDescent="0.3">
      <c r="A100" s="4"/>
      <c r="B100" s="78" t="s">
        <v>118</v>
      </c>
      <c r="C100" s="7"/>
      <c r="D100" s="7">
        <v>101.2</v>
      </c>
      <c r="E100" s="7"/>
      <c r="F100" s="7">
        <v>101.5</v>
      </c>
      <c r="G100" s="7">
        <v>100.9</v>
      </c>
      <c r="H100" s="15">
        <v>101.5</v>
      </c>
      <c r="I100" s="8">
        <v>103.2</v>
      </c>
      <c r="J100" s="14">
        <v>102.2</v>
      </c>
      <c r="K100" s="8">
        <v>244.959</v>
      </c>
      <c r="L100" s="8">
        <v>314.20299999999997</v>
      </c>
      <c r="M100" s="7">
        <v>348.94200000000001</v>
      </c>
    </row>
    <row r="101" spans="1:13" ht="18.75" customHeight="1" x14ac:dyDescent="0.3">
      <c r="A101" s="4"/>
      <c r="B101" s="78" t="s">
        <v>119</v>
      </c>
      <c r="C101" s="7"/>
      <c r="D101" s="7">
        <v>101.2</v>
      </c>
      <c r="E101" s="7"/>
      <c r="F101" s="7">
        <v>101.8</v>
      </c>
      <c r="G101" s="7">
        <v>101</v>
      </c>
      <c r="H101" s="15">
        <v>101.8</v>
      </c>
      <c r="I101" s="8">
        <v>103.1</v>
      </c>
      <c r="J101" s="14" t="s">
        <v>228</v>
      </c>
      <c r="K101" s="8">
        <v>222.66800000000001</v>
      </c>
      <c r="L101" s="8">
        <v>255.05799999999999</v>
      </c>
      <c r="M101" s="7">
        <v>337.16399999999999</v>
      </c>
    </row>
    <row r="102" spans="1:13" ht="18.75" customHeight="1" x14ac:dyDescent="0.3">
      <c r="A102" s="4"/>
      <c r="B102" s="78" t="s">
        <v>122</v>
      </c>
      <c r="C102" s="7"/>
      <c r="D102" s="7">
        <v>101.4</v>
      </c>
      <c r="E102" s="7"/>
      <c r="F102" s="7">
        <v>101.8</v>
      </c>
      <c r="G102" s="7">
        <v>101.3</v>
      </c>
      <c r="H102" s="15">
        <v>101.8</v>
      </c>
      <c r="I102" s="8">
        <v>102.9</v>
      </c>
      <c r="J102" s="14">
        <v>100.5</v>
      </c>
      <c r="K102" s="8">
        <v>271.72800000000001</v>
      </c>
      <c r="L102" s="8">
        <v>239.22</v>
      </c>
      <c r="M102" s="7">
        <v>332.27300000000002</v>
      </c>
    </row>
    <row r="103" spans="1:13" ht="18.75" customHeight="1" x14ac:dyDescent="0.3">
      <c r="A103" s="4"/>
      <c r="B103" s="78" t="s">
        <v>123</v>
      </c>
      <c r="C103" s="7"/>
      <c r="D103" s="7">
        <v>101.3</v>
      </c>
      <c r="E103" s="7"/>
      <c r="F103" s="7">
        <v>101.6</v>
      </c>
      <c r="G103" s="7">
        <v>101</v>
      </c>
      <c r="H103" s="15">
        <v>101.6</v>
      </c>
      <c r="I103" s="8" t="s">
        <v>229</v>
      </c>
      <c r="J103" s="14" t="s">
        <v>230</v>
      </c>
      <c r="K103" s="8">
        <v>214.11</v>
      </c>
      <c r="L103" s="8">
        <v>240.477</v>
      </c>
      <c r="M103" s="7">
        <v>308.42500000000001</v>
      </c>
    </row>
    <row r="104" spans="1:13" ht="18.75" customHeight="1" x14ac:dyDescent="0.3">
      <c r="A104" s="4"/>
      <c r="B104" s="78" t="s">
        <v>222</v>
      </c>
      <c r="C104" s="7"/>
      <c r="D104" s="7">
        <v>101.2</v>
      </c>
      <c r="E104" s="7"/>
      <c r="F104" s="7">
        <v>101.6</v>
      </c>
      <c r="G104" s="7">
        <v>101</v>
      </c>
      <c r="H104" s="15">
        <v>101.5</v>
      </c>
      <c r="I104" s="8">
        <v>102.9</v>
      </c>
      <c r="J104" s="14">
        <v>101.2</v>
      </c>
      <c r="K104" s="8">
        <v>224.74199999999999</v>
      </c>
      <c r="L104" s="8">
        <v>249.792</v>
      </c>
      <c r="M104" s="7">
        <v>321.19</v>
      </c>
    </row>
    <row r="105" spans="1:13" ht="18.75" customHeight="1" x14ac:dyDescent="0.3">
      <c r="A105" s="4"/>
      <c r="B105" s="78" t="s">
        <v>333</v>
      </c>
      <c r="C105" s="7"/>
      <c r="D105" s="7">
        <v>101</v>
      </c>
      <c r="E105" s="7"/>
      <c r="F105" s="7">
        <v>101.8</v>
      </c>
      <c r="G105" s="7">
        <v>100.9</v>
      </c>
      <c r="H105" s="15">
        <v>101.7</v>
      </c>
      <c r="I105" s="8">
        <v>102.9</v>
      </c>
      <c r="J105" s="14">
        <v>100.9</v>
      </c>
      <c r="K105" s="8">
        <v>228.63200000000001</v>
      </c>
      <c r="L105" s="8">
        <v>226.32900000000001</v>
      </c>
      <c r="M105" s="7">
        <v>325.51600000000002</v>
      </c>
    </row>
    <row r="106" spans="1:13" ht="18.75" customHeight="1" thickBot="1" x14ac:dyDescent="0.35">
      <c r="A106" s="4"/>
      <c r="B106" s="13"/>
      <c r="C106" s="9"/>
      <c r="D106" s="9"/>
      <c r="E106" s="9"/>
      <c r="F106" s="9"/>
      <c r="G106" s="9"/>
      <c r="H106" s="12"/>
      <c r="I106" s="10"/>
      <c r="J106" s="11"/>
      <c r="K106" s="10"/>
      <c r="L106" s="10"/>
      <c r="M106" s="9"/>
    </row>
    <row r="107" spans="1:13" ht="18.75" customHeight="1" x14ac:dyDescent="0.3">
      <c r="A107" s="4"/>
      <c r="B107" s="5" t="s">
        <v>192</v>
      </c>
      <c r="C107" s="2" t="s">
        <v>193</v>
      </c>
      <c r="D107" s="2"/>
      <c r="E107" s="6"/>
      <c r="F107" s="6"/>
      <c r="G107" s="4"/>
      <c r="H107" s="4"/>
      <c r="I107" s="4"/>
      <c r="J107" s="4"/>
      <c r="K107" s="4"/>
      <c r="L107" s="4"/>
      <c r="M107" s="4"/>
    </row>
    <row r="108" spans="1:13" ht="18.75" customHeight="1" x14ac:dyDescent="0.3">
      <c r="A108" s="4"/>
      <c r="B108" s="5" t="s">
        <v>180</v>
      </c>
      <c r="C108" s="2" t="s">
        <v>194</v>
      </c>
      <c r="D108" s="2"/>
      <c r="E108" s="4"/>
      <c r="F108" s="4"/>
      <c r="G108" s="4"/>
      <c r="H108" s="4"/>
      <c r="I108" s="4"/>
      <c r="J108" s="4"/>
      <c r="K108" s="4"/>
      <c r="L108" s="4"/>
      <c r="M108" s="4"/>
    </row>
    <row r="109" spans="1:13" ht="18.75" customHeight="1" x14ac:dyDescent="0.3">
      <c r="B109" s="3"/>
      <c r="C109" s="2"/>
      <c r="D109" s="2"/>
    </row>
  </sheetData>
  <mergeCells count="40">
    <mergeCell ref="B1:M1"/>
    <mergeCell ref="L7:M7"/>
    <mergeCell ref="C24:K24"/>
    <mergeCell ref="L24:M24"/>
    <mergeCell ref="B27:B29"/>
    <mergeCell ref="C27:D29"/>
    <mergeCell ref="L27:L29"/>
    <mergeCell ref="M27:M29"/>
    <mergeCell ref="E28:F29"/>
    <mergeCell ref="G28:G29"/>
    <mergeCell ref="H28:H29"/>
    <mergeCell ref="I28:I29"/>
    <mergeCell ref="J28:J29"/>
    <mergeCell ref="K28:K29"/>
    <mergeCell ref="L30:M30"/>
    <mergeCell ref="C66:D66"/>
    <mergeCell ref="B55:B56"/>
    <mergeCell ref="C55:D55"/>
    <mergeCell ref="C56:D56"/>
    <mergeCell ref="C57:D58"/>
    <mergeCell ref="C59:D59"/>
    <mergeCell ref="C60:D60"/>
    <mergeCell ref="C61:D61"/>
    <mergeCell ref="C62:D62"/>
    <mergeCell ref="C63:D63"/>
    <mergeCell ref="C64:D64"/>
    <mergeCell ref="C65:D65"/>
    <mergeCell ref="C36:K36"/>
    <mergeCell ref="L36:M36"/>
    <mergeCell ref="C67:D67"/>
    <mergeCell ref="C68:D68"/>
    <mergeCell ref="C69:D69"/>
    <mergeCell ref="C70:D70"/>
    <mergeCell ref="B79:B82"/>
    <mergeCell ref="J79:J82"/>
    <mergeCell ref="C81:D82"/>
    <mergeCell ref="E81:F82"/>
    <mergeCell ref="G81:G82"/>
    <mergeCell ref="H81:H82"/>
    <mergeCell ref="I79:I82"/>
  </mergeCells>
  <phoneticPr fontId="3"/>
  <printOptions horizontalCentered="1"/>
  <pageMargins left="0.39370078740157483" right="0.39370078740157483" top="0.59055118110236227" bottom="0.35433070866141736" header="0.55118110236220474" footer="0.51181102362204722"/>
  <pageSetup paperSize="9" scale="42" orientation="portrait" r:id="rId1"/>
  <headerFooter alignWithMargins="0"/>
  <colBreaks count="1" manualBreakCount="1">
    <brk id="15" max="9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1"/>
  <sheetViews>
    <sheetView view="pageBreakPreview" zoomScale="70" zoomScaleNormal="100" zoomScaleSheetLayoutView="70" workbookViewId="0">
      <selection activeCell="H9" sqref="H9"/>
    </sheetView>
  </sheetViews>
  <sheetFormatPr defaultRowHeight="18.75" customHeight="1" x14ac:dyDescent="0.3"/>
  <cols>
    <col min="1" max="1" width="0.69921875" style="1" customWidth="1"/>
    <col min="2" max="2" width="15" style="1" customWidth="1"/>
    <col min="3" max="11" width="12.19921875" style="1" customWidth="1"/>
    <col min="12" max="14" width="8.796875" style="1"/>
    <col min="15" max="15" width="10.8984375" style="1" bestFit="1" customWidth="1"/>
    <col min="16" max="16384" width="8.796875" style="1"/>
  </cols>
  <sheetData>
    <row r="1" spans="1:11" s="107" customFormat="1" ht="24" x14ac:dyDescent="0.35">
      <c r="A1" s="111"/>
      <c r="B1" s="145"/>
      <c r="C1" s="144" t="s">
        <v>111</v>
      </c>
      <c r="D1" s="111"/>
      <c r="E1" s="111"/>
      <c r="F1" s="111"/>
      <c r="G1" s="111"/>
      <c r="H1" s="111"/>
      <c r="I1" s="111"/>
      <c r="J1" s="111"/>
      <c r="K1" s="111"/>
    </row>
    <row r="2" spans="1:11" s="165" customFormat="1" ht="19.5" x14ac:dyDescent="0.2">
      <c r="A2" s="160"/>
      <c r="B2" s="163"/>
      <c r="C2" s="162"/>
      <c r="D2" s="161" t="s">
        <v>73</v>
      </c>
      <c r="E2" s="160"/>
      <c r="F2" s="160"/>
      <c r="G2" s="160"/>
      <c r="H2" s="160"/>
      <c r="I2" s="160"/>
      <c r="J2" s="160"/>
      <c r="K2" s="160"/>
    </row>
    <row r="3" spans="1:11" s="159" customFormat="1" ht="6.75" customHeight="1" thickBot="1" x14ac:dyDescent="0.25">
      <c r="A3" s="164"/>
      <c r="B3" s="163"/>
      <c r="C3" s="162"/>
      <c r="D3" s="161"/>
      <c r="E3" s="160"/>
      <c r="F3" s="160"/>
      <c r="G3" s="160"/>
      <c r="H3" s="160"/>
      <c r="I3" s="160"/>
      <c r="J3" s="160"/>
      <c r="K3" s="160"/>
    </row>
    <row r="4" spans="1:11" ht="18.75" customHeight="1" x14ac:dyDescent="0.3">
      <c r="A4" s="4"/>
      <c r="B4" s="535" t="s">
        <v>62</v>
      </c>
      <c r="C4" s="563" t="s">
        <v>110</v>
      </c>
      <c r="D4" s="564"/>
      <c r="E4" s="564"/>
      <c r="F4" s="565"/>
      <c r="G4" s="563" t="s">
        <v>71</v>
      </c>
      <c r="H4" s="564"/>
      <c r="I4" s="565"/>
      <c r="J4" s="563" t="s">
        <v>72</v>
      </c>
      <c r="K4" s="564"/>
    </row>
    <row r="5" spans="1:11" ht="18.75" customHeight="1" x14ac:dyDescent="0.3">
      <c r="A5" s="4"/>
      <c r="B5" s="536"/>
      <c r="C5" s="518"/>
      <c r="D5" s="566"/>
      <c r="E5" s="566"/>
      <c r="F5" s="519"/>
      <c r="G5" s="567"/>
      <c r="H5" s="568"/>
      <c r="I5" s="569"/>
      <c r="J5" s="567"/>
      <c r="K5" s="568"/>
    </row>
    <row r="6" spans="1:11" ht="18.75" customHeight="1" x14ac:dyDescent="0.3">
      <c r="A6" s="4"/>
      <c r="B6" s="536"/>
      <c r="C6" s="524" t="s">
        <v>71</v>
      </c>
      <c r="D6" s="524" t="s">
        <v>70</v>
      </c>
      <c r="E6" s="158" t="s">
        <v>109</v>
      </c>
      <c r="F6" s="47"/>
      <c r="G6" s="157" t="s">
        <v>69</v>
      </c>
      <c r="H6" s="154" t="s">
        <v>108</v>
      </c>
      <c r="I6" s="156" t="s">
        <v>108</v>
      </c>
      <c r="J6" s="155" t="s">
        <v>69</v>
      </c>
      <c r="K6" s="154" t="s">
        <v>108</v>
      </c>
    </row>
    <row r="7" spans="1:11" ht="18.75" customHeight="1" x14ac:dyDescent="0.3">
      <c r="A7" s="4"/>
      <c r="B7" s="537"/>
      <c r="C7" s="525"/>
      <c r="D7" s="525"/>
      <c r="E7" s="152" t="s">
        <v>68</v>
      </c>
      <c r="F7" s="152" t="s">
        <v>107</v>
      </c>
      <c r="G7" s="153" t="s">
        <v>67</v>
      </c>
      <c r="H7" s="152" t="s">
        <v>105</v>
      </c>
      <c r="I7" s="152" t="s">
        <v>106</v>
      </c>
      <c r="J7" s="153" t="s">
        <v>67</v>
      </c>
      <c r="K7" s="152" t="s">
        <v>105</v>
      </c>
    </row>
    <row r="8" spans="1:11" ht="18.75" customHeight="1" x14ac:dyDescent="0.3">
      <c r="A8" s="4"/>
      <c r="B8" s="42"/>
      <c r="C8" s="17" t="s">
        <v>66</v>
      </c>
      <c r="D8" s="5" t="s">
        <v>66</v>
      </c>
      <c r="E8" s="5" t="s">
        <v>65</v>
      </c>
      <c r="F8" s="5" t="s">
        <v>65</v>
      </c>
      <c r="G8" s="98" t="s">
        <v>64</v>
      </c>
      <c r="H8" s="5" t="s">
        <v>64</v>
      </c>
      <c r="I8" s="5" t="s">
        <v>64</v>
      </c>
      <c r="J8" s="98" t="s">
        <v>64</v>
      </c>
      <c r="K8" s="5" t="s">
        <v>64</v>
      </c>
    </row>
    <row r="9" spans="1:11" ht="18.75" customHeight="1" x14ac:dyDescent="0.3">
      <c r="A9" s="4"/>
      <c r="B9" s="32" t="s">
        <v>24</v>
      </c>
      <c r="C9" s="19">
        <v>311.49299999999999</v>
      </c>
      <c r="D9" s="5">
        <v>362.29599999999999</v>
      </c>
      <c r="E9" s="151">
        <v>0.3</v>
      </c>
      <c r="F9" s="150">
        <v>0.2</v>
      </c>
      <c r="G9" s="19">
        <v>144.69999999999999</v>
      </c>
      <c r="H9" s="151">
        <v>135.4</v>
      </c>
      <c r="I9" s="151">
        <v>9.3000000000000007</v>
      </c>
      <c r="J9" s="17">
        <v>149</v>
      </c>
      <c r="K9" s="5">
        <v>137.1</v>
      </c>
    </row>
    <row r="10" spans="1:11" ht="18.75" customHeight="1" x14ac:dyDescent="0.3">
      <c r="A10" s="4"/>
      <c r="B10" s="30" t="s">
        <v>8</v>
      </c>
      <c r="C10" s="19">
        <v>312.58800000000002</v>
      </c>
      <c r="D10" s="5">
        <v>358.7</v>
      </c>
      <c r="E10" s="151">
        <v>-1.2</v>
      </c>
      <c r="F10" s="150">
        <v>-0.9</v>
      </c>
      <c r="G10" s="19">
        <v>146.80000000000001</v>
      </c>
      <c r="H10" s="151">
        <v>137.30000000000001</v>
      </c>
      <c r="I10" s="151">
        <v>9.5</v>
      </c>
      <c r="J10" s="17">
        <v>150.69999999999999</v>
      </c>
      <c r="K10" s="5">
        <v>138.5</v>
      </c>
    </row>
    <row r="11" spans="1:11" ht="18.75" customHeight="1" x14ac:dyDescent="0.3">
      <c r="A11" s="4"/>
      <c r="B11" s="30" t="s">
        <v>7</v>
      </c>
      <c r="C11" s="17">
        <v>311.85899999999998</v>
      </c>
      <c r="D11" s="5">
        <v>361.4</v>
      </c>
      <c r="E11" s="151">
        <v>-0.8</v>
      </c>
      <c r="F11" s="150">
        <v>-0.1</v>
      </c>
      <c r="G11" s="17">
        <v>145.80000000000001</v>
      </c>
      <c r="H11" s="8">
        <v>136.30000000000001</v>
      </c>
      <c r="I11" s="8">
        <v>9.5</v>
      </c>
      <c r="J11" s="17">
        <v>149.30000000000001</v>
      </c>
      <c r="K11" s="5">
        <v>136.9</v>
      </c>
    </row>
    <row r="12" spans="1:11" ht="18.75" customHeight="1" x14ac:dyDescent="0.3">
      <c r="A12" s="4"/>
      <c r="B12" s="30" t="s">
        <v>6</v>
      </c>
      <c r="C12" s="17">
        <v>316.88099999999997</v>
      </c>
      <c r="D12" s="5">
        <v>367.9</v>
      </c>
      <c r="E12" s="151">
        <v>0.9</v>
      </c>
      <c r="F12" s="150">
        <v>1.1000000000000001</v>
      </c>
      <c r="G12" s="17">
        <v>145.80000000000001</v>
      </c>
      <c r="H12" s="8">
        <v>135.9</v>
      </c>
      <c r="I12" s="8">
        <v>9.9</v>
      </c>
      <c r="J12" s="17">
        <v>149.1</v>
      </c>
      <c r="K12" s="5">
        <v>136.30000000000001</v>
      </c>
    </row>
    <row r="13" spans="1:11" ht="18.75" customHeight="1" x14ac:dyDescent="0.3">
      <c r="A13" s="4"/>
      <c r="B13" s="30" t="s">
        <v>5</v>
      </c>
      <c r="C13" s="17">
        <v>309.11099999999999</v>
      </c>
      <c r="D13" s="5">
        <v>361.7</v>
      </c>
      <c r="E13" s="151">
        <v>-1.1000000000000001</v>
      </c>
      <c r="F13" s="150">
        <v>0.1</v>
      </c>
      <c r="G13" s="17">
        <v>149.80000000000001</v>
      </c>
      <c r="H13" s="8">
        <v>136.9</v>
      </c>
      <c r="I13" s="8">
        <v>12.9</v>
      </c>
      <c r="J13" s="17">
        <v>148.69999999999999</v>
      </c>
      <c r="K13" s="5">
        <v>135.80000000000001</v>
      </c>
    </row>
    <row r="14" spans="1:11" ht="18.75" customHeight="1" x14ac:dyDescent="0.3">
      <c r="A14" s="4"/>
      <c r="B14" s="30" t="s">
        <v>4</v>
      </c>
      <c r="C14" s="17">
        <v>309.98700000000002</v>
      </c>
      <c r="D14" s="5">
        <v>365.8</v>
      </c>
      <c r="E14" s="8">
        <v>0.4</v>
      </c>
      <c r="F14" s="150">
        <v>1.1000000000000001</v>
      </c>
      <c r="G14" s="17">
        <v>148.69999999999999</v>
      </c>
      <c r="H14" s="8">
        <v>135.19999999999999</v>
      </c>
      <c r="I14" s="8">
        <v>13.5</v>
      </c>
      <c r="J14" s="17">
        <v>148.5</v>
      </c>
      <c r="K14" s="5">
        <v>135.80000000000001</v>
      </c>
    </row>
    <row r="15" spans="1:11" ht="18.75" customHeight="1" x14ac:dyDescent="0.3">
      <c r="A15" s="4"/>
      <c r="B15" s="30" t="s">
        <v>86</v>
      </c>
      <c r="C15" s="17">
        <v>301.64699999999999</v>
      </c>
      <c r="D15" s="5">
        <v>368</v>
      </c>
      <c r="E15" s="151">
        <v>-2.6</v>
      </c>
      <c r="F15" s="150">
        <v>0.5</v>
      </c>
      <c r="G15" s="17">
        <v>146</v>
      </c>
      <c r="H15" s="8">
        <v>133.4</v>
      </c>
      <c r="I15" s="8">
        <v>12.6</v>
      </c>
      <c r="J15" s="17">
        <v>148.4</v>
      </c>
      <c r="K15" s="5">
        <v>135.69999999999999</v>
      </c>
    </row>
    <row r="16" spans="1:11" ht="18.75" customHeight="1" x14ac:dyDescent="0.3">
      <c r="A16" s="4"/>
      <c r="B16" s="30" t="s">
        <v>104</v>
      </c>
      <c r="C16" s="17">
        <v>312.26900000000001</v>
      </c>
      <c r="D16" s="5">
        <v>372.16399999999999</v>
      </c>
      <c r="E16" s="151">
        <v>3.5</v>
      </c>
      <c r="F16" s="150">
        <v>1.2</v>
      </c>
      <c r="G16" s="17">
        <v>143.6</v>
      </c>
      <c r="H16" s="8">
        <v>131.5</v>
      </c>
      <c r="I16" s="8">
        <v>12.1</v>
      </c>
      <c r="J16" s="17">
        <v>147.4</v>
      </c>
      <c r="K16" s="5">
        <v>134.9</v>
      </c>
    </row>
    <row r="17" spans="1:11" ht="18.75" customHeight="1" x14ac:dyDescent="0.3">
      <c r="A17" s="4"/>
      <c r="B17" s="26"/>
      <c r="C17" s="17"/>
      <c r="D17" s="20"/>
      <c r="E17" s="8"/>
      <c r="F17" s="8"/>
      <c r="G17" s="17"/>
      <c r="H17" s="8"/>
      <c r="I17" s="8"/>
      <c r="J17" s="19"/>
      <c r="K17" s="20"/>
    </row>
    <row r="18" spans="1:11" ht="18.75" customHeight="1" x14ac:dyDescent="0.3">
      <c r="A18" s="4"/>
      <c r="B18" s="78" t="s">
        <v>332</v>
      </c>
      <c r="C18" s="20">
        <v>271.19299999999998</v>
      </c>
      <c r="D18" s="20">
        <v>306.2</v>
      </c>
      <c r="E18" s="20">
        <v>4.8</v>
      </c>
      <c r="F18" s="149">
        <v>0.7</v>
      </c>
      <c r="G18" s="20">
        <v>145.30000000000001</v>
      </c>
      <c r="H18" s="20">
        <v>133.19999999999999</v>
      </c>
      <c r="I18" s="27">
        <v>12.1</v>
      </c>
      <c r="J18" s="20">
        <v>145.9</v>
      </c>
      <c r="K18" s="20">
        <v>134.1</v>
      </c>
    </row>
    <row r="19" spans="1:11" ht="18.75" customHeight="1" x14ac:dyDescent="0.3">
      <c r="A19" s="4"/>
      <c r="B19" s="78" t="s">
        <v>3</v>
      </c>
      <c r="C19" s="20">
        <v>257.53399999999999</v>
      </c>
      <c r="D19" s="20">
        <v>303.39999999999998</v>
      </c>
      <c r="E19" s="20">
        <v>2.8</v>
      </c>
      <c r="F19" s="149">
        <v>0.4</v>
      </c>
      <c r="G19" s="20">
        <v>141.4</v>
      </c>
      <c r="H19" s="20">
        <v>129.4</v>
      </c>
      <c r="I19" s="27">
        <v>12</v>
      </c>
      <c r="J19" s="20">
        <v>143.30000000000001</v>
      </c>
      <c r="K19" s="20">
        <v>131.1</v>
      </c>
    </row>
    <row r="20" spans="1:11" ht="18.75" customHeight="1" x14ac:dyDescent="0.3">
      <c r="A20" s="4"/>
      <c r="B20" s="78" t="s">
        <v>2</v>
      </c>
      <c r="C20" s="20">
        <v>258.30900000000003</v>
      </c>
      <c r="D20" s="20">
        <v>306.5</v>
      </c>
      <c r="E20" s="20">
        <v>2.4</v>
      </c>
      <c r="F20" s="149">
        <v>1.2</v>
      </c>
      <c r="G20" s="20">
        <v>144</v>
      </c>
      <c r="H20" s="20">
        <v>131.9</v>
      </c>
      <c r="I20" s="27">
        <v>12.1</v>
      </c>
      <c r="J20" s="20">
        <v>150.19999999999999</v>
      </c>
      <c r="K20" s="20">
        <v>137.30000000000001</v>
      </c>
    </row>
    <row r="21" spans="1:11" ht="18.75" customHeight="1" x14ac:dyDescent="0.3">
      <c r="A21" s="4"/>
      <c r="B21" s="78" t="s">
        <v>1</v>
      </c>
      <c r="C21" s="20">
        <v>272.39999999999998</v>
      </c>
      <c r="D21" s="20">
        <v>323.5</v>
      </c>
      <c r="E21" s="20">
        <v>6.9</v>
      </c>
      <c r="F21" s="149">
        <v>1.8</v>
      </c>
      <c r="G21" s="20">
        <v>149.19999999999999</v>
      </c>
      <c r="H21" s="20">
        <v>136.5</v>
      </c>
      <c r="I21" s="27">
        <v>12.7</v>
      </c>
      <c r="J21" s="20">
        <v>153.6</v>
      </c>
      <c r="K21" s="20">
        <v>140.5</v>
      </c>
    </row>
    <row r="22" spans="1:11" ht="18.75" customHeight="1" x14ac:dyDescent="0.3">
      <c r="A22" s="4"/>
      <c r="B22" s="78" t="s">
        <v>0</v>
      </c>
      <c r="C22" s="20">
        <v>564.39200000000005</v>
      </c>
      <c r="D22" s="20">
        <v>690.33699999999999</v>
      </c>
      <c r="E22" s="20">
        <v>3.8</v>
      </c>
      <c r="F22" s="149">
        <v>1.6</v>
      </c>
      <c r="G22" s="20">
        <v>143.9</v>
      </c>
      <c r="H22" s="20">
        <v>131.1</v>
      </c>
      <c r="I22" s="27">
        <v>12.8</v>
      </c>
      <c r="J22" s="20">
        <v>146</v>
      </c>
      <c r="K22" s="20">
        <v>133.19999999999999</v>
      </c>
    </row>
    <row r="23" spans="1:11" ht="18.75" customHeight="1" x14ac:dyDescent="0.3">
      <c r="A23" s="4"/>
      <c r="B23" s="78" t="s">
        <v>190</v>
      </c>
      <c r="C23" s="20">
        <v>263.87200000000001</v>
      </c>
      <c r="D23" s="20">
        <v>304.72899999999998</v>
      </c>
      <c r="E23" s="20">
        <v>2.5</v>
      </c>
      <c r="F23" s="149">
        <v>0.2</v>
      </c>
      <c r="G23" s="20">
        <v>134.69999999999999</v>
      </c>
      <c r="H23" s="20">
        <v>123.9</v>
      </c>
      <c r="I23" s="27">
        <v>10.8</v>
      </c>
      <c r="J23" s="20">
        <v>136.6</v>
      </c>
      <c r="K23" s="20">
        <v>124.5</v>
      </c>
    </row>
    <row r="24" spans="1:11" ht="18.75" customHeight="1" x14ac:dyDescent="0.3">
      <c r="A24" s="4"/>
      <c r="B24" s="78" t="s">
        <v>191</v>
      </c>
      <c r="C24" s="20">
        <v>254.08699999999999</v>
      </c>
      <c r="D24" s="20">
        <v>296.30399999999997</v>
      </c>
      <c r="E24" s="20">
        <v>-0.7</v>
      </c>
      <c r="F24" s="149">
        <v>-0.1</v>
      </c>
      <c r="G24" s="20">
        <v>142.19999999999999</v>
      </c>
      <c r="H24" s="20">
        <v>131.80000000000001</v>
      </c>
      <c r="I24" s="27">
        <v>10.4</v>
      </c>
      <c r="J24" s="20">
        <v>142.1</v>
      </c>
      <c r="K24" s="20">
        <v>129.6</v>
      </c>
    </row>
    <row r="25" spans="1:11" ht="18.75" customHeight="1" x14ac:dyDescent="0.3">
      <c r="A25" s="4"/>
      <c r="B25" s="78" t="s">
        <v>118</v>
      </c>
      <c r="C25" s="20">
        <v>274.24099999999999</v>
      </c>
      <c r="D25" s="20">
        <v>318.49599999999998</v>
      </c>
      <c r="E25" s="20">
        <v>-3.2</v>
      </c>
      <c r="F25" s="149">
        <v>-1.1000000000000001</v>
      </c>
      <c r="G25" s="20">
        <v>141.69999999999999</v>
      </c>
      <c r="H25" s="20">
        <v>130.80000000000001</v>
      </c>
      <c r="I25" s="27">
        <v>10.9</v>
      </c>
      <c r="J25" s="20">
        <v>144.1</v>
      </c>
      <c r="K25" s="20">
        <v>131.30000000000001</v>
      </c>
    </row>
    <row r="26" spans="1:11" ht="18.75" customHeight="1" x14ac:dyDescent="0.3">
      <c r="A26" s="4"/>
      <c r="B26" s="78" t="s">
        <v>119</v>
      </c>
      <c r="C26" s="20">
        <v>263.05399999999997</v>
      </c>
      <c r="D26" s="20">
        <v>311.06900000000002</v>
      </c>
      <c r="E26" s="20">
        <v>0.1</v>
      </c>
      <c r="F26" s="149">
        <v>0.1</v>
      </c>
      <c r="G26" s="20">
        <v>148.80000000000001</v>
      </c>
      <c r="H26" s="20">
        <v>137</v>
      </c>
      <c r="I26" s="27">
        <v>11.8</v>
      </c>
      <c r="J26" s="20">
        <v>148.69999999999999</v>
      </c>
      <c r="K26" s="20">
        <v>135.6</v>
      </c>
    </row>
    <row r="27" spans="1:11" ht="18.75" customHeight="1" x14ac:dyDescent="0.3">
      <c r="A27" s="4"/>
      <c r="B27" s="78" t="s">
        <v>122</v>
      </c>
      <c r="C27" s="20">
        <v>257.161</v>
      </c>
      <c r="D27" s="20">
        <v>311.733</v>
      </c>
      <c r="E27" s="20">
        <v>-1.1000000000000001</v>
      </c>
      <c r="F27" s="149">
        <v>0.1</v>
      </c>
      <c r="G27" s="20">
        <v>140.19999999999999</v>
      </c>
      <c r="H27" s="20">
        <v>129</v>
      </c>
      <c r="I27" s="27">
        <v>11.2</v>
      </c>
      <c r="J27" s="20">
        <v>141.4</v>
      </c>
      <c r="K27" s="20">
        <v>129</v>
      </c>
    </row>
    <row r="28" spans="1:11" ht="18.75" customHeight="1" x14ac:dyDescent="0.3">
      <c r="A28" s="4"/>
      <c r="B28" s="78" t="s">
        <v>123</v>
      </c>
      <c r="C28" s="20">
        <v>438.94499999999999</v>
      </c>
      <c r="D28" s="20">
        <v>558.79499999999996</v>
      </c>
      <c r="E28" s="20">
        <v>-6.7</v>
      </c>
      <c r="F28" s="149">
        <v>1.1000000000000001</v>
      </c>
      <c r="G28" s="20">
        <v>148.19999999999999</v>
      </c>
      <c r="H28" s="20">
        <v>136.9</v>
      </c>
      <c r="I28" s="27">
        <v>11.3</v>
      </c>
      <c r="J28" s="20">
        <v>147.4</v>
      </c>
      <c r="K28" s="20">
        <v>135.1</v>
      </c>
    </row>
    <row r="29" spans="1:11" ht="18.75" customHeight="1" x14ac:dyDescent="0.3">
      <c r="A29" s="4"/>
      <c r="B29" s="78" t="s">
        <v>222</v>
      </c>
      <c r="C29" s="20">
        <v>345.51400000000001</v>
      </c>
      <c r="D29" s="20">
        <v>425.50200000000001</v>
      </c>
      <c r="E29" s="20">
        <v>5</v>
      </c>
      <c r="F29" s="27">
        <v>-2.2000000000000002</v>
      </c>
      <c r="G29" s="20">
        <v>146.5</v>
      </c>
      <c r="H29" s="20">
        <v>135.4</v>
      </c>
      <c r="I29" s="27">
        <v>11.1</v>
      </c>
      <c r="J29" s="20">
        <v>150.1</v>
      </c>
      <c r="K29" s="20">
        <v>137.80000000000001</v>
      </c>
    </row>
    <row r="30" spans="1:11" ht="18.75" customHeight="1" x14ac:dyDescent="0.3">
      <c r="A30" s="4"/>
      <c r="B30" s="78" t="s">
        <v>333</v>
      </c>
      <c r="C30" s="20">
        <v>263.35599999999999</v>
      </c>
      <c r="D30" s="20">
        <v>306.68700000000001</v>
      </c>
      <c r="E30" s="20">
        <v>-3</v>
      </c>
      <c r="F30" s="27">
        <v>0.2</v>
      </c>
      <c r="G30" s="20">
        <v>143.5</v>
      </c>
      <c r="H30" s="20">
        <v>132.80000000000001</v>
      </c>
      <c r="I30" s="27">
        <v>10.7</v>
      </c>
      <c r="J30" s="20">
        <v>141.6</v>
      </c>
      <c r="K30" s="20">
        <v>130</v>
      </c>
    </row>
    <row r="31" spans="1:11" ht="18.75" customHeight="1" thickBot="1" x14ac:dyDescent="0.35">
      <c r="A31" s="9"/>
      <c r="B31" s="148"/>
      <c r="C31" s="10"/>
      <c r="D31" s="9"/>
      <c r="E31" s="69"/>
      <c r="F31" s="147"/>
      <c r="G31" s="69"/>
      <c r="H31" s="69"/>
      <c r="I31" s="146"/>
      <c r="J31" s="69"/>
      <c r="K31" s="69"/>
    </row>
    <row r="32" spans="1:11" ht="18.75" customHeight="1" x14ac:dyDescent="0.3">
      <c r="A32" s="4"/>
      <c r="B32" s="5" t="s">
        <v>103</v>
      </c>
      <c r="C32" s="2" t="s">
        <v>63</v>
      </c>
      <c r="D32" s="4"/>
      <c r="E32" s="4"/>
      <c r="F32" s="4"/>
      <c r="G32" s="4"/>
      <c r="H32" s="4"/>
      <c r="I32" s="4"/>
      <c r="J32" s="4"/>
      <c r="K32" s="4"/>
    </row>
    <row r="33" spans="1:11" ht="18.75" customHeight="1" x14ac:dyDescent="0.3">
      <c r="A33" s="4"/>
      <c r="B33" s="5" t="s">
        <v>102</v>
      </c>
      <c r="C33" s="2" t="s">
        <v>232</v>
      </c>
      <c r="D33" s="4"/>
      <c r="E33" s="4"/>
      <c r="F33" s="4"/>
      <c r="G33" s="4"/>
      <c r="H33" s="4"/>
      <c r="I33" s="4"/>
      <c r="J33" s="4"/>
      <c r="K33" s="4"/>
    </row>
    <row r="34" spans="1:11" ht="18.75" customHeight="1" x14ac:dyDescent="0.3">
      <c r="A34" s="4"/>
      <c r="B34" s="92"/>
      <c r="C34" s="2" t="s">
        <v>231</v>
      </c>
      <c r="D34" s="4"/>
      <c r="E34" s="4"/>
      <c r="F34" s="4"/>
      <c r="G34" s="4"/>
      <c r="H34" s="4"/>
      <c r="I34" s="4"/>
      <c r="J34" s="4"/>
      <c r="K34" s="4"/>
    </row>
    <row r="35" spans="1:11" ht="18.75" customHeight="1" x14ac:dyDescent="0.3">
      <c r="A35" s="4"/>
      <c r="B35" s="92"/>
      <c r="C35" s="65"/>
      <c r="D35" s="4"/>
      <c r="E35" s="4"/>
      <c r="F35" s="4"/>
      <c r="G35" s="4"/>
      <c r="H35" s="4"/>
      <c r="I35" s="4"/>
      <c r="J35" s="4"/>
      <c r="K35" s="4"/>
    </row>
    <row r="36" spans="1:11" s="107" customFormat="1" ht="24" x14ac:dyDescent="0.35">
      <c r="A36" s="111"/>
      <c r="B36" s="145"/>
      <c r="C36" s="144" t="s">
        <v>101</v>
      </c>
      <c r="D36" s="108"/>
      <c r="E36" s="108"/>
      <c r="F36" s="108"/>
      <c r="G36" s="108"/>
      <c r="H36" s="108"/>
      <c r="I36" s="108"/>
      <c r="J36" s="108"/>
      <c r="K36" s="108"/>
    </row>
    <row r="37" spans="1:11" s="143" customFormat="1" ht="19.5" x14ac:dyDescent="0.3">
      <c r="A37" s="7"/>
      <c r="B37" s="123"/>
      <c r="C37" s="7"/>
      <c r="D37" s="142" t="s">
        <v>100</v>
      </c>
      <c r="E37" s="7"/>
      <c r="F37" s="7"/>
      <c r="G37" s="7"/>
      <c r="H37" s="7"/>
      <c r="I37" s="7"/>
      <c r="J37" s="7"/>
      <c r="K37" s="7"/>
    </row>
    <row r="38" spans="1:11" ht="7.5" customHeight="1" thickBot="1" x14ac:dyDescent="0.35">
      <c r="A38" s="4"/>
      <c r="B38" s="123"/>
      <c r="C38" s="7"/>
      <c r="D38" s="142"/>
      <c r="E38" s="7"/>
      <c r="F38" s="7"/>
      <c r="G38" s="7"/>
      <c r="H38" s="7"/>
      <c r="I38" s="7"/>
      <c r="J38" s="7"/>
      <c r="K38" s="7"/>
    </row>
    <row r="39" spans="1:11" ht="18.75" customHeight="1" x14ac:dyDescent="0.3">
      <c r="A39" s="4"/>
      <c r="B39" s="535" t="s">
        <v>62</v>
      </c>
      <c r="C39" s="570" t="s">
        <v>61</v>
      </c>
      <c r="D39" s="571"/>
      <c r="E39" s="571"/>
      <c r="F39" s="571"/>
      <c r="G39" s="571"/>
      <c r="H39" s="572"/>
      <c r="I39" s="570" t="s">
        <v>60</v>
      </c>
      <c r="J39" s="571"/>
      <c r="K39" s="7"/>
    </row>
    <row r="40" spans="1:11" ht="18.75" customHeight="1" x14ac:dyDescent="0.3">
      <c r="A40" s="4"/>
      <c r="B40" s="536"/>
      <c r="C40" s="141" t="s">
        <v>57</v>
      </c>
      <c r="D40" s="140"/>
      <c r="E40" s="139" t="s">
        <v>59</v>
      </c>
      <c r="F40" s="140"/>
      <c r="G40" s="139" t="s">
        <v>58</v>
      </c>
      <c r="H40" s="140"/>
      <c r="I40" s="139" t="s">
        <v>57</v>
      </c>
      <c r="J40" s="138"/>
      <c r="K40" s="7"/>
    </row>
    <row r="41" spans="1:11" ht="18.75" customHeight="1" x14ac:dyDescent="0.3">
      <c r="A41" s="4"/>
      <c r="B41" s="537"/>
      <c r="C41" s="137" t="s">
        <v>56</v>
      </c>
      <c r="D41" s="137" t="s">
        <v>55</v>
      </c>
      <c r="E41" s="137" t="s">
        <v>56</v>
      </c>
      <c r="F41" s="137" t="s">
        <v>55</v>
      </c>
      <c r="G41" s="137" t="s">
        <v>56</v>
      </c>
      <c r="H41" s="137" t="s">
        <v>55</v>
      </c>
      <c r="I41" s="136" t="s">
        <v>56</v>
      </c>
      <c r="J41" s="135" t="s">
        <v>55</v>
      </c>
      <c r="K41" s="67"/>
    </row>
    <row r="42" spans="1:11" ht="18.75" customHeight="1" x14ac:dyDescent="0.3">
      <c r="A42" s="4"/>
      <c r="B42" s="42"/>
      <c r="C42" s="17" t="s">
        <v>53</v>
      </c>
      <c r="D42" s="134" t="s">
        <v>99</v>
      </c>
      <c r="E42" s="5" t="s">
        <v>54</v>
      </c>
      <c r="F42" s="8" t="s">
        <v>54</v>
      </c>
      <c r="G42" s="8" t="s">
        <v>54</v>
      </c>
      <c r="H42" s="8" t="s">
        <v>54</v>
      </c>
      <c r="I42" s="17" t="s">
        <v>53</v>
      </c>
      <c r="J42" s="5" t="s">
        <v>53</v>
      </c>
      <c r="K42" s="67"/>
    </row>
    <row r="43" spans="1:11" ht="18.75" customHeight="1" x14ac:dyDescent="0.3">
      <c r="A43" s="4"/>
      <c r="B43" s="30" t="s">
        <v>120</v>
      </c>
      <c r="C43" s="127">
        <v>1.1299999999999999</v>
      </c>
      <c r="D43" s="124">
        <v>0.71</v>
      </c>
      <c r="E43" s="92">
        <v>4626</v>
      </c>
      <c r="F43" s="92">
        <v>18465</v>
      </c>
      <c r="G43" s="92">
        <v>5236</v>
      </c>
      <c r="H43" s="92">
        <v>13110</v>
      </c>
      <c r="I43" s="127">
        <v>1.05</v>
      </c>
      <c r="J43" s="126">
        <v>0.65</v>
      </c>
      <c r="K43" s="7"/>
    </row>
    <row r="44" spans="1:11" ht="18.75" customHeight="1" x14ac:dyDescent="0.3">
      <c r="A44" s="4"/>
      <c r="B44" s="30" t="s">
        <v>98</v>
      </c>
      <c r="C44" s="127">
        <v>1.29</v>
      </c>
      <c r="D44" s="124">
        <v>0.81</v>
      </c>
      <c r="E44" s="92">
        <v>4246</v>
      </c>
      <c r="F44" s="92">
        <v>17182</v>
      </c>
      <c r="G44" s="92">
        <v>5610</v>
      </c>
      <c r="H44" s="92">
        <v>14364</v>
      </c>
      <c r="I44" s="127">
        <v>1.28</v>
      </c>
      <c r="J44" s="126">
        <v>0.8</v>
      </c>
      <c r="K44" s="7"/>
    </row>
    <row r="45" spans="1:11" ht="18.75" customHeight="1" x14ac:dyDescent="0.3">
      <c r="A45" s="4"/>
      <c r="B45" s="30" t="s">
        <v>7</v>
      </c>
      <c r="C45" s="133">
        <v>1.39</v>
      </c>
      <c r="D45" s="132">
        <v>0.89</v>
      </c>
      <c r="E45" s="91">
        <v>4005</v>
      </c>
      <c r="F45" s="91">
        <v>16356</v>
      </c>
      <c r="G45" s="91">
        <v>5727</v>
      </c>
      <c r="H45" s="91">
        <v>14872</v>
      </c>
      <c r="I45" s="127">
        <v>1.46</v>
      </c>
      <c r="J45" s="126">
        <v>0.93</v>
      </c>
      <c r="K45" s="7"/>
    </row>
    <row r="46" spans="1:11" ht="18.75" customHeight="1" x14ac:dyDescent="0.3">
      <c r="A46" s="4"/>
      <c r="B46" s="30" t="s">
        <v>6</v>
      </c>
      <c r="C46" s="133">
        <v>1.53</v>
      </c>
      <c r="D46" s="132">
        <v>0.99</v>
      </c>
      <c r="E46" s="91">
        <v>3672</v>
      </c>
      <c r="F46" s="91">
        <v>15173</v>
      </c>
      <c r="G46" s="91">
        <v>5654</v>
      </c>
      <c r="H46" s="91">
        <v>15175</v>
      </c>
      <c r="I46" s="127">
        <v>1.66</v>
      </c>
      <c r="J46" s="126">
        <v>1.0900000000000001</v>
      </c>
      <c r="K46" s="7"/>
    </row>
    <row r="47" spans="1:11" ht="18.75" customHeight="1" x14ac:dyDescent="0.3">
      <c r="A47" s="4"/>
      <c r="B47" s="30" t="s">
        <v>5</v>
      </c>
      <c r="C47" s="133">
        <v>1.62</v>
      </c>
      <c r="D47" s="132">
        <v>1.05</v>
      </c>
      <c r="E47" s="91">
        <v>3623</v>
      </c>
      <c r="F47" s="91">
        <v>14790</v>
      </c>
      <c r="G47" s="91">
        <v>5985</v>
      </c>
      <c r="H47" s="91">
        <v>15904</v>
      </c>
      <c r="I47" s="127">
        <v>1.8</v>
      </c>
      <c r="J47" s="126">
        <v>1.2</v>
      </c>
      <c r="K47" s="7"/>
    </row>
    <row r="48" spans="1:11" ht="18.75" customHeight="1" x14ac:dyDescent="0.3">
      <c r="A48" s="4"/>
      <c r="B48" s="30" t="s">
        <v>4</v>
      </c>
      <c r="C48" s="133">
        <v>1.78</v>
      </c>
      <c r="D48" s="132">
        <v>1.1599999999999999</v>
      </c>
      <c r="E48" s="91">
        <v>3378</v>
      </c>
      <c r="F48" s="91">
        <v>14036</v>
      </c>
      <c r="G48" s="91">
        <v>6149</v>
      </c>
      <c r="H48" s="91">
        <v>16621</v>
      </c>
      <c r="I48" s="127">
        <v>2.04</v>
      </c>
      <c r="J48" s="126">
        <v>1.36</v>
      </c>
      <c r="K48" s="7"/>
    </row>
    <row r="49" spans="1:11" ht="18.75" customHeight="1" x14ac:dyDescent="0.3">
      <c r="A49" s="4"/>
      <c r="B49" s="30" t="s">
        <v>86</v>
      </c>
      <c r="C49" s="133">
        <v>1.93</v>
      </c>
      <c r="D49" s="132">
        <v>1.27</v>
      </c>
      <c r="E49" s="91">
        <v>3227</v>
      </c>
      <c r="F49" s="91">
        <v>13356</v>
      </c>
      <c r="G49" s="91">
        <v>6284</v>
      </c>
      <c r="H49" s="91">
        <v>17196</v>
      </c>
      <c r="I49" s="127">
        <v>2.2400000000000002</v>
      </c>
      <c r="J49" s="126">
        <v>1.5</v>
      </c>
      <c r="K49" s="7"/>
    </row>
    <row r="50" spans="1:11" ht="18.75" customHeight="1" x14ac:dyDescent="0.3">
      <c r="A50" s="4"/>
      <c r="B50" s="30" t="s">
        <v>121</v>
      </c>
      <c r="C50" s="133">
        <v>2.0099999999999998</v>
      </c>
      <c r="D50" s="132">
        <v>1.34</v>
      </c>
      <c r="E50" s="91">
        <v>3077</v>
      </c>
      <c r="F50" s="91">
        <v>12843</v>
      </c>
      <c r="G50" s="91">
        <v>6365</v>
      </c>
      <c r="H50" s="91">
        <v>17494</v>
      </c>
      <c r="I50" s="127">
        <v>2.39</v>
      </c>
      <c r="J50" s="126">
        <v>1.61</v>
      </c>
      <c r="K50" s="7"/>
    </row>
    <row r="51" spans="1:11" ht="18.75" customHeight="1" x14ac:dyDescent="0.3">
      <c r="A51" s="4"/>
      <c r="B51" s="131"/>
      <c r="C51" s="127"/>
      <c r="D51" s="124"/>
      <c r="E51" s="92"/>
      <c r="F51" s="92"/>
      <c r="G51" s="92"/>
      <c r="H51" s="92"/>
      <c r="I51" s="127"/>
      <c r="J51" s="126"/>
      <c r="K51" s="7"/>
    </row>
    <row r="52" spans="1:11" ht="18.75" customHeight="1" x14ac:dyDescent="0.3">
      <c r="A52" s="4"/>
      <c r="B52" s="4"/>
      <c r="C52" s="129" t="s">
        <v>23</v>
      </c>
      <c r="D52" s="130"/>
      <c r="E52" s="92"/>
      <c r="F52" s="123"/>
      <c r="G52" s="123"/>
      <c r="H52" s="92"/>
      <c r="I52" s="129" t="s">
        <v>23</v>
      </c>
      <c r="J52" s="128"/>
      <c r="K52" s="7"/>
    </row>
    <row r="53" spans="1:11" ht="18.75" customHeight="1" x14ac:dyDescent="0.3">
      <c r="A53" s="4" t="s">
        <v>97</v>
      </c>
      <c r="B53" s="125" t="s">
        <v>332</v>
      </c>
      <c r="C53" s="114">
        <v>2</v>
      </c>
      <c r="D53" s="124">
        <v>1.36</v>
      </c>
      <c r="E53" s="123">
        <v>2943</v>
      </c>
      <c r="F53" s="123">
        <v>12736</v>
      </c>
      <c r="G53" s="123">
        <v>6568</v>
      </c>
      <c r="H53" s="122">
        <v>17233</v>
      </c>
      <c r="I53" s="121">
        <v>2.39</v>
      </c>
      <c r="J53" s="114">
        <v>1.63</v>
      </c>
      <c r="K53" s="7"/>
    </row>
    <row r="54" spans="1:11" ht="18.75" customHeight="1" x14ac:dyDescent="0.3">
      <c r="A54" s="4"/>
      <c r="B54" s="125" t="s">
        <v>3</v>
      </c>
      <c r="C54" s="114">
        <v>2.06</v>
      </c>
      <c r="D54" s="124">
        <v>1.38</v>
      </c>
      <c r="E54" s="123">
        <v>2612</v>
      </c>
      <c r="F54" s="123">
        <v>12495</v>
      </c>
      <c r="G54" s="123">
        <v>5748</v>
      </c>
      <c r="H54" s="122">
        <v>17244</v>
      </c>
      <c r="I54" s="121">
        <v>2.44</v>
      </c>
      <c r="J54" s="114">
        <v>1.63</v>
      </c>
      <c r="K54" s="7"/>
    </row>
    <row r="55" spans="1:11" ht="18.75" customHeight="1" x14ac:dyDescent="0.3">
      <c r="A55" s="4"/>
      <c r="B55" s="125" t="s">
        <v>2</v>
      </c>
      <c r="C55" s="114">
        <v>2.12</v>
      </c>
      <c r="D55" s="124">
        <v>1.38</v>
      </c>
      <c r="E55" s="123">
        <v>3328</v>
      </c>
      <c r="F55" s="123">
        <v>12918</v>
      </c>
      <c r="G55" s="123">
        <v>7257</v>
      </c>
      <c r="H55" s="122">
        <v>18415</v>
      </c>
      <c r="I55" s="121">
        <v>2.4</v>
      </c>
      <c r="J55" s="114">
        <v>1.62</v>
      </c>
      <c r="K55" s="7"/>
    </row>
    <row r="56" spans="1:11" ht="18.75" customHeight="1" x14ac:dyDescent="0.3">
      <c r="A56" s="4"/>
      <c r="B56" s="125" t="s">
        <v>1</v>
      </c>
      <c r="C56" s="114">
        <v>2.13</v>
      </c>
      <c r="D56" s="124">
        <v>1.42</v>
      </c>
      <c r="E56" s="123">
        <v>2737</v>
      </c>
      <c r="F56" s="123">
        <v>12346</v>
      </c>
      <c r="G56" s="123">
        <v>6994</v>
      </c>
      <c r="H56" s="122">
        <v>18679</v>
      </c>
      <c r="I56" s="121">
        <v>2.4</v>
      </c>
      <c r="J56" s="114">
        <v>1.63</v>
      </c>
      <c r="K56" s="7"/>
    </row>
    <row r="57" spans="1:11" ht="18.75" customHeight="1" x14ac:dyDescent="0.3">
      <c r="A57" s="4"/>
      <c r="B57" s="125" t="s">
        <v>0</v>
      </c>
      <c r="C57" s="114">
        <v>1.97</v>
      </c>
      <c r="D57" s="124">
        <v>1.42</v>
      </c>
      <c r="E57" s="123">
        <v>2119</v>
      </c>
      <c r="F57" s="123">
        <v>11496</v>
      </c>
      <c r="G57" s="123">
        <v>5262</v>
      </c>
      <c r="H57" s="122">
        <v>17922</v>
      </c>
      <c r="I57" s="121">
        <v>2.4</v>
      </c>
      <c r="J57" s="114">
        <v>1.63</v>
      </c>
      <c r="K57" s="7"/>
    </row>
    <row r="58" spans="1:11" ht="18.75" customHeight="1" x14ac:dyDescent="0.3">
      <c r="A58" s="4"/>
      <c r="B58" s="78" t="s">
        <v>233</v>
      </c>
      <c r="C58" s="114">
        <v>2.14</v>
      </c>
      <c r="D58" s="124">
        <v>1.37</v>
      </c>
      <c r="E58" s="123">
        <v>3291</v>
      </c>
      <c r="F58" s="123">
        <v>12017</v>
      </c>
      <c r="G58" s="123">
        <v>6724</v>
      </c>
      <c r="H58" s="122">
        <v>17478</v>
      </c>
      <c r="I58" s="121">
        <v>2.48</v>
      </c>
      <c r="J58" s="114">
        <v>1.63</v>
      </c>
      <c r="K58" s="7"/>
    </row>
    <row r="59" spans="1:11" ht="18.75" customHeight="1" x14ac:dyDescent="0.3">
      <c r="A59" s="4"/>
      <c r="B59" s="78" t="s">
        <v>234</v>
      </c>
      <c r="C59" s="114">
        <v>2.11</v>
      </c>
      <c r="D59" s="124">
        <v>1.38</v>
      </c>
      <c r="E59" s="123">
        <v>3172</v>
      </c>
      <c r="F59" s="123">
        <v>12258</v>
      </c>
      <c r="G59" s="123">
        <v>6868</v>
      </c>
      <c r="H59" s="122">
        <v>17679</v>
      </c>
      <c r="I59" s="121">
        <v>2.5</v>
      </c>
      <c r="J59" s="114">
        <v>1.63</v>
      </c>
      <c r="K59" s="7"/>
    </row>
    <row r="60" spans="1:11" ht="18.75" customHeight="1" x14ac:dyDescent="0.3">
      <c r="A60" s="4"/>
      <c r="B60" s="78" t="s">
        <v>118</v>
      </c>
      <c r="C60" s="114">
        <v>2.2000000000000002</v>
      </c>
      <c r="D60" s="124">
        <v>1.41</v>
      </c>
      <c r="E60" s="123">
        <v>3068</v>
      </c>
      <c r="F60" s="123">
        <v>12641</v>
      </c>
      <c r="G60" s="123">
        <v>6318</v>
      </c>
      <c r="H60" s="122">
        <v>18004</v>
      </c>
      <c r="I60" s="121">
        <v>2.42</v>
      </c>
      <c r="J60" s="114">
        <v>1.63</v>
      </c>
      <c r="K60" s="7"/>
    </row>
    <row r="61" spans="1:11" ht="18.75" customHeight="1" x14ac:dyDescent="0.3">
      <c r="A61" s="4"/>
      <c r="B61" s="78" t="s">
        <v>119</v>
      </c>
      <c r="C61" s="114">
        <v>2.13</v>
      </c>
      <c r="D61" s="124">
        <v>1.45</v>
      </c>
      <c r="E61" s="123">
        <v>4038</v>
      </c>
      <c r="F61" s="123">
        <v>13264</v>
      </c>
      <c r="G61" s="123">
        <v>6449</v>
      </c>
      <c r="H61" s="122">
        <v>17808</v>
      </c>
      <c r="I61" s="121">
        <v>2.48</v>
      </c>
      <c r="J61" s="114">
        <v>1.63</v>
      </c>
      <c r="K61" s="7"/>
    </row>
    <row r="62" spans="1:11" ht="18.75" customHeight="1" x14ac:dyDescent="0.3">
      <c r="A62" s="4"/>
      <c r="B62" s="78" t="s">
        <v>122</v>
      </c>
      <c r="C62" s="114">
        <v>1.93</v>
      </c>
      <c r="D62" s="124">
        <v>1.45</v>
      </c>
      <c r="E62" s="123">
        <v>3279</v>
      </c>
      <c r="F62" s="123">
        <v>13315</v>
      </c>
      <c r="G62" s="123">
        <v>6560</v>
      </c>
      <c r="H62" s="122">
        <v>17825</v>
      </c>
      <c r="I62" s="121">
        <v>2.4300000000000002</v>
      </c>
      <c r="J62" s="114">
        <v>1.62</v>
      </c>
      <c r="K62" s="7"/>
    </row>
    <row r="63" spans="1:11" ht="18.75" customHeight="1" x14ac:dyDescent="0.3">
      <c r="A63" s="4"/>
      <c r="B63" s="78" t="s">
        <v>123</v>
      </c>
      <c r="C63" s="114">
        <v>2.15</v>
      </c>
      <c r="D63" s="124">
        <v>1.44</v>
      </c>
      <c r="E63" s="123">
        <v>2947</v>
      </c>
      <c r="F63" s="123">
        <v>13088</v>
      </c>
      <c r="G63" s="123">
        <v>6328</v>
      </c>
      <c r="H63" s="122">
        <v>17949</v>
      </c>
      <c r="I63" s="121">
        <v>2.36</v>
      </c>
      <c r="J63" s="114">
        <v>1.61</v>
      </c>
      <c r="K63" s="7"/>
    </row>
    <row r="64" spans="1:11" ht="18.75" customHeight="1" x14ac:dyDescent="0.3">
      <c r="A64" s="4"/>
      <c r="B64" s="78" t="s">
        <v>222</v>
      </c>
      <c r="C64" s="114">
        <v>2.12</v>
      </c>
      <c r="D64" s="124">
        <v>1.43</v>
      </c>
      <c r="E64" s="123">
        <v>2959</v>
      </c>
      <c r="F64" s="123">
        <v>13084</v>
      </c>
      <c r="G64" s="123">
        <v>6389</v>
      </c>
      <c r="H64" s="122">
        <v>17960</v>
      </c>
      <c r="I64" s="121">
        <v>2.34</v>
      </c>
      <c r="J64" s="114">
        <v>1.59</v>
      </c>
      <c r="K64" s="7"/>
    </row>
    <row r="65" spans="1:11" ht="18.75" customHeight="1" x14ac:dyDescent="0.3">
      <c r="A65" s="4"/>
      <c r="B65" s="78" t="s">
        <v>333</v>
      </c>
      <c r="C65" s="114">
        <v>2.15</v>
      </c>
      <c r="D65" s="124">
        <v>1.4</v>
      </c>
      <c r="E65" s="123">
        <v>2708</v>
      </c>
      <c r="F65" s="123">
        <v>12756</v>
      </c>
      <c r="G65" s="123">
        <v>6500</v>
      </c>
      <c r="H65" s="122">
        <v>17715</v>
      </c>
      <c r="I65" s="121">
        <v>2.4500000000000002</v>
      </c>
      <c r="J65" s="114">
        <v>1.59</v>
      </c>
      <c r="K65" s="7"/>
    </row>
    <row r="66" spans="1:11" ht="18.75" customHeight="1" thickBot="1" x14ac:dyDescent="0.35">
      <c r="A66" s="4"/>
      <c r="B66" s="120"/>
      <c r="C66" s="116"/>
      <c r="D66" s="119"/>
      <c r="E66" s="118"/>
      <c r="F66" s="118"/>
      <c r="G66" s="118"/>
      <c r="H66" s="117"/>
      <c r="I66" s="54"/>
      <c r="J66" s="116"/>
      <c r="K66" s="7"/>
    </row>
    <row r="67" spans="1:11" ht="18.75" customHeight="1" x14ac:dyDescent="0.3">
      <c r="A67" s="4"/>
      <c r="B67" s="8" t="s">
        <v>85</v>
      </c>
      <c r="C67" s="114" t="s">
        <v>96</v>
      </c>
      <c r="D67" s="114"/>
      <c r="E67" s="115"/>
      <c r="F67" s="115"/>
      <c r="G67" s="115"/>
      <c r="H67" s="115"/>
      <c r="I67" s="53"/>
      <c r="J67" s="114"/>
      <c r="K67" s="7"/>
    </row>
    <row r="68" spans="1:11" ht="18.75" customHeight="1" x14ac:dyDescent="0.35">
      <c r="A68" s="111"/>
      <c r="B68" s="7"/>
      <c r="C68" s="113"/>
      <c r="D68" s="7"/>
      <c r="E68" s="112"/>
      <c r="F68" s="7"/>
      <c r="G68" s="112"/>
      <c r="H68" s="7"/>
      <c r="I68" s="112"/>
      <c r="J68" s="7"/>
      <c r="K68" s="7"/>
    </row>
    <row r="69" spans="1:11" s="107" customFormat="1" ht="24" x14ac:dyDescent="0.35">
      <c r="A69" s="4"/>
      <c r="B69" s="110"/>
      <c r="C69" s="61" t="s">
        <v>95</v>
      </c>
      <c r="D69" s="108"/>
      <c r="E69" s="109"/>
      <c r="F69" s="108"/>
      <c r="G69" s="109"/>
      <c r="H69" s="108"/>
      <c r="I69" s="109"/>
      <c r="J69" s="108"/>
      <c r="K69" s="108"/>
    </row>
    <row r="70" spans="1:11" ht="18.75" customHeight="1" thickBot="1" x14ac:dyDescent="0.35">
      <c r="A70" s="4"/>
      <c r="B70" s="57"/>
      <c r="C70" s="106"/>
      <c r="D70" s="9"/>
      <c r="E70" s="54"/>
      <c r="F70" s="9"/>
      <c r="G70" s="54"/>
      <c r="H70" s="9"/>
      <c r="I70" s="54"/>
      <c r="J70" s="9"/>
      <c r="K70" s="7"/>
    </row>
    <row r="71" spans="1:11" ht="18.75" customHeight="1" x14ac:dyDescent="0.3">
      <c r="A71" s="4"/>
      <c r="B71" s="535" t="s">
        <v>94</v>
      </c>
      <c r="C71" s="105"/>
      <c r="D71" s="573" t="s">
        <v>93</v>
      </c>
      <c r="E71" s="574"/>
      <c r="F71" s="573" t="s">
        <v>52</v>
      </c>
      <c r="G71" s="574"/>
      <c r="H71" s="102" t="s">
        <v>51</v>
      </c>
      <c r="I71" s="17" t="s">
        <v>50</v>
      </c>
      <c r="J71" s="67" t="s">
        <v>49</v>
      </c>
      <c r="K71" s="7"/>
    </row>
    <row r="72" spans="1:11" ht="18.75" customHeight="1" x14ac:dyDescent="0.3">
      <c r="A72" s="4"/>
      <c r="B72" s="536"/>
      <c r="C72" s="104" t="s">
        <v>48</v>
      </c>
      <c r="D72" s="575"/>
      <c r="E72" s="576"/>
      <c r="F72" s="575"/>
      <c r="G72" s="576"/>
      <c r="H72" s="102" t="s">
        <v>92</v>
      </c>
      <c r="I72" s="577" t="s">
        <v>47</v>
      </c>
      <c r="J72" s="578"/>
      <c r="K72" s="4"/>
    </row>
    <row r="73" spans="1:11" ht="18.75" customHeight="1" x14ac:dyDescent="0.3">
      <c r="A73" s="4"/>
      <c r="B73" s="536"/>
      <c r="C73" s="104" t="s">
        <v>46</v>
      </c>
      <c r="D73" s="561" t="s">
        <v>45</v>
      </c>
      <c r="E73" s="103" t="s">
        <v>91</v>
      </c>
      <c r="F73" s="561" t="s">
        <v>44</v>
      </c>
      <c r="G73" s="524" t="s">
        <v>43</v>
      </c>
      <c r="H73" s="102" t="s">
        <v>90</v>
      </c>
      <c r="I73" s="524" t="s">
        <v>89</v>
      </c>
      <c r="J73" s="516" t="s">
        <v>88</v>
      </c>
      <c r="K73" s="4"/>
    </row>
    <row r="74" spans="1:11" ht="18.75" customHeight="1" x14ac:dyDescent="0.3">
      <c r="A74" s="4"/>
      <c r="B74" s="537"/>
      <c r="C74" s="101" t="s">
        <v>42</v>
      </c>
      <c r="D74" s="562"/>
      <c r="E74" s="100" t="s">
        <v>41</v>
      </c>
      <c r="F74" s="562"/>
      <c r="G74" s="525"/>
      <c r="H74" s="99" t="s">
        <v>87</v>
      </c>
      <c r="I74" s="525"/>
      <c r="J74" s="518"/>
      <c r="K74" s="4"/>
    </row>
    <row r="75" spans="1:11" ht="18.75" customHeight="1" x14ac:dyDescent="0.3">
      <c r="A75" s="4"/>
      <c r="B75" s="84"/>
      <c r="C75" s="98" t="s">
        <v>40</v>
      </c>
      <c r="D75" s="97" t="s">
        <v>38</v>
      </c>
      <c r="E75" s="5" t="s">
        <v>38</v>
      </c>
      <c r="F75" s="97" t="s">
        <v>39</v>
      </c>
      <c r="G75" s="5" t="s">
        <v>38</v>
      </c>
      <c r="H75" s="97" t="s">
        <v>36</v>
      </c>
      <c r="I75" s="91" t="s">
        <v>37</v>
      </c>
      <c r="J75" s="5" t="s">
        <v>36</v>
      </c>
      <c r="K75" s="4"/>
    </row>
    <row r="76" spans="1:11" ht="18.75" customHeight="1" x14ac:dyDescent="0.3">
      <c r="A76" s="4"/>
      <c r="B76" s="30" t="s">
        <v>113</v>
      </c>
      <c r="C76" s="96">
        <v>1243</v>
      </c>
      <c r="D76" s="92">
        <v>487</v>
      </c>
      <c r="E76" s="92">
        <v>486</v>
      </c>
      <c r="F76" s="92">
        <v>4825</v>
      </c>
      <c r="G76" s="92">
        <v>492</v>
      </c>
      <c r="H76" s="92">
        <v>127388</v>
      </c>
      <c r="I76" s="92">
        <v>142</v>
      </c>
      <c r="J76" s="92">
        <v>15907</v>
      </c>
      <c r="K76" s="4"/>
    </row>
    <row r="77" spans="1:11" ht="18.75" customHeight="1" x14ac:dyDescent="0.3">
      <c r="A77" s="4"/>
      <c r="B77" s="30" t="s">
        <v>8</v>
      </c>
      <c r="C77" s="96">
        <v>2021</v>
      </c>
      <c r="D77" s="92">
        <v>497</v>
      </c>
      <c r="E77" s="92">
        <v>581</v>
      </c>
      <c r="F77" s="92">
        <v>4961</v>
      </c>
      <c r="G77" s="92">
        <v>503</v>
      </c>
      <c r="H77" s="91">
        <v>128210</v>
      </c>
      <c r="I77" s="92">
        <v>112</v>
      </c>
      <c r="J77" s="92">
        <v>19717</v>
      </c>
      <c r="K77" s="4"/>
    </row>
    <row r="78" spans="1:11" ht="18.75" customHeight="1" x14ac:dyDescent="0.3">
      <c r="A78" s="4"/>
      <c r="B78" s="30" t="s">
        <v>7</v>
      </c>
      <c r="C78" s="96">
        <v>2055</v>
      </c>
      <c r="D78" s="92">
        <v>578</v>
      </c>
      <c r="E78" s="92">
        <v>401</v>
      </c>
      <c r="F78" s="92">
        <v>5637</v>
      </c>
      <c r="G78" s="92">
        <v>580</v>
      </c>
      <c r="H78" s="91">
        <v>124867</v>
      </c>
      <c r="I78" s="92">
        <v>94</v>
      </c>
      <c r="J78" s="92">
        <v>13078</v>
      </c>
      <c r="K78" s="4"/>
    </row>
    <row r="79" spans="1:11" ht="18.75" customHeight="1" x14ac:dyDescent="0.3">
      <c r="A79" s="4"/>
      <c r="B79" s="30" t="s">
        <v>6</v>
      </c>
      <c r="C79" s="96">
        <v>2196</v>
      </c>
      <c r="D79" s="92">
        <v>487</v>
      </c>
      <c r="E79" s="92">
        <v>390</v>
      </c>
      <c r="F79" s="92">
        <v>5014</v>
      </c>
      <c r="G79" s="92">
        <v>485</v>
      </c>
      <c r="H79" s="91">
        <v>123459</v>
      </c>
      <c r="I79" s="92">
        <v>95</v>
      </c>
      <c r="J79" s="92">
        <v>17092</v>
      </c>
      <c r="K79" s="4"/>
    </row>
    <row r="80" spans="1:11" ht="18.75" customHeight="1" x14ac:dyDescent="0.3">
      <c r="A80" s="4"/>
      <c r="B80" s="30" t="s">
        <v>5</v>
      </c>
      <c r="C80" s="96">
        <v>1530.63</v>
      </c>
      <c r="D80" s="92">
        <v>457</v>
      </c>
      <c r="E80" s="92">
        <v>444</v>
      </c>
      <c r="F80" s="92">
        <v>4909</v>
      </c>
      <c r="G80" s="92">
        <v>459</v>
      </c>
      <c r="H80" s="91">
        <v>124228</v>
      </c>
      <c r="I80" s="92">
        <v>83</v>
      </c>
      <c r="J80" s="92">
        <v>23306</v>
      </c>
      <c r="K80" s="4"/>
    </row>
    <row r="81" spans="1:15" ht="18.75" customHeight="1" x14ac:dyDescent="0.3">
      <c r="A81" s="4"/>
      <c r="B81" s="30" t="s">
        <v>4</v>
      </c>
      <c r="C81" s="96">
        <v>1428.87</v>
      </c>
      <c r="D81" s="92">
        <v>486</v>
      </c>
      <c r="E81" s="92">
        <v>326</v>
      </c>
      <c r="F81" s="92">
        <v>4806</v>
      </c>
      <c r="G81" s="92">
        <v>483</v>
      </c>
      <c r="H81" s="91">
        <v>125341</v>
      </c>
      <c r="I81" s="92">
        <v>93</v>
      </c>
      <c r="J81" s="92">
        <v>7262</v>
      </c>
      <c r="K81" s="4"/>
    </row>
    <row r="82" spans="1:15" ht="18.75" customHeight="1" x14ac:dyDescent="0.3">
      <c r="A82" s="4"/>
      <c r="B82" s="30" t="s">
        <v>86</v>
      </c>
      <c r="C82" s="96">
        <v>1292.5999999999999</v>
      </c>
      <c r="D82" s="92">
        <v>423</v>
      </c>
      <c r="E82" s="92">
        <v>289</v>
      </c>
      <c r="F82" s="92">
        <v>4539</v>
      </c>
      <c r="G82" s="92">
        <v>439</v>
      </c>
      <c r="H82" s="91">
        <v>123655</v>
      </c>
      <c r="I82" s="92">
        <v>77</v>
      </c>
      <c r="J82" s="92">
        <v>6101</v>
      </c>
      <c r="K82" s="4"/>
    </row>
    <row r="83" spans="1:15" ht="18.75" customHeight="1" x14ac:dyDescent="0.3">
      <c r="A83" s="4"/>
      <c r="B83" s="30" t="s">
        <v>112</v>
      </c>
      <c r="C83" s="96">
        <v>1555</v>
      </c>
      <c r="D83" s="92">
        <v>503</v>
      </c>
      <c r="E83" s="92">
        <v>499</v>
      </c>
      <c r="F83" s="92">
        <v>5529</v>
      </c>
      <c r="G83" s="92">
        <v>561</v>
      </c>
      <c r="H83" s="91">
        <v>121087</v>
      </c>
      <c r="I83" s="92">
        <v>89</v>
      </c>
      <c r="J83" s="92">
        <v>14382</v>
      </c>
      <c r="K83" s="4"/>
    </row>
    <row r="84" spans="1:15" ht="18.75" customHeight="1" x14ac:dyDescent="0.3">
      <c r="A84" s="4"/>
      <c r="B84" s="26"/>
      <c r="C84" s="95"/>
      <c r="D84" s="91"/>
      <c r="E84" s="91"/>
      <c r="F84" s="91"/>
      <c r="G84" s="91"/>
      <c r="H84" s="72"/>
      <c r="I84" s="92"/>
      <c r="J84" s="92"/>
      <c r="K84" s="4"/>
      <c r="O84" s="94"/>
    </row>
    <row r="85" spans="1:15" ht="18.75" customHeight="1" x14ac:dyDescent="0.3">
      <c r="A85" s="4"/>
      <c r="B85" s="22" t="s">
        <v>332</v>
      </c>
      <c r="C85" s="93">
        <v>155.07</v>
      </c>
      <c r="D85" s="72">
        <v>38.679000000000002</v>
      </c>
      <c r="E85" s="72">
        <v>19.654</v>
      </c>
      <c r="F85" s="72">
        <v>379</v>
      </c>
      <c r="G85" s="72">
        <v>39.587000000000003</v>
      </c>
      <c r="H85" s="72">
        <v>10561</v>
      </c>
      <c r="I85" s="92">
        <v>4</v>
      </c>
      <c r="J85" s="91">
        <v>136</v>
      </c>
      <c r="K85" s="4"/>
    </row>
    <row r="86" spans="1:15" ht="18.75" customHeight="1" x14ac:dyDescent="0.3">
      <c r="A86" s="4"/>
      <c r="B86" s="22" t="s">
        <v>3</v>
      </c>
      <c r="C86" s="93">
        <v>170.82</v>
      </c>
      <c r="D86" s="72">
        <v>36.247</v>
      </c>
      <c r="E86" s="72">
        <v>45.991999999999997</v>
      </c>
      <c r="F86" s="72">
        <v>380</v>
      </c>
      <c r="G86" s="72">
        <v>36.057000000000002</v>
      </c>
      <c r="H86" s="72">
        <v>9321</v>
      </c>
      <c r="I86" s="92">
        <v>7</v>
      </c>
      <c r="J86" s="91">
        <v>90</v>
      </c>
      <c r="K86" s="4"/>
    </row>
    <row r="87" spans="1:15" ht="18.75" customHeight="1" x14ac:dyDescent="0.3">
      <c r="A87" s="4"/>
      <c r="B87" s="22" t="s">
        <v>2</v>
      </c>
      <c r="C87" s="93">
        <v>154.94</v>
      </c>
      <c r="D87" s="72">
        <v>35.618000000000002</v>
      </c>
      <c r="E87" s="72">
        <v>27.265999999999998</v>
      </c>
      <c r="F87" s="72">
        <v>359</v>
      </c>
      <c r="G87" s="72">
        <v>35.688000000000002</v>
      </c>
      <c r="H87" s="72">
        <v>9883</v>
      </c>
      <c r="I87" s="92">
        <v>5</v>
      </c>
      <c r="J87" s="91">
        <v>325</v>
      </c>
      <c r="K87" s="4"/>
    </row>
    <row r="88" spans="1:15" ht="18.75" customHeight="1" x14ac:dyDescent="0.3">
      <c r="A88" s="4"/>
      <c r="B88" s="22" t="s">
        <v>1</v>
      </c>
      <c r="C88" s="93">
        <v>82.57</v>
      </c>
      <c r="D88" s="72">
        <v>47.753999999999998</v>
      </c>
      <c r="E88" s="72">
        <v>45.01</v>
      </c>
      <c r="F88" s="72">
        <v>519</v>
      </c>
      <c r="G88" s="72">
        <v>47.548999999999999</v>
      </c>
      <c r="H88" s="72">
        <v>10022</v>
      </c>
      <c r="I88" s="92">
        <v>3</v>
      </c>
      <c r="J88" s="91">
        <v>145</v>
      </c>
      <c r="K88" s="4"/>
    </row>
    <row r="89" spans="1:15" ht="18.75" customHeight="1" x14ac:dyDescent="0.3">
      <c r="A89" s="4"/>
      <c r="B89" s="22" t="s">
        <v>0</v>
      </c>
      <c r="C89" s="93">
        <v>73.7</v>
      </c>
      <c r="D89" s="72">
        <v>35.481000000000002</v>
      </c>
      <c r="E89" s="72">
        <v>44.634999999999998</v>
      </c>
      <c r="F89" s="72">
        <v>364</v>
      </c>
      <c r="G89" s="72">
        <v>35.280999999999999</v>
      </c>
      <c r="H89" s="72">
        <v>11749</v>
      </c>
      <c r="I89" s="92">
        <v>8</v>
      </c>
      <c r="J89" s="91">
        <v>1682</v>
      </c>
      <c r="K89" s="4"/>
    </row>
    <row r="90" spans="1:15" ht="18.75" customHeight="1" x14ac:dyDescent="0.3">
      <c r="A90" s="4"/>
      <c r="B90" s="78" t="s">
        <v>233</v>
      </c>
      <c r="C90" s="93">
        <v>66.2</v>
      </c>
      <c r="D90" s="72">
        <v>31.271999999999998</v>
      </c>
      <c r="E90" s="72">
        <v>95.001999999999995</v>
      </c>
      <c r="F90" s="72">
        <v>301</v>
      </c>
      <c r="G90" s="72">
        <v>31.356000000000002</v>
      </c>
      <c r="H90" s="72">
        <v>11351</v>
      </c>
      <c r="I90" s="92">
        <v>9</v>
      </c>
      <c r="J90" s="91">
        <v>248</v>
      </c>
      <c r="K90" s="4"/>
    </row>
    <row r="91" spans="1:15" ht="18.75" customHeight="1" x14ac:dyDescent="0.3">
      <c r="A91" s="4"/>
      <c r="B91" s="78" t="s">
        <v>235</v>
      </c>
      <c r="C91" s="93">
        <v>69.08</v>
      </c>
      <c r="D91" s="72">
        <v>40.515999999999998</v>
      </c>
      <c r="E91" s="72">
        <v>42.79</v>
      </c>
      <c r="F91" s="72">
        <v>397</v>
      </c>
      <c r="G91" s="72">
        <v>40.015000000000001</v>
      </c>
      <c r="H91" s="72">
        <v>9013</v>
      </c>
      <c r="I91" s="92">
        <v>5</v>
      </c>
      <c r="J91" s="91">
        <v>450</v>
      </c>
      <c r="K91" s="4"/>
    </row>
    <row r="92" spans="1:15" ht="18.75" customHeight="1" x14ac:dyDescent="0.3">
      <c r="A92" s="4"/>
      <c r="B92" s="78" t="s">
        <v>118</v>
      </c>
      <c r="C92" s="93">
        <v>112.49</v>
      </c>
      <c r="D92" s="72">
        <v>40.387</v>
      </c>
      <c r="E92" s="72">
        <v>10.766</v>
      </c>
      <c r="F92" s="72">
        <v>406</v>
      </c>
      <c r="G92" s="72">
        <v>40.51</v>
      </c>
      <c r="H92" s="72">
        <v>9195</v>
      </c>
      <c r="I92" s="92">
        <v>7</v>
      </c>
      <c r="J92" s="91">
        <v>309</v>
      </c>
      <c r="K92" s="4"/>
    </row>
    <row r="93" spans="1:15" ht="18.75" customHeight="1" x14ac:dyDescent="0.3">
      <c r="A93" s="4"/>
      <c r="B93" s="78" t="s">
        <v>119</v>
      </c>
      <c r="C93" s="93">
        <v>221.87</v>
      </c>
      <c r="D93" s="72">
        <v>46.063000000000002</v>
      </c>
      <c r="E93" s="72">
        <v>51.585999999999999</v>
      </c>
      <c r="F93" s="72">
        <v>476</v>
      </c>
      <c r="G93" s="72">
        <v>45.837000000000003</v>
      </c>
      <c r="H93" s="72">
        <v>9453</v>
      </c>
      <c r="I93" s="92">
        <v>6</v>
      </c>
      <c r="J93" s="91">
        <v>187</v>
      </c>
      <c r="K93" s="4"/>
    </row>
    <row r="94" spans="1:15" ht="18.75" customHeight="1" x14ac:dyDescent="0.3">
      <c r="A94" s="4"/>
      <c r="B94" s="78" t="s">
        <v>122</v>
      </c>
      <c r="C94" s="93">
        <v>122.24</v>
      </c>
      <c r="D94" s="72">
        <v>35.786999999999999</v>
      </c>
      <c r="E94" s="72">
        <v>23.805</v>
      </c>
      <c r="F94" s="72">
        <v>386</v>
      </c>
      <c r="G94" s="72">
        <v>36.003</v>
      </c>
      <c r="H94" s="72">
        <v>9606</v>
      </c>
      <c r="I94" s="92">
        <v>5</v>
      </c>
      <c r="J94" s="91">
        <v>343</v>
      </c>
      <c r="K94" s="4"/>
    </row>
    <row r="95" spans="1:15" ht="18.75" customHeight="1" x14ac:dyDescent="0.3">
      <c r="A95" s="4"/>
      <c r="B95" s="78" t="s">
        <v>123</v>
      </c>
      <c r="C95" s="93">
        <v>158.87</v>
      </c>
      <c r="D95" s="72">
        <v>49.430999999999997</v>
      </c>
      <c r="E95" s="72">
        <v>38.988999999999997</v>
      </c>
      <c r="F95" s="72">
        <v>455</v>
      </c>
      <c r="G95" s="72">
        <v>47.499000000000002</v>
      </c>
      <c r="H95" s="72">
        <v>9590</v>
      </c>
      <c r="I95" s="92">
        <v>8</v>
      </c>
      <c r="J95" s="91">
        <v>100</v>
      </c>
      <c r="K95" s="4"/>
    </row>
    <row r="96" spans="1:15" ht="18.75" customHeight="1" x14ac:dyDescent="0.3">
      <c r="A96" s="4"/>
      <c r="B96" s="78" t="s">
        <v>222</v>
      </c>
      <c r="C96" s="93">
        <v>170.23</v>
      </c>
      <c r="D96" s="72">
        <v>48.024000000000001</v>
      </c>
      <c r="E96" s="72">
        <v>37.762</v>
      </c>
      <c r="F96" s="72">
        <v>425</v>
      </c>
      <c r="G96" s="72">
        <v>47.328000000000003</v>
      </c>
      <c r="H96" s="72">
        <v>9723</v>
      </c>
      <c r="I96" s="92">
        <v>6</v>
      </c>
      <c r="J96" s="91">
        <v>214</v>
      </c>
      <c r="K96" s="4"/>
    </row>
    <row r="97" spans="1:11" ht="18.75" customHeight="1" x14ac:dyDescent="0.3">
      <c r="A97" s="4"/>
      <c r="B97" s="78" t="s">
        <v>333</v>
      </c>
      <c r="C97" s="93">
        <v>127.99</v>
      </c>
      <c r="D97" s="72">
        <v>55.338999999999999</v>
      </c>
      <c r="E97" s="72">
        <v>28.88</v>
      </c>
      <c r="F97" s="72">
        <v>637</v>
      </c>
      <c r="G97" s="72">
        <v>56.875</v>
      </c>
      <c r="H97" s="72">
        <v>10401</v>
      </c>
      <c r="I97" s="92">
        <v>5</v>
      </c>
      <c r="J97" s="91">
        <v>322</v>
      </c>
      <c r="K97" s="4"/>
    </row>
    <row r="98" spans="1:11" ht="18.75" customHeight="1" thickBot="1" x14ac:dyDescent="0.35">
      <c r="A98" s="4"/>
      <c r="B98" s="90"/>
      <c r="C98" s="89"/>
      <c r="D98" s="88"/>
      <c r="E98" s="88"/>
      <c r="F98" s="88"/>
      <c r="G98" s="88"/>
      <c r="H98" s="87"/>
      <c r="I98" s="57"/>
      <c r="J98" s="57"/>
      <c r="K98" s="4"/>
    </row>
    <row r="99" spans="1:11" ht="18.75" customHeight="1" x14ac:dyDescent="0.3">
      <c r="A99" s="4"/>
      <c r="B99" s="8" t="s">
        <v>85</v>
      </c>
      <c r="C99" s="25" t="s">
        <v>35</v>
      </c>
      <c r="D99" s="25"/>
      <c r="E99" s="7"/>
      <c r="F99" s="7"/>
      <c r="G99" s="7"/>
      <c r="H99" s="2"/>
      <c r="I99" s="7"/>
      <c r="J99" s="7"/>
      <c r="K99" s="4"/>
    </row>
    <row r="100" spans="1:11" ht="18.75" customHeight="1" x14ac:dyDescent="0.3">
      <c r="K100" s="4"/>
    </row>
    <row r="101" spans="1:11" ht="18.75" customHeight="1" x14ac:dyDescent="0.3">
      <c r="K101" s="7"/>
    </row>
  </sheetData>
  <mergeCells count="18">
    <mergeCell ref="J73:J74"/>
    <mergeCell ref="D73:D74"/>
    <mergeCell ref="F73:F74"/>
    <mergeCell ref="G73:G74"/>
    <mergeCell ref="B4:B7"/>
    <mergeCell ref="C4:F5"/>
    <mergeCell ref="G4:I5"/>
    <mergeCell ref="B39:B41"/>
    <mergeCell ref="B71:B74"/>
    <mergeCell ref="C39:H39"/>
    <mergeCell ref="I39:J39"/>
    <mergeCell ref="D71:E72"/>
    <mergeCell ref="F71:G72"/>
    <mergeCell ref="I72:J72"/>
    <mergeCell ref="J4:K5"/>
    <mergeCell ref="C6:C7"/>
    <mergeCell ref="D6:D7"/>
    <mergeCell ref="I73:I74"/>
  </mergeCells>
  <phoneticPr fontId="3"/>
  <printOptions horizontalCentered="1"/>
  <pageMargins left="0.39370078740157483" right="0.39370078740157483" top="0.59055118110236227" bottom="0.35433070866141736" header="0.55118110236220474" footer="0.51181102362204722"/>
  <pageSetup paperSize="9" scale="4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0"/>
  <sheetViews>
    <sheetView view="pageBreakPreview" zoomScaleNormal="100" zoomScaleSheetLayoutView="100" workbookViewId="0">
      <pane ySplit="2" topLeftCell="A134" activePane="bottomLeft" state="frozen"/>
      <selection activeCell="L71" sqref="L71"/>
      <selection pane="bottomLeft" activeCell="D138" sqref="D138:D150"/>
    </sheetView>
  </sheetViews>
  <sheetFormatPr defaultRowHeight="14.25" x14ac:dyDescent="0.25"/>
  <cols>
    <col min="1" max="1" width="8.796875" style="166"/>
    <col min="2" max="2" width="6" style="167" bestFit="1" customWidth="1"/>
    <col min="3" max="3" width="10.8984375" style="167" bestFit="1" customWidth="1"/>
    <col min="4" max="4" width="8.5" style="167" bestFit="1" customWidth="1"/>
    <col min="5" max="16384" width="8.796875" style="166"/>
  </cols>
  <sheetData>
    <row r="1" spans="2:8" x14ac:dyDescent="0.25">
      <c r="D1" s="186" t="s">
        <v>131</v>
      </c>
      <c r="F1" s="167" t="s">
        <v>132</v>
      </c>
      <c r="G1" s="167"/>
      <c r="H1" s="186"/>
    </row>
    <row r="2" spans="2:8" x14ac:dyDescent="0.25">
      <c r="B2" s="171"/>
      <c r="C2" s="185" t="s">
        <v>84</v>
      </c>
      <c r="D2" s="185" t="s">
        <v>83</v>
      </c>
      <c r="E2" s="166" t="s">
        <v>133</v>
      </c>
      <c r="F2" s="171"/>
      <c r="G2" s="185" t="s">
        <v>114</v>
      </c>
      <c r="H2" s="185" t="s">
        <v>124</v>
      </c>
    </row>
    <row r="3" spans="2:8" x14ac:dyDescent="0.25">
      <c r="B3" s="177" t="s">
        <v>82</v>
      </c>
      <c r="C3" s="181">
        <v>92.107985339213812</v>
      </c>
      <c r="D3" s="181">
        <v>85.7</v>
      </c>
      <c r="E3" s="166">
        <v>85.7</v>
      </c>
      <c r="F3" s="177" t="s">
        <v>82</v>
      </c>
      <c r="G3" s="181"/>
      <c r="H3" s="181"/>
    </row>
    <row r="4" spans="2:8" x14ac:dyDescent="0.25">
      <c r="B4" s="182"/>
      <c r="C4" s="181">
        <v>94.097837299062022</v>
      </c>
      <c r="D4" s="181">
        <v>86.8</v>
      </c>
      <c r="E4" s="166">
        <v>85.7</v>
      </c>
      <c r="F4" s="182"/>
      <c r="G4" s="181"/>
      <c r="H4" s="181"/>
    </row>
    <row r="5" spans="2:8" x14ac:dyDescent="0.25">
      <c r="B5" s="182"/>
      <c r="C5" s="181">
        <v>98.393029516919739</v>
      </c>
      <c r="D5" s="181">
        <v>87.8</v>
      </c>
      <c r="E5" s="166">
        <v>71.400000000000006</v>
      </c>
      <c r="F5" s="182"/>
      <c r="G5" s="181"/>
      <c r="H5" s="181"/>
    </row>
    <row r="6" spans="2:8" x14ac:dyDescent="0.25">
      <c r="B6" s="182"/>
      <c r="C6" s="181">
        <v>94.420353651138186</v>
      </c>
      <c r="D6" s="181">
        <v>88.9</v>
      </c>
      <c r="E6" s="166">
        <v>85.7</v>
      </c>
      <c r="F6" s="182"/>
      <c r="G6" s="181"/>
      <c r="H6" s="181"/>
    </row>
    <row r="7" spans="2:8" x14ac:dyDescent="0.25">
      <c r="B7" s="177"/>
      <c r="C7" s="181">
        <v>100.49818242821031</v>
      </c>
      <c r="D7" s="181">
        <v>88.3</v>
      </c>
      <c r="E7" s="166">
        <v>71.400000000000006</v>
      </c>
      <c r="F7" s="177"/>
      <c r="G7" s="181"/>
      <c r="H7" s="181"/>
    </row>
    <row r="8" spans="2:8" x14ac:dyDescent="0.25">
      <c r="B8" s="184">
        <v>6</v>
      </c>
      <c r="C8" s="181">
        <v>96.008502292860342</v>
      </c>
      <c r="D8" s="181">
        <v>88.8</v>
      </c>
      <c r="E8" s="166">
        <v>42.9</v>
      </c>
      <c r="F8" s="184">
        <v>6</v>
      </c>
      <c r="G8" s="181"/>
      <c r="H8" s="181"/>
    </row>
    <row r="9" spans="2:8" x14ac:dyDescent="0.25">
      <c r="B9" s="182"/>
      <c r="C9" s="181">
        <v>97.823824173426601</v>
      </c>
      <c r="D9" s="181">
        <v>89.4</v>
      </c>
      <c r="E9" s="166">
        <v>57.1</v>
      </c>
      <c r="F9" s="182"/>
      <c r="G9" s="181"/>
      <c r="H9" s="181"/>
    </row>
    <row r="10" spans="2:8" x14ac:dyDescent="0.25">
      <c r="B10" s="183"/>
      <c r="C10" s="181">
        <v>106.63810002657941</v>
      </c>
      <c r="D10" s="181">
        <v>90</v>
      </c>
      <c r="E10" s="166">
        <v>57.1</v>
      </c>
      <c r="F10" s="183"/>
      <c r="G10" s="181"/>
      <c r="H10" s="181"/>
    </row>
    <row r="11" spans="2:8" x14ac:dyDescent="0.25">
      <c r="B11" s="177"/>
      <c r="C11" s="181">
        <v>107.19915966135412</v>
      </c>
      <c r="D11" s="181">
        <v>90.3</v>
      </c>
      <c r="E11" s="166">
        <v>57.1</v>
      </c>
      <c r="F11" s="177"/>
      <c r="G11" s="181"/>
      <c r="H11" s="181"/>
    </row>
    <row r="12" spans="2:8" x14ac:dyDescent="0.25">
      <c r="B12" s="182"/>
      <c r="C12" s="181">
        <v>104.94233628124184</v>
      </c>
      <c r="D12" s="181">
        <v>89.9</v>
      </c>
      <c r="E12" s="166">
        <v>71.400000000000006</v>
      </c>
      <c r="F12" s="182"/>
      <c r="G12" s="181"/>
      <c r="H12" s="181"/>
    </row>
    <row r="13" spans="2:8" x14ac:dyDescent="0.25">
      <c r="B13" s="182"/>
      <c r="C13" s="181">
        <v>104.69299785872394</v>
      </c>
      <c r="D13" s="181">
        <v>91.9</v>
      </c>
      <c r="E13" s="166">
        <v>42.9</v>
      </c>
      <c r="F13" s="182"/>
      <c r="G13" s="181"/>
      <c r="H13" s="181"/>
    </row>
    <row r="14" spans="2:8" x14ac:dyDescent="0.25">
      <c r="B14" s="182"/>
      <c r="C14" s="181">
        <v>103.17769147126951</v>
      </c>
      <c r="D14" s="181">
        <v>91.8</v>
      </c>
      <c r="E14" s="166">
        <v>42.9</v>
      </c>
      <c r="F14" s="182"/>
      <c r="G14" s="181"/>
      <c r="H14" s="181"/>
    </row>
    <row r="15" spans="2:8" x14ac:dyDescent="0.25">
      <c r="B15" s="182">
        <v>23.1</v>
      </c>
      <c r="C15" s="181">
        <v>111.34405159086657</v>
      </c>
      <c r="D15" s="181">
        <v>91.9</v>
      </c>
      <c r="E15" s="166">
        <v>71.400000000000006</v>
      </c>
      <c r="F15" s="182">
        <v>23.1</v>
      </c>
      <c r="G15" s="181"/>
      <c r="H15" s="181"/>
    </row>
    <row r="16" spans="2:8" x14ac:dyDescent="0.25">
      <c r="B16" s="182"/>
      <c r="C16" s="181">
        <v>111.06784214645803</v>
      </c>
      <c r="D16" s="181">
        <v>93.1</v>
      </c>
      <c r="E16" s="166">
        <v>85.7</v>
      </c>
      <c r="F16" s="182"/>
      <c r="G16" s="181"/>
      <c r="H16" s="181"/>
    </row>
    <row r="17" spans="2:8" x14ac:dyDescent="0.25">
      <c r="B17" s="182"/>
      <c r="C17" s="181">
        <v>114.93755625804462</v>
      </c>
      <c r="D17" s="181">
        <v>86.9</v>
      </c>
      <c r="E17" s="166">
        <v>85.7</v>
      </c>
      <c r="F17" s="182"/>
      <c r="G17" s="181"/>
      <c r="H17" s="181"/>
    </row>
    <row r="18" spans="2:8" x14ac:dyDescent="0.25">
      <c r="B18" s="182"/>
      <c r="C18" s="181">
        <v>110.11102091729011</v>
      </c>
      <c r="D18" s="181">
        <v>85.3</v>
      </c>
      <c r="E18" s="166">
        <v>42.9</v>
      </c>
      <c r="F18" s="182"/>
      <c r="G18" s="181"/>
      <c r="H18" s="181"/>
    </row>
    <row r="19" spans="2:8" x14ac:dyDescent="0.25">
      <c r="B19" s="177"/>
      <c r="C19" s="181">
        <v>111.14312408441715</v>
      </c>
      <c r="D19" s="181">
        <v>87.3</v>
      </c>
      <c r="E19" s="166">
        <v>42.9</v>
      </c>
      <c r="F19" s="177"/>
      <c r="G19" s="181"/>
      <c r="H19" s="181"/>
    </row>
    <row r="20" spans="2:8" x14ac:dyDescent="0.25">
      <c r="B20" s="177" t="s">
        <v>77</v>
      </c>
      <c r="C20" s="181">
        <v>111.8872188313325</v>
      </c>
      <c r="D20" s="181">
        <v>89.4</v>
      </c>
      <c r="E20" s="166">
        <v>57.1</v>
      </c>
      <c r="F20" s="177" t="s">
        <v>77</v>
      </c>
      <c r="G20" s="181"/>
      <c r="H20" s="181"/>
    </row>
    <row r="21" spans="2:8" x14ac:dyDescent="0.25">
      <c r="B21" s="177"/>
      <c r="C21" s="181">
        <v>110.34536600167573</v>
      </c>
      <c r="D21" s="181">
        <v>90.9</v>
      </c>
      <c r="E21" s="166">
        <v>42.9</v>
      </c>
      <c r="F21" s="177"/>
      <c r="G21" s="181"/>
      <c r="H21" s="181"/>
    </row>
    <row r="22" spans="2:8" x14ac:dyDescent="0.25">
      <c r="B22" s="182"/>
      <c r="C22" s="181">
        <v>108.92126166136246</v>
      </c>
      <c r="D22" s="181">
        <v>91.9</v>
      </c>
      <c r="E22" s="166">
        <v>57.1</v>
      </c>
      <c r="F22" s="182"/>
      <c r="G22" s="181"/>
      <c r="H22" s="181"/>
    </row>
    <row r="23" spans="2:8" x14ac:dyDescent="0.25">
      <c r="B23" s="177"/>
      <c r="C23" s="181">
        <v>105.09237372228262</v>
      </c>
      <c r="D23" s="181">
        <v>92.6</v>
      </c>
      <c r="E23" s="166">
        <v>28.6</v>
      </c>
      <c r="F23" s="177"/>
      <c r="G23" s="181"/>
      <c r="H23" s="181"/>
    </row>
    <row r="24" spans="2:8" x14ac:dyDescent="0.25">
      <c r="B24" s="182"/>
      <c r="C24" s="181">
        <v>104.22653161947404</v>
      </c>
      <c r="D24" s="181">
        <v>94.4</v>
      </c>
      <c r="E24" s="166">
        <v>42.9</v>
      </c>
      <c r="F24" s="182"/>
      <c r="G24" s="181"/>
      <c r="H24" s="181"/>
    </row>
    <row r="25" spans="2:8" x14ac:dyDescent="0.25">
      <c r="B25" s="182"/>
      <c r="C25" s="181">
        <v>100.71518820988538</v>
      </c>
      <c r="D25" s="181">
        <v>92.9</v>
      </c>
      <c r="E25" s="166">
        <v>28.6</v>
      </c>
      <c r="F25" s="182"/>
      <c r="G25" s="181"/>
      <c r="H25" s="181"/>
    </row>
    <row r="26" spans="2:8" x14ac:dyDescent="0.25">
      <c r="B26" s="182"/>
      <c r="C26" s="181">
        <v>101.47512814887369</v>
      </c>
      <c r="D26" s="181">
        <v>95</v>
      </c>
      <c r="E26" s="166">
        <v>42.9</v>
      </c>
      <c r="F26" s="182"/>
      <c r="G26" s="181"/>
      <c r="H26" s="181"/>
    </row>
    <row r="27" spans="2:8" x14ac:dyDescent="0.25">
      <c r="B27" s="182">
        <v>24.1</v>
      </c>
      <c r="C27" s="181">
        <v>100.9947740638256</v>
      </c>
      <c r="D27" s="181">
        <v>95.4</v>
      </c>
      <c r="E27" s="166">
        <v>42.9</v>
      </c>
      <c r="F27" s="182">
        <v>24.1</v>
      </c>
      <c r="G27" s="181"/>
      <c r="H27" s="181"/>
    </row>
    <row r="28" spans="2:8" x14ac:dyDescent="0.25">
      <c r="B28" s="182"/>
      <c r="C28" s="181">
        <v>104.93576785967545</v>
      </c>
      <c r="D28" s="181">
        <v>96.1</v>
      </c>
      <c r="E28" s="166">
        <v>57.1</v>
      </c>
      <c r="F28" s="182"/>
      <c r="G28" s="181"/>
      <c r="H28" s="181"/>
    </row>
    <row r="29" spans="2:8" x14ac:dyDescent="0.25">
      <c r="B29" s="182"/>
      <c r="C29" s="181">
        <v>103.5248427697429</v>
      </c>
      <c r="D29" s="181">
        <v>97.2</v>
      </c>
      <c r="E29" s="166">
        <v>71.400000000000006</v>
      </c>
      <c r="F29" s="182"/>
      <c r="G29" s="181"/>
      <c r="H29" s="181"/>
    </row>
    <row r="30" spans="2:8" x14ac:dyDescent="0.25">
      <c r="B30" s="182"/>
      <c r="C30" s="181">
        <v>105.59859225143072</v>
      </c>
      <c r="D30" s="181">
        <v>95.9</v>
      </c>
      <c r="E30" s="166">
        <v>71.400000000000006</v>
      </c>
      <c r="F30" s="182"/>
      <c r="G30" s="181"/>
      <c r="H30" s="181"/>
    </row>
    <row r="31" spans="2:8" x14ac:dyDescent="0.25">
      <c r="B31" s="177"/>
      <c r="C31" s="181">
        <v>102.89939810325504</v>
      </c>
      <c r="D31" s="181">
        <v>95.3</v>
      </c>
      <c r="E31" s="166">
        <v>28.6</v>
      </c>
      <c r="F31" s="177"/>
      <c r="G31" s="181"/>
      <c r="H31" s="181"/>
    </row>
    <row r="32" spans="2:8" x14ac:dyDescent="0.25">
      <c r="B32" s="180">
        <v>6</v>
      </c>
      <c r="C32" s="179">
        <v>99.212679783817691</v>
      </c>
      <c r="D32" s="179">
        <v>93.5</v>
      </c>
      <c r="E32" s="166">
        <v>42.9</v>
      </c>
      <c r="F32" s="180">
        <v>6</v>
      </c>
      <c r="G32" s="179"/>
      <c r="H32" s="179"/>
    </row>
    <row r="33" spans="2:8" x14ac:dyDescent="0.25">
      <c r="B33" s="178"/>
      <c r="C33" s="179">
        <v>97.940214917540118</v>
      </c>
      <c r="D33" s="179">
        <v>93</v>
      </c>
      <c r="E33" s="166">
        <v>28.6</v>
      </c>
      <c r="F33" s="178"/>
      <c r="G33" s="179"/>
      <c r="H33" s="179"/>
    </row>
    <row r="34" spans="2:8" x14ac:dyDescent="0.25">
      <c r="B34" s="178"/>
      <c r="C34" s="179">
        <v>100.57101679861331</v>
      </c>
      <c r="D34" s="179">
        <v>93.2</v>
      </c>
      <c r="E34" s="166">
        <v>57.1</v>
      </c>
      <c r="F34" s="178"/>
      <c r="G34" s="179"/>
      <c r="H34" s="179"/>
    </row>
    <row r="35" spans="2:8" x14ac:dyDescent="0.25">
      <c r="B35" s="177"/>
      <c r="C35" s="179">
        <v>99.510690056330773</v>
      </c>
      <c r="D35" s="179">
        <v>91.8</v>
      </c>
      <c r="E35" s="166">
        <v>71.400000000000006</v>
      </c>
      <c r="F35" s="177"/>
      <c r="G35" s="179"/>
      <c r="H35" s="179"/>
    </row>
    <row r="36" spans="2:8" x14ac:dyDescent="0.25">
      <c r="B36" s="177"/>
      <c r="C36" s="179">
        <v>96.217274486015313</v>
      </c>
      <c r="D36" s="179">
        <v>91.6</v>
      </c>
      <c r="E36" s="166">
        <v>28.6</v>
      </c>
      <c r="F36" s="177"/>
      <c r="G36" s="179"/>
      <c r="H36" s="179"/>
    </row>
    <row r="37" spans="2:8" x14ac:dyDescent="0.25">
      <c r="B37" s="177"/>
      <c r="C37" s="179">
        <v>99.030595866483239</v>
      </c>
      <c r="D37" s="179">
        <v>91.2</v>
      </c>
      <c r="E37" s="166">
        <v>42.9</v>
      </c>
      <c r="F37" s="177"/>
      <c r="G37" s="179"/>
      <c r="H37" s="179"/>
    </row>
    <row r="38" spans="2:8" x14ac:dyDescent="0.25">
      <c r="B38" s="177"/>
      <c r="C38" s="179">
        <v>102.02148344504447</v>
      </c>
      <c r="D38" s="179">
        <v>92.6</v>
      </c>
      <c r="E38" s="166">
        <v>57.1</v>
      </c>
      <c r="F38" s="177"/>
      <c r="G38" s="179"/>
      <c r="H38" s="179"/>
    </row>
    <row r="39" spans="2:8" x14ac:dyDescent="0.25">
      <c r="B39" s="177" t="s">
        <v>81</v>
      </c>
      <c r="C39" s="179">
        <v>105.51592042109969</v>
      </c>
      <c r="D39" s="179">
        <v>92.8</v>
      </c>
      <c r="E39" s="166">
        <v>85.7</v>
      </c>
      <c r="F39" s="177" t="s">
        <v>239</v>
      </c>
      <c r="G39" s="179">
        <v>99.295480249999997</v>
      </c>
      <c r="H39" s="179">
        <v>99.546440000000004</v>
      </c>
    </row>
    <row r="40" spans="2:8" x14ac:dyDescent="0.25">
      <c r="B40" s="178"/>
      <c r="C40" s="179">
        <v>98.564308417188954</v>
      </c>
      <c r="D40" s="179">
        <v>93.8</v>
      </c>
      <c r="E40" s="166">
        <v>42.9</v>
      </c>
      <c r="F40" s="178"/>
      <c r="G40" s="179">
        <v>99.315120359999995</v>
      </c>
      <c r="H40" s="179">
        <v>99.762079999999997</v>
      </c>
    </row>
    <row r="41" spans="2:8" x14ac:dyDescent="0.25">
      <c r="B41" s="178"/>
      <c r="C41" s="179">
        <v>95.026598537326464</v>
      </c>
      <c r="D41" s="179">
        <v>95.3</v>
      </c>
      <c r="E41" s="166">
        <v>42.9</v>
      </c>
      <c r="F41" s="178"/>
      <c r="G41" s="179">
        <v>99.340071420000001</v>
      </c>
      <c r="H41" s="179">
        <v>100.01139999999999</v>
      </c>
    </row>
    <row r="42" spans="2:8" x14ac:dyDescent="0.25">
      <c r="B42" s="178"/>
      <c r="C42" s="179">
        <v>96.475517546175539</v>
      </c>
      <c r="D42" s="179">
        <v>95.8</v>
      </c>
      <c r="E42" s="166">
        <v>28.6</v>
      </c>
      <c r="F42" s="178"/>
      <c r="G42" s="179">
        <v>99.542282900000004</v>
      </c>
      <c r="H42" s="179">
        <v>100.26949999999999</v>
      </c>
    </row>
    <row r="43" spans="2:8" x14ac:dyDescent="0.25">
      <c r="B43" s="177"/>
      <c r="C43" s="179">
        <v>98.667498776432367</v>
      </c>
      <c r="D43" s="179">
        <v>96.8</v>
      </c>
      <c r="E43" s="166">
        <v>42.9</v>
      </c>
      <c r="F43" s="177"/>
      <c r="G43" s="179">
        <v>99.982861779999993</v>
      </c>
      <c r="H43" s="179">
        <v>100.50700000000001</v>
      </c>
    </row>
    <row r="44" spans="2:8" x14ac:dyDescent="0.25">
      <c r="B44" s="176" t="s">
        <v>77</v>
      </c>
      <c r="C44" s="175">
        <v>100.59232149487724</v>
      </c>
      <c r="D44" s="175">
        <v>97</v>
      </c>
      <c r="E44" s="166">
        <v>71.400000000000006</v>
      </c>
      <c r="F44" s="176" t="s">
        <v>77</v>
      </c>
      <c r="G44" s="175">
        <v>100.5220714</v>
      </c>
      <c r="H44" s="175">
        <v>100.7054</v>
      </c>
    </row>
    <row r="45" spans="2:8" x14ac:dyDescent="0.25">
      <c r="B45" s="178"/>
      <c r="C45" s="175">
        <v>104.38360361867265</v>
      </c>
      <c r="D45" s="175">
        <v>98.2</v>
      </c>
      <c r="E45" s="166">
        <v>85.7</v>
      </c>
      <c r="F45" s="178"/>
      <c r="G45" s="175">
        <v>101.0452827</v>
      </c>
      <c r="H45" s="175">
        <v>100.8802</v>
      </c>
    </row>
    <row r="46" spans="2:8" x14ac:dyDescent="0.25">
      <c r="B46" s="171"/>
      <c r="C46" s="175">
        <v>99.306701758258299</v>
      </c>
      <c r="D46" s="175">
        <v>99.2</v>
      </c>
      <c r="E46" s="166">
        <v>57.1</v>
      </c>
      <c r="F46" s="171"/>
      <c r="G46" s="175">
        <v>101.5635559</v>
      </c>
      <c r="H46" s="175">
        <v>101.0342</v>
      </c>
    </row>
    <row r="47" spans="2:8" x14ac:dyDescent="0.25">
      <c r="B47" s="177"/>
      <c r="C47" s="175">
        <v>100.80114345509192</v>
      </c>
      <c r="D47" s="175">
        <v>100.1</v>
      </c>
      <c r="E47" s="166">
        <v>57.1</v>
      </c>
      <c r="F47" s="177"/>
      <c r="G47" s="175">
        <v>102.0568243</v>
      </c>
      <c r="H47" s="175">
        <v>101.1742</v>
      </c>
    </row>
    <row r="48" spans="2:8" x14ac:dyDescent="0.25">
      <c r="B48" s="177"/>
      <c r="C48" s="175">
        <v>110.67728720460157</v>
      </c>
      <c r="D48" s="175">
        <v>100.8</v>
      </c>
      <c r="E48" s="166">
        <v>71.400000000000006</v>
      </c>
      <c r="F48" s="177"/>
      <c r="G48" s="175">
        <v>102.4262512</v>
      </c>
      <c r="H48" s="175">
        <v>101.2856</v>
      </c>
    </row>
    <row r="49" spans="2:10" x14ac:dyDescent="0.25">
      <c r="B49" s="177"/>
      <c r="C49" s="175">
        <v>103.26138277405201</v>
      </c>
      <c r="D49" s="175">
        <v>101.9</v>
      </c>
      <c r="E49" s="166">
        <v>71.400000000000006</v>
      </c>
      <c r="F49" s="177"/>
      <c r="G49" s="175">
        <v>102.6580136</v>
      </c>
      <c r="H49" s="175">
        <v>101.3514</v>
      </c>
      <c r="I49" s="193" t="s">
        <v>134</v>
      </c>
    </row>
    <row r="50" spans="2:10" x14ac:dyDescent="0.25">
      <c r="B50" s="177"/>
      <c r="C50" s="175">
        <v>105.57760977742041</v>
      </c>
      <c r="D50" s="175">
        <v>101.7</v>
      </c>
      <c r="E50" s="166">
        <v>85.7</v>
      </c>
      <c r="F50" s="177"/>
      <c r="G50" s="175">
        <v>102.7931652</v>
      </c>
      <c r="H50" s="175">
        <v>101.3527</v>
      </c>
      <c r="I50" s="166">
        <f>AVERAGE(G39:G50)</f>
        <v>100.87841508416666</v>
      </c>
      <c r="J50" s="166">
        <f>ROUND(I50,1)</f>
        <v>100.9</v>
      </c>
    </row>
    <row r="51" spans="2:10" x14ac:dyDescent="0.25">
      <c r="B51" s="177" t="s">
        <v>80</v>
      </c>
      <c r="C51" s="175">
        <v>105.23358042806004</v>
      </c>
      <c r="D51" s="175">
        <v>103.8</v>
      </c>
      <c r="E51" s="166">
        <v>28.6</v>
      </c>
      <c r="F51" s="177" t="s">
        <v>80</v>
      </c>
      <c r="G51" s="175">
        <v>102.8728607</v>
      </c>
      <c r="H51" s="175">
        <v>101.277</v>
      </c>
    </row>
    <row r="52" spans="2:10" x14ac:dyDescent="0.25">
      <c r="B52" s="177"/>
      <c r="C52" s="175">
        <v>104.34479857797032</v>
      </c>
      <c r="D52" s="175">
        <v>103.2</v>
      </c>
      <c r="E52" s="166">
        <v>85.7</v>
      </c>
      <c r="F52" s="177"/>
      <c r="G52" s="175">
        <v>102.8478688</v>
      </c>
      <c r="H52" s="175">
        <v>101.1307</v>
      </c>
    </row>
    <row r="53" spans="2:10" x14ac:dyDescent="0.25">
      <c r="B53" s="177"/>
      <c r="C53" s="175">
        <v>104.47537178880452</v>
      </c>
      <c r="D53" s="175">
        <v>105.7</v>
      </c>
      <c r="E53" s="166">
        <v>57.1</v>
      </c>
      <c r="F53" s="177"/>
      <c r="G53" s="175">
        <v>102.61866740000001</v>
      </c>
      <c r="H53" s="175">
        <v>100.9388</v>
      </c>
    </row>
    <row r="54" spans="2:10" x14ac:dyDescent="0.25">
      <c r="B54" s="177"/>
      <c r="C54" s="175">
        <v>101.47482426793906</v>
      </c>
      <c r="D54" s="175">
        <v>100.8</v>
      </c>
      <c r="E54" s="166">
        <v>42.9</v>
      </c>
      <c r="F54" s="177"/>
      <c r="G54" s="175">
        <v>102.06761400000001</v>
      </c>
      <c r="H54" s="175">
        <v>100.7028</v>
      </c>
    </row>
    <row r="55" spans="2:10" x14ac:dyDescent="0.25">
      <c r="B55" s="177"/>
      <c r="C55" s="175">
        <v>103.33849225856329</v>
      </c>
      <c r="D55" s="175">
        <v>101.1</v>
      </c>
      <c r="E55" s="166">
        <v>42.9</v>
      </c>
      <c r="F55" s="177"/>
      <c r="G55" s="175">
        <v>101.37445080000001</v>
      </c>
      <c r="H55" s="175">
        <v>100.4751</v>
      </c>
    </row>
    <row r="56" spans="2:10" x14ac:dyDescent="0.25">
      <c r="B56" s="177" t="s">
        <v>77</v>
      </c>
      <c r="C56" s="175">
        <v>99.829878870184359</v>
      </c>
      <c r="D56" s="175">
        <v>99.8</v>
      </c>
      <c r="E56" s="166">
        <v>42.9</v>
      </c>
      <c r="F56" s="177" t="s">
        <v>77</v>
      </c>
      <c r="G56" s="175">
        <v>100.5472802</v>
      </c>
      <c r="H56" s="175">
        <v>100.28959999999999</v>
      </c>
    </row>
    <row r="57" spans="2:10" x14ac:dyDescent="0.25">
      <c r="B57" s="177"/>
      <c r="C57" s="175">
        <v>95.812131689919525</v>
      </c>
      <c r="D57" s="175">
        <v>100.1</v>
      </c>
      <c r="E57" s="166">
        <v>28.6</v>
      </c>
      <c r="F57" s="177"/>
      <c r="G57" s="175">
        <v>99.609097079999998</v>
      </c>
      <c r="H57" s="175">
        <v>100.1511</v>
      </c>
    </row>
    <row r="58" spans="2:10" x14ac:dyDescent="0.25">
      <c r="B58" s="171"/>
      <c r="C58" s="175">
        <v>90.624102781146533</v>
      </c>
      <c r="D58" s="175">
        <v>99.4</v>
      </c>
      <c r="E58" s="166">
        <v>28.6</v>
      </c>
      <c r="F58" s="171"/>
      <c r="G58" s="175">
        <v>98.655956279999998</v>
      </c>
      <c r="H58" s="175">
        <v>100.0594</v>
      </c>
    </row>
    <row r="59" spans="2:10" x14ac:dyDescent="0.25">
      <c r="B59" s="177"/>
      <c r="C59" s="175">
        <v>91.285497112436161</v>
      </c>
      <c r="D59" s="175">
        <v>100.7</v>
      </c>
      <c r="E59" s="166">
        <v>28.6</v>
      </c>
      <c r="F59" s="177"/>
      <c r="G59" s="175">
        <v>97.874741240000006</v>
      </c>
      <c r="H59" s="175">
        <v>100.0099</v>
      </c>
    </row>
    <row r="60" spans="2:10" x14ac:dyDescent="0.25">
      <c r="B60" s="177"/>
      <c r="C60" s="175">
        <v>88.310378295491006</v>
      </c>
      <c r="D60" s="175">
        <v>100.3</v>
      </c>
      <c r="E60" s="166">
        <v>42.9</v>
      </c>
      <c r="F60" s="177"/>
      <c r="G60" s="175">
        <v>97.298865239999998</v>
      </c>
      <c r="H60" s="175">
        <v>99.990960000000001</v>
      </c>
    </row>
    <row r="61" spans="2:10" x14ac:dyDescent="0.25">
      <c r="B61" s="177"/>
      <c r="C61" s="175">
        <v>89.356965285605767</v>
      </c>
      <c r="D61" s="175">
        <v>99.9</v>
      </c>
      <c r="E61" s="166">
        <v>42.9</v>
      </c>
      <c r="F61" s="177"/>
      <c r="G61" s="175">
        <v>96.845859169999997</v>
      </c>
      <c r="H61" s="175">
        <v>100.0014</v>
      </c>
      <c r="I61" s="193" t="s">
        <v>135</v>
      </c>
    </row>
    <row r="62" spans="2:10" x14ac:dyDescent="0.25">
      <c r="B62" s="177"/>
      <c r="C62" s="175">
        <v>90.727742125959239</v>
      </c>
      <c r="D62" s="175">
        <v>100.3</v>
      </c>
      <c r="E62" s="166">
        <v>42.9</v>
      </c>
      <c r="F62" s="177"/>
      <c r="G62" s="175">
        <v>96.527340850000002</v>
      </c>
      <c r="H62" s="175">
        <v>100.0324</v>
      </c>
      <c r="I62" s="166">
        <f>AVERAGE(G51:G62)</f>
        <v>99.928383479999994</v>
      </c>
      <c r="J62" s="166">
        <f>ROUND(I62,1)</f>
        <v>99.9</v>
      </c>
    </row>
    <row r="63" spans="2:10" x14ac:dyDescent="0.25">
      <c r="B63" s="177" t="s">
        <v>79</v>
      </c>
      <c r="C63" s="175">
        <v>88.445080275329303</v>
      </c>
      <c r="D63" s="175">
        <v>101.5</v>
      </c>
      <c r="E63" s="166">
        <v>28.6</v>
      </c>
      <c r="F63" s="177" t="s">
        <v>79</v>
      </c>
      <c r="G63" s="175">
        <v>96.373995190000002</v>
      </c>
      <c r="H63" s="175">
        <v>100.0797</v>
      </c>
    </row>
    <row r="64" spans="2:10" x14ac:dyDescent="0.25">
      <c r="B64" s="177"/>
      <c r="C64" s="175">
        <v>85.488373799149258</v>
      </c>
      <c r="D64" s="175">
        <v>100.3</v>
      </c>
      <c r="E64" s="166">
        <v>42.9</v>
      </c>
      <c r="F64" s="177"/>
      <c r="G64" s="175">
        <v>96.401707040000005</v>
      </c>
      <c r="H64" s="175">
        <v>100.1434</v>
      </c>
    </row>
    <row r="65" spans="2:10" x14ac:dyDescent="0.25">
      <c r="B65" s="177"/>
      <c r="C65" s="175">
        <v>84.185809510293254</v>
      </c>
      <c r="D65" s="175">
        <v>99.3</v>
      </c>
      <c r="E65" s="166">
        <v>28.6</v>
      </c>
      <c r="F65" s="177"/>
      <c r="G65" s="175">
        <v>96.668138220000003</v>
      </c>
      <c r="H65" s="175">
        <v>100.2098</v>
      </c>
    </row>
    <row r="66" spans="2:10" x14ac:dyDescent="0.25">
      <c r="B66" s="177"/>
      <c r="C66" s="175">
        <v>86.049763390360425</v>
      </c>
      <c r="D66" s="175">
        <v>100.2</v>
      </c>
      <c r="E66" s="166">
        <v>42.9</v>
      </c>
      <c r="F66" s="177"/>
      <c r="G66" s="175">
        <v>97.133226429999993</v>
      </c>
      <c r="H66" s="175">
        <v>100.2783</v>
      </c>
    </row>
    <row r="67" spans="2:10" x14ac:dyDescent="0.25">
      <c r="B67" s="177"/>
      <c r="C67" s="175">
        <v>83.409895383105692</v>
      </c>
      <c r="D67" s="175">
        <v>99.8</v>
      </c>
      <c r="E67" s="166">
        <v>57.1</v>
      </c>
      <c r="F67" s="177"/>
      <c r="G67" s="175">
        <v>97.743648609999994</v>
      </c>
      <c r="H67" s="175">
        <v>100.3305</v>
      </c>
    </row>
    <row r="68" spans="2:10" x14ac:dyDescent="0.25">
      <c r="B68" s="177" t="s">
        <v>77</v>
      </c>
      <c r="C68" s="175">
        <v>83.350740747328587</v>
      </c>
      <c r="D68" s="175">
        <v>100.6</v>
      </c>
      <c r="E68" s="166">
        <v>42.9</v>
      </c>
      <c r="F68" s="177" t="s">
        <v>77</v>
      </c>
      <c r="G68" s="175">
        <v>98.393975620000006</v>
      </c>
      <c r="H68" s="175">
        <v>100.35129999999999</v>
      </c>
    </row>
    <row r="69" spans="2:10" x14ac:dyDescent="0.25">
      <c r="B69" s="177"/>
      <c r="C69" s="175">
        <v>89.91879929730959</v>
      </c>
      <c r="D69" s="175">
        <v>100.3</v>
      </c>
      <c r="E69" s="166">
        <v>57.1</v>
      </c>
      <c r="F69" s="177"/>
      <c r="G69" s="175">
        <v>99.000114659999994</v>
      </c>
      <c r="H69" s="175">
        <v>100.3232</v>
      </c>
    </row>
    <row r="70" spans="2:10" x14ac:dyDescent="0.25">
      <c r="B70" s="177"/>
      <c r="C70" s="175">
        <v>86.07943938024998</v>
      </c>
      <c r="D70" s="175">
        <v>99.5</v>
      </c>
      <c r="E70" s="166">
        <v>71.400000000000006</v>
      </c>
      <c r="F70" s="177"/>
      <c r="G70" s="175">
        <v>99.501859390000007</v>
      </c>
      <c r="H70" s="175">
        <v>100.2573</v>
      </c>
    </row>
    <row r="71" spans="2:10" x14ac:dyDescent="0.25">
      <c r="B71" s="177"/>
      <c r="C71" s="175">
        <v>88.061880107143963</v>
      </c>
      <c r="D71" s="175">
        <v>100.2</v>
      </c>
      <c r="E71" s="166">
        <v>85.7</v>
      </c>
      <c r="F71" s="177"/>
      <c r="G71" s="175">
        <v>99.838298989999998</v>
      </c>
      <c r="H71" s="175">
        <v>100.16459999999999</v>
      </c>
    </row>
    <row r="72" spans="2:10" x14ac:dyDescent="0.25">
      <c r="B72" s="177"/>
      <c r="C72" s="175">
        <v>84.435993164672354</v>
      </c>
      <c r="D72" s="175">
        <v>100.3</v>
      </c>
      <c r="E72" s="166">
        <v>42.9</v>
      </c>
      <c r="F72" s="177"/>
      <c r="G72" s="175">
        <v>100.00823149999999</v>
      </c>
      <c r="H72" s="175">
        <v>100.0574</v>
      </c>
    </row>
    <row r="73" spans="2:10" x14ac:dyDescent="0.25">
      <c r="B73" s="177"/>
      <c r="C73" s="175">
        <v>81.579784452713682</v>
      </c>
      <c r="D73" s="175">
        <v>99.4</v>
      </c>
      <c r="E73" s="166">
        <v>42.9</v>
      </c>
      <c r="F73" s="177"/>
      <c r="G73" s="175">
        <v>100.1863446</v>
      </c>
      <c r="H73" s="175">
        <v>99.949039999999997</v>
      </c>
      <c r="I73" s="193" t="s">
        <v>136</v>
      </c>
    </row>
    <row r="74" spans="2:10" x14ac:dyDescent="0.25">
      <c r="B74" s="177"/>
      <c r="C74" s="175">
        <v>82.048122428332988</v>
      </c>
      <c r="D74" s="175">
        <v>98.5</v>
      </c>
      <c r="E74" s="166">
        <v>42.9</v>
      </c>
      <c r="F74" s="177"/>
      <c r="G74" s="175">
        <v>100.3569605</v>
      </c>
      <c r="H74" s="175">
        <v>99.849689999999995</v>
      </c>
      <c r="I74" s="166">
        <f>AVERAGE(G63:G74)</f>
        <v>98.467208395833339</v>
      </c>
      <c r="J74" s="166">
        <f>ROUND(I74,1)</f>
        <v>98.5</v>
      </c>
    </row>
    <row r="75" spans="2:10" x14ac:dyDescent="0.25">
      <c r="B75" s="177" t="s">
        <v>78</v>
      </c>
      <c r="C75" s="175">
        <v>81.120238374227299</v>
      </c>
      <c r="D75" s="175">
        <v>99.1</v>
      </c>
      <c r="E75" s="166">
        <v>57.1</v>
      </c>
      <c r="F75" s="177" t="s">
        <v>78</v>
      </c>
      <c r="G75" s="175">
        <v>100.4906312</v>
      </c>
      <c r="H75" s="175">
        <v>99.769019999999998</v>
      </c>
    </row>
    <row r="76" spans="2:10" x14ac:dyDescent="0.25">
      <c r="B76" s="177"/>
      <c r="C76" s="175">
        <v>86.835895804654157</v>
      </c>
      <c r="D76" s="175">
        <v>98.7</v>
      </c>
      <c r="E76" s="166">
        <v>71.400000000000006</v>
      </c>
      <c r="F76" s="177"/>
      <c r="G76" s="175">
        <v>100.57146179999999</v>
      </c>
      <c r="H76" s="175">
        <v>99.710139999999996</v>
      </c>
    </row>
    <row r="77" spans="2:10" x14ac:dyDescent="0.25">
      <c r="B77" s="177"/>
      <c r="C77" s="175">
        <v>86.843402440754232</v>
      </c>
      <c r="D77" s="175">
        <v>98.4</v>
      </c>
      <c r="E77" s="166">
        <v>85.7</v>
      </c>
      <c r="F77" s="177"/>
      <c r="G77" s="175">
        <v>100.6057521</v>
      </c>
      <c r="H77" s="175">
        <v>99.659710000000004</v>
      </c>
    </row>
    <row r="78" spans="2:10" x14ac:dyDescent="0.25">
      <c r="B78" s="177"/>
      <c r="C78" s="175">
        <v>87.174569557649619</v>
      </c>
      <c r="D78" s="175">
        <v>98.6</v>
      </c>
      <c r="E78" s="166">
        <v>71.400000000000006</v>
      </c>
      <c r="F78" s="177"/>
      <c r="G78" s="175">
        <v>100.5476092</v>
      </c>
      <c r="H78" s="175">
        <v>99.618639999999999</v>
      </c>
    </row>
    <row r="79" spans="2:10" x14ac:dyDescent="0.25">
      <c r="B79" s="177"/>
      <c r="C79" s="175">
        <v>86.430422860876703</v>
      </c>
      <c r="D79" s="175">
        <v>98</v>
      </c>
      <c r="E79" s="166">
        <v>71.400000000000006</v>
      </c>
      <c r="F79" s="177"/>
      <c r="G79" s="175">
        <v>100.334436</v>
      </c>
      <c r="H79" s="175">
        <v>99.589770000000001</v>
      </c>
    </row>
    <row r="80" spans="2:10" x14ac:dyDescent="0.25">
      <c r="B80" s="177" t="s">
        <v>77</v>
      </c>
      <c r="C80" s="175">
        <v>91.407589212612251</v>
      </c>
      <c r="D80" s="175">
        <v>98.3</v>
      </c>
      <c r="E80" s="166">
        <v>57.1</v>
      </c>
      <c r="F80" s="177" t="s">
        <v>77</v>
      </c>
      <c r="G80" s="175">
        <v>100.0333617</v>
      </c>
      <c r="H80" s="175">
        <v>99.584010000000006</v>
      </c>
    </row>
    <row r="81" spans="2:10" x14ac:dyDescent="0.25">
      <c r="B81" s="177"/>
      <c r="C81" s="175">
        <v>86.010008044900118</v>
      </c>
      <c r="D81" s="175">
        <v>98.9</v>
      </c>
      <c r="E81" s="166">
        <v>71.400000000000006</v>
      </c>
      <c r="F81" s="177"/>
      <c r="G81" s="175">
        <v>99.739561370000004</v>
      </c>
      <c r="H81" s="175">
        <v>99.605680000000007</v>
      </c>
    </row>
    <row r="82" spans="2:10" x14ac:dyDescent="0.25">
      <c r="B82" s="177"/>
      <c r="C82" s="175">
        <v>84.804676593267587</v>
      </c>
      <c r="D82" s="175">
        <v>99.1</v>
      </c>
      <c r="E82" s="166">
        <v>57.1</v>
      </c>
      <c r="F82" s="177"/>
      <c r="G82" s="175">
        <v>99.514352220000006</v>
      </c>
      <c r="H82" s="175">
        <v>99.652299999999997</v>
      </c>
    </row>
    <row r="83" spans="2:10" x14ac:dyDescent="0.25">
      <c r="B83" s="177"/>
      <c r="C83" s="175">
        <v>83.986063050356904</v>
      </c>
      <c r="D83" s="175">
        <v>99.3</v>
      </c>
      <c r="E83" s="166">
        <v>28.6</v>
      </c>
      <c r="F83" s="177"/>
      <c r="G83" s="175">
        <v>99.385738559999993</v>
      </c>
      <c r="H83" s="175">
        <v>99.723690000000005</v>
      </c>
    </row>
    <row r="84" spans="2:10" x14ac:dyDescent="0.25">
      <c r="B84" s="177" t="s">
        <v>76</v>
      </c>
      <c r="C84" s="175">
        <v>88.35785343468244</v>
      </c>
      <c r="D84" s="175">
        <v>100.1</v>
      </c>
      <c r="E84" s="166">
        <v>42.9</v>
      </c>
      <c r="F84" s="177" t="s">
        <v>76</v>
      </c>
      <c r="G84" s="175">
        <v>99.39162048</v>
      </c>
      <c r="H84" s="175">
        <v>99.815209999999993</v>
      </c>
    </row>
    <row r="85" spans="2:10" x14ac:dyDescent="0.25">
      <c r="B85" s="177" t="s">
        <v>76</v>
      </c>
      <c r="C85" s="175">
        <v>84.540363799662927</v>
      </c>
      <c r="D85" s="175">
        <v>101.4</v>
      </c>
      <c r="E85" s="166">
        <v>42.9</v>
      </c>
      <c r="F85" s="177" t="s">
        <v>76</v>
      </c>
      <c r="G85" s="175">
        <v>99.604659330000004</v>
      </c>
      <c r="H85" s="175">
        <v>99.911109999999994</v>
      </c>
      <c r="I85" s="193" t="s">
        <v>137</v>
      </c>
    </row>
    <row r="86" spans="2:10" x14ac:dyDescent="0.25">
      <c r="B86" s="177" t="s">
        <v>76</v>
      </c>
      <c r="C86" s="175">
        <v>81.689117306914156</v>
      </c>
      <c r="D86" s="175">
        <v>101.2</v>
      </c>
      <c r="E86" s="166">
        <v>28.6</v>
      </c>
      <c r="F86" s="177" t="s">
        <v>76</v>
      </c>
      <c r="G86" s="175">
        <v>99.972654390000002</v>
      </c>
      <c r="H86" s="175">
        <v>99.999300000000005</v>
      </c>
      <c r="I86" s="166">
        <f>AVERAGE(G75:G86)</f>
        <v>100.01598652916668</v>
      </c>
      <c r="J86" s="166">
        <f>ROUND(I86,1)</f>
        <v>100</v>
      </c>
    </row>
    <row r="87" spans="2:10" x14ac:dyDescent="0.25">
      <c r="B87" s="177" t="s">
        <v>75</v>
      </c>
      <c r="C87" s="175">
        <v>81.863987936566858</v>
      </c>
      <c r="D87" s="175">
        <v>101</v>
      </c>
      <c r="E87" s="166">
        <v>42.9</v>
      </c>
      <c r="F87" s="177" t="s">
        <v>75</v>
      </c>
      <c r="G87" s="175">
        <v>100.3115928</v>
      </c>
      <c r="H87" s="175">
        <v>100.0675</v>
      </c>
    </row>
    <row r="88" spans="2:10" x14ac:dyDescent="0.25">
      <c r="B88" s="177"/>
      <c r="C88" s="175">
        <v>82.218484744840197</v>
      </c>
      <c r="D88" s="175">
        <v>101.5</v>
      </c>
      <c r="E88" s="166">
        <v>42.9</v>
      </c>
      <c r="F88" s="177"/>
      <c r="G88" s="175">
        <v>100.60718559999999</v>
      </c>
      <c r="H88" s="175">
        <v>100.1219</v>
      </c>
    </row>
    <row r="89" spans="2:10" x14ac:dyDescent="0.25">
      <c r="B89" s="177"/>
      <c r="C89" s="175">
        <v>83.339326218090321</v>
      </c>
      <c r="D89" s="175">
        <v>101.6</v>
      </c>
      <c r="E89" s="166">
        <v>57.1</v>
      </c>
      <c r="F89" s="177"/>
      <c r="G89" s="175">
        <v>100.8820365</v>
      </c>
      <c r="H89" s="175">
        <v>100.185</v>
      </c>
    </row>
    <row r="90" spans="2:10" x14ac:dyDescent="0.25">
      <c r="B90" s="177"/>
      <c r="C90" s="175">
        <v>83.231514235485605</v>
      </c>
      <c r="D90" s="175">
        <v>102.9</v>
      </c>
      <c r="E90" s="166">
        <v>71.400000000000006</v>
      </c>
      <c r="F90" s="177"/>
      <c r="G90" s="175">
        <v>101.12815380000001</v>
      </c>
      <c r="H90" s="175">
        <v>100.2436</v>
      </c>
    </row>
    <row r="91" spans="2:10" x14ac:dyDescent="0.25">
      <c r="B91" s="176"/>
      <c r="C91" s="175">
        <v>81.635359790366294</v>
      </c>
      <c r="D91" s="175">
        <v>102.3</v>
      </c>
      <c r="E91" s="166">
        <v>57.1</v>
      </c>
      <c r="F91" s="176"/>
      <c r="G91" s="175">
        <v>101.3166439</v>
      </c>
      <c r="H91" s="175">
        <v>100.29130000000001</v>
      </c>
    </row>
    <row r="92" spans="2:10" x14ac:dyDescent="0.25">
      <c r="B92" s="176" t="s">
        <v>74</v>
      </c>
      <c r="C92" s="175">
        <v>83.35181339167822</v>
      </c>
      <c r="D92" s="175">
        <v>102.7</v>
      </c>
      <c r="E92" s="166">
        <v>71.400000000000006</v>
      </c>
      <c r="F92" s="176" t="s">
        <v>74</v>
      </c>
      <c r="G92" s="175">
        <v>101.3598235</v>
      </c>
      <c r="H92" s="175">
        <v>100.32429999999999</v>
      </c>
    </row>
    <row r="93" spans="2:10" x14ac:dyDescent="0.25">
      <c r="B93" s="176"/>
      <c r="C93" s="175">
        <v>84.430186675503236</v>
      </c>
      <c r="D93" s="175">
        <v>102.1</v>
      </c>
      <c r="E93" s="166">
        <v>57.1</v>
      </c>
      <c r="F93" s="176"/>
      <c r="G93" s="175">
        <v>101.1672801</v>
      </c>
      <c r="H93" s="175">
        <v>100.3424</v>
      </c>
    </row>
    <row r="94" spans="2:10" x14ac:dyDescent="0.25">
      <c r="B94" s="176"/>
      <c r="C94" s="175">
        <v>84.068828256564629</v>
      </c>
      <c r="D94" s="175">
        <v>103.5</v>
      </c>
      <c r="E94" s="166">
        <v>57.1</v>
      </c>
      <c r="F94" s="176"/>
      <c r="G94" s="175">
        <v>100.8882919</v>
      </c>
      <c r="H94" s="175">
        <v>100.35080000000001</v>
      </c>
    </row>
    <row r="95" spans="2:10" x14ac:dyDescent="0.25">
      <c r="B95" s="176"/>
      <c r="C95" s="175">
        <v>81.173539001704071</v>
      </c>
      <c r="D95" s="175">
        <v>102.6</v>
      </c>
      <c r="E95" s="166">
        <v>28.6</v>
      </c>
      <c r="F95" s="176"/>
      <c r="G95" s="175">
        <v>100.604354</v>
      </c>
      <c r="H95" s="175">
        <v>100.35380000000001</v>
      </c>
    </row>
    <row r="96" spans="2:10" x14ac:dyDescent="0.25">
      <c r="B96" s="176"/>
      <c r="C96" s="175">
        <v>82.71668821781347</v>
      </c>
      <c r="D96" s="175">
        <v>102.9</v>
      </c>
      <c r="E96" s="166">
        <v>57.1</v>
      </c>
      <c r="F96" s="176"/>
      <c r="G96" s="175">
        <v>100.3939953</v>
      </c>
      <c r="H96" s="175">
        <v>100.3536</v>
      </c>
    </row>
    <row r="97" spans="2:10" x14ac:dyDescent="0.25">
      <c r="B97" s="176"/>
      <c r="C97" s="175">
        <v>86.666247761356914</v>
      </c>
      <c r="D97" s="175">
        <v>104.2</v>
      </c>
      <c r="E97" s="166">
        <v>71.400000000000006</v>
      </c>
      <c r="F97" s="176"/>
      <c r="G97" s="175">
        <v>100.2906361</v>
      </c>
      <c r="H97" s="175">
        <v>100.3511</v>
      </c>
      <c r="I97" s="193" t="s">
        <v>138</v>
      </c>
    </row>
    <row r="98" spans="2:10" x14ac:dyDescent="0.25">
      <c r="B98" s="176"/>
      <c r="C98" s="175">
        <v>85.350029206412628</v>
      </c>
      <c r="D98" s="175">
        <v>105.3</v>
      </c>
      <c r="E98" s="166">
        <v>85.7</v>
      </c>
      <c r="F98" s="176"/>
      <c r="G98" s="175">
        <v>100.2274749</v>
      </c>
      <c r="H98" s="175">
        <v>100.33540000000001</v>
      </c>
      <c r="I98" s="166">
        <f>AVERAGE(G87:G98)</f>
        <v>100.76478903333333</v>
      </c>
      <c r="J98" s="166">
        <f>ROUND(I98,1)</f>
        <v>100.8</v>
      </c>
    </row>
    <row r="99" spans="2:10" x14ac:dyDescent="0.25">
      <c r="B99" s="176">
        <v>30.1</v>
      </c>
      <c r="C99" s="175">
        <v>88.834227004467536</v>
      </c>
      <c r="D99" s="174">
        <v>102.6</v>
      </c>
      <c r="E99" s="166">
        <v>71.400000000000006</v>
      </c>
      <c r="F99" s="169">
        <v>30.1</v>
      </c>
      <c r="G99" s="172">
        <v>100.1254826</v>
      </c>
      <c r="H99" s="172">
        <v>100.3074</v>
      </c>
    </row>
    <row r="100" spans="2:10" x14ac:dyDescent="0.25">
      <c r="B100" s="176"/>
      <c r="C100" s="175">
        <v>85.281962628611907</v>
      </c>
      <c r="D100" s="174">
        <v>103.3</v>
      </c>
      <c r="E100" s="166">
        <v>42.9</v>
      </c>
      <c r="F100" s="173"/>
      <c r="G100" s="172">
        <v>100.02069349999999</v>
      </c>
      <c r="H100" s="172">
        <v>100.2855</v>
      </c>
    </row>
    <row r="101" spans="2:10" x14ac:dyDescent="0.25">
      <c r="B101" s="176"/>
      <c r="C101" s="175">
        <v>84.636910727680373</v>
      </c>
      <c r="D101" s="174">
        <v>103.2</v>
      </c>
      <c r="E101" s="166">
        <v>57.1</v>
      </c>
      <c r="F101" s="173"/>
      <c r="G101" s="172">
        <v>99.889992100000001</v>
      </c>
      <c r="H101" s="172">
        <v>100.2615</v>
      </c>
    </row>
    <row r="102" spans="2:10" x14ac:dyDescent="0.25">
      <c r="B102" s="176"/>
      <c r="C102" s="175">
        <v>90.669641900576082</v>
      </c>
      <c r="D102" s="174">
        <v>104.1</v>
      </c>
      <c r="E102" s="166">
        <v>57.1</v>
      </c>
      <c r="F102" s="173"/>
      <c r="G102" s="172">
        <v>99.745317580000005</v>
      </c>
      <c r="H102" s="172">
        <v>100.2505</v>
      </c>
    </row>
    <row r="103" spans="2:10" x14ac:dyDescent="0.25">
      <c r="B103" s="176"/>
      <c r="C103" s="175">
        <v>91.37091332038824</v>
      </c>
      <c r="D103" s="174">
        <v>103.9</v>
      </c>
      <c r="E103" s="166">
        <v>71.400000000000006</v>
      </c>
      <c r="F103" s="173"/>
      <c r="G103" s="172">
        <v>99.624297749999997</v>
      </c>
      <c r="H103" s="172">
        <v>100.2439</v>
      </c>
    </row>
    <row r="104" spans="2:10" x14ac:dyDescent="0.25">
      <c r="B104" s="176" t="s">
        <v>115</v>
      </c>
      <c r="C104" s="175">
        <v>86.435187453689096</v>
      </c>
      <c r="D104" s="174">
        <v>103.5</v>
      </c>
      <c r="E104" s="166">
        <v>57.1</v>
      </c>
      <c r="F104" s="173">
        <v>6</v>
      </c>
      <c r="G104" s="172">
        <v>99.556369680000003</v>
      </c>
      <c r="H104" s="172">
        <v>100.2276</v>
      </c>
    </row>
    <row r="105" spans="2:10" x14ac:dyDescent="0.25">
      <c r="B105" s="176"/>
      <c r="C105" s="175">
        <v>88.193518700293225</v>
      </c>
      <c r="D105" s="174">
        <v>102.9</v>
      </c>
      <c r="E105" s="166">
        <v>28.6</v>
      </c>
      <c r="F105" s="173"/>
      <c r="G105" s="172">
        <v>99.583456040000002</v>
      </c>
      <c r="H105" s="172">
        <v>100.2111</v>
      </c>
    </row>
    <row r="106" spans="2:10" x14ac:dyDescent="0.25">
      <c r="B106" s="176"/>
      <c r="C106" s="175">
        <v>91.148150295639525</v>
      </c>
      <c r="D106" s="174">
        <v>102.9</v>
      </c>
      <c r="E106" s="166">
        <v>57.1</v>
      </c>
      <c r="F106" s="173"/>
      <c r="G106" s="172">
        <v>99.634498750000006</v>
      </c>
      <c r="H106" s="172">
        <v>100.193</v>
      </c>
    </row>
    <row r="107" spans="2:10" x14ac:dyDescent="0.25">
      <c r="B107" s="176"/>
      <c r="C107" s="175">
        <v>86.775384115497616</v>
      </c>
      <c r="D107" s="174">
        <v>101.8</v>
      </c>
      <c r="E107" s="166">
        <v>57.1</v>
      </c>
      <c r="F107" s="173"/>
      <c r="G107" s="172">
        <v>99.774836739999998</v>
      </c>
      <c r="H107" s="172">
        <v>100.1683</v>
      </c>
    </row>
    <row r="108" spans="2:10" x14ac:dyDescent="0.25">
      <c r="B108" s="176"/>
      <c r="C108" s="175">
        <v>91.060018816940897</v>
      </c>
      <c r="D108" s="174">
        <v>103.9</v>
      </c>
      <c r="E108" s="166">
        <v>57.1</v>
      </c>
      <c r="F108" s="173"/>
      <c r="G108" s="172">
        <v>100.0454295</v>
      </c>
      <c r="H108" s="172">
        <v>100.1228</v>
      </c>
    </row>
    <row r="109" spans="2:10" x14ac:dyDescent="0.25">
      <c r="B109" s="171"/>
      <c r="C109" s="170">
        <v>93.694565232044397</v>
      </c>
      <c r="D109" s="170">
        <v>102.3</v>
      </c>
      <c r="E109" s="166">
        <v>57.1</v>
      </c>
      <c r="F109" s="169"/>
      <c r="G109" s="168">
        <v>100.2117913</v>
      </c>
      <c r="H109" s="168">
        <v>100.0438</v>
      </c>
      <c r="I109" s="193" t="s">
        <v>139</v>
      </c>
    </row>
    <row r="110" spans="2:10" x14ac:dyDescent="0.25">
      <c r="B110" s="187"/>
      <c r="C110" s="188">
        <v>95.450463418435078</v>
      </c>
      <c r="D110" s="188">
        <v>101.3</v>
      </c>
      <c r="E110" s="166">
        <v>85.7</v>
      </c>
      <c r="F110" s="189"/>
      <c r="G110" s="190">
        <v>100.20405390000001</v>
      </c>
      <c r="H110" s="190">
        <v>99.934669999999997</v>
      </c>
      <c r="I110" s="166">
        <f>AVERAGE(G99:G110)</f>
        <v>99.868018286666654</v>
      </c>
      <c r="J110" s="166">
        <f>ROUND(I110,1)</f>
        <v>99.9</v>
      </c>
    </row>
    <row r="111" spans="2:10" x14ac:dyDescent="0.25">
      <c r="B111" s="171">
        <v>31.1</v>
      </c>
      <c r="C111" s="170">
        <v>90.792060478983799</v>
      </c>
      <c r="D111" s="170">
        <v>100.4</v>
      </c>
      <c r="E111" s="169">
        <v>57.1</v>
      </c>
      <c r="F111" s="171">
        <v>31.1</v>
      </c>
      <c r="G111" s="168">
        <v>100.14010159999999</v>
      </c>
      <c r="H111" s="168">
        <v>99.816760000000002</v>
      </c>
    </row>
    <row r="112" spans="2:10" x14ac:dyDescent="0.25">
      <c r="B112" s="171"/>
      <c r="C112" s="170">
        <v>81.542337479876011</v>
      </c>
      <c r="D112" s="170">
        <v>101.5</v>
      </c>
      <c r="E112" s="169">
        <v>14.3</v>
      </c>
      <c r="F112" s="169"/>
      <c r="G112" s="168">
        <v>100.0173475</v>
      </c>
      <c r="H112" s="168">
        <v>99.706530000000001</v>
      </c>
    </row>
    <row r="113" spans="1:8" x14ac:dyDescent="0.25">
      <c r="B113" s="171"/>
      <c r="C113" s="170">
        <v>89.159712067117752</v>
      </c>
      <c r="D113" s="170">
        <v>101.1</v>
      </c>
      <c r="E113" s="169">
        <v>28.6</v>
      </c>
      <c r="F113" s="169"/>
      <c r="G113" s="168">
        <v>99.876350130000006</v>
      </c>
      <c r="H113" s="168">
        <v>99.610650000000007</v>
      </c>
    </row>
    <row r="114" spans="1:8" x14ac:dyDescent="0.25">
      <c r="B114" s="171"/>
      <c r="C114" s="170"/>
      <c r="D114" s="170">
        <v>102.1</v>
      </c>
      <c r="E114" s="169"/>
      <c r="F114" s="282"/>
      <c r="G114" s="168">
        <v>99.863654179999997</v>
      </c>
      <c r="H114" s="168">
        <v>99.521550000000005</v>
      </c>
    </row>
    <row r="115" spans="1:8" x14ac:dyDescent="0.25">
      <c r="B115" s="171"/>
      <c r="C115" s="170"/>
      <c r="D115" s="170"/>
      <c r="E115" s="169"/>
      <c r="F115" s="169"/>
      <c r="G115" s="168">
        <v>100.0273748</v>
      </c>
      <c r="H115" s="168">
        <v>99.43065</v>
      </c>
    </row>
    <row r="116" spans="1:8" x14ac:dyDescent="0.25">
      <c r="B116" s="171"/>
      <c r="C116" s="170"/>
      <c r="D116" s="170"/>
      <c r="E116" s="169"/>
      <c r="F116" s="396" t="s">
        <v>236</v>
      </c>
      <c r="G116" s="168">
        <v>100.38072870000001</v>
      </c>
      <c r="H116" s="168">
        <v>99.333659999999995</v>
      </c>
    </row>
    <row r="117" spans="1:8" x14ac:dyDescent="0.25">
      <c r="B117" s="171"/>
      <c r="C117" s="170"/>
      <c r="D117" s="170"/>
      <c r="E117" s="169"/>
      <c r="F117" s="169"/>
      <c r="G117" s="168">
        <v>100.62083370000001</v>
      </c>
      <c r="H117" s="168">
        <v>99.256529999999998</v>
      </c>
    </row>
    <row r="118" spans="1:8" x14ac:dyDescent="0.25">
      <c r="B118" s="171"/>
      <c r="C118" s="170"/>
      <c r="D118" s="170"/>
      <c r="E118" s="169"/>
      <c r="F118" s="169"/>
      <c r="G118" s="168"/>
      <c r="H118" s="168"/>
    </row>
    <row r="119" spans="1:8" x14ac:dyDescent="0.25">
      <c r="B119" s="171"/>
      <c r="C119" s="170"/>
      <c r="D119" s="170"/>
      <c r="E119" s="169"/>
      <c r="F119" s="169"/>
      <c r="G119" s="168"/>
      <c r="H119" s="168"/>
    </row>
    <row r="120" spans="1:8" x14ac:dyDescent="0.25">
      <c r="B120" s="171"/>
      <c r="C120" s="170"/>
      <c r="D120" s="170"/>
      <c r="E120" s="169"/>
      <c r="F120" s="169"/>
      <c r="G120" s="168"/>
      <c r="H120" s="168"/>
    </row>
    <row r="121" spans="1:8" x14ac:dyDescent="0.25">
      <c r="B121" s="171"/>
      <c r="C121" s="170"/>
      <c r="D121" s="170"/>
      <c r="E121" s="169"/>
      <c r="F121" s="169"/>
      <c r="G121" s="168"/>
      <c r="H121" s="168"/>
    </row>
    <row r="122" spans="1:8" x14ac:dyDescent="0.25">
      <c r="B122" s="171"/>
      <c r="C122" s="170"/>
      <c r="D122" s="170"/>
      <c r="E122" s="169"/>
      <c r="F122" s="169"/>
      <c r="G122" s="168"/>
      <c r="H122" s="168"/>
    </row>
    <row r="125" spans="1:8" x14ac:dyDescent="0.25">
      <c r="F125" s="166" t="s">
        <v>140</v>
      </c>
    </row>
    <row r="126" spans="1:8" x14ac:dyDescent="0.25">
      <c r="A126" s="169" t="s">
        <v>141</v>
      </c>
      <c r="B126" s="185" t="s">
        <v>142</v>
      </c>
      <c r="C126" s="185" t="s">
        <v>143</v>
      </c>
      <c r="D126" s="185" t="s">
        <v>144</v>
      </c>
      <c r="F126" s="185" t="s">
        <v>142</v>
      </c>
      <c r="G126" s="185" t="s">
        <v>143</v>
      </c>
      <c r="H126" s="185" t="s">
        <v>144</v>
      </c>
    </row>
    <row r="127" spans="1:8" x14ac:dyDescent="0.25">
      <c r="A127" s="283" t="s">
        <v>238</v>
      </c>
      <c r="B127" s="169">
        <f>AVERAGE(C3:C14)</f>
        <v>99.999999999999986</v>
      </c>
      <c r="C127" s="169">
        <f>AVERAGE(E3:E14)</f>
        <v>64.274999999999991</v>
      </c>
      <c r="D127" s="169"/>
      <c r="F127" s="169">
        <f>ROUND(B127,1)</f>
        <v>100</v>
      </c>
      <c r="G127" s="169">
        <f t="shared" ref="G127:H135" si="0">ROUND(C127,1)</f>
        <v>64.3</v>
      </c>
      <c r="H127" s="284" t="s">
        <v>237</v>
      </c>
    </row>
    <row r="128" spans="1:8" x14ac:dyDescent="0.25">
      <c r="A128" s="171" t="s">
        <v>20</v>
      </c>
      <c r="B128" s="169">
        <f>AVERAGE(C15:C26)</f>
        <v>108.43888859933024</v>
      </c>
      <c r="C128" s="169">
        <f>AVERAGE(E15:E26)</f>
        <v>52.391666666666659</v>
      </c>
      <c r="D128" s="169"/>
      <c r="F128" s="169">
        <f t="shared" ref="F128:F134" si="1">ROUND(B128,1)</f>
        <v>108.4</v>
      </c>
      <c r="G128" s="169">
        <f t="shared" si="0"/>
        <v>52.4</v>
      </c>
      <c r="H128" s="284" t="s">
        <v>237</v>
      </c>
    </row>
    <row r="129" spans="1:8" x14ac:dyDescent="0.25">
      <c r="A129" s="171" t="s">
        <v>8</v>
      </c>
      <c r="B129" s="169">
        <f>AVERAGE(C27:C38)</f>
        <v>101.03811086681453</v>
      </c>
      <c r="C129" s="169">
        <f>AVERAGE(E27:E38)</f>
        <v>50.000000000000007</v>
      </c>
      <c r="D129" s="169"/>
      <c r="F129" s="169">
        <f t="shared" si="1"/>
        <v>101</v>
      </c>
      <c r="G129" s="169">
        <f t="shared" si="0"/>
        <v>50</v>
      </c>
      <c r="H129" s="284" t="s">
        <v>237</v>
      </c>
    </row>
    <row r="130" spans="1:8" x14ac:dyDescent="0.25">
      <c r="A130" s="171" t="s">
        <v>7</v>
      </c>
      <c r="B130" s="169">
        <f>AVERAGE(C39:C50)</f>
        <v>101.57082448176642</v>
      </c>
      <c r="C130" s="169">
        <f>AVERAGE(E39:E50)</f>
        <v>61.9</v>
      </c>
      <c r="D130" s="169">
        <f>AVERAGE(G39:G50)</f>
        <v>100.87841508416666</v>
      </c>
      <c r="F130" s="169">
        <f t="shared" si="1"/>
        <v>101.6</v>
      </c>
      <c r="G130" s="169">
        <f t="shared" si="0"/>
        <v>61.9</v>
      </c>
      <c r="H130" s="169">
        <f>ROUND(D130,1)</f>
        <v>100.9</v>
      </c>
    </row>
    <row r="131" spans="1:8" x14ac:dyDescent="0.25">
      <c r="A131" s="171" t="s">
        <v>6</v>
      </c>
      <c r="B131" s="169">
        <f>AVERAGE(C51:C62)</f>
        <v>97.067813623506652</v>
      </c>
      <c r="C131" s="169">
        <f>AVERAGE(E51:E62)</f>
        <v>42.883333333333333</v>
      </c>
      <c r="D131" s="169">
        <f>AVERAGE(G51:G62)</f>
        <v>99.928383479999994</v>
      </c>
      <c r="F131" s="169">
        <f t="shared" si="1"/>
        <v>97.1</v>
      </c>
      <c r="G131" s="169">
        <f t="shared" si="0"/>
        <v>42.9</v>
      </c>
      <c r="H131" s="169">
        <f t="shared" si="0"/>
        <v>99.9</v>
      </c>
    </row>
    <row r="132" spans="1:8" x14ac:dyDescent="0.25">
      <c r="A132" s="171" t="s">
        <v>5</v>
      </c>
      <c r="B132" s="169">
        <f>AVERAGE(C63:C74)</f>
        <v>85.25447349466576</v>
      </c>
      <c r="C132" s="169">
        <f>AVERAGE(E63:E74)</f>
        <v>48.824999999999996</v>
      </c>
      <c r="D132" s="169">
        <f>AVERAGE(G63:G74)</f>
        <v>98.467208395833339</v>
      </c>
      <c r="F132" s="169">
        <f t="shared" si="1"/>
        <v>85.3</v>
      </c>
      <c r="G132" s="169">
        <f t="shared" si="0"/>
        <v>48.8</v>
      </c>
      <c r="H132" s="169">
        <f t="shared" si="0"/>
        <v>98.5</v>
      </c>
    </row>
    <row r="133" spans="1:8" x14ac:dyDescent="0.25">
      <c r="A133" s="171" t="s">
        <v>4</v>
      </c>
      <c r="B133" s="169">
        <f>AVERAGE(C75:C86)</f>
        <v>85.766683373379863</v>
      </c>
      <c r="C133" s="169">
        <f>AVERAGE(E75:E86)</f>
        <v>57.133333333333333</v>
      </c>
      <c r="D133" s="169">
        <f>AVERAGE(G75:G86)</f>
        <v>100.01598652916668</v>
      </c>
      <c r="F133" s="169">
        <f t="shared" si="1"/>
        <v>85.8</v>
      </c>
      <c r="G133" s="169">
        <f t="shared" si="0"/>
        <v>57.1</v>
      </c>
      <c r="H133" s="169">
        <f t="shared" si="0"/>
        <v>100</v>
      </c>
    </row>
    <row r="134" spans="1:8" x14ac:dyDescent="0.25">
      <c r="A134" s="171" t="s">
        <v>116</v>
      </c>
      <c r="B134" s="169">
        <f>AVERAGE(C87:C98)</f>
        <v>83.337167119698535</v>
      </c>
      <c r="C134" s="169">
        <f>AVERAGE(E87:E98)</f>
        <v>58.316666666666684</v>
      </c>
      <c r="D134" s="169">
        <f>AVERAGE(G87:G98)</f>
        <v>100.76478903333333</v>
      </c>
      <c r="F134" s="169">
        <f t="shared" si="1"/>
        <v>83.3</v>
      </c>
      <c r="G134" s="169">
        <f t="shared" si="0"/>
        <v>58.3</v>
      </c>
      <c r="H134" s="169">
        <f t="shared" si="0"/>
        <v>100.8</v>
      </c>
    </row>
    <row r="135" spans="1:8" x14ac:dyDescent="0.25">
      <c r="A135" s="171" t="s">
        <v>117</v>
      </c>
      <c r="B135" s="169">
        <f>AVERAGE(C99:C110)</f>
        <v>89.462578634522004</v>
      </c>
      <c r="C135" s="169">
        <f>AVERAGE(E99:E110)</f>
        <v>58.308333333333344</v>
      </c>
      <c r="D135" s="169">
        <f>AVERAGE(G99:G110)</f>
        <v>99.868018286666654</v>
      </c>
      <c r="F135" s="169">
        <f>ROUND(B135,1)</f>
        <v>89.5</v>
      </c>
      <c r="G135" s="169">
        <f t="shared" si="0"/>
        <v>58.3</v>
      </c>
      <c r="H135" s="169">
        <f t="shared" si="0"/>
        <v>99.9</v>
      </c>
    </row>
    <row r="137" spans="1:8" ht="15" thickBot="1" x14ac:dyDescent="0.3">
      <c r="C137" s="167" t="s">
        <v>145</v>
      </c>
      <c r="F137" s="166" t="s">
        <v>140</v>
      </c>
    </row>
    <row r="138" spans="1:8" x14ac:dyDescent="0.25">
      <c r="B138" s="285"/>
      <c r="C138" s="286"/>
      <c r="D138" s="287">
        <v>99.583456040000002</v>
      </c>
      <c r="E138" s="288"/>
      <c r="F138" s="289">
        <f>ROUND(B138,1)</f>
        <v>0</v>
      </c>
      <c r="G138" s="290">
        <f t="shared" ref="G138:H150" si="2">ROUND(C138,1)</f>
        <v>0</v>
      </c>
      <c r="H138" s="291">
        <f t="shared" si="2"/>
        <v>99.6</v>
      </c>
    </row>
    <row r="139" spans="1:8" x14ac:dyDescent="0.25">
      <c r="A139" s="186"/>
      <c r="B139" s="292"/>
      <c r="C139" s="293"/>
      <c r="D139" s="294">
        <v>99.634498750000006</v>
      </c>
      <c r="E139" s="288"/>
      <c r="F139" s="295">
        <f t="shared" ref="F139:F150" si="3">ROUND(B139,1)</f>
        <v>0</v>
      </c>
      <c r="G139" s="288">
        <f t="shared" si="2"/>
        <v>0</v>
      </c>
      <c r="H139" s="296">
        <f t="shared" si="2"/>
        <v>99.6</v>
      </c>
    </row>
    <row r="140" spans="1:8" x14ac:dyDescent="0.25">
      <c r="A140" s="186"/>
      <c r="B140" s="292"/>
      <c r="C140" s="293"/>
      <c r="D140" s="294">
        <v>99.774836739999998</v>
      </c>
      <c r="E140" s="288"/>
      <c r="F140" s="295">
        <f t="shared" si="3"/>
        <v>0</v>
      </c>
      <c r="G140" s="288">
        <f t="shared" si="2"/>
        <v>0</v>
      </c>
      <c r="H140" s="296">
        <f t="shared" si="2"/>
        <v>99.8</v>
      </c>
    </row>
    <row r="141" spans="1:8" x14ac:dyDescent="0.25">
      <c r="A141" s="186"/>
      <c r="B141" s="292"/>
      <c r="C141" s="297"/>
      <c r="D141" s="294">
        <v>100.0454295</v>
      </c>
      <c r="E141" s="288"/>
      <c r="F141" s="295">
        <f t="shared" si="3"/>
        <v>0</v>
      </c>
      <c r="G141" s="288">
        <f t="shared" si="2"/>
        <v>0</v>
      </c>
      <c r="H141" s="296">
        <f t="shared" si="2"/>
        <v>100</v>
      </c>
    </row>
    <row r="142" spans="1:8" x14ac:dyDescent="0.25">
      <c r="A142" s="186"/>
      <c r="B142" s="292"/>
      <c r="C142" s="297"/>
      <c r="D142" s="294">
        <v>100.2117913</v>
      </c>
      <c r="E142" s="288"/>
      <c r="F142" s="295">
        <f t="shared" si="3"/>
        <v>0</v>
      </c>
      <c r="G142" s="288">
        <f t="shared" si="2"/>
        <v>0</v>
      </c>
      <c r="H142" s="296">
        <f t="shared" si="2"/>
        <v>100.2</v>
      </c>
    </row>
    <row r="143" spans="1:8" x14ac:dyDescent="0.25">
      <c r="A143" s="186"/>
      <c r="B143" s="292"/>
      <c r="C143" s="297"/>
      <c r="D143" s="294">
        <v>100.20405390000001</v>
      </c>
      <c r="E143" s="288"/>
      <c r="F143" s="295">
        <f t="shared" si="3"/>
        <v>0</v>
      </c>
      <c r="G143" s="288">
        <f t="shared" si="2"/>
        <v>0</v>
      </c>
      <c r="H143" s="296">
        <f t="shared" si="2"/>
        <v>100.2</v>
      </c>
    </row>
    <row r="144" spans="1:8" x14ac:dyDescent="0.25">
      <c r="A144" s="186">
        <v>31.1</v>
      </c>
      <c r="B144" s="292"/>
      <c r="C144" s="297"/>
      <c r="D144" s="294">
        <v>100.14010159999999</v>
      </c>
      <c r="E144" s="288"/>
      <c r="F144" s="295">
        <f t="shared" si="3"/>
        <v>0</v>
      </c>
      <c r="G144" s="288">
        <f t="shared" si="2"/>
        <v>0</v>
      </c>
      <c r="H144" s="491">
        <f t="shared" si="2"/>
        <v>100.1</v>
      </c>
    </row>
    <row r="145" spans="1:8" x14ac:dyDescent="0.25">
      <c r="A145" s="186"/>
      <c r="B145" s="292"/>
      <c r="C145" s="297"/>
      <c r="D145" s="294">
        <v>100.0173475</v>
      </c>
      <c r="E145" s="288"/>
      <c r="F145" s="295">
        <f t="shared" si="3"/>
        <v>0</v>
      </c>
      <c r="G145" s="288">
        <f t="shared" si="2"/>
        <v>0</v>
      </c>
      <c r="H145" s="296">
        <f t="shared" si="2"/>
        <v>100</v>
      </c>
    </row>
    <row r="146" spans="1:8" x14ac:dyDescent="0.25">
      <c r="A146" s="186"/>
      <c r="B146" s="292"/>
      <c r="C146" s="297"/>
      <c r="D146" s="294">
        <v>99.876350130000006</v>
      </c>
      <c r="E146" s="288"/>
      <c r="F146" s="295">
        <f t="shared" si="3"/>
        <v>0</v>
      </c>
      <c r="G146" s="288">
        <f t="shared" si="2"/>
        <v>0</v>
      </c>
      <c r="H146" s="296">
        <f t="shared" si="2"/>
        <v>99.9</v>
      </c>
    </row>
    <row r="147" spans="1:8" x14ac:dyDescent="0.25">
      <c r="A147" s="186"/>
      <c r="B147" s="292"/>
      <c r="C147" s="297"/>
      <c r="D147" s="294">
        <v>99.863654179999997</v>
      </c>
      <c r="E147" s="288"/>
      <c r="F147" s="295">
        <f t="shared" si="3"/>
        <v>0</v>
      </c>
      <c r="G147" s="288">
        <f t="shared" si="2"/>
        <v>0</v>
      </c>
      <c r="H147" s="296">
        <f t="shared" si="2"/>
        <v>99.9</v>
      </c>
    </row>
    <row r="148" spans="1:8" x14ac:dyDescent="0.25">
      <c r="A148" s="186"/>
      <c r="B148" s="292"/>
      <c r="C148" s="297"/>
      <c r="D148" s="294">
        <v>100.0273748</v>
      </c>
      <c r="E148" s="288"/>
      <c r="F148" s="295">
        <f t="shared" si="3"/>
        <v>0</v>
      </c>
      <c r="G148" s="288">
        <f t="shared" si="2"/>
        <v>0</v>
      </c>
      <c r="H148" s="296">
        <f t="shared" si="2"/>
        <v>100</v>
      </c>
    </row>
    <row r="149" spans="1:8" x14ac:dyDescent="0.25">
      <c r="A149" s="298" t="s">
        <v>331</v>
      </c>
      <c r="B149" s="292"/>
      <c r="C149" s="297"/>
      <c r="D149" s="294">
        <v>100.38072870000001</v>
      </c>
      <c r="E149" s="288"/>
      <c r="F149" s="295">
        <f t="shared" si="3"/>
        <v>0</v>
      </c>
      <c r="G149" s="288">
        <f t="shared" si="2"/>
        <v>0</v>
      </c>
      <c r="H149" s="296">
        <f t="shared" si="2"/>
        <v>100.4</v>
      </c>
    </row>
    <row r="150" spans="1:8" ht="15" thickBot="1" x14ac:dyDescent="0.3">
      <c r="A150" s="298"/>
      <c r="B150" s="299"/>
      <c r="C150" s="300"/>
      <c r="D150" s="301">
        <v>100.62083370000001</v>
      </c>
      <c r="E150" s="288"/>
      <c r="F150" s="302">
        <f t="shared" si="3"/>
        <v>0</v>
      </c>
      <c r="G150" s="303">
        <f t="shared" si="2"/>
        <v>0</v>
      </c>
      <c r="H150" s="304">
        <f t="shared" si="2"/>
        <v>100.6</v>
      </c>
    </row>
  </sheetData>
  <phoneticPr fontId="3"/>
  <pageMargins left="0.75" right="0.75" top="1" bottom="1" header="0.51200000000000001" footer="0.51200000000000001"/>
  <pageSetup paperSize="9" scale="74" orientation="portrait" r:id="rId1"/>
  <headerFooter alignWithMargins="0"/>
  <rowBreaks count="1" manualBreakCount="1">
    <brk id="31" max="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7"/>
  <sheetViews>
    <sheetView topLeftCell="A52" zoomScale="70" zoomScaleNormal="70" workbookViewId="0">
      <selection activeCell="M13" sqref="M13"/>
    </sheetView>
  </sheetViews>
  <sheetFormatPr defaultRowHeight="17.25" x14ac:dyDescent="0.2"/>
  <cols>
    <col min="1" max="1" width="1.09765625" customWidth="1"/>
    <col min="2" max="2" width="10" style="305" customWidth="1"/>
    <col min="3" max="3" width="10" style="306" customWidth="1"/>
    <col min="6" max="9" width="10" style="309" customWidth="1"/>
  </cols>
  <sheetData>
    <row r="1" spans="1:10" ht="21" x14ac:dyDescent="0.2">
      <c r="D1" s="307" t="s">
        <v>146</v>
      </c>
      <c r="F1" s="308" t="s">
        <v>147</v>
      </c>
      <c r="H1" s="307" t="s">
        <v>148</v>
      </c>
    </row>
    <row r="2" spans="1:10" x14ac:dyDescent="0.2">
      <c r="A2" s="276"/>
      <c r="B2" s="310"/>
      <c r="C2" s="311"/>
      <c r="D2" s="579" t="s">
        <v>149</v>
      </c>
      <c r="E2" s="580"/>
      <c r="F2" s="579" t="s">
        <v>150</v>
      </c>
      <c r="G2" s="580"/>
      <c r="H2" s="579" t="s">
        <v>151</v>
      </c>
      <c r="I2" s="580"/>
    </row>
    <row r="3" spans="1:10" x14ac:dyDescent="0.2">
      <c r="A3" s="276"/>
      <c r="B3" s="312"/>
      <c r="C3" s="313"/>
      <c r="E3" s="314"/>
      <c r="F3" s="315">
        <v>20000001</v>
      </c>
      <c r="G3" s="316">
        <v>20000002</v>
      </c>
      <c r="H3" s="317">
        <v>1000000000</v>
      </c>
      <c r="I3" s="318">
        <v>1100000000</v>
      </c>
    </row>
    <row r="4" spans="1:10" x14ac:dyDescent="0.2">
      <c r="A4" s="276"/>
      <c r="B4" s="319"/>
      <c r="C4" s="320"/>
      <c r="E4" s="314"/>
      <c r="F4" s="321" t="s">
        <v>152</v>
      </c>
      <c r="G4" s="322" t="s">
        <v>153</v>
      </c>
      <c r="H4" s="321" t="s">
        <v>152</v>
      </c>
      <c r="I4" s="322" t="s">
        <v>153</v>
      </c>
    </row>
    <row r="5" spans="1:10" ht="29.25" customHeight="1" x14ac:dyDescent="0.2">
      <c r="A5" s="276"/>
      <c r="B5" s="323" t="s">
        <v>154</v>
      </c>
      <c r="C5" s="324"/>
      <c r="E5" s="314"/>
      <c r="F5" s="325">
        <v>10000</v>
      </c>
      <c r="G5" s="326">
        <v>9998.9</v>
      </c>
      <c r="H5" s="327">
        <v>10000</v>
      </c>
      <c r="I5" s="328">
        <v>9983</v>
      </c>
    </row>
    <row r="6" spans="1:10" x14ac:dyDescent="0.2">
      <c r="B6" s="312">
        <v>201301</v>
      </c>
      <c r="C6" s="329" t="s">
        <v>341</v>
      </c>
      <c r="D6" s="330" t="s">
        <v>342</v>
      </c>
      <c r="E6" s="331">
        <v>98.2</v>
      </c>
      <c r="F6" s="332">
        <v>93.9</v>
      </c>
      <c r="G6" s="333">
        <v>93.9</v>
      </c>
      <c r="H6" s="334">
        <v>94.8</v>
      </c>
      <c r="I6" s="333">
        <v>94.8</v>
      </c>
      <c r="J6" t="s">
        <v>343</v>
      </c>
    </row>
    <row r="7" spans="1:10" x14ac:dyDescent="0.2">
      <c r="B7" s="312">
        <v>201302</v>
      </c>
      <c r="C7" s="335"/>
      <c r="D7" s="336" t="s">
        <v>344</v>
      </c>
      <c r="E7" s="337">
        <v>95.5</v>
      </c>
      <c r="F7" s="332">
        <v>95</v>
      </c>
      <c r="G7" s="333">
        <v>95</v>
      </c>
      <c r="H7" s="334">
        <v>96.5</v>
      </c>
      <c r="I7" s="333">
        <v>96.4</v>
      </c>
    </row>
    <row r="8" spans="1:10" x14ac:dyDescent="0.2">
      <c r="B8" s="312">
        <v>201303</v>
      </c>
      <c r="C8" s="335"/>
      <c r="D8" s="336" t="s">
        <v>345</v>
      </c>
      <c r="E8" s="337">
        <v>97.2</v>
      </c>
      <c r="F8" s="332">
        <v>98.4</v>
      </c>
      <c r="G8" s="333">
        <v>98.4</v>
      </c>
      <c r="H8" s="334">
        <v>97.7</v>
      </c>
      <c r="I8" s="333">
        <v>97.7</v>
      </c>
    </row>
    <row r="9" spans="1:10" x14ac:dyDescent="0.2">
      <c r="B9" s="312">
        <v>201304</v>
      </c>
      <c r="C9" s="335"/>
      <c r="D9" s="338" t="s">
        <v>346</v>
      </c>
      <c r="E9" s="337">
        <v>97.1</v>
      </c>
      <c r="F9" s="332">
        <v>98.7</v>
      </c>
      <c r="G9" s="333">
        <v>98.7</v>
      </c>
      <c r="H9" s="334">
        <v>97.7</v>
      </c>
      <c r="I9" s="333">
        <v>97.7</v>
      </c>
    </row>
    <row r="10" spans="1:10" x14ac:dyDescent="0.2">
      <c r="B10" s="312">
        <v>201305</v>
      </c>
      <c r="C10" s="335"/>
      <c r="D10" s="338" t="s">
        <v>347</v>
      </c>
      <c r="E10" s="337">
        <v>98.5</v>
      </c>
      <c r="F10" s="332">
        <v>98.7</v>
      </c>
      <c r="G10" s="333">
        <v>98.6</v>
      </c>
      <c r="H10" s="334">
        <v>99.3</v>
      </c>
      <c r="I10" s="333">
        <v>99.2</v>
      </c>
    </row>
    <row r="11" spans="1:10" x14ac:dyDescent="0.2">
      <c r="B11" s="312">
        <v>201306</v>
      </c>
      <c r="C11" s="335"/>
      <c r="D11" s="338" t="s">
        <v>348</v>
      </c>
      <c r="E11" s="337">
        <v>100.8</v>
      </c>
      <c r="F11" s="332">
        <v>98.3</v>
      </c>
      <c r="G11" s="333">
        <v>98.3</v>
      </c>
      <c r="H11" s="334">
        <v>98.2</v>
      </c>
      <c r="I11" s="333">
        <v>98.2</v>
      </c>
      <c r="J11" t="s">
        <v>77</v>
      </c>
    </row>
    <row r="12" spans="1:10" x14ac:dyDescent="0.2">
      <c r="B12" s="312">
        <v>201307</v>
      </c>
      <c r="C12" s="335"/>
      <c r="D12" s="338" t="s">
        <v>349</v>
      </c>
      <c r="E12" s="337">
        <v>101.1</v>
      </c>
      <c r="F12" s="332">
        <v>100.1</v>
      </c>
      <c r="G12" s="333">
        <v>100.1</v>
      </c>
      <c r="H12" s="334">
        <v>99.8</v>
      </c>
      <c r="I12" s="333">
        <v>99.7</v>
      </c>
    </row>
    <row r="13" spans="1:10" x14ac:dyDescent="0.2">
      <c r="B13" s="312">
        <v>201308</v>
      </c>
      <c r="C13" s="335"/>
      <c r="D13" s="338" t="s">
        <v>350</v>
      </c>
      <c r="E13" s="337">
        <v>98.3</v>
      </c>
      <c r="F13" s="332">
        <v>99.4</v>
      </c>
      <c r="G13" s="333">
        <v>99.4</v>
      </c>
      <c r="H13" s="334">
        <v>100</v>
      </c>
      <c r="I13" s="333">
        <v>99.9</v>
      </c>
    </row>
    <row r="14" spans="1:10" x14ac:dyDescent="0.2">
      <c r="B14" s="312">
        <v>201309</v>
      </c>
      <c r="C14" s="335"/>
      <c r="D14" s="338" t="s">
        <v>351</v>
      </c>
      <c r="E14" s="337">
        <v>101.1</v>
      </c>
      <c r="F14" s="332">
        <v>99.1</v>
      </c>
      <c r="G14" s="333">
        <v>99.1</v>
      </c>
      <c r="H14" s="334">
        <v>101</v>
      </c>
      <c r="I14" s="333">
        <v>101</v>
      </c>
    </row>
    <row r="15" spans="1:10" x14ac:dyDescent="0.2">
      <c r="B15" s="312">
        <v>201310</v>
      </c>
      <c r="C15" s="335"/>
      <c r="D15" s="338" t="s">
        <v>352</v>
      </c>
      <c r="E15" s="337">
        <v>101.1</v>
      </c>
      <c r="F15" s="332">
        <v>98.6</v>
      </c>
      <c r="G15" s="333">
        <v>98.6</v>
      </c>
      <c r="H15" s="334">
        <v>101.2</v>
      </c>
      <c r="I15" s="333">
        <v>101.1</v>
      </c>
    </row>
    <row r="16" spans="1:10" x14ac:dyDescent="0.2">
      <c r="B16" s="312">
        <v>201311</v>
      </c>
      <c r="C16" s="335"/>
      <c r="D16" s="338" t="s">
        <v>353</v>
      </c>
      <c r="E16" s="337">
        <v>98.3</v>
      </c>
      <c r="F16" s="332">
        <v>100.4</v>
      </c>
      <c r="G16" s="333">
        <v>100.4</v>
      </c>
      <c r="H16" s="334">
        <v>101.8</v>
      </c>
      <c r="I16" s="333">
        <v>101.8</v>
      </c>
    </row>
    <row r="17" spans="2:10" x14ac:dyDescent="0.2">
      <c r="B17" s="312">
        <v>201312</v>
      </c>
      <c r="C17" s="335"/>
      <c r="D17" s="339" t="s">
        <v>354</v>
      </c>
      <c r="E17" s="340">
        <v>103.5</v>
      </c>
      <c r="F17" s="332">
        <v>101.5</v>
      </c>
      <c r="G17" s="333">
        <v>101.5</v>
      </c>
      <c r="H17" s="334">
        <v>101.8</v>
      </c>
      <c r="I17" s="333">
        <v>101.9</v>
      </c>
    </row>
    <row r="18" spans="2:10" x14ac:dyDescent="0.2">
      <c r="B18" s="312">
        <v>201401</v>
      </c>
      <c r="C18" s="329" t="s">
        <v>355</v>
      </c>
      <c r="D18" s="336" t="s">
        <v>356</v>
      </c>
      <c r="E18" s="337">
        <v>106.3</v>
      </c>
      <c r="F18" s="332">
        <v>101.7</v>
      </c>
      <c r="G18" s="333">
        <v>101.7</v>
      </c>
      <c r="H18" s="341">
        <v>103.8</v>
      </c>
      <c r="I18" s="342">
        <v>103.8</v>
      </c>
      <c r="J18" t="s">
        <v>80</v>
      </c>
    </row>
    <row r="19" spans="2:10" x14ac:dyDescent="0.2">
      <c r="B19" s="312">
        <v>201402</v>
      </c>
      <c r="D19" s="336" t="s">
        <v>344</v>
      </c>
      <c r="E19" s="337">
        <v>106.1</v>
      </c>
      <c r="F19" s="332">
        <v>102.4</v>
      </c>
      <c r="G19" s="333">
        <v>102.4</v>
      </c>
      <c r="H19" s="334">
        <v>102.7</v>
      </c>
      <c r="I19" s="333">
        <v>102.7</v>
      </c>
    </row>
    <row r="20" spans="2:10" x14ac:dyDescent="0.2">
      <c r="B20" s="312">
        <v>201403</v>
      </c>
      <c r="D20" s="336" t="s">
        <v>357</v>
      </c>
      <c r="E20" s="337">
        <v>110.2</v>
      </c>
      <c r="F20" s="332">
        <v>102.2</v>
      </c>
      <c r="G20" s="333">
        <v>102.2</v>
      </c>
      <c r="H20" s="332">
        <v>104.2</v>
      </c>
      <c r="I20" s="333">
        <v>104.2</v>
      </c>
    </row>
    <row r="21" spans="2:10" x14ac:dyDescent="0.2">
      <c r="B21" s="312">
        <v>201404</v>
      </c>
      <c r="D21" s="338" t="s">
        <v>346</v>
      </c>
      <c r="E21" s="343">
        <v>107.7</v>
      </c>
      <c r="F21" s="332">
        <v>100.9</v>
      </c>
      <c r="G21" s="333">
        <v>100.9</v>
      </c>
      <c r="H21" s="332">
        <v>99.6</v>
      </c>
      <c r="I21" s="333">
        <v>99.5</v>
      </c>
    </row>
    <row r="22" spans="2:10" x14ac:dyDescent="0.2">
      <c r="B22" s="312">
        <v>201405</v>
      </c>
      <c r="D22" s="338" t="s">
        <v>347</v>
      </c>
      <c r="E22" s="343">
        <v>107.4</v>
      </c>
      <c r="F22" s="332">
        <v>101.6</v>
      </c>
      <c r="G22" s="333">
        <v>101.6</v>
      </c>
      <c r="H22" s="332">
        <v>101.9</v>
      </c>
      <c r="I22" s="333">
        <v>101.8</v>
      </c>
    </row>
    <row r="23" spans="2:10" x14ac:dyDescent="0.2">
      <c r="B23" s="312">
        <v>201406</v>
      </c>
      <c r="D23" s="338" t="s">
        <v>348</v>
      </c>
      <c r="E23" s="343">
        <v>104.1</v>
      </c>
      <c r="F23" s="332">
        <v>101.4</v>
      </c>
      <c r="G23" s="333">
        <v>101.4</v>
      </c>
      <c r="H23" s="332">
        <v>100.3</v>
      </c>
      <c r="I23" s="333">
        <v>100.3</v>
      </c>
      <c r="J23" t="s">
        <v>77</v>
      </c>
    </row>
    <row r="24" spans="2:10" x14ac:dyDescent="0.2">
      <c r="B24" s="312">
        <v>201407</v>
      </c>
      <c r="C24" s="335"/>
      <c r="D24" s="338" t="s">
        <v>349</v>
      </c>
      <c r="E24" s="343">
        <v>102.2</v>
      </c>
      <c r="F24" s="332">
        <v>101.9</v>
      </c>
      <c r="G24" s="333">
        <v>101.9</v>
      </c>
      <c r="H24" s="332">
        <v>100.1</v>
      </c>
      <c r="I24" s="333">
        <v>100.1</v>
      </c>
    </row>
    <row r="25" spans="2:10" x14ac:dyDescent="0.2">
      <c r="B25" s="312">
        <v>201408</v>
      </c>
      <c r="C25" s="335"/>
      <c r="D25" s="338" t="s">
        <v>350</v>
      </c>
      <c r="E25" s="343">
        <v>99.4</v>
      </c>
      <c r="F25" s="332">
        <v>100.1</v>
      </c>
      <c r="G25" s="333">
        <v>100</v>
      </c>
      <c r="H25" s="332">
        <v>99.5</v>
      </c>
      <c r="I25" s="333">
        <v>99.4</v>
      </c>
    </row>
    <row r="26" spans="2:10" x14ac:dyDescent="0.2">
      <c r="B26" s="312">
        <v>201409</v>
      </c>
      <c r="C26" s="335"/>
      <c r="D26" s="338" t="s">
        <v>351</v>
      </c>
      <c r="E26" s="343">
        <v>102.8</v>
      </c>
      <c r="F26" s="332">
        <v>101.4</v>
      </c>
      <c r="G26" s="333">
        <v>101.5</v>
      </c>
      <c r="H26" s="332">
        <v>100.7</v>
      </c>
      <c r="I26" s="333">
        <v>100.6</v>
      </c>
    </row>
    <row r="27" spans="2:10" x14ac:dyDescent="0.2">
      <c r="B27" s="312">
        <v>201410</v>
      </c>
      <c r="C27" s="335"/>
      <c r="D27" s="338" t="s">
        <v>352</v>
      </c>
      <c r="E27" s="343">
        <v>104.7</v>
      </c>
      <c r="F27" s="332">
        <v>102.7</v>
      </c>
      <c r="G27" s="333">
        <v>102.7</v>
      </c>
      <c r="H27" s="332">
        <v>100.4</v>
      </c>
      <c r="I27" s="333">
        <v>100.4</v>
      </c>
    </row>
    <row r="28" spans="2:10" x14ac:dyDescent="0.2">
      <c r="B28" s="312">
        <v>201411</v>
      </c>
      <c r="C28" s="335"/>
      <c r="D28" s="338" t="s">
        <v>353</v>
      </c>
      <c r="E28" s="343">
        <v>104.1</v>
      </c>
      <c r="F28" s="332">
        <v>99.8</v>
      </c>
      <c r="G28" s="333">
        <v>99.8</v>
      </c>
      <c r="H28" s="332">
        <v>100.4</v>
      </c>
      <c r="I28" s="333">
        <v>100.4</v>
      </c>
    </row>
    <row r="29" spans="2:10" x14ac:dyDescent="0.2">
      <c r="B29" s="312">
        <v>201412</v>
      </c>
      <c r="C29" s="335"/>
      <c r="D29" s="338" t="s">
        <v>354</v>
      </c>
      <c r="E29" s="337">
        <v>106.7</v>
      </c>
      <c r="F29" s="332">
        <v>98.5</v>
      </c>
      <c r="G29" s="333">
        <v>98.5</v>
      </c>
      <c r="H29" s="332">
        <v>99.9</v>
      </c>
      <c r="I29" s="333">
        <v>99.9</v>
      </c>
    </row>
    <row r="30" spans="2:10" x14ac:dyDescent="0.2">
      <c r="B30" s="344">
        <v>201501</v>
      </c>
      <c r="C30" s="329" t="s">
        <v>159</v>
      </c>
      <c r="D30" s="330" t="s">
        <v>358</v>
      </c>
      <c r="E30" s="345">
        <v>104.2</v>
      </c>
      <c r="F30" s="346">
        <v>104.3</v>
      </c>
      <c r="G30" s="342">
        <v>104.3</v>
      </c>
      <c r="H30" s="332">
        <v>102.9</v>
      </c>
      <c r="I30" s="333">
        <v>102.9</v>
      </c>
      <c r="J30" t="s">
        <v>79</v>
      </c>
    </row>
    <row r="31" spans="2:10" x14ac:dyDescent="0.2">
      <c r="B31" s="344">
        <v>201502</v>
      </c>
      <c r="C31" s="324"/>
      <c r="D31" s="336" t="s">
        <v>344</v>
      </c>
      <c r="E31" s="347">
        <v>101.5</v>
      </c>
      <c r="F31" s="346">
        <v>100.1</v>
      </c>
      <c r="G31" s="342">
        <v>100</v>
      </c>
      <c r="H31" s="332">
        <v>99.8</v>
      </c>
      <c r="I31" s="333">
        <v>99.8</v>
      </c>
    </row>
    <row r="32" spans="2:10" x14ac:dyDescent="0.2">
      <c r="B32" s="344">
        <v>201503</v>
      </c>
      <c r="C32" s="324"/>
      <c r="D32" s="336" t="s">
        <v>345</v>
      </c>
      <c r="E32" s="347">
        <v>99.8</v>
      </c>
      <c r="F32" s="346">
        <v>100.5</v>
      </c>
      <c r="G32" s="342">
        <v>100.5</v>
      </c>
      <c r="H32" s="332">
        <v>99.3</v>
      </c>
      <c r="I32" s="333">
        <v>99.3</v>
      </c>
    </row>
    <row r="33" spans="2:10" x14ac:dyDescent="0.2">
      <c r="B33" s="344">
        <v>201504</v>
      </c>
      <c r="C33" s="324"/>
      <c r="D33" s="348" t="s">
        <v>346</v>
      </c>
      <c r="E33" s="349">
        <v>99</v>
      </c>
      <c r="F33" s="346">
        <v>98.7</v>
      </c>
      <c r="G33" s="342">
        <v>98.7</v>
      </c>
      <c r="H33" s="332">
        <v>99.5</v>
      </c>
      <c r="I33" s="333">
        <v>99.5</v>
      </c>
    </row>
    <row r="34" spans="2:10" x14ac:dyDescent="0.2">
      <c r="B34" s="344">
        <v>201505</v>
      </c>
      <c r="C34" s="324"/>
      <c r="D34" s="336" t="s">
        <v>347</v>
      </c>
      <c r="E34" s="350">
        <v>98.3</v>
      </c>
      <c r="F34" s="346">
        <v>100.3</v>
      </c>
      <c r="G34" s="342">
        <v>100.3</v>
      </c>
      <c r="H34" s="332">
        <v>99.5</v>
      </c>
      <c r="I34" s="333">
        <v>99.5</v>
      </c>
    </row>
    <row r="35" spans="2:10" x14ac:dyDescent="0.2">
      <c r="B35" s="344">
        <v>201506</v>
      </c>
      <c r="C35" s="324"/>
      <c r="D35" s="336" t="s">
        <v>348</v>
      </c>
      <c r="E35" s="350">
        <v>97.4</v>
      </c>
      <c r="F35" s="346">
        <v>99.1</v>
      </c>
      <c r="G35" s="342">
        <v>99.1</v>
      </c>
      <c r="H35" s="332">
        <v>100.4</v>
      </c>
      <c r="I35" s="333">
        <v>100.4</v>
      </c>
      <c r="J35" t="s">
        <v>77</v>
      </c>
    </row>
    <row r="36" spans="2:10" x14ac:dyDescent="0.2">
      <c r="B36" s="344">
        <v>201507</v>
      </c>
      <c r="C36" s="324"/>
      <c r="D36" s="348" t="s">
        <v>349</v>
      </c>
      <c r="E36" s="349">
        <v>100.8</v>
      </c>
      <c r="F36" s="346">
        <v>100.9</v>
      </c>
      <c r="G36" s="342">
        <v>100.9</v>
      </c>
      <c r="H36" s="332">
        <v>100.3</v>
      </c>
      <c r="I36" s="333">
        <v>100.4</v>
      </c>
    </row>
    <row r="37" spans="2:10" x14ac:dyDescent="0.2">
      <c r="B37" s="344">
        <v>201508</v>
      </c>
      <c r="C37" s="324"/>
      <c r="D37" s="348" t="s">
        <v>350</v>
      </c>
      <c r="E37" s="349">
        <v>98.5</v>
      </c>
      <c r="F37" s="346">
        <v>99.9</v>
      </c>
      <c r="G37" s="342">
        <v>99.9</v>
      </c>
      <c r="H37" s="332">
        <v>98.6</v>
      </c>
      <c r="I37" s="333">
        <v>98.6</v>
      </c>
    </row>
    <row r="38" spans="2:10" x14ac:dyDescent="0.2">
      <c r="B38" s="344">
        <v>201509</v>
      </c>
      <c r="C38" s="324"/>
      <c r="D38" s="336" t="s">
        <v>351</v>
      </c>
      <c r="E38" s="351">
        <v>103</v>
      </c>
      <c r="F38" s="346">
        <v>100.9</v>
      </c>
      <c r="G38" s="342">
        <v>100.9</v>
      </c>
      <c r="H38" s="332">
        <v>100.6</v>
      </c>
      <c r="I38" s="333">
        <v>100.5</v>
      </c>
    </row>
    <row r="39" spans="2:10" x14ac:dyDescent="0.2">
      <c r="B39" s="344">
        <v>201510</v>
      </c>
      <c r="C39" s="324"/>
      <c r="D39" s="336" t="s">
        <v>352</v>
      </c>
      <c r="E39" s="347">
        <v>98.9</v>
      </c>
      <c r="F39" s="346">
        <v>100.8</v>
      </c>
      <c r="G39" s="342">
        <v>100.8</v>
      </c>
      <c r="H39" s="332">
        <v>100.7</v>
      </c>
      <c r="I39" s="333">
        <v>100.7</v>
      </c>
    </row>
    <row r="40" spans="2:10" x14ac:dyDescent="0.2">
      <c r="B40" s="344">
        <v>201511</v>
      </c>
      <c r="C40" s="324"/>
      <c r="D40" s="336" t="s">
        <v>353</v>
      </c>
      <c r="E40" s="347">
        <v>97.6</v>
      </c>
      <c r="F40" s="346">
        <v>99.7</v>
      </c>
      <c r="G40" s="342">
        <v>99.7</v>
      </c>
      <c r="H40" s="332">
        <v>99.9</v>
      </c>
      <c r="I40" s="333">
        <v>99.9</v>
      </c>
    </row>
    <row r="41" spans="2:10" x14ac:dyDescent="0.2">
      <c r="B41" s="344">
        <v>201512</v>
      </c>
      <c r="C41" s="324"/>
      <c r="D41" s="352" t="s">
        <v>354</v>
      </c>
      <c r="E41" s="351">
        <v>101</v>
      </c>
      <c r="F41" s="346">
        <v>95.8</v>
      </c>
      <c r="G41" s="342">
        <v>95.8</v>
      </c>
      <c r="H41" s="332">
        <v>98.5</v>
      </c>
      <c r="I41" s="333">
        <v>98.5</v>
      </c>
    </row>
    <row r="42" spans="2:10" x14ac:dyDescent="0.2">
      <c r="B42" s="344">
        <v>201601</v>
      </c>
      <c r="C42" s="329" t="s">
        <v>160</v>
      </c>
      <c r="D42" s="330" t="s">
        <v>359</v>
      </c>
      <c r="E42" s="345">
        <v>101.8</v>
      </c>
      <c r="F42" s="346">
        <v>99.1</v>
      </c>
      <c r="G42" s="342">
        <v>99.1</v>
      </c>
      <c r="H42" s="332">
        <v>100.1</v>
      </c>
      <c r="I42" s="333">
        <v>100.1</v>
      </c>
      <c r="J42" t="s">
        <v>78</v>
      </c>
    </row>
    <row r="43" spans="2:10" x14ac:dyDescent="0.2">
      <c r="B43" s="344">
        <v>201602</v>
      </c>
      <c r="D43" s="336" t="s">
        <v>344</v>
      </c>
      <c r="E43" s="347">
        <v>107.1</v>
      </c>
      <c r="F43" s="346">
        <v>98.8</v>
      </c>
      <c r="G43" s="342">
        <v>98.8</v>
      </c>
      <c r="H43" s="332">
        <v>99.2</v>
      </c>
      <c r="I43" s="333">
        <v>99.2</v>
      </c>
    </row>
    <row r="44" spans="2:10" x14ac:dyDescent="0.2">
      <c r="B44" s="344">
        <v>201603</v>
      </c>
      <c r="D44" s="336" t="s">
        <v>345</v>
      </c>
      <c r="E44" s="353">
        <v>105.2</v>
      </c>
      <c r="F44" s="346">
        <v>100.2</v>
      </c>
      <c r="G44" s="342">
        <v>100.2</v>
      </c>
      <c r="H44" s="332">
        <v>99.7</v>
      </c>
      <c r="I44" s="333">
        <v>99.7</v>
      </c>
    </row>
    <row r="45" spans="2:10" x14ac:dyDescent="0.2">
      <c r="B45" s="344">
        <v>201604</v>
      </c>
      <c r="D45" s="348" t="s">
        <v>346</v>
      </c>
      <c r="E45" s="349">
        <v>105.9</v>
      </c>
      <c r="F45" s="346">
        <v>100.3</v>
      </c>
      <c r="G45" s="342">
        <v>100.3</v>
      </c>
      <c r="H45" s="332">
        <v>99.3</v>
      </c>
      <c r="I45" s="333">
        <v>99.3</v>
      </c>
    </row>
    <row r="46" spans="2:10" x14ac:dyDescent="0.2">
      <c r="B46" s="344">
        <v>201605</v>
      </c>
      <c r="C46" s="324"/>
      <c r="D46" s="336" t="s">
        <v>347</v>
      </c>
      <c r="E46" s="349">
        <v>106</v>
      </c>
      <c r="F46" s="346">
        <v>100.2</v>
      </c>
      <c r="G46" s="342">
        <v>100.2</v>
      </c>
      <c r="H46" s="332">
        <v>98.5</v>
      </c>
      <c r="I46" s="333">
        <v>98.5</v>
      </c>
    </row>
    <row r="47" spans="2:10" x14ac:dyDescent="0.2">
      <c r="B47" s="344">
        <v>201606</v>
      </c>
      <c r="C47" s="324"/>
      <c r="D47" s="336" t="s">
        <v>348</v>
      </c>
      <c r="E47" s="349">
        <v>107.9</v>
      </c>
      <c r="F47" s="346">
        <v>99.6</v>
      </c>
      <c r="G47" s="342">
        <v>99.6</v>
      </c>
      <c r="H47" s="332">
        <v>99.2</v>
      </c>
      <c r="I47" s="333">
        <v>99.2</v>
      </c>
      <c r="J47" t="s">
        <v>77</v>
      </c>
    </row>
    <row r="48" spans="2:10" x14ac:dyDescent="0.2">
      <c r="B48" s="344">
        <v>201607</v>
      </c>
      <c r="C48" s="324"/>
      <c r="D48" s="336" t="s">
        <v>349</v>
      </c>
      <c r="E48" s="349">
        <v>107.7</v>
      </c>
      <c r="F48" s="346">
        <v>99.5</v>
      </c>
      <c r="G48" s="342">
        <v>99.5</v>
      </c>
      <c r="H48" s="332">
        <v>99.8</v>
      </c>
      <c r="I48" s="333">
        <v>99.8</v>
      </c>
    </row>
    <row r="49" spans="2:10" x14ac:dyDescent="0.2">
      <c r="B49" s="344">
        <v>201608</v>
      </c>
      <c r="C49" s="324"/>
      <c r="D49" s="348" t="s">
        <v>350</v>
      </c>
      <c r="E49" s="349">
        <v>109.1</v>
      </c>
      <c r="F49" s="346">
        <v>100.5</v>
      </c>
      <c r="G49" s="342">
        <v>100.4</v>
      </c>
      <c r="H49" s="332">
        <v>100.5</v>
      </c>
      <c r="I49" s="333">
        <v>100.5</v>
      </c>
    </row>
    <row r="50" spans="2:10" x14ac:dyDescent="0.2">
      <c r="B50" s="344">
        <v>201609</v>
      </c>
      <c r="C50" s="324"/>
      <c r="D50" s="348" t="s">
        <v>351</v>
      </c>
      <c r="E50" s="349">
        <v>108.9</v>
      </c>
      <c r="F50" s="346">
        <v>102.9</v>
      </c>
      <c r="G50" s="342">
        <v>102.9</v>
      </c>
      <c r="H50" s="332">
        <v>100.7</v>
      </c>
      <c r="I50" s="333">
        <v>100.8</v>
      </c>
    </row>
    <row r="51" spans="2:10" x14ac:dyDescent="0.2">
      <c r="B51" s="344">
        <v>201610</v>
      </c>
      <c r="C51" s="324"/>
      <c r="D51" s="348" t="s">
        <v>352</v>
      </c>
      <c r="E51" s="349">
        <v>108.2</v>
      </c>
      <c r="F51" s="346">
        <v>101.5</v>
      </c>
      <c r="G51" s="342">
        <v>101.5</v>
      </c>
      <c r="H51" s="332">
        <v>101</v>
      </c>
      <c r="I51" s="333">
        <v>101.1</v>
      </c>
      <c r="J51" t="s">
        <v>76</v>
      </c>
    </row>
    <row r="52" spans="2:10" x14ac:dyDescent="0.2">
      <c r="B52" s="344">
        <v>201611</v>
      </c>
      <c r="C52" s="324"/>
      <c r="D52" s="348" t="s">
        <v>353</v>
      </c>
      <c r="E52" s="349">
        <v>108.6</v>
      </c>
      <c r="F52" s="346">
        <v>103</v>
      </c>
      <c r="G52" s="342">
        <v>103</v>
      </c>
      <c r="H52" s="332">
        <v>102</v>
      </c>
      <c r="I52" s="333">
        <v>102</v>
      </c>
      <c r="J52" t="s">
        <v>76</v>
      </c>
    </row>
    <row r="53" spans="2:10" x14ac:dyDescent="0.2">
      <c r="B53" s="344">
        <v>201612</v>
      </c>
      <c r="C53" s="324"/>
      <c r="D53" s="354" t="s">
        <v>354</v>
      </c>
      <c r="E53" s="349">
        <v>103.1</v>
      </c>
      <c r="F53" s="346">
        <v>103.4</v>
      </c>
      <c r="G53" s="342">
        <v>103.4</v>
      </c>
      <c r="H53" s="332">
        <v>102</v>
      </c>
      <c r="I53" s="333">
        <v>102</v>
      </c>
      <c r="J53" t="s">
        <v>76</v>
      </c>
    </row>
    <row r="54" spans="2:10" x14ac:dyDescent="0.2">
      <c r="B54" s="344">
        <v>201701</v>
      </c>
      <c r="C54" s="329" t="s">
        <v>161</v>
      </c>
      <c r="D54" s="336" t="s">
        <v>360</v>
      </c>
      <c r="E54" s="355">
        <v>102.9</v>
      </c>
      <c r="F54" s="356">
        <v>100.6</v>
      </c>
      <c r="G54" s="357">
        <v>100.6</v>
      </c>
      <c r="H54" s="332">
        <v>100.9</v>
      </c>
      <c r="I54" s="333">
        <v>100.9</v>
      </c>
      <c r="J54" t="s">
        <v>75</v>
      </c>
    </row>
    <row r="55" spans="2:10" x14ac:dyDescent="0.2">
      <c r="B55" s="344">
        <v>201702</v>
      </c>
      <c r="D55" s="336" t="s">
        <v>344</v>
      </c>
      <c r="E55" s="349">
        <v>101.9</v>
      </c>
      <c r="F55" s="356">
        <v>102.7</v>
      </c>
      <c r="G55" s="357">
        <v>102.7</v>
      </c>
      <c r="H55" s="332">
        <v>101.6</v>
      </c>
      <c r="I55" s="333">
        <v>101.6</v>
      </c>
    </row>
    <row r="56" spans="2:10" x14ac:dyDescent="0.2">
      <c r="B56" s="344">
        <v>201703</v>
      </c>
      <c r="D56" s="336" t="s">
        <v>345</v>
      </c>
      <c r="E56" s="349">
        <v>105.5</v>
      </c>
      <c r="F56" s="356">
        <v>102.2</v>
      </c>
      <c r="G56" s="357">
        <v>102.2</v>
      </c>
      <c r="H56" s="332">
        <v>101.5</v>
      </c>
      <c r="I56" s="333">
        <v>101.5</v>
      </c>
    </row>
    <row r="57" spans="2:10" x14ac:dyDescent="0.2">
      <c r="B57" s="344">
        <v>201704</v>
      </c>
      <c r="C57" s="358"/>
      <c r="D57" s="336" t="s">
        <v>346</v>
      </c>
      <c r="E57" s="349">
        <v>111.7</v>
      </c>
      <c r="F57" s="356">
        <v>103.8</v>
      </c>
      <c r="G57" s="357">
        <v>103.8</v>
      </c>
      <c r="H57" s="332">
        <v>104.1</v>
      </c>
      <c r="I57" s="333">
        <v>104.1</v>
      </c>
    </row>
    <row r="58" spans="2:10" x14ac:dyDescent="0.2">
      <c r="B58" s="344">
        <v>201705</v>
      </c>
      <c r="C58" s="335"/>
      <c r="D58" s="336" t="s">
        <v>347</v>
      </c>
      <c r="E58" s="349">
        <v>107.7</v>
      </c>
      <c r="F58" s="332">
        <v>102.9</v>
      </c>
      <c r="G58" s="333">
        <v>102.9</v>
      </c>
      <c r="H58" s="332">
        <v>102.3</v>
      </c>
      <c r="I58" s="333">
        <v>102.3</v>
      </c>
    </row>
    <row r="59" spans="2:10" x14ac:dyDescent="0.2">
      <c r="B59" s="344">
        <v>201706</v>
      </c>
      <c r="C59" s="335"/>
      <c r="D59" s="336" t="s">
        <v>348</v>
      </c>
      <c r="E59" s="349">
        <v>108.9</v>
      </c>
      <c r="F59" s="332">
        <v>104.6</v>
      </c>
      <c r="G59" s="333">
        <v>104.6</v>
      </c>
      <c r="H59" s="332">
        <v>103.3</v>
      </c>
      <c r="I59" s="333">
        <v>103.3</v>
      </c>
      <c r="J59" t="s">
        <v>74</v>
      </c>
    </row>
    <row r="60" spans="2:10" x14ac:dyDescent="0.2">
      <c r="B60" s="344">
        <v>201707</v>
      </c>
      <c r="C60" s="335"/>
      <c r="D60" s="336" t="s">
        <v>349</v>
      </c>
      <c r="E60" s="349">
        <v>107.7</v>
      </c>
      <c r="F60" s="332">
        <v>103.2</v>
      </c>
      <c r="G60" s="333">
        <v>103.2</v>
      </c>
      <c r="H60" s="332">
        <v>102.5</v>
      </c>
      <c r="I60" s="333">
        <v>102.5</v>
      </c>
    </row>
    <row r="61" spans="2:10" x14ac:dyDescent="0.2">
      <c r="B61" s="344">
        <v>201708</v>
      </c>
      <c r="C61" s="335"/>
      <c r="D61" s="336" t="s">
        <v>350</v>
      </c>
      <c r="E61" s="349">
        <v>112.1</v>
      </c>
      <c r="F61" s="332">
        <v>105.4</v>
      </c>
      <c r="G61" s="333">
        <v>105.4</v>
      </c>
      <c r="H61" s="332">
        <v>104</v>
      </c>
      <c r="I61" s="333">
        <v>104</v>
      </c>
    </row>
    <row r="62" spans="2:10" x14ac:dyDescent="0.2">
      <c r="B62" s="344">
        <v>201709</v>
      </c>
      <c r="C62" s="335"/>
      <c r="D62" s="336" t="s">
        <v>351</v>
      </c>
      <c r="E62" s="349">
        <v>108.9</v>
      </c>
      <c r="F62" s="332">
        <v>102.4</v>
      </c>
      <c r="G62" s="333">
        <v>102.4</v>
      </c>
      <c r="H62" s="332">
        <v>103</v>
      </c>
      <c r="I62" s="333">
        <v>102.9</v>
      </c>
    </row>
    <row r="63" spans="2:10" x14ac:dyDescent="0.2">
      <c r="B63" s="344">
        <v>201710</v>
      </c>
      <c r="C63" s="335"/>
      <c r="D63" s="336" t="s">
        <v>352</v>
      </c>
      <c r="E63" s="349">
        <v>110.5</v>
      </c>
      <c r="F63" s="332">
        <v>103.5</v>
      </c>
      <c r="G63" s="333">
        <v>103.5</v>
      </c>
      <c r="H63" s="332">
        <v>103.3</v>
      </c>
      <c r="I63" s="333">
        <v>103.3</v>
      </c>
    </row>
    <row r="64" spans="2:10" x14ac:dyDescent="0.2">
      <c r="B64" s="344">
        <v>201711</v>
      </c>
      <c r="C64" s="335"/>
      <c r="D64" s="336" t="s">
        <v>353</v>
      </c>
      <c r="E64" s="349">
        <v>113.7</v>
      </c>
      <c r="F64" s="332">
        <v>104</v>
      </c>
      <c r="G64" s="333">
        <v>104</v>
      </c>
      <c r="H64" s="332">
        <v>104.2</v>
      </c>
      <c r="I64" s="333">
        <v>104.2</v>
      </c>
    </row>
    <row r="65" spans="2:10" x14ac:dyDescent="0.2">
      <c r="B65" s="344">
        <v>201712</v>
      </c>
      <c r="C65" s="335"/>
      <c r="D65" s="336" t="s">
        <v>354</v>
      </c>
      <c r="E65" s="349">
        <v>116.3</v>
      </c>
      <c r="F65" s="332">
        <v>103.8</v>
      </c>
      <c r="G65" s="333">
        <v>103.8</v>
      </c>
      <c r="H65" s="332">
        <v>105.8</v>
      </c>
      <c r="I65" s="333">
        <v>105.8</v>
      </c>
    </row>
    <row r="66" spans="2:10" x14ac:dyDescent="0.2">
      <c r="B66" s="344">
        <v>201801</v>
      </c>
      <c r="C66" s="329" t="s">
        <v>162</v>
      </c>
      <c r="D66" s="359" t="s">
        <v>361</v>
      </c>
      <c r="E66" s="360">
        <v>115.7</v>
      </c>
      <c r="F66" s="332">
        <v>101.8</v>
      </c>
      <c r="G66" s="333">
        <v>103</v>
      </c>
      <c r="H66" s="332">
        <v>101.4</v>
      </c>
      <c r="I66" s="333">
        <v>101.4</v>
      </c>
      <c r="J66">
        <v>30.1</v>
      </c>
    </row>
    <row r="67" spans="2:10" x14ac:dyDescent="0.2">
      <c r="B67" s="344">
        <v>201802</v>
      </c>
      <c r="D67" s="348" t="s">
        <v>344</v>
      </c>
      <c r="E67" s="361">
        <v>105.6</v>
      </c>
      <c r="F67" s="332">
        <v>104.5</v>
      </c>
      <c r="G67" s="333">
        <v>104.1</v>
      </c>
      <c r="H67" s="332">
        <v>104</v>
      </c>
      <c r="I67" s="333">
        <v>104</v>
      </c>
    </row>
    <row r="68" spans="2:10" x14ac:dyDescent="0.2">
      <c r="B68" s="344">
        <v>201803</v>
      </c>
      <c r="C68" s="335"/>
      <c r="D68" s="348" t="s">
        <v>345</v>
      </c>
      <c r="E68" s="361">
        <v>109</v>
      </c>
      <c r="F68" s="362">
        <v>106.6</v>
      </c>
      <c r="G68" s="333">
        <v>104.8</v>
      </c>
      <c r="H68" s="332">
        <v>105.1</v>
      </c>
      <c r="I68" s="333">
        <v>105.1</v>
      </c>
    </row>
    <row r="69" spans="2:10" x14ac:dyDescent="0.2">
      <c r="B69" s="344">
        <v>201804</v>
      </c>
      <c r="C69" s="335"/>
      <c r="D69" s="348" t="s">
        <v>346</v>
      </c>
      <c r="E69" s="361">
        <v>109.5</v>
      </c>
      <c r="F69" s="332">
        <v>105</v>
      </c>
      <c r="G69" s="333">
        <v>104.1</v>
      </c>
      <c r="H69" s="332">
        <v>104.5</v>
      </c>
      <c r="I69" s="333">
        <v>104.5</v>
      </c>
    </row>
    <row r="70" spans="2:10" x14ac:dyDescent="0.2">
      <c r="B70" s="344">
        <v>201805</v>
      </c>
      <c r="C70" s="335"/>
      <c r="D70" s="348" t="s">
        <v>347</v>
      </c>
      <c r="E70" s="361">
        <v>109.4</v>
      </c>
      <c r="F70" s="332">
        <v>105.4</v>
      </c>
      <c r="G70" s="363">
        <v>104.9</v>
      </c>
      <c r="H70" s="332">
        <v>104.8</v>
      </c>
      <c r="I70" s="333">
        <v>104.8</v>
      </c>
    </row>
    <row r="71" spans="2:10" x14ac:dyDescent="0.2">
      <c r="B71" s="344">
        <v>201806</v>
      </c>
      <c r="C71" s="335"/>
      <c r="D71" s="348" t="s">
        <v>348</v>
      </c>
      <c r="E71" s="349">
        <v>106.5</v>
      </c>
      <c r="F71" s="332">
        <v>102.1</v>
      </c>
      <c r="G71" s="333">
        <v>103.5</v>
      </c>
      <c r="H71" s="332">
        <v>103.7</v>
      </c>
      <c r="I71" s="333">
        <v>103.7</v>
      </c>
      <c r="J71" t="s">
        <v>74</v>
      </c>
    </row>
    <row r="72" spans="2:10" x14ac:dyDescent="0.2">
      <c r="B72" s="344">
        <v>201807</v>
      </c>
      <c r="C72" s="335"/>
      <c r="D72" s="348" t="s">
        <v>349</v>
      </c>
      <c r="E72" s="349">
        <v>107.1</v>
      </c>
      <c r="F72" s="332">
        <v>101.9</v>
      </c>
      <c r="G72" s="333">
        <v>103.2</v>
      </c>
      <c r="H72" s="332">
        <v>103.8</v>
      </c>
      <c r="I72" s="333">
        <v>103.8</v>
      </c>
    </row>
    <row r="73" spans="2:10" x14ac:dyDescent="0.2">
      <c r="B73" s="344">
        <v>201808</v>
      </c>
      <c r="C73" s="335"/>
      <c r="D73" s="348" t="s">
        <v>350</v>
      </c>
      <c r="E73" s="349">
        <v>107.7</v>
      </c>
      <c r="F73" s="332">
        <v>103.8</v>
      </c>
      <c r="G73" s="333">
        <v>104.3</v>
      </c>
      <c r="H73" s="332">
        <v>103.6</v>
      </c>
      <c r="I73" s="333">
        <v>103.6</v>
      </c>
    </row>
    <row r="74" spans="2:10" x14ac:dyDescent="0.2">
      <c r="B74" s="344">
        <v>201809</v>
      </c>
      <c r="C74" s="335"/>
      <c r="D74" s="348" t="s">
        <v>351</v>
      </c>
      <c r="E74" s="349">
        <v>101.3</v>
      </c>
      <c r="F74" s="332">
        <v>102.5</v>
      </c>
      <c r="G74" s="333">
        <v>103.4</v>
      </c>
      <c r="H74" s="332">
        <v>103.5</v>
      </c>
      <c r="I74" s="333">
        <v>103.5</v>
      </c>
    </row>
    <row r="75" spans="2:10" x14ac:dyDescent="0.2">
      <c r="B75" s="344">
        <v>201810</v>
      </c>
      <c r="C75" s="335"/>
      <c r="D75" s="348" t="s">
        <v>352</v>
      </c>
      <c r="E75" s="343">
        <v>111.2</v>
      </c>
      <c r="F75" s="332">
        <v>106.5</v>
      </c>
      <c r="G75" s="333">
        <v>106.5</v>
      </c>
      <c r="H75" s="332">
        <v>105.6</v>
      </c>
      <c r="I75" s="333">
        <v>105.6</v>
      </c>
    </row>
    <row r="76" spans="2:10" x14ac:dyDescent="0.2">
      <c r="B76" s="344">
        <v>201811</v>
      </c>
      <c r="C76" s="335"/>
      <c r="D76" s="348" t="s">
        <v>353</v>
      </c>
      <c r="E76" s="343">
        <v>118</v>
      </c>
      <c r="F76" s="332">
        <v>104.4</v>
      </c>
      <c r="G76" s="333">
        <v>104.5</v>
      </c>
      <c r="H76" s="332">
        <v>104.6</v>
      </c>
      <c r="I76" s="333">
        <v>104.6</v>
      </c>
    </row>
    <row r="77" spans="2:10" x14ac:dyDescent="0.2">
      <c r="B77" s="344">
        <v>201812</v>
      </c>
      <c r="C77" s="335"/>
      <c r="D77" s="354" t="s">
        <v>354</v>
      </c>
      <c r="E77" s="364">
        <v>106.7</v>
      </c>
      <c r="F77" s="332">
        <v>102.8</v>
      </c>
      <c r="G77" s="333">
        <v>103.9</v>
      </c>
      <c r="H77" s="332">
        <v>104.7</v>
      </c>
      <c r="I77" s="333">
        <v>104.8</v>
      </c>
    </row>
    <row r="78" spans="2:10" x14ac:dyDescent="0.2">
      <c r="B78" s="344">
        <v>201901</v>
      </c>
      <c r="C78" s="329" t="s">
        <v>163</v>
      </c>
      <c r="D78" s="365" t="s">
        <v>362</v>
      </c>
      <c r="E78" s="366">
        <v>99.5</v>
      </c>
      <c r="F78" s="332">
        <v>100.6</v>
      </c>
      <c r="G78" s="333">
        <v>102.5</v>
      </c>
      <c r="H78" s="332">
        <v>102.1</v>
      </c>
      <c r="I78" s="333">
        <v>102.1</v>
      </c>
      <c r="J78" s="397">
        <v>31.1</v>
      </c>
    </row>
    <row r="79" spans="2:10" s="332" customFormat="1" x14ac:dyDescent="0.2">
      <c r="B79" s="367">
        <v>201902</v>
      </c>
      <c r="C79" s="335"/>
      <c r="D79" s="365" t="s">
        <v>344</v>
      </c>
      <c r="E79" s="368">
        <v>98.9</v>
      </c>
      <c r="F79" s="332">
        <v>102.4</v>
      </c>
      <c r="G79" s="333">
        <v>102.4</v>
      </c>
      <c r="H79" s="332">
        <v>102.8</v>
      </c>
      <c r="I79" s="333">
        <v>102.8</v>
      </c>
      <c r="J79" s="398"/>
    </row>
    <row r="80" spans="2:10" s="332" customFormat="1" x14ac:dyDescent="0.2">
      <c r="B80" s="367">
        <v>201903</v>
      </c>
      <c r="C80" s="324"/>
      <c r="D80" s="348" t="s">
        <v>345</v>
      </c>
      <c r="E80" s="368">
        <v>108.4</v>
      </c>
      <c r="F80" s="346">
        <v>99.6</v>
      </c>
      <c r="G80" s="342">
        <v>99.6</v>
      </c>
      <c r="H80" s="332">
        <v>102.2</v>
      </c>
      <c r="I80" s="333">
        <v>102.2</v>
      </c>
      <c r="J80" s="398"/>
    </row>
    <row r="81" spans="2:10" s="332" customFormat="1" x14ac:dyDescent="0.2">
      <c r="B81" s="367">
        <v>201904</v>
      </c>
      <c r="C81" s="324"/>
      <c r="D81" s="348" t="s">
        <v>346</v>
      </c>
      <c r="E81" s="366">
        <v>102</v>
      </c>
      <c r="F81" s="346">
        <v>101.3</v>
      </c>
      <c r="G81" s="342">
        <v>101.3</v>
      </c>
      <c r="H81" s="332">
        <v>102.8</v>
      </c>
      <c r="I81" s="363">
        <v>102.8</v>
      </c>
      <c r="J81" s="398"/>
    </row>
    <row r="82" spans="2:10" s="332" customFormat="1" x14ac:dyDescent="0.2">
      <c r="B82" s="367">
        <v>201905</v>
      </c>
      <c r="C82" s="329" t="s">
        <v>363</v>
      </c>
      <c r="D82" s="348" t="s">
        <v>347</v>
      </c>
      <c r="E82" s="366">
        <v>103.3</v>
      </c>
      <c r="F82" s="332">
        <v>102.5</v>
      </c>
      <c r="G82" s="363">
        <v>102.5</v>
      </c>
      <c r="H82" s="332">
        <v>104.9</v>
      </c>
      <c r="I82" s="363">
        <v>104.9</v>
      </c>
      <c r="J82" s="398"/>
    </row>
    <row r="83" spans="2:10" s="332" customFormat="1" x14ac:dyDescent="0.2">
      <c r="B83" s="367">
        <v>201906</v>
      </c>
      <c r="C83" s="335"/>
      <c r="D83" s="348" t="s">
        <v>348</v>
      </c>
      <c r="E83" s="366">
        <v>99.6</v>
      </c>
      <c r="F83" s="332">
        <v>100.1</v>
      </c>
      <c r="G83" s="363">
        <v>100</v>
      </c>
      <c r="I83" s="363">
        <v>101.4</v>
      </c>
      <c r="J83" s="397" t="s">
        <v>331</v>
      </c>
    </row>
    <row r="84" spans="2:10" s="332" customFormat="1" x14ac:dyDescent="0.2">
      <c r="B84" s="367">
        <v>201907</v>
      </c>
      <c r="C84" s="335"/>
      <c r="D84" s="348" t="s">
        <v>349</v>
      </c>
      <c r="E84" s="369">
        <v>103.9</v>
      </c>
      <c r="G84" s="363">
        <v>104.7</v>
      </c>
      <c r="I84" s="363">
        <v>102.7</v>
      </c>
    </row>
    <row r="85" spans="2:10" s="332" customFormat="1" x14ac:dyDescent="0.2">
      <c r="B85" s="367">
        <v>201908</v>
      </c>
      <c r="C85" s="335"/>
      <c r="D85" s="348" t="s">
        <v>350</v>
      </c>
      <c r="E85" s="369">
        <v>96</v>
      </c>
      <c r="G85" s="363">
        <v>100.8</v>
      </c>
      <c r="I85" s="363">
        <v>101.5</v>
      </c>
    </row>
    <row r="86" spans="2:10" s="332" customFormat="1" x14ac:dyDescent="0.2">
      <c r="B86" s="367">
        <v>201909</v>
      </c>
      <c r="C86" s="335"/>
      <c r="D86" s="348" t="s">
        <v>155</v>
      </c>
      <c r="E86" s="369"/>
      <c r="G86" s="363"/>
      <c r="I86" s="363"/>
    </row>
    <row r="87" spans="2:10" s="332" customFormat="1" x14ac:dyDescent="0.2">
      <c r="B87" s="367">
        <v>201910</v>
      </c>
      <c r="C87" s="335"/>
      <c r="D87" s="348" t="s">
        <v>156</v>
      </c>
      <c r="E87" s="369"/>
      <c r="G87" s="363"/>
      <c r="I87" s="363"/>
    </row>
    <row r="88" spans="2:10" s="332" customFormat="1" x14ac:dyDescent="0.2">
      <c r="B88" s="367">
        <v>201911</v>
      </c>
      <c r="C88" s="335"/>
      <c r="D88" s="348" t="s">
        <v>157</v>
      </c>
      <c r="E88" s="369"/>
      <c r="G88" s="363"/>
      <c r="I88" s="363"/>
    </row>
    <row r="89" spans="2:10" s="332" customFormat="1" x14ac:dyDescent="0.2">
      <c r="B89" s="367">
        <v>201912</v>
      </c>
      <c r="C89" s="335"/>
      <c r="D89" s="348" t="s">
        <v>158</v>
      </c>
      <c r="E89" s="369"/>
      <c r="G89" s="363"/>
      <c r="I89" s="363"/>
    </row>
    <row r="90" spans="2:10" s="332" customFormat="1" x14ac:dyDescent="0.2">
      <c r="B90" s="370"/>
      <c r="C90" s="335"/>
    </row>
    <row r="91" spans="2:10" s="332" customFormat="1" x14ac:dyDescent="0.2">
      <c r="B91" s="370"/>
      <c r="C91" s="335"/>
    </row>
    <row r="92" spans="2:10" s="332" customFormat="1" x14ac:dyDescent="0.2">
      <c r="B92" s="370"/>
      <c r="C92" s="335"/>
    </row>
    <row r="93" spans="2:10" x14ac:dyDescent="0.2">
      <c r="D93" s="332"/>
      <c r="E93" s="332"/>
    </row>
    <row r="94" spans="2:10" x14ac:dyDescent="0.2">
      <c r="D94" s="332"/>
      <c r="E94" s="332"/>
    </row>
    <row r="95" spans="2:10" x14ac:dyDescent="0.2">
      <c r="D95" s="332"/>
      <c r="E95" s="332"/>
    </row>
    <row r="96" spans="2:10" x14ac:dyDescent="0.2">
      <c r="D96" s="332"/>
      <c r="E96" s="332"/>
    </row>
    <row r="97" spans="4:5" x14ac:dyDescent="0.2">
      <c r="D97" s="332"/>
      <c r="E97" s="332"/>
    </row>
  </sheetData>
  <mergeCells count="3">
    <mergeCell ref="D2:E2"/>
    <mergeCell ref="F2:G2"/>
    <mergeCell ref="H2:I2"/>
  </mergeCells>
  <phoneticPr fontId="3"/>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40"/>
  <sheetViews>
    <sheetView showGridLines="0" view="pageBreakPreview" zoomScaleNormal="100" zoomScaleSheetLayoutView="100" workbookViewId="0">
      <selection activeCell="I16" sqref="I16"/>
    </sheetView>
  </sheetViews>
  <sheetFormatPr defaultRowHeight="17.25" x14ac:dyDescent="0.2"/>
  <cols>
    <col min="1" max="1" width="2.69921875" style="399" customWidth="1"/>
    <col min="2" max="2" width="2.19921875" style="399" customWidth="1"/>
    <col min="3" max="3" width="16.3984375" style="399" bestFit="1" customWidth="1"/>
    <col min="4" max="9" width="6.09765625" style="399" customWidth="1"/>
    <col min="10" max="11" width="6.69921875" style="399" customWidth="1"/>
    <col min="12" max="12" width="4.8984375" style="399" customWidth="1"/>
    <col min="13" max="13" width="10.296875" style="399" customWidth="1"/>
    <col min="14" max="14" width="5.19921875" style="399" customWidth="1"/>
    <col min="15" max="15" width="17.09765625" style="264" customWidth="1"/>
    <col min="16" max="19" width="8.796875" style="264"/>
    <col min="20" max="20" width="9.796875" style="264" bestFit="1" customWidth="1"/>
    <col min="21" max="21" width="3.19921875" style="399" customWidth="1"/>
    <col min="22" max="22" width="2.69921875" style="399" customWidth="1"/>
    <col min="23" max="23" width="19.19921875" customWidth="1"/>
    <col min="24" max="24" width="9.8984375" customWidth="1"/>
    <col min="25" max="25" width="9.59765625" customWidth="1"/>
    <col min="26" max="26" width="3.59765625" style="399" customWidth="1"/>
    <col min="27" max="27" width="3.19921875" style="399" customWidth="1"/>
    <col min="28" max="28" width="10.59765625" style="264" customWidth="1"/>
    <col min="29" max="32" width="6.8984375" style="264" customWidth="1"/>
    <col min="33" max="33" width="11.296875" style="264" bestFit="1" customWidth="1"/>
    <col min="34" max="34" width="4.5" style="399" customWidth="1"/>
    <col min="35" max="16384" width="8.796875" style="399"/>
  </cols>
  <sheetData>
    <row r="1" spans="1:33" ht="14.25" customHeight="1" x14ac:dyDescent="0.2"/>
    <row r="2" spans="1:33" ht="14.25" customHeight="1" x14ac:dyDescent="0.2">
      <c r="A2" s="400"/>
      <c r="B2" s="602" t="s">
        <v>240</v>
      </c>
      <c r="C2" s="602"/>
      <c r="D2" s="602"/>
      <c r="E2" s="602"/>
      <c r="F2" s="602"/>
      <c r="G2" s="602"/>
      <c r="H2" s="602"/>
      <c r="I2" s="602"/>
      <c r="J2" s="602"/>
      <c r="O2" s="603" t="s">
        <v>241</v>
      </c>
      <c r="P2" s="603"/>
      <c r="Q2" s="603"/>
      <c r="R2" s="603"/>
      <c r="S2" s="603"/>
      <c r="T2" s="603"/>
      <c r="AB2" s="603" t="s">
        <v>242</v>
      </c>
      <c r="AC2" s="603"/>
      <c r="AD2" s="603"/>
      <c r="AE2" s="603"/>
      <c r="AF2" s="603"/>
      <c r="AG2" s="603"/>
    </row>
    <row r="3" spans="1:33" ht="14.25" customHeight="1" thickBot="1" x14ac:dyDescent="0.25">
      <c r="H3" s="401"/>
      <c r="I3" s="401"/>
      <c r="J3" s="604" t="s">
        <v>243</v>
      </c>
      <c r="K3" s="604"/>
      <c r="O3" s="402"/>
      <c r="P3" s="605"/>
      <c r="Q3" s="605"/>
      <c r="R3" s="403"/>
      <c r="S3" s="404"/>
      <c r="T3" s="405" t="s">
        <v>243</v>
      </c>
      <c r="AB3" s="402"/>
      <c r="AC3" s="402"/>
      <c r="AD3" s="406"/>
      <c r="AE3" s="407"/>
      <c r="AF3" s="407"/>
      <c r="AG3" s="406" t="s">
        <v>244</v>
      </c>
    </row>
    <row r="4" spans="1:33" ht="14.25" customHeight="1" thickTop="1" x14ac:dyDescent="0.15">
      <c r="A4" s="400"/>
      <c r="B4" s="408"/>
      <c r="C4" s="409" t="s">
        <v>245</v>
      </c>
      <c r="D4" s="597" t="s">
        <v>246</v>
      </c>
      <c r="E4" s="598"/>
      <c r="F4" s="599"/>
      <c r="G4" s="597" t="s">
        <v>247</v>
      </c>
      <c r="H4" s="598"/>
      <c r="I4" s="599"/>
      <c r="J4" s="597" t="s">
        <v>248</v>
      </c>
      <c r="K4" s="598"/>
      <c r="O4" s="600" t="s">
        <v>249</v>
      </c>
      <c r="P4" s="585" t="s">
        <v>250</v>
      </c>
      <c r="Q4" s="586"/>
      <c r="R4" s="585" t="s">
        <v>247</v>
      </c>
      <c r="S4" s="586"/>
      <c r="T4" s="410" t="s">
        <v>248</v>
      </c>
      <c r="W4" s="587" t="s">
        <v>251</v>
      </c>
      <c r="X4" s="587"/>
      <c r="Y4" s="587"/>
      <c r="AB4" s="411" t="s">
        <v>252</v>
      </c>
      <c r="AC4" s="588" t="s">
        <v>253</v>
      </c>
      <c r="AD4" s="586"/>
      <c r="AE4" s="588" t="s">
        <v>254</v>
      </c>
      <c r="AF4" s="586"/>
      <c r="AG4" s="410" t="s">
        <v>255</v>
      </c>
    </row>
    <row r="5" spans="1:33" ht="14.25" customHeight="1" thickBot="1" x14ac:dyDescent="0.2">
      <c r="A5" s="400"/>
      <c r="B5" s="589" t="s">
        <v>256</v>
      </c>
      <c r="C5" s="590"/>
      <c r="D5" s="412" t="s">
        <v>257</v>
      </c>
      <c r="E5" s="412" t="s">
        <v>258</v>
      </c>
      <c r="F5" s="412" t="s">
        <v>259</v>
      </c>
      <c r="G5" s="412" t="s">
        <v>257</v>
      </c>
      <c r="H5" s="412" t="s">
        <v>258</v>
      </c>
      <c r="I5" s="412" t="s">
        <v>259</v>
      </c>
      <c r="J5" s="413" t="s">
        <v>260</v>
      </c>
      <c r="K5" s="414" t="s">
        <v>261</v>
      </c>
      <c r="M5" s="399" t="s">
        <v>262</v>
      </c>
      <c r="O5" s="601"/>
      <c r="P5" s="415" t="s">
        <v>263</v>
      </c>
      <c r="Q5" s="416" t="s">
        <v>264</v>
      </c>
      <c r="R5" s="415" t="s">
        <v>263</v>
      </c>
      <c r="S5" s="416" t="s">
        <v>264</v>
      </c>
      <c r="T5" s="417" t="s">
        <v>265</v>
      </c>
      <c r="W5" s="407"/>
      <c r="X5" s="407"/>
      <c r="Y5" s="405" t="s">
        <v>243</v>
      </c>
      <c r="AB5" s="418" t="s">
        <v>266</v>
      </c>
      <c r="AC5" s="412" t="s">
        <v>263</v>
      </c>
      <c r="AD5" s="412" t="s">
        <v>264</v>
      </c>
      <c r="AE5" s="419" t="s">
        <v>263</v>
      </c>
      <c r="AF5" s="412" t="s">
        <v>264</v>
      </c>
      <c r="AG5" s="420" t="s">
        <v>265</v>
      </c>
    </row>
    <row r="6" spans="1:33" ht="14.25" customHeight="1" thickTop="1" x14ac:dyDescent="0.15">
      <c r="A6" s="400"/>
      <c r="B6" s="421" t="s">
        <v>267</v>
      </c>
      <c r="C6" s="422"/>
      <c r="D6" s="423">
        <v>2513</v>
      </c>
      <c r="E6" s="424">
        <v>2033</v>
      </c>
      <c r="F6" s="424">
        <v>1581</v>
      </c>
      <c r="G6" s="425">
        <v>100</v>
      </c>
      <c r="H6" s="426">
        <v>100</v>
      </c>
      <c r="I6" s="426">
        <v>100</v>
      </c>
      <c r="J6" s="427">
        <f t="shared" ref="J6:K21" si="0">((E6-D6)/D6)*100</f>
        <v>-19.10067648229208</v>
      </c>
      <c r="K6" s="428">
        <f t="shared" si="0"/>
        <v>-22.233152975897688</v>
      </c>
      <c r="M6" s="429">
        <f>K6</f>
        <v>-22.233152975897688</v>
      </c>
      <c r="O6" s="430" t="s">
        <v>268</v>
      </c>
      <c r="P6" s="431">
        <v>2033</v>
      </c>
      <c r="Q6" s="432">
        <v>1581</v>
      </c>
      <c r="R6" s="433">
        <v>100.00000000000003</v>
      </c>
      <c r="S6" s="434">
        <v>100</v>
      </c>
      <c r="T6" s="435">
        <v>-22.233152975897688</v>
      </c>
      <c r="W6" s="591" t="s">
        <v>269</v>
      </c>
      <c r="X6" s="593" t="s">
        <v>270</v>
      </c>
      <c r="Y6" s="595" t="s">
        <v>271</v>
      </c>
      <c r="AB6" s="436" t="s">
        <v>272</v>
      </c>
      <c r="AC6" s="437">
        <v>2907</v>
      </c>
      <c r="AD6" s="438">
        <v>2402</v>
      </c>
      <c r="AE6" s="439">
        <v>100</v>
      </c>
      <c r="AF6" s="440">
        <v>100</v>
      </c>
      <c r="AG6" s="441">
        <v>-17.371861025111798</v>
      </c>
    </row>
    <row r="7" spans="1:33" ht="14.25" customHeight="1" x14ac:dyDescent="0.15">
      <c r="A7" s="400"/>
      <c r="B7" s="442"/>
      <c r="C7" s="443" t="s">
        <v>273</v>
      </c>
      <c r="D7" s="444">
        <f>SUM(D8:D14)</f>
        <v>937</v>
      </c>
      <c r="E7" s="445">
        <f t="shared" ref="E7:F7" si="1">SUM(E8:E14)</f>
        <v>752</v>
      </c>
      <c r="F7" s="445">
        <f t="shared" si="1"/>
        <v>604</v>
      </c>
      <c r="G7" s="446">
        <f>(D7/$D$6)*100</f>
        <v>37.286112216474329</v>
      </c>
      <c r="H7" s="447">
        <f>(E7/$E$6)*100</f>
        <v>36.989670437776681</v>
      </c>
      <c r="I7" s="447">
        <f>(F7/$F$6)*100</f>
        <v>38.203668564199873</v>
      </c>
      <c r="J7" s="448">
        <f t="shared" si="0"/>
        <v>-19.743863393810031</v>
      </c>
      <c r="K7" s="449">
        <f t="shared" si="0"/>
        <v>-19.680851063829788</v>
      </c>
      <c r="M7" s="429"/>
      <c r="O7" s="436" t="s">
        <v>274</v>
      </c>
      <c r="P7" s="437">
        <v>2</v>
      </c>
      <c r="Q7" s="438">
        <v>1</v>
      </c>
      <c r="R7" s="433">
        <v>9.83767830791933E-2</v>
      </c>
      <c r="S7" s="434">
        <v>6.3251106894370648E-2</v>
      </c>
      <c r="T7" s="435">
        <v>-50</v>
      </c>
      <c r="W7" s="592"/>
      <c r="X7" s="594"/>
      <c r="Y7" s="596"/>
      <c r="AB7" s="450" t="s">
        <v>275</v>
      </c>
      <c r="AC7" s="437">
        <v>1156</v>
      </c>
      <c r="AD7" s="438">
        <v>949</v>
      </c>
      <c r="AE7" s="439">
        <v>39.76608187134503</v>
      </c>
      <c r="AF7" s="440">
        <v>39.508742714404669</v>
      </c>
      <c r="AG7" s="441">
        <v>-17.906574394463668</v>
      </c>
    </row>
    <row r="8" spans="1:33" ht="14.25" customHeight="1" thickBot="1" x14ac:dyDescent="0.2">
      <c r="A8" s="400"/>
      <c r="B8" s="442"/>
      <c r="C8" s="451" t="s">
        <v>276</v>
      </c>
      <c r="D8" s="452">
        <v>273</v>
      </c>
      <c r="E8" s="453">
        <v>191</v>
      </c>
      <c r="F8" s="453">
        <v>163</v>
      </c>
      <c r="G8" s="454">
        <f>(D8/$D$6)*100</f>
        <v>10.863509749303621</v>
      </c>
      <c r="H8" s="455">
        <f>(E8/$E$6)*100</f>
        <v>9.3949827840629609</v>
      </c>
      <c r="I8" s="455">
        <f>(F8/$F$6)*100</f>
        <v>10.309930423782417</v>
      </c>
      <c r="J8" s="456">
        <f t="shared" si="0"/>
        <v>-30.036630036630036</v>
      </c>
      <c r="K8" s="457">
        <f t="shared" si="0"/>
        <v>-14.659685863874344</v>
      </c>
      <c r="M8" s="429">
        <f>K8</f>
        <v>-14.659685863874344</v>
      </c>
      <c r="O8" s="436" t="s">
        <v>277</v>
      </c>
      <c r="P8" s="437">
        <v>210</v>
      </c>
      <c r="Q8" s="438">
        <v>165</v>
      </c>
      <c r="R8" s="433">
        <v>10.329562223315298</v>
      </c>
      <c r="S8" s="434">
        <v>10.436432637571158</v>
      </c>
      <c r="T8" s="435">
        <v>-21.428571428571427</v>
      </c>
      <c r="W8" s="458" t="s">
        <v>278</v>
      </c>
      <c r="X8" s="459">
        <v>1581</v>
      </c>
      <c r="Y8" s="460">
        <v>100</v>
      </c>
      <c r="AB8" s="461" t="s">
        <v>279</v>
      </c>
      <c r="AC8" s="462">
        <v>1751</v>
      </c>
      <c r="AD8" s="463">
        <v>1453</v>
      </c>
      <c r="AE8" s="464">
        <v>60.23391812865497</v>
      </c>
      <c r="AF8" s="465">
        <v>60.491257285595331</v>
      </c>
      <c r="AG8" s="466">
        <v>-17.018846373500857</v>
      </c>
    </row>
    <row r="9" spans="1:33" ht="14.25" customHeight="1" x14ac:dyDescent="0.15">
      <c r="A9" s="400"/>
      <c r="B9" s="442"/>
      <c r="C9" s="451" t="s">
        <v>280</v>
      </c>
      <c r="D9" s="452">
        <v>108</v>
      </c>
      <c r="E9" s="453">
        <v>85</v>
      </c>
      <c r="F9" s="453">
        <v>68</v>
      </c>
      <c r="G9" s="454">
        <f t="shared" ref="G9:G26" si="2">(D9/$D$6)*100</f>
        <v>4.2976522085157187</v>
      </c>
      <c r="H9" s="455">
        <f t="shared" ref="H9:H26" si="3">(E9/$E$6)*100</f>
        <v>4.1810132808657157</v>
      </c>
      <c r="I9" s="455">
        <f t="shared" ref="I9:I26" si="4">(F9/$F$6)*100</f>
        <v>4.3010752688172049</v>
      </c>
      <c r="J9" s="456">
        <f t="shared" si="0"/>
        <v>-21.296296296296298</v>
      </c>
      <c r="K9" s="457">
        <f t="shared" si="0"/>
        <v>-20</v>
      </c>
      <c r="M9" s="429">
        <f t="shared" ref="M9:M26" si="5">K9</f>
        <v>-20</v>
      </c>
      <c r="O9" s="436" t="s">
        <v>281</v>
      </c>
      <c r="P9" s="437">
        <v>10</v>
      </c>
      <c r="Q9" s="438">
        <v>9</v>
      </c>
      <c r="R9" s="433">
        <v>0.49188391539596654</v>
      </c>
      <c r="S9" s="434">
        <v>0.56925996204933582</v>
      </c>
      <c r="T9" s="435">
        <v>-10</v>
      </c>
      <c r="W9" s="450" t="s">
        <v>282</v>
      </c>
      <c r="X9" s="467">
        <v>636</v>
      </c>
      <c r="Y9" s="460">
        <v>40.227703984819733</v>
      </c>
    </row>
    <row r="10" spans="1:33" ht="14.25" customHeight="1" x14ac:dyDescent="0.15">
      <c r="A10" s="400"/>
      <c r="B10" s="442"/>
      <c r="C10" s="451" t="s">
        <v>283</v>
      </c>
      <c r="D10" s="452">
        <v>244</v>
      </c>
      <c r="E10" s="453">
        <v>215</v>
      </c>
      <c r="F10" s="453">
        <v>167</v>
      </c>
      <c r="G10" s="454">
        <f t="shared" si="2"/>
        <v>9.7095105451651413</v>
      </c>
      <c r="H10" s="455">
        <f t="shared" si="3"/>
        <v>10.575504181013279</v>
      </c>
      <c r="I10" s="455">
        <f t="shared" si="4"/>
        <v>10.5629348513599</v>
      </c>
      <c r="J10" s="456">
        <f t="shared" si="0"/>
        <v>-11.885245901639344</v>
      </c>
      <c r="K10" s="457">
        <f t="shared" si="0"/>
        <v>-22.325581395348838</v>
      </c>
      <c r="M10" s="429">
        <f t="shared" si="5"/>
        <v>-22.325581395348838</v>
      </c>
      <c r="O10" s="436" t="s">
        <v>284</v>
      </c>
      <c r="P10" s="437">
        <v>39</v>
      </c>
      <c r="Q10" s="438">
        <v>32</v>
      </c>
      <c r="R10" s="433">
        <v>1.9183472700442696</v>
      </c>
      <c r="S10" s="434">
        <v>2.0240354206198607</v>
      </c>
      <c r="T10" s="435">
        <v>-17.948717948717949</v>
      </c>
      <c r="W10" s="450" t="s">
        <v>285</v>
      </c>
      <c r="X10" s="467">
        <v>451</v>
      </c>
      <c r="Y10" s="460">
        <v>28.526249209361165</v>
      </c>
    </row>
    <row r="11" spans="1:33" ht="14.25" customHeight="1" x14ac:dyDescent="0.15">
      <c r="A11" s="400"/>
      <c r="B11" s="442"/>
      <c r="C11" s="451" t="s">
        <v>286</v>
      </c>
      <c r="D11" s="452">
        <v>65</v>
      </c>
      <c r="E11" s="453">
        <v>49</v>
      </c>
      <c r="F11" s="453">
        <v>41</v>
      </c>
      <c r="G11" s="454">
        <f>(D11/$D$6)*100</f>
        <v>2.5865499403103858</v>
      </c>
      <c r="H11" s="455">
        <f>(E11/$E$6)*100</f>
        <v>2.4102311854402361</v>
      </c>
      <c r="I11" s="455">
        <f>(F11/$F$6)*100</f>
        <v>2.5932953826691967</v>
      </c>
      <c r="J11" s="456">
        <f t="shared" si="0"/>
        <v>-24.615384615384617</v>
      </c>
      <c r="K11" s="457">
        <f t="shared" si="0"/>
        <v>-16.326530612244898</v>
      </c>
      <c r="M11" s="429">
        <f>K11</f>
        <v>-16.326530612244898</v>
      </c>
      <c r="O11" s="436" t="s">
        <v>287</v>
      </c>
      <c r="P11" s="437">
        <v>411</v>
      </c>
      <c r="Q11" s="438">
        <v>390</v>
      </c>
      <c r="R11" s="433">
        <v>20.216428922774227</v>
      </c>
      <c r="S11" s="434">
        <v>24.667931688804554</v>
      </c>
      <c r="T11" s="435">
        <v>-5.1094890510948909</v>
      </c>
      <c r="W11" s="450" t="s">
        <v>288</v>
      </c>
      <c r="X11" s="467">
        <v>166</v>
      </c>
      <c r="Y11" s="460">
        <v>10.499683744465528</v>
      </c>
    </row>
    <row r="12" spans="1:33" ht="14.25" customHeight="1" x14ac:dyDescent="0.15">
      <c r="A12" s="400"/>
      <c r="B12" s="442"/>
      <c r="C12" s="451" t="s">
        <v>289</v>
      </c>
      <c r="D12" s="452">
        <v>35</v>
      </c>
      <c r="E12" s="453">
        <v>33</v>
      </c>
      <c r="F12" s="453">
        <v>24</v>
      </c>
      <c r="G12" s="454">
        <f>(D12/$D$6)*100</f>
        <v>1.392757660167131</v>
      </c>
      <c r="H12" s="455">
        <f>(E12/$E$6)*100</f>
        <v>1.6232169208066896</v>
      </c>
      <c r="I12" s="455">
        <f>(F12/$F$6)*100</f>
        <v>1.5180265654648957</v>
      </c>
      <c r="J12" s="456">
        <f t="shared" si="0"/>
        <v>-5.7142857142857144</v>
      </c>
      <c r="K12" s="457">
        <f t="shared" si="0"/>
        <v>-27.27272727272727</v>
      </c>
      <c r="M12" s="429">
        <f>K12</f>
        <v>-27.27272727272727</v>
      </c>
      <c r="O12" s="436" t="s">
        <v>290</v>
      </c>
      <c r="P12" s="437">
        <v>990</v>
      </c>
      <c r="Q12" s="438">
        <v>657</v>
      </c>
      <c r="R12" s="433">
        <v>48.696507624200692</v>
      </c>
      <c r="S12" s="434">
        <v>41.555977229601524</v>
      </c>
      <c r="T12" s="435">
        <v>-33.636363636363633</v>
      </c>
      <c r="W12" s="450" t="s">
        <v>291</v>
      </c>
      <c r="X12" s="467">
        <v>122</v>
      </c>
      <c r="Y12" s="460">
        <v>7.7166350411132196</v>
      </c>
    </row>
    <row r="13" spans="1:33" ht="14.25" customHeight="1" x14ac:dyDescent="0.15">
      <c r="A13" s="400"/>
      <c r="B13" s="442"/>
      <c r="C13" s="451" t="s">
        <v>292</v>
      </c>
      <c r="D13" s="452">
        <v>78</v>
      </c>
      <c r="E13" s="453">
        <v>75</v>
      </c>
      <c r="F13" s="453">
        <v>58</v>
      </c>
      <c r="G13" s="454">
        <f>(D13/$D$6)*100</f>
        <v>3.1038599283724633</v>
      </c>
      <c r="H13" s="455">
        <f>(E13/$E$6)*100</f>
        <v>3.689129365469749</v>
      </c>
      <c r="I13" s="455">
        <f>(F13/$F$6)*100</f>
        <v>3.6685641998734972</v>
      </c>
      <c r="J13" s="456">
        <f t="shared" si="0"/>
        <v>-3.8461538461538463</v>
      </c>
      <c r="K13" s="457">
        <f t="shared" si="0"/>
        <v>-22.666666666666664</v>
      </c>
      <c r="M13" s="429">
        <f>K13</f>
        <v>-22.666666666666664</v>
      </c>
      <c r="O13" s="436" t="s">
        <v>293</v>
      </c>
      <c r="P13" s="437">
        <v>60</v>
      </c>
      <c r="Q13" s="438">
        <v>45</v>
      </c>
      <c r="R13" s="433">
        <v>2.9513034923757995</v>
      </c>
      <c r="S13" s="434">
        <v>2.8462998102466792</v>
      </c>
      <c r="T13" s="435">
        <v>-25</v>
      </c>
      <c r="W13" s="450" t="s">
        <v>294</v>
      </c>
      <c r="X13" s="467">
        <v>58</v>
      </c>
      <c r="Y13" s="460">
        <v>3.6685641998734972</v>
      </c>
    </row>
    <row r="14" spans="1:33" ht="14.25" customHeight="1" x14ac:dyDescent="0.15">
      <c r="A14" s="400"/>
      <c r="B14" s="468"/>
      <c r="C14" s="451" t="s">
        <v>295</v>
      </c>
      <c r="D14" s="452">
        <v>134</v>
      </c>
      <c r="E14" s="453">
        <v>104</v>
      </c>
      <c r="F14" s="453">
        <v>83</v>
      </c>
      <c r="G14" s="454">
        <f>(D14/$D$6)*100</f>
        <v>5.3322721846398728</v>
      </c>
      <c r="H14" s="455">
        <f>(E14/$E$6)*100</f>
        <v>5.1155927201180518</v>
      </c>
      <c r="I14" s="455">
        <f>(F14/$F$6)*100</f>
        <v>5.2498418722327642</v>
      </c>
      <c r="J14" s="456">
        <f t="shared" si="0"/>
        <v>-22.388059701492537</v>
      </c>
      <c r="K14" s="457">
        <f t="shared" si="0"/>
        <v>-20.192307692307693</v>
      </c>
      <c r="M14" s="429">
        <f>K14</f>
        <v>-20.192307692307693</v>
      </c>
      <c r="O14" s="436" t="s">
        <v>296</v>
      </c>
      <c r="P14" s="437">
        <v>72</v>
      </c>
      <c r="Q14" s="438">
        <v>64</v>
      </c>
      <c r="R14" s="433">
        <v>3.5415641908509592</v>
      </c>
      <c r="S14" s="434">
        <v>4.0480708412397215</v>
      </c>
      <c r="T14" s="435">
        <v>-11.111111111111111</v>
      </c>
      <c r="W14" s="450" t="s">
        <v>297</v>
      </c>
      <c r="X14" s="467">
        <v>55</v>
      </c>
      <c r="Y14" s="460">
        <v>3.478810879190386</v>
      </c>
    </row>
    <row r="15" spans="1:33" ht="14.25" customHeight="1" x14ac:dyDescent="0.15">
      <c r="A15" s="400"/>
      <c r="B15" s="442"/>
      <c r="C15" s="443" t="s">
        <v>298</v>
      </c>
      <c r="D15" s="444">
        <f>SUM(D16:D26)</f>
        <v>1576</v>
      </c>
      <c r="E15" s="445">
        <f t="shared" ref="E15:F15" si="6">SUM(E16:E26)</f>
        <v>1281</v>
      </c>
      <c r="F15" s="445">
        <f t="shared" si="6"/>
        <v>977</v>
      </c>
      <c r="G15" s="446">
        <f t="shared" ref="G15" si="7">(D15/$D$6)*100</f>
        <v>62.713887783525671</v>
      </c>
      <c r="H15" s="447">
        <f t="shared" ref="H15" si="8">(E15/$E$6)*100</f>
        <v>63.010329562223312</v>
      </c>
      <c r="I15" s="447">
        <f t="shared" ref="I15" si="9">(F15/$F$6)*100</f>
        <v>61.79633143580012</v>
      </c>
      <c r="J15" s="448">
        <f t="shared" si="0"/>
        <v>-18.718274111675125</v>
      </c>
      <c r="K15" s="449">
        <f t="shared" si="0"/>
        <v>-23.731459797033569</v>
      </c>
      <c r="M15" s="429"/>
      <c r="O15" s="436" t="s">
        <v>299</v>
      </c>
      <c r="P15" s="437">
        <v>6</v>
      </c>
      <c r="Q15" s="438">
        <v>4</v>
      </c>
      <c r="R15" s="433">
        <v>0.29513034923757991</v>
      </c>
      <c r="S15" s="434">
        <v>0.25300442757748259</v>
      </c>
      <c r="T15" s="435">
        <v>-33.333333333333329</v>
      </c>
      <c r="W15" s="450" t="s">
        <v>300</v>
      </c>
      <c r="X15" s="467">
        <v>26</v>
      </c>
      <c r="Y15" s="460">
        <v>1.6445287792536369</v>
      </c>
    </row>
    <row r="16" spans="1:33" ht="14.25" customHeight="1" x14ac:dyDescent="0.15">
      <c r="A16" s="400"/>
      <c r="B16" s="442"/>
      <c r="C16" s="451" t="s">
        <v>301</v>
      </c>
      <c r="D16" s="452">
        <v>159</v>
      </c>
      <c r="E16" s="453">
        <v>109</v>
      </c>
      <c r="F16" s="453">
        <v>80</v>
      </c>
      <c r="G16" s="454">
        <f>(D16/$D$6)*100</f>
        <v>6.3270990847592525</v>
      </c>
      <c r="H16" s="455">
        <f>(E16/$E$6)*100</f>
        <v>5.361534677816036</v>
      </c>
      <c r="I16" s="455">
        <f>(F16/$F$6)*100</f>
        <v>5.0600885515496516</v>
      </c>
      <c r="J16" s="456">
        <f>((E16-D16)/D16)*100</f>
        <v>-31.446540880503143</v>
      </c>
      <c r="K16" s="457">
        <f>((F16-E16)/E16)*100</f>
        <v>-26.605504587155966</v>
      </c>
      <c r="M16" s="429">
        <f>K16</f>
        <v>-26.605504587155966</v>
      </c>
      <c r="O16" s="436" t="s">
        <v>302</v>
      </c>
      <c r="P16" s="437">
        <v>20</v>
      </c>
      <c r="Q16" s="438">
        <v>11</v>
      </c>
      <c r="R16" s="433">
        <v>0.98376783079193308</v>
      </c>
      <c r="S16" s="434">
        <v>0.6957621758380772</v>
      </c>
      <c r="T16" s="469">
        <v>-45</v>
      </c>
      <c r="W16" s="450" t="s">
        <v>303</v>
      </c>
      <c r="X16" s="467">
        <v>45</v>
      </c>
      <c r="Y16" s="460">
        <v>2.8462998102466792</v>
      </c>
    </row>
    <row r="17" spans="1:25" ht="14.25" customHeight="1" x14ac:dyDescent="0.15">
      <c r="A17" s="400"/>
      <c r="B17" s="442"/>
      <c r="C17" s="451" t="s">
        <v>304</v>
      </c>
      <c r="D17" s="452">
        <v>175</v>
      </c>
      <c r="E17" s="453">
        <v>164</v>
      </c>
      <c r="F17" s="453">
        <v>84</v>
      </c>
      <c r="G17" s="454">
        <f t="shared" si="2"/>
        <v>6.9637883008356551</v>
      </c>
      <c r="H17" s="455">
        <f t="shared" si="3"/>
        <v>8.0668962124938517</v>
      </c>
      <c r="I17" s="455">
        <f t="shared" si="4"/>
        <v>5.3130929791271351</v>
      </c>
      <c r="J17" s="456">
        <f t="shared" si="0"/>
        <v>-6.2857142857142865</v>
      </c>
      <c r="K17" s="457">
        <f t="shared" si="0"/>
        <v>-48.780487804878049</v>
      </c>
      <c r="M17" s="429">
        <f t="shared" si="5"/>
        <v>-48.780487804878049</v>
      </c>
      <c r="O17" s="436" t="s">
        <v>305</v>
      </c>
      <c r="P17" s="437">
        <v>138</v>
      </c>
      <c r="Q17" s="438">
        <v>122</v>
      </c>
      <c r="R17" s="433">
        <v>6.7879980324643387</v>
      </c>
      <c r="S17" s="434">
        <v>7.7166350411132196</v>
      </c>
      <c r="T17" s="435">
        <v>-11.594202898550725</v>
      </c>
      <c r="W17" s="450" t="s">
        <v>306</v>
      </c>
      <c r="X17" s="467">
        <v>6</v>
      </c>
      <c r="Y17" s="460">
        <v>0.37950664136622392</v>
      </c>
    </row>
    <row r="18" spans="1:25" ht="14.25" customHeight="1" x14ac:dyDescent="0.15">
      <c r="A18" s="400"/>
      <c r="B18" s="442"/>
      <c r="C18" s="451" t="s">
        <v>307</v>
      </c>
      <c r="D18" s="452">
        <v>56</v>
      </c>
      <c r="E18" s="453">
        <v>41</v>
      </c>
      <c r="F18" s="453">
        <v>33</v>
      </c>
      <c r="G18" s="454">
        <f t="shared" si="2"/>
        <v>2.2284122562674096</v>
      </c>
      <c r="H18" s="455">
        <f t="shared" si="3"/>
        <v>2.0167240531234629</v>
      </c>
      <c r="I18" s="455">
        <f t="shared" si="4"/>
        <v>2.0872865275142316</v>
      </c>
      <c r="J18" s="456">
        <f t="shared" si="0"/>
        <v>-26.785714285714285</v>
      </c>
      <c r="K18" s="457">
        <f t="shared" si="0"/>
        <v>-19.512195121951219</v>
      </c>
      <c r="M18" s="429">
        <f t="shared" si="5"/>
        <v>-19.512195121951219</v>
      </c>
      <c r="O18" s="436" t="s">
        <v>308</v>
      </c>
      <c r="P18" s="437">
        <v>38</v>
      </c>
      <c r="Q18" s="438">
        <v>47</v>
      </c>
      <c r="R18" s="433">
        <v>1.8691588785046727</v>
      </c>
      <c r="S18" s="434">
        <v>2.9728020240354205</v>
      </c>
      <c r="T18" s="435">
        <v>23.684210526315788</v>
      </c>
      <c r="W18" s="450" t="s">
        <v>309</v>
      </c>
      <c r="X18" s="467">
        <v>5</v>
      </c>
      <c r="Y18" s="460">
        <v>0.31625553447185323</v>
      </c>
    </row>
    <row r="19" spans="1:25" ht="14.25" customHeight="1" x14ac:dyDescent="0.15">
      <c r="A19" s="400"/>
      <c r="B19" s="442"/>
      <c r="C19" s="451" t="s">
        <v>310</v>
      </c>
      <c r="D19" s="452">
        <v>62</v>
      </c>
      <c r="E19" s="453">
        <v>57</v>
      </c>
      <c r="F19" s="453">
        <v>45</v>
      </c>
      <c r="G19" s="454">
        <f t="shared" si="2"/>
        <v>2.4671707122960607</v>
      </c>
      <c r="H19" s="455">
        <f t="shared" si="3"/>
        <v>2.8037383177570092</v>
      </c>
      <c r="I19" s="455">
        <f t="shared" si="4"/>
        <v>2.8462998102466792</v>
      </c>
      <c r="J19" s="456">
        <f t="shared" si="0"/>
        <v>-8.064516129032258</v>
      </c>
      <c r="K19" s="457">
        <f t="shared" si="0"/>
        <v>-21.052631578947366</v>
      </c>
      <c r="M19" s="429">
        <f t="shared" si="5"/>
        <v>-21.052631578947366</v>
      </c>
      <c r="O19" s="436" t="s">
        <v>311</v>
      </c>
      <c r="P19" s="437">
        <v>37</v>
      </c>
      <c r="Q19" s="438">
        <v>34</v>
      </c>
      <c r="R19" s="433">
        <v>1.8199704869650761</v>
      </c>
      <c r="S19" s="434">
        <v>2.1505376344086025</v>
      </c>
      <c r="T19" s="435">
        <v>-8.1081081081081088</v>
      </c>
      <c r="W19" s="470" t="s">
        <v>312</v>
      </c>
      <c r="X19" s="471">
        <v>11</v>
      </c>
      <c r="Y19" s="472">
        <v>0.6957621758380772</v>
      </c>
    </row>
    <row r="20" spans="1:25" ht="14.25" customHeight="1" x14ac:dyDescent="0.2">
      <c r="A20" s="400"/>
      <c r="B20" s="468"/>
      <c r="C20" s="451" t="s">
        <v>313</v>
      </c>
      <c r="D20" s="452">
        <v>78</v>
      </c>
      <c r="E20" s="453">
        <v>55</v>
      </c>
      <c r="F20" s="453">
        <v>64</v>
      </c>
      <c r="G20" s="454">
        <f t="shared" si="2"/>
        <v>3.1038599283724633</v>
      </c>
      <c r="H20" s="455">
        <f t="shared" si="3"/>
        <v>2.7053615346778161</v>
      </c>
      <c r="I20" s="455">
        <f t="shared" si="4"/>
        <v>4.0480708412397215</v>
      </c>
      <c r="J20" s="456">
        <f t="shared" si="0"/>
        <v>-29.487179487179489</v>
      </c>
      <c r="K20" s="457">
        <f t="shared" si="0"/>
        <v>16.363636363636363</v>
      </c>
      <c r="M20" s="429">
        <f t="shared" si="5"/>
        <v>16.363636363636363</v>
      </c>
      <c r="O20" s="436" t="s">
        <v>314</v>
      </c>
      <c r="P20" s="437">
        <v>2</v>
      </c>
      <c r="Q20" s="438">
        <v>1</v>
      </c>
      <c r="R20" s="473">
        <v>9.83767830791933E-2</v>
      </c>
      <c r="S20" s="434">
        <v>6.3251106894370648E-2</v>
      </c>
      <c r="T20" s="435">
        <v>-50</v>
      </c>
      <c r="W20" s="474"/>
    </row>
    <row r="21" spans="1:25" ht="14.25" customHeight="1" x14ac:dyDescent="0.2">
      <c r="A21" s="400"/>
      <c r="B21" s="468"/>
      <c r="C21" s="451" t="s">
        <v>315</v>
      </c>
      <c r="D21" s="452">
        <v>109</v>
      </c>
      <c r="E21" s="453">
        <v>92</v>
      </c>
      <c r="F21" s="453">
        <v>63</v>
      </c>
      <c r="G21" s="454">
        <f t="shared" si="2"/>
        <v>4.3374452845204932</v>
      </c>
      <c r="H21" s="455">
        <f t="shared" si="3"/>
        <v>4.5253320216428925</v>
      </c>
      <c r="I21" s="455">
        <f t="shared" si="4"/>
        <v>3.9848197343453511</v>
      </c>
      <c r="J21" s="456">
        <f t="shared" si="0"/>
        <v>-15.596330275229359</v>
      </c>
      <c r="K21" s="457">
        <f t="shared" si="0"/>
        <v>-31.521739130434785</v>
      </c>
      <c r="M21" s="429">
        <f t="shared" si="5"/>
        <v>-31.521739130434785</v>
      </c>
      <c r="O21" s="436" t="s">
        <v>316</v>
      </c>
      <c r="P21" s="437">
        <v>11</v>
      </c>
      <c r="Q21" s="438">
        <v>12</v>
      </c>
      <c r="R21" s="473">
        <v>0.5410723069355633</v>
      </c>
      <c r="S21" s="434">
        <v>0.75901328273244784</v>
      </c>
      <c r="T21" s="435">
        <v>9.0909090909090917</v>
      </c>
    </row>
    <row r="22" spans="1:25" ht="14.25" customHeight="1" x14ac:dyDescent="0.2">
      <c r="A22" s="400"/>
      <c r="B22" s="468"/>
      <c r="C22" s="451" t="s">
        <v>317</v>
      </c>
      <c r="D22" s="452">
        <v>135</v>
      </c>
      <c r="E22" s="453">
        <v>95</v>
      </c>
      <c r="F22" s="453">
        <v>76</v>
      </c>
      <c r="G22" s="454">
        <f t="shared" si="2"/>
        <v>5.3720652606446473</v>
      </c>
      <c r="H22" s="455">
        <f t="shared" si="3"/>
        <v>4.6728971962616823</v>
      </c>
      <c r="I22" s="455">
        <f t="shared" si="4"/>
        <v>4.80708412397217</v>
      </c>
      <c r="J22" s="456">
        <f t="shared" ref="J22:K26" si="10">((E22-D22)/D22)*100</f>
        <v>-29.629629629629626</v>
      </c>
      <c r="K22" s="457">
        <f t="shared" si="10"/>
        <v>-20</v>
      </c>
      <c r="M22" s="429">
        <f t="shared" si="5"/>
        <v>-20</v>
      </c>
      <c r="O22" s="436" t="s">
        <v>318</v>
      </c>
      <c r="P22" s="437">
        <v>4</v>
      </c>
      <c r="Q22" s="438">
        <v>3</v>
      </c>
      <c r="R22" s="473">
        <v>0.1967535661583866</v>
      </c>
      <c r="S22" s="434">
        <v>0.18975332068311196</v>
      </c>
      <c r="T22" s="435">
        <v>-25</v>
      </c>
    </row>
    <row r="23" spans="1:25" ht="14.25" customHeight="1" x14ac:dyDescent="0.2">
      <c r="A23" s="400"/>
      <c r="B23" s="468"/>
      <c r="C23" s="451" t="s">
        <v>319</v>
      </c>
      <c r="D23" s="452">
        <v>103</v>
      </c>
      <c r="E23" s="453">
        <v>88</v>
      </c>
      <c r="F23" s="453">
        <v>49</v>
      </c>
      <c r="G23" s="454">
        <f t="shared" si="2"/>
        <v>4.0986868284918421</v>
      </c>
      <c r="H23" s="455">
        <f t="shared" si="3"/>
        <v>4.3285784554845064</v>
      </c>
      <c r="I23" s="455">
        <f t="shared" si="4"/>
        <v>3.0993042378241622</v>
      </c>
      <c r="J23" s="456">
        <f t="shared" si="10"/>
        <v>-14.563106796116504</v>
      </c>
      <c r="K23" s="457">
        <f t="shared" si="10"/>
        <v>-44.31818181818182</v>
      </c>
      <c r="M23" s="429">
        <f t="shared" si="5"/>
        <v>-44.31818181818182</v>
      </c>
      <c r="O23" s="436" t="s">
        <v>320</v>
      </c>
      <c r="P23" s="475">
        <v>0</v>
      </c>
      <c r="Q23" s="476">
        <v>2</v>
      </c>
      <c r="R23" s="475">
        <v>0</v>
      </c>
      <c r="S23" s="477">
        <v>0.1265022137887413</v>
      </c>
      <c r="T23" s="478" t="s">
        <v>321</v>
      </c>
    </row>
    <row r="24" spans="1:25" ht="14.25" customHeight="1" x14ac:dyDescent="0.2">
      <c r="A24" s="400"/>
      <c r="B24" s="468"/>
      <c r="C24" s="451" t="s">
        <v>322</v>
      </c>
      <c r="D24" s="452">
        <v>203</v>
      </c>
      <c r="E24" s="453">
        <v>144</v>
      </c>
      <c r="F24" s="453">
        <v>124</v>
      </c>
      <c r="G24" s="454">
        <f t="shared" si="2"/>
        <v>8.0779944289693599</v>
      </c>
      <c r="H24" s="455">
        <f t="shared" si="3"/>
        <v>7.0831283817019184</v>
      </c>
      <c r="I24" s="455">
        <f t="shared" si="4"/>
        <v>7.8431372549019605</v>
      </c>
      <c r="J24" s="456">
        <f t="shared" si="10"/>
        <v>-29.064039408866993</v>
      </c>
      <c r="K24" s="457">
        <f t="shared" si="10"/>
        <v>-13.888888888888889</v>
      </c>
      <c r="M24" s="429">
        <f t="shared" si="5"/>
        <v>-13.888888888888889</v>
      </c>
      <c r="O24" s="436" t="s">
        <v>323</v>
      </c>
      <c r="P24" s="437">
        <v>15</v>
      </c>
      <c r="Q24" s="438">
        <v>12</v>
      </c>
      <c r="R24" s="473">
        <v>0.73782587309394987</v>
      </c>
      <c r="S24" s="434">
        <v>0.75901328273244784</v>
      </c>
      <c r="T24" s="435">
        <v>-20</v>
      </c>
    </row>
    <row r="25" spans="1:25" ht="14.25" customHeight="1" x14ac:dyDescent="0.2">
      <c r="A25" s="400"/>
      <c r="B25" s="468"/>
      <c r="C25" s="451" t="s">
        <v>324</v>
      </c>
      <c r="D25" s="452">
        <v>73</v>
      </c>
      <c r="E25" s="453">
        <v>62</v>
      </c>
      <c r="F25" s="453">
        <v>46</v>
      </c>
      <c r="G25" s="454">
        <f t="shared" si="2"/>
        <v>2.9048945483485871</v>
      </c>
      <c r="H25" s="455">
        <f t="shared" si="3"/>
        <v>3.0496802754549925</v>
      </c>
      <c r="I25" s="455">
        <f t="shared" si="4"/>
        <v>2.9095509171410501</v>
      </c>
      <c r="J25" s="456">
        <f t="shared" si="10"/>
        <v>-15.068493150684931</v>
      </c>
      <c r="K25" s="457">
        <f t="shared" si="10"/>
        <v>-25.806451612903224</v>
      </c>
      <c r="M25" s="429">
        <f t="shared" si="5"/>
        <v>-25.806451612903224</v>
      </c>
      <c r="O25" s="436" t="s">
        <v>325</v>
      </c>
      <c r="P25" s="475">
        <v>0</v>
      </c>
      <c r="Q25" s="476" t="s">
        <v>321</v>
      </c>
      <c r="R25" s="475">
        <v>0</v>
      </c>
      <c r="S25" s="476" t="s">
        <v>321</v>
      </c>
      <c r="T25" s="478" t="s">
        <v>321</v>
      </c>
    </row>
    <row r="26" spans="1:25" ht="14.25" customHeight="1" thickBot="1" x14ac:dyDescent="0.25">
      <c r="A26" s="400"/>
      <c r="B26" s="479"/>
      <c r="C26" s="480" t="s">
        <v>326</v>
      </c>
      <c r="D26" s="481">
        <v>423</v>
      </c>
      <c r="E26" s="482">
        <v>374</v>
      </c>
      <c r="F26" s="482">
        <v>313</v>
      </c>
      <c r="G26" s="483">
        <f t="shared" si="2"/>
        <v>16.832471150019895</v>
      </c>
      <c r="H26" s="484">
        <f t="shared" si="3"/>
        <v>18.396458435809148</v>
      </c>
      <c r="I26" s="484">
        <f t="shared" si="4"/>
        <v>19.797596457938013</v>
      </c>
      <c r="J26" s="485">
        <f t="shared" si="10"/>
        <v>-11.583924349881796</v>
      </c>
      <c r="K26" s="486">
        <f t="shared" si="10"/>
        <v>-16.310160427807489</v>
      </c>
      <c r="M26" s="429">
        <f t="shared" si="5"/>
        <v>-16.310160427807489</v>
      </c>
      <c r="O26" s="436" t="s">
        <v>327</v>
      </c>
      <c r="P26" s="437">
        <v>5</v>
      </c>
      <c r="Q26" s="438">
        <v>4</v>
      </c>
      <c r="R26" s="473">
        <v>0.24594195769798327</v>
      </c>
      <c r="S26" s="434">
        <v>0.25300442757748259</v>
      </c>
      <c r="T26" s="435">
        <v>-20</v>
      </c>
    </row>
    <row r="27" spans="1:25" ht="13.5" customHeight="1" x14ac:dyDescent="0.2">
      <c r="B27" s="487"/>
      <c r="C27" s="488"/>
      <c r="D27" s="488"/>
      <c r="E27" s="488"/>
      <c r="F27" s="488"/>
      <c r="G27" s="488"/>
      <c r="H27" s="488"/>
      <c r="I27" s="488"/>
      <c r="J27" s="488"/>
      <c r="K27" s="488"/>
      <c r="O27" s="581" t="s">
        <v>328</v>
      </c>
      <c r="P27" s="582"/>
      <c r="Q27" s="582"/>
      <c r="R27" s="582"/>
      <c r="S27" s="582"/>
      <c r="T27" s="582"/>
    </row>
    <row r="28" spans="1:25" x14ac:dyDescent="0.2">
      <c r="B28" s="489"/>
      <c r="C28" s="489"/>
      <c r="D28" s="489"/>
      <c r="E28" s="489"/>
      <c r="F28" s="489"/>
      <c r="G28" s="489"/>
      <c r="H28" s="489"/>
      <c r="I28" s="489"/>
      <c r="J28" s="489"/>
      <c r="K28" s="489"/>
      <c r="O28" s="583"/>
      <c r="P28" s="584"/>
      <c r="Q28" s="584"/>
      <c r="R28" s="584"/>
      <c r="S28" s="584"/>
      <c r="T28" s="584"/>
    </row>
    <row r="30" spans="1:25" x14ac:dyDescent="0.2">
      <c r="I30" s="490"/>
      <c r="O30" s="263"/>
      <c r="P30" s="263"/>
    </row>
    <row r="32" spans="1:25" x14ac:dyDescent="0.2">
      <c r="A32" s="400"/>
      <c r="D32" s="400"/>
    </row>
    <row r="33" spans="1:11" x14ac:dyDescent="0.2">
      <c r="A33" s="400"/>
      <c r="D33" s="400"/>
    </row>
    <row r="34" spans="1:11" x14ac:dyDescent="0.2">
      <c r="A34" s="400"/>
      <c r="D34" s="400"/>
    </row>
    <row r="35" spans="1:11" x14ac:dyDescent="0.2">
      <c r="A35" s="400"/>
      <c r="D35" s="400"/>
    </row>
    <row r="36" spans="1:11" x14ac:dyDescent="0.2">
      <c r="A36" s="400"/>
      <c r="D36" s="400"/>
    </row>
    <row r="37" spans="1:11" x14ac:dyDescent="0.2">
      <c r="A37" s="400"/>
      <c r="D37" s="400"/>
    </row>
    <row r="38" spans="1:11" x14ac:dyDescent="0.2">
      <c r="A38" s="400"/>
      <c r="K38" s="489"/>
    </row>
    <row r="39" spans="1:11" x14ac:dyDescent="0.2">
      <c r="K39" s="489"/>
    </row>
    <row r="40" spans="1:11" x14ac:dyDescent="0.2">
      <c r="K40" s="489"/>
    </row>
  </sheetData>
  <mergeCells count="20">
    <mergeCell ref="B2:J2"/>
    <mergeCell ref="O2:T2"/>
    <mergeCell ref="AB2:AG2"/>
    <mergeCell ref="J3:K3"/>
    <mergeCell ref="P3:Q3"/>
    <mergeCell ref="AE4:AF4"/>
    <mergeCell ref="B5:C5"/>
    <mergeCell ref="W6:W7"/>
    <mergeCell ref="X6:X7"/>
    <mergeCell ref="Y6:Y7"/>
    <mergeCell ref="D4:F4"/>
    <mergeCell ref="G4:I4"/>
    <mergeCell ref="J4:K4"/>
    <mergeCell ref="O4:O5"/>
    <mergeCell ref="P4:Q4"/>
    <mergeCell ref="O27:T27"/>
    <mergeCell ref="O28:T28"/>
    <mergeCell ref="R4:S4"/>
    <mergeCell ref="W4:Y4"/>
    <mergeCell ref="AC4:AD4"/>
  </mergeCells>
  <phoneticPr fontId="3"/>
  <pageMargins left="0.75" right="0.75" top="1" bottom="1" header="0.51200000000000001" footer="0.51200000000000001"/>
  <pageSetup paperSize="9" scale="75" orientation="portrait" horizontalDpi="4294967292" r:id="rId1"/>
  <headerFooter alignWithMargins="0"/>
  <colBreaks count="2" manualBreakCount="2">
    <brk id="21" max="27" man="1"/>
    <brk id="26" max="27"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１</vt:lpstr>
      <vt:lpstr>２</vt:lpstr>
      <vt:lpstr>３</vt:lpstr>
      <vt:lpstr>４  </vt:lpstr>
      <vt:lpstr>グラフ(CI) </vt:lpstr>
      <vt:lpstr>グラフ（IIP）</vt:lpstr>
      <vt:lpstr>資料</vt:lpstr>
      <vt:lpstr>'１'!Print_Area</vt:lpstr>
      <vt:lpstr>'２'!Print_Area</vt:lpstr>
      <vt:lpstr>'３'!Print_Area</vt:lpstr>
      <vt:lpstr>'４  '!Print_Area</vt:lpstr>
      <vt:lpstr>'グラフ(CI) '!Print_Area</vt:lpstr>
      <vt:lpstr>資料!Print_Area</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140422</cp:lastModifiedBy>
  <cp:lastPrinted>2019-10-25T07:58:06Z</cp:lastPrinted>
  <dcterms:created xsi:type="dcterms:W3CDTF">2002-05-01T08:40:05Z</dcterms:created>
  <dcterms:modified xsi:type="dcterms:W3CDTF">2019-11-05T07:51:35Z</dcterms:modified>
</cp:coreProperties>
</file>