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0" yWindow="195" windowWidth="14880" windowHeight="8775" tabRatio="762"/>
  </bookViews>
  <sheets>
    <sheet name="L13-L14AB" sheetId="84" r:id="rId1"/>
    <sheet name="L14C" sheetId="135" r:id="rId2"/>
  </sheets>
  <definedNames>
    <definedName name="_xlnm.Print_Area" localSheetId="0">'L13-L14AB'!$B$6:$I$70</definedName>
    <definedName name="_xlnm.Print_Area" localSheetId="1">L14C!$B$6:$J$69</definedName>
    <definedName name="物件Ｈ１０_５月__List" localSheetId="1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G20" i="84" l="1"/>
  <c r="F20" i="84"/>
  <c r="E20" i="84"/>
  <c r="D20" i="84"/>
  <c r="G19" i="84"/>
  <c r="E19" i="84" s="1"/>
  <c r="F19" i="84"/>
  <c r="D19" i="84"/>
  <c r="G17" i="84"/>
  <c r="E17" i="84" s="1"/>
  <c r="F17" i="84"/>
  <c r="D17" i="84" s="1"/>
</calcChain>
</file>

<file path=xl/sharedStrings.xml><?xml version="1.0" encoding="utf-8"?>
<sst xmlns="http://schemas.openxmlformats.org/spreadsheetml/2006/main" count="207" uniqueCount="101">
  <si>
    <t xml:space="preserve">  客　船</t>
    <rPh sb="2" eb="3">
      <t>キャク</t>
    </rPh>
    <rPh sb="4" eb="5">
      <t>セン</t>
    </rPh>
    <phoneticPr fontId="5"/>
  </si>
  <si>
    <t>Ｌ-13 登録船舶数(汽船)</t>
  </si>
  <si>
    <t>隻</t>
  </si>
  <si>
    <t>ﾄﾝ</t>
  </si>
  <si>
    <t>Ｌ-14 入港船舶数</t>
  </si>
  <si>
    <t>Ａ．入港船舶総括表</t>
  </si>
  <si>
    <t>　　　    総  数</t>
  </si>
  <si>
    <t>　　  　  外  航</t>
  </si>
  <si>
    <t>　　　    内  航</t>
  </si>
  <si>
    <t>千ﾄﾝ</t>
  </si>
  <si>
    <t xml:space="preserve">    乙種港湾－続き－</t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</si>
  <si>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</si>
  <si>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</si>
  <si>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</si>
  <si>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隻  数</t>
    <phoneticPr fontId="2"/>
  </si>
  <si>
    <t>総トン数</t>
    <phoneticPr fontId="2"/>
  </si>
  <si>
    <t>隻  数</t>
    <phoneticPr fontId="2"/>
  </si>
  <si>
    <t>総トン数</t>
    <phoneticPr fontId="2"/>
  </si>
  <si>
    <t>新宮港</t>
    <rPh sb="0" eb="2">
      <t>シングウ</t>
    </rPh>
    <phoneticPr fontId="3"/>
  </si>
  <si>
    <t>宇久井港</t>
    <rPh sb="0" eb="1">
      <t>ウ</t>
    </rPh>
    <rPh sb="1" eb="2">
      <t>ヒサ</t>
    </rPh>
    <rPh sb="2" eb="3">
      <t>イ</t>
    </rPh>
    <rPh sb="3" eb="4">
      <t>コウ</t>
    </rPh>
    <phoneticPr fontId="3"/>
  </si>
  <si>
    <t>資料：県港湾空港局「和歌山県港湾統計」</t>
    <rPh sb="4" eb="6">
      <t>コウワン</t>
    </rPh>
    <rPh sb="6" eb="8">
      <t>クウコウ</t>
    </rPh>
    <rPh sb="8" eb="9">
      <t>キョク</t>
    </rPh>
    <phoneticPr fontId="5"/>
  </si>
  <si>
    <t xml:space="preserve">   外航自航</t>
    <rPh sb="3" eb="5">
      <t>ガイコウ</t>
    </rPh>
    <rPh sb="5" eb="6">
      <t>ジ</t>
    </rPh>
    <rPh sb="6" eb="7">
      <t>コウ</t>
    </rPh>
    <phoneticPr fontId="2"/>
  </si>
  <si>
    <t>　 内航自航</t>
    <rPh sb="2" eb="3">
      <t>ウチ</t>
    </rPh>
    <rPh sb="3" eb="4">
      <t>コウ</t>
    </rPh>
    <rPh sb="4" eb="5">
      <t>ジ</t>
    </rPh>
    <rPh sb="5" eb="6">
      <t>コウ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</si>
  <si>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</si>
  <si>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</si>
  <si>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>平成22年(2010年)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</si>
  <si>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2"/>
  </si>
  <si>
    <t xml:space="preserve">  一般貨物船</t>
  </si>
  <si>
    <t xml:space="preserve">  油送船</t>
  </si>
  <si>
    <t xml:space="preserve">  その他の専用船</t>
  </si>
  <si>
    <t xml:space="preserve">  自動車航送船</t>
  </si>
  <si>
    <t xml:space="preserve">  その他</t>
  </si>
  <si>
    <t xml:space="preserve">  漁  船</t>
  </si>
  <si>
    <t xml:space="preserve">  避難船</t>
  </si>
  <si>
    <t>和歌山下津港</t>
    <rPh sb="0" eb="3">
      <t>ワカヤマ</t>
    </rPh>
    <rPh sb="3" eb="5">
      <t>シモツ</t>
    </rPh>
    <phoneticPr fontId="2"/>
  </si>
  <si>
    <t>平成 2年(1990年)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</si>
  <si>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</si>
  <si>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隻  数</t>
    <phoneticPr fontId="2"/>
  </si>
  <si>
    <t>総トン数</t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</si>
  <si>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</si>
  <si>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資料：近畿運輸局 和歌山運輸支局、勝浦海事事務所</t>
    <rPh sb="13" eb="14">
      <t>ユ</t>
    </rPh>
    <rPh sb="20" eb="21">
      <t>ジ</t>
    </rPh>
    <rPh sb="21" eb="24">
      <t>ジムショ</t>
    </rPh>
    <phoneticPr fontId="3"/>
  </si>
  <si>
    <t>平成 2年末(1990年末)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</si>
  <si>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 7年末(1995年末)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</si>
  <si>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平成12年末(2000年末)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</si>
  <si>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平成17年末(2005年末)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</si>
  <si>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平成21年末(2009年末)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</si>
  <si>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平成22年末(2010年末)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</si>
  <si>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平成23年末(2011年末)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</si>
  <si>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平成24年末(2012年末)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</si>
  <si>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昭和60年(1985年)</t>
    <rPh sb="10" eb="11">
      <t>ネン</t>
    </rPh>
    <phoneticPr fontId="2"/>
  </si>
  <si>
    <t>Ｂ．和歌山下津港　入港船舶</t>
    <phoneticPr fontId="2"/>
  </si>
  <si>
    <t>(年末現在）</t>
    <rPh sb="1" eb="3">
      <t>ネンマツ</t>
    </rPh>
    <rPh sb="3" eb="5">
      <t>ゲンザイ</t>
    </rPh>
    <phoneticPr fontId="2"/>
  </si>
  <si>
    <t>総数</t>
    <phoneticPr fontId="2"/>
  </si>
  <si>
    <t>鋼船</t>
    <phoneticPr fontId="2"/>
  </si>
  <si>
    <t>木船</t>
    <phoneticPr fontId="2"/>
  </si>
  <si>
    <t>　 自動車航送船</t>
    <rPh sb="2" eb="5">
      <t>ジドウシャ</t>
    </rPh>
    <rPh sb="5" eb="6">
      <t>コウ</t>
    </rPh>
    <rPh sb="6" eb="7">
      <t>ソウ</t>
    </rPh>
    <rPh sb="7" eb="8">
      <t>セン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</si>
  <si>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</si>
  <si>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平成25年(2013年)</t>
    <rPh sb="4" eb="5">
      <t>ネン</t>
    </rPh>
    <rPh sb="10" eb="11">
      <t>ネン</t>
    </rPh>
    <phoneticPr fontId="2"/>
  </si>
  <si>
    <t>平成25年末(2013年末)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</si>
  <si>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平成26年末(2014年末)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</si>
  <si>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</si>
  <si>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2"/>
  </si>
  <si>
    <t>平成27年末(2015年末)</t>
    <rPh sb="4" eb="5">
      <t>ネン</t>
    </rPh>
    <rPh sb="5" eb="6">
      <t>マツ</t>
    </rPh>
    <rPh sb="11" eb="12">
      <t>ネン</t>
    </rPh>
    <rPh sb="12" eb="13">
      <t>マツ</t>
    </rPh>
    <phoneticPr fontId="2"/>
  </si>
  <si>
    <t>Ｃ．甲種及び乙種港湾　入港船舶内訳</t>
    <phoneticPr fontId="2"/>
  </si>
  <si>
    <t xml:space="preserve">          甲種港湾</t>
    <phoneticPr fontId="2"/>
  </si>
  <si>
    <t>甲種港湾計　</t>
    <phoneticPr fontId="2"/>
  </si>
  <si>
    <t>日高港</t>
    <phoneticPr fontId="2"/>
  </si>
  <si>
    <t>隻 数</t>
    <phoneticPr fontId="2"/>
  </si>
  <si>
    <t>総トン数</t>
    <phoneticPr fontId="2"/>
  </si>
  <si>
    <t>隻 数</t>
    <phoneticPr fontId="2"/>
  </si>
  <si>
    <t>　 外航商船</t>
    <phoneticPr fontId="2"/>
  </si>
  <si>
    <t>　 内航商船</t>
    <phoneticPr fontId="2"/>
  </si>
  <si>
    <t>　 漁  船</t>
    <phoneticPr fontId="2"/>
  </si>
  <si>
    <t>　 避難船</t>
    <phoneticPr fontId="2"/>
  </si>
  <si>
    <t>　 その他</t>
    <phoneticPr fontId="2"/>
  </si>
  <si>
    <t xml:space="preserve">         乙種港湾</t>
    <phoneticPr fontId="2"/>
  </si>
  <si>
    <t>乙種港湾計</t>
    <phoneticPr fontId="2"/>
  </si>
  <si>
    <t>加太港</t>
    <phoneticPr fontId="2"/>
  </si>
  <si>
    <t>湯浅広港</t>
    <phoneticPr fontId="2"/>
  </si>
  <si>
    <t>由良港</t>
    <phoneticPr fontId="2"/>
  </si>
  <si>
    <t>隻 数</t>
    <phoneticPr fontId="2"/>
  </si>
  <si>
    <t>総トン数</t>
    <phoneticPr fontId="2"/>
  </si>
  <si>
    <t>　 外航商船</t>
    <phoneticPr fontId="2"/>
  </si>
  <si>
    <t>　 内航商船</t>
    <phoneticPr fontId="2"/>
  </si>
  <si>
    <t>　 漁  船</t>
    <phoneticPr fontId="2"/>
  </si>
  <si>
    <t>　 避難船</t>
    <phoneticPr fontId="2"/>
  </si>
  <si>
    <t>　 その他</t>
    <phoneticPr fontId="2"/>
  </si>
  <si>
    <t>文里港</t>
    <phoneticPr fontId="2"/>
  </si>
  <si>
    <t>日置港</t>
    <phoneticPr fontId="2"/>
  </si>
  <si>
    <t>袋  港</t>
    <phoneticPr fontId="2"/>
  </si>
  <si>
    <t>大島港</t>
    <phoneticPr fontId="2"/>
  </si>
  <si>
    <t>隻 数</t>
    <phoneticPr fontId="2"/>
  </si>
  <si>
    <t>総トン数</t>
    <phoneticPr fontId="2"/>
  </si>
  <si>
    <t>　 外航商船</t>
    <phoneticPr fontId="2"/>
  </si>
  <si>
    <t>　 内航商船</t>
    <phoneticPr fontId="2"/>
  </si>
  <si>
    <t>　 漁  船</t>
    <phoneticPr fontId="2"/>
  </si>
  <si>
    <t>　 避難船</t>
    <phoneticPr fontId="2"/>
  </si>
  <si>
    <t>　 その他</t>
    <phoneticPr fontId="2"/>
  </si>
  <si>
    <t>古座港</t>
    <phoneticPr fontId="2"/>
  </si>
  <si>
    <t>浦神港</t>
    <phoneticPr fontId="2"/>
  </si>
  <si>
    <t>勝浦港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</si>
</sst>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176" fontId="3" fillId="0" borderId="0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12" xfId="0" applyNumberFormat="1" applyFont="1" applyBorder="1" applyAlignment="1" applyProtection="1">
      <alignment horizontal="left"/>
    </xf>
    <xf numFmtId="176" fontId="3" fillId="0" borderId="14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Alignment="1">
      <alignment horizontal="center"/>
    </xf>
    <xf numFmtId="176" fontId="4" fillId="0" borderId="10" xfId="0" applyNumberFormat="1" applyFont="1" applyBorder="1" applyProtection="1">
      <alignment vertical="center"/>
    </xf>
    <xf numFmtId="176" fontId="4" fillId="0" borderId="10" xfId="0" applyNumberFormat="1" applyFont="1" applyBorder="1" applyAlignment="1" applyProtection="1">
      <alignment horizontal="left"/>
    </xf>
    <xf numFmtId="176" fontId="3" fillId="0" borderId="15" xfId="0" applyNumberFormat="1" applyFont="1" applyBorder="1" applyAlignment="1">
      <alignment horizontal="left"/>
    </xf>
    <xf numFmtId="176" fontId="3" fillId="0" borderId="0" xfId="0" applyNumberFormat="1" applyFont="1" applyBorder="1" applyAlignment="1">
      <alignment horizontal="left"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4" fillId="0" borderId="0" xfId="0" applyNumberFormat="1" applyFont="1" applyFill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left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10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 applyProtection="1">
      <alignment horizontal="left"/>
    </xf>
    <xf numFmtId="176" fontId="3" fillId="0" borderId="19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41" fontId="3" fillId="0" borderId="11" xfId="0" applyNumberFormat="1" applyFont="1" applyBorder="1" applyProtection="1">
      <alignment vertical="center"/>
    </xf>
    <xf numFmtId="41" fontId="3" fillId="0" borderId="0" xfId="0" quotePrefix="1" applyNumberFormat="1" applyFont="1" applyAlignment="1" applyProtection="1">
      <alignment horizontal="right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11" xfId="0" quotePrefix="1" applyNumberFormat="1" applyFont="1" applyFill="1" applyBorder="1" applyAlignment="1" applyProtection="1">
      <alignment horizontal="right"/>
    </xf>
    <xf numFmtId="41" fontId="3" fillId="0" borderId="11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14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 applyProtection="1">
      <alignment vertical="center"/>
      <protection locked="0"/>
    </xf>
    <xf numFmtId="41" fontId="4" fillId="0" borderId="0" xfId="0" applyNumberFormat="1" applyFont="1" applyFill="1" applyBorder="1" applyProtection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>
      <alignment horizontal="left"/>
    </xf>
    <xf numFmtId="41" fontId="3" fillId="0" borderId="0" xfId="0" quotePrefix="1" applyNumberFormat="1" applyFont="1" applyFill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22" xfId="0" applyNumberFormat="1" applyFont="1" applyFill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 fitToPage="1"/>
  </sheetPr>
  <dimension ref="A1:J72"/>
  <sheetViews>
    <sheetView tabSelected="1" view="pageBreakPreview" zoomScale="75" zoomScaleNormal="75" workbookViewId="0">
      <selection activeCell="B7" sqref="B7:I7"/>
    </sheetView>
  </sheetViews>
  <sheetFormatPr defaultColWidth="15.875" defaultRowHeight="17.25" x14ac:dyDescent="0.15"/>
  <cols>
    <col min="1" max="1" width="13.375" style="14" customWidth="1"/>
    <col min="2" max="2" width="1.25" style="14" customWidth="1"/>
    <col min="3" max="3" width="27.125" style="14" customWidth="1"/>
    <col min="4" max="9" width="16.75" style="14" customWidth="1"/>
    <col min="10" max="16384" width="15.875" style="14"/>
  </cols>
  <sheetData>
    <row r="1" spans="1:9" x14ac:dyDescent="0.2">
      <c r="A1" s="13"/>
    </row>
    <row r="6" spans="1:9" x14ac:dyDescent="0.2">
      <c r="B6" s="71" t="s">
        <v>1</v>
      </c>
      <c r="C6" s="71"/>
      <c r="D6" s="71"/>
      <c r="E6" s="71"/>
      <c r="F6" s="71"/>
      <c r="G6" s="71"/>
      <c r="H6" s="71"/>
      <c r="I6" s="71"/>
    </row>
    <row r="7" spans="1:9" ht="18" thickBot="1" x14ac:dyDescent="0.2">
      <c r="B7" s="72" t="s">
        <v>51</v>
      </c>
      <c r="C7" s="72"/>
      <c r="D7" s="72"/>
      <c r="E7" s="72"/>
      <c r="F7" s="72"/>
      <c r="G7" s="72"/>
      <c r="H7" s="72"/>
      <c r="I7" s="72"/>
    </row>
    <row r="8" spans="1:9" x14ac:dyDescent="0.2">
      <c r="D8" s="73" t="s">
        <v>52</v>
      </c>
      <c r="E8" s="74"/>
      <c r="F8" s="73" t="s">
        <v>53</v>
      </c>
      <c r="G8" s="74"/>
      <c r="H8" s="73" t="s">
        <v>54</v>
      </c>
      <c r="I8" s="75"/>
    </row>
    <row r="9" spans="1:9" x14ac:dyDescent="0.2">
      <c r="B9" s="5"/>
      <c r="C9" s="5"/>
      <c r="D9" s="11" t="s">
        <v>37</v>
      </c>
      <c r="E9" s="11" t="s">
        <v>38</v>
      </c>
      <c r="F9" s="11" t="s">
        <v>37</v>
      </c>
      <c r="G9" s="11" t="s">
        <v>38</v>
      </c>
      <c r="H9" s="11" t="s">
        <v>37</v>
      </c>
      <c r="I9" s="11" t="s">
        <v>38</v>
      </c>
    </row>
    <row r="10" spans="1:9" x14ac:dyDescent="0.2">
      <c r="D10" s="21" t="s">
        <v>2</v>
      </c>
      <c r="E10" s="22" t="s">
        <v>3</v>
      </c>
      <c r="F10" s="22" t="s">
        <v>2</v>
      </c>
      <c r="G10" s="22" t="s">
        <v>3</v>
      </c>
      <c r="H10" s="22" t="s">
        <v>2</v>
      </c>
      <c r="I10" s="22" t="s">
        <v>3</v>
      </c>
    </row>
    <row r="11" spans="1:9" x14ac:dyDescent="0.2">
      <c r="C11" s="66" t="s">
        <v>41</v>
      </c>
      <c r="D11" s="7">
        <v>248</v>
      </c>
      <c r="E11" s="17">
        <v>81377</v>
      </c>
      <c r="F11" s="19">
        <v>246</v>
      </c>
      <c r="G11" s="19">
        <v>81233</v>
      </c>
      <c r="H11" s="19">
        <v>2</v>
      </c>
      <c r="I11" s="19">
        <v>144</v>
      </c>
    </row>
    <row r="12" spans="1:9" x14ac:dyDescent="0.2">
      <c r="C12" s="66" t="s">
        <v>42</v>
      </c>
      <c r="D12" s="7">
        <v>203</v>
      </c>
      <c r="E12" s="17">
        <v>49291</v>
      </c>
      <c r="F12" s="19">
        <v>202</v>
      </c>
      <c r="G12" s="19">
        <v>49179</v>
      </c>
      <c r="H12" s="19">
        <v>1</v>
      </c>
      <c r="I12" s="19">
        <v>112</v>
      </c>
    </row>
    <row r="13" spans="1:9" x14ac:dyDescent="0.2">
      <c r="C13" s="66" t="s">
        <v>43</v>
      </c>
      <c r="D13" s="7">
        <v>132</v>
      </c>
      <c r="E13" s="17">
        <v>34645</v>
      </c>
      <c r="F13" s="19">
        <v>132</v>
      </c>
      <c r="G13" s="19">
        <v>34645</v>
      </c>
      <c r="H13" s="48">
        <v>0</v>
      </c>
      <c r="I13" s="48">
        <v>0</v>
      </c>
    </row>
    <row r="14" spans="1:9" x14ac:dyDescent="0.2">
      <c r="C14" s="66" t="s">
        <v>44</v>
      </c>
      <c r="D14" s="7">
        <v>96</v>
      </c>
      <c r="E14" s="17">
        <v>29292.42</v>
      </c>
      <c r="F14" s="17">
        <v>96</v>
      </c>
      <c r="G14" s="17">
        <v>29292.42</v>
      </c>
      <c r="H14" s="48">
        <v>0</v>
      </c>
      <c r="I14" s="48">
        <v>0</v>
      </c>
    </row>
    <row r="15" spans="1:9" x14ac:dyDescent="0.2">
      <c r="C15" s="66"/>
      <c r="D15" s="7"/>
      <c r="E15" s="17"/>
      <c r="F15" s="17"/>
      <c r="G15" s="17"/>
      <c r="H15" s="48"/>
      <c r="I15" s="48"/>
    </row>
    <row r="16" spans="1:9" x14ac:dyDescent="0.2">
      <c r="C16" s="66" t="s">
        <v>45</v>
      </c>
      <c r="D16" s="28">
        <v>79</v>
      </c>
      <c r="E16" s="29">
        <v>22156.23</v>
      </c>
      <c r="F16" s="29">
        <v>79</v>
      </c>
      <c r="G16" s="29">
        <v>22156.23</v>
      </c>
      <c r="H16" s="48">
        <v>0</v>
      </c>
      <c r="I16" s="48">
        <v>0</v>
      </c>
    </row>
    <row r="17" spans="2:9" x14ac:dyDescent="0.2">
      <c r="C17" s="66" t="s">
        <v>46</v>
      </c>
      <c r="D17" s="4">
        <f>F17</f>
        <v>78</v>
      </c>
      <c r="E17" s="64">
        <f>G17</f>
        <v>21684.23</v>
      </c>
      <c r="F17" s="64">
        <f>4+74</f>
        <v>78</v>
      </c>
      <c r="G17" s="64">
        <f>381.38+21302.85</f>
        <v>21684.23</v>
      </c>
      <c r="H17" s="48">
        <v>0</v>
      </c>
      <c r="I17" s="48">
        <v>0</v>
      </c>
    </row>
    <row r="18" spans="2:9" s="64" customFormat="1" x14ac:dyDescent="0.2">
      <c r="C18" s="66"/>
      <c r="D18" s="4"/>
      <c r="H18" s="48"/>
      <c r="I18" s="48"/>
    </row>
    <row r="19" spans="2:9" x14ac:dyDescent="0.2">
      <c r="C19" s="66" t="s">
        <v>47</v>
      </c>
      <c r="D19" s="4">
        <f>F19</f>
        <v>76</v>
      </c>
      <c r="E19" s="64">
        <f>G19</f>
        <v>112180.88</v>
      </c>
      <c r="F19" s="64">
        <f>4+72</f>
        <v>76</v>
      </c>
      <c r="G19" s="64">
        <f>381.38+111799.5</f>
        <v>112180.88</v>
      </c>
      <c r="H19" s="48">
        <v>0</v>
      </c>
      <c r="I19" s="48">
        <v>0</v>
      </c>
    </row>
    <row r="20" spans="2:9" x14ac:dyDescent="0.2">
      <c r="C20" s="66" t="s">
        <v>48</v>
      </c>
      <c r="D20" s="28">
        <f>F20</f>
        <v>75</v>
      </c>
      <c r="E20" s="29">
        <f>G20</f>
        <v>113402.26000000001</v>
      </c>
      <c r="F20" s="29">
        <f>5+70</f>
        <v>75</v>
      </c>
      <c r="G20" s="29">
        <f>1193.46+112208.8</f>
        <v>113402.26000000001</v>
      </c>
      <c r="H20" s="48">
        <v>0</v>
      </c>
      <c r="I20" s="48">
        <v>0</v>
      </c>
    </row>
    <row r="21" spans="2:9" x14ac:dyDescent="0.2">
      <c r="C21" s="66" t="s">
        <v>58</v>
      </c>
      <c r="D21" s="28">
        <v>76</v>
      </c>
      <c r="E21" s="29">
        <v>118279.28000000001</v>
      </c>
      <c r="F21" s="29">
        <v>76</v>
      </c>
      <c r="G21" s="29">
        <v>118279.28000000001</v>
      </c>
      <c r="H21" s="48">
        <v>0</v>
      </c>
      <c r="I21" s="48">
        <v>0</v>
      </c>
    </row>
    <row r="22" spans="2:9" x14ac:dyDescent="0.2">
      <c r="C22" s="66" t="s">
        <v>59</v>
      </c>
      <c r="D22" s="28">
        <v>67</v>
      </c>
      <c r="E22" s="29">
        <v>115936.5</v>
      </c>
      <c r="F22" s="29">
        <v>67</v>
      </c>
      <c r="G22" s="29">
        <v>115936.5</v>
      </c>
      <c r="H22" s="67">
        <v>0</v>
      </c>
      <c r="I22" s="67">
        <v>0</v>
      </c>
    </row>
    <row r="23" spans="2:9" s="64" customFormat="1" x14ac:dyDescent="0.2">
      <c r="C23" s="66" t="s">
        <v>62</v>
      </c>
      <c r="D23" s="28">
        <v>69</v>
      </c>
      <c r="E23" s="29">
        <v>26849</v>
      </c>
      <c r="F23" s="29">
        <v>69</v>
      </c>
      <c r="G23" s="29">
        <v>26849</v>
      </c>
      <c r="H23" s="67">
        <v>0</v>
      </c>
      <c r="I23" s="67">
        <v>0</v>
      </c>
    </row>
    <row r="24" spans="2:9" ht="18" thickBot="1" x14ac:dyDescent="0.2">
      <c r="B24" s="2"/>
      <c r="C24" s="2"/>
      <c r="D24" s="10"/>
      <c r="E24" s="2"/>
      <c r="F24" s="2"/>
      <c r="G24" s="2"/>
      <c r="H24" s="2"/>
      <c r="I24" s="2"/>
    </row>
    <row r="25" spans="2:9" x14ac:dyDescent="0.2">
      <c r="D25" s="13" t="s">
        <v>40</v>
      </c>
    </row>
    <row r="26" spans="2:9" x14ac:dyDescent="0.2">
      <c r="D26" s="13"/>
    </row>
    <row r="28" spans="2:9" x14ac:dyDescent="0.2">
      <c r="B28" s="71" t="s">
        <v>4</v>
      </c>
      <c r="C28" s="71"/>
      <c r="D28" s="71"/>
      <c r="E28" s="71"/>
      <c r="F28" s="71"/>
      <c r="G28" s="71"/>
      <c r="H28" s="71"/>
      <c r="I28" s="71"/>
    </row>
    <row r="29" spans="2:9" ht="18" thickBot="1" x14ac:dyDescent="0.25">
      <c r="B29" s="2"/>
      <c r="C29" s="2"/>
      <c r="D29" s="25" t="s">
        <v>5</v>
      </c>
      <c r="E29" s="24"/>
      <c r="F29" s="2"/>
      <c r="G29" s="2"/>
      <c r="H29" s="2"/>
      <c r="I29" s="2"/>
    </row>
    <row r="30" spans="2:9" x14ac:dyDescent="0.2">
      <c r="D30" s="16" t="s">
        <v>6</v>
      </c>
      <c r="E30" s="5"/>
      <c r="F30" s="16" t="s">
        <v>7</v>
      </c>
      <c r="G30" s="5"/>
      <c r="H30" s="16" t="s">
        <v>8</v>
      </c>
      <c r="I30" s="5"/>
    </row>
    <row r="31" spans="2:9" x14ac:dyDescent="0.2">
      <c r="B31" s="5"/>
      <c r="C31" s="5"/>
      <c r="D31" s="11" t="s">
        <v>14</v>
      </c>
      <c r="E31" s="11" t="s">
        <v>15</v>
      </c>
      <c r="F31" s="11" t="s">
        <v>14</v>
      </c>
      <c r="G31" s="11" t="s">
        <v>15</v>
      </c>
      <c r="H31" s="11" t="s">
        <v>14</v>
      </c>
      <c r="I31" s="11" t="s">
        <v>15</v>
      </c>
    </row>
    <row r="32" spans="2:9" x14ac:dyDescent="0.2">
      <c r="D32" s="21" t="s">
        <v>2</v>
      </c>
      <c r="E32" s="22" t="s">
        <v>9</v>
      </c>
      <c r="F32" s="22" t="s">
        <v>2</v>
      </c>
      <c r="G32" s="22" t="s">
        <v>9</v>
      </c>
      <c r="H32" s="22" t="s">
        <v>2</v>
      </c>
      <c r="I32" s="22" t="s">
        <v>9</v>
      </c>
    </row>
    <row r="33" spans="2:9" x14ac:dyDescent="0.2">
      <c r="C33" s="13" t="s">
        <v>49</v>
      </c>
      <c r="D33" s="7">
        <v>156416</v>
      </c>
      <c r="E33" s="17">
        <v>58874.428</v>
      </c>
      <c r="F33" s="19">
        <v>1192</v>
      </c>
      <c r="G33" s="19">
        <v>24837.005000000001</v>
      </c>
      <c r="H33" s="19">
        <v>155224</v>
      </c>
      <c r="I33" s="19">
        <v>34037.423000000003</v>
      </c>
    </row>
    <row r="34" spans="2:9" x14ac:dyDescent="0.2">
      <c r="C34" s="13" t="s">
        <v>35</v>
      </c>
      <c r="D34" s="7">
        <v>146618</v>
      </c>
      <c r="E34" s="17">
        <v>61913.650999999998</v>
      </c>
      <c r="F34" s="19">
        <v>1116</v>
      </c>
      <c r="G34" s="19">
        <v>29923.833999999999</v>
      </c>
      <c r="H34" s="19">
        <v>145502</v>
      </c>
      <c r="I34" s="19">
        <v>31989.816999999999</v>
      </c>
    </row>
    <row r="35" spans="2:9" x14ac:dyDescent="0.2">
      <c r="C35" s="13" t="s">
        <v>11</v>
      </c>
      <c r="D35" s="7">
        <v>143433</v>
      </c>
      <c r="E35" s="17">
        <v>57862.368000000002</v>
      </c>
      <c r="F35" s="19">
        <v>1037</v>
      </c>
      <c r="G35" s="19">
        <v>27052.966</v>
      </c>
      <c r="H35" s="19">
        <v>142396</v>
      </c>
      <c r="I35" s="19">
        <v>30810.031999999999</v>
      </c>
    </row>
    <row r="36" spans="2:9" x14ac:dyDescent="0.2">
      <c r="C36" s="13" t="s">
        <v>12</v>
      </c>
      <c r="D36" s="7">
        <v>103892</v>
      </c>
      <c r="E36" s="17">
        <v>52596</v>
      </c>
      <c r="F36" s="19">
        <v>1087</v>
      </c>
      <c r="G36" s="19">
        <v>24791</v>
      </c>
      <c r="H36" s="19">
        <v>102805</v>
      </c>
      <c r="I36" s="19">
        <v>27805</v>
      </c>
    </row>
    <row r="37" spans="2:9" x14ac:dyDescent="0.2">
      <c r="C37" s="13" t="s">
        <v>13</v>
      </c>
      <c r="D37" s="7">
        <v>90329</v>
      </c>
      <c r="E37" s="17">
        <v>44204</v>
      </c>
      <c r="F37" s="19">
        <v>1241</v>
      </c>
      <c r="G37" s="19">
        <v>21317</v>
      </c>
      <c r="H37" s="19">
        <v>89088</v>
      </c>
      <c r="I37" s="19">
        <v>22887</v>
      </c>
    </row>
    <row r="38" spans="2:9" x14ac:dyDescent="0.2">
      <c r="C38" s="13"/>
      <c r="D38" s="7"/>
      <c r="E38" s="17"/>
      <c r="F38" s="19"/>
      <c r="G38" s="19"/>
      <c r="H38" s="19"/>
      <c r="I38" s="19"/>
    </row>
    <row r="39" spans="2:9" x14ac:dyDescent="0.2">
      <c r="B39" s="13"/>
      <c r="C39" s="66" t="s">
        <v>25</v>
      </c>
      <c r="D39" s="7">
        <v>59791</v>
      </c>
      <c r="E39" s="6">
        <v>48370</v>
      </c>
      <c r="F39" s="8">
        <v>1172</v>
      </c>
      <c r="G39" s="8">
        <v>26992</v>
      </c>
      <c r="H39" s="8">
        <v>58619</v>
      </c>
      <c r="I39" s="8">
        <v>21378</v>
      </c>
    </row>
    <row r="40" spans="2:9" s="64" customFormat="1" x14ac:dyDescent="0.2">
      <c r="B40" s="66"/>
      <c r="C40" s="66"/>
      <c r="D40" s="7"/>
      <c r="E40" s="6"/>
      <c r="F40" s="8"/>
      <c r="G40" s="8"/>
      <c r="H40" s="8"/>
      <c r="I40" s="8"/>
    </row>
    <row r="41" spans="2:9" x14ac:dyDescent="0.2">
      <c r="B41" s="13"/>
      <c r="C41" s="66" t="s">
        <v>26</v>
      </c>
      <c r="D41" s="7">
        <v>60563</v>
      </c>
      <c r="E41" s="6">
        <v>48861.298999999999</v>
      </c>
      <c r="F41" s="8">
        <v>1300</v>
      </c>
      <c r="G41" s="8">
        <v>27835.733</v>
      </c>
      <c r="H41" s="8">
        <v>59263</v>
      </c>
      <c r="I41" s="8">
        <v>21025.565999999999</v>
      </c>
    </row>
    <row r="42" spans="2:9" x14ac:dyDescent="0.2">
      <c r="B42" s="13"/>
      <c r="C42" s="66" t="s">
        <v>36</v>
      </c>
      <c r="D42" s="7">
        <v>58650</v>
      </c>
      <c r="E42" s="17">
        <v>52625</v>
      </c>
      <c r="F42" s="19">
        <v>1255</v>
      </c>
      <c r="G42" s="19">
        <v>30122</v>
      </c>
      <c r="H42" s="19">
        <v>57395</v>
      </c>
      <c r="I42" s="19">
        <v>22504</v>
      </c>
    </row>
    <row r="43" spans="2:9" x14ac:dyDescent="0.2">
      <c r="B43" s="13"/>
      <c r="C43" s="66" t="s">
        <v>57</v>
      </c>
      <c r="D43" s="7">
        <v>55718</v>
      </c>
      <c r="E43" s="17">
        <v>53402</v>
      </c>
      <c r="F43" s="19">
        <v>1158</v>
      </c>
      <c r="G43" s="19">
        <v>30064</v>
      </c>
      <c r="H43" s="19">
        <v>54560</v>
      </c>
      <c r="I43" s="19">
        <v>23337</v>
      </c>
    </row>
    <row r="44" spans="2:9" s="64" customFormat="1" x14ac:dyDescent="0.2">
      <c r="B44" s="66"/>
      <c r="C44" s="66" t="s">
        <v>61</v>
      </c>
      <c r="D44" s="7">
        <v>50694</v>
      </c>
      <c r="E44" s="17">
        <v>51462</v>
      </c>
      <c r="F44" s="19">
        <v>1175</v>
      </c>
      <c r="G44" s="19">
        <v>29071</v>
      </c>
      <c r="H44" s="19">
        <v>49519</v>
      </c>
      <c r="I44" s="19">
        <v>22391</v>
      </c>
    </row>
    <row r="45" spans="2:9" ht="18" thickBot="1" x14ac:dyDescent="0.2">
      <c r="B45" s="2"/>
      <c r="C45" s="2"/>
      <c r="D45" s="10"/>
      <c r="E45" s="2"/>
      <c r="F45" s="2"/>
      <c r="G45" s="2"/>
      <c r="H45" s="2"/>
      <c r="I45" s="2"/>
    </row>
    <row r="46" spans="2:9" x14ac:dyDescent="0.2">
      <c r="D46" s="13" t="s">
        <v>20</v>
      </c>
    </row>
    <row r="49" spans="2:9" ht="18" thickBot="1" x14ac:dyDescent="0.25">
      <c r="B49" s="2"/>
      <c r="C49" s="2"/>
      <c r="D49" s="25" t="s">
        <v>50</v>
      </c>
      <c r="E49" s="2"/>
      <c r="F49" s="2"/>
      <c r="G49" s="2"/>
      <c r="H49" s="2"/>
      <c r="I49" s="2"/>
    </row>
    <row r="50" spans="2:9" x14ac:dyDescent="0.2">
      <c r="D50" s="16" t="s">
        <v>6</v>
      </c>
      <c r="E50" s="5"/>
      <c r="F50" s="16" t="s">
        <v>7</v>
      </c>
      <c r="G50" s="5"/>
      <c r="H50" s="16" t="s">
        <v>8</v>
      </c>
      <c r="I50" s="5"/>
    </row>
    <row r="51" spans="2:9" x14ac:dyDescent="0.2">
      <c r="B51" s="5"/>
      <c r="C51" s="5"/>
      <c r="D51" s="11" t="s">
        <v>16</v>
      </c>
      <c r="E51" s="11" t="s">
        <v>17</v>
      </c>
      <c r="F51" s="11" t="s">
        <v>16</v>
      </c>
      <c r="G51" s="11" t="s">
        <v>17</v>
      </c>
      <c r="H51" s="11" t="s">
        <v>16</v>
      </c>
      <c r="I51" s="11" t="s">
        <v>17</v>
      </c>
    </row>
    <row r="52" spans="2:9" x14ac:dyDescent="0.2">
      <c r="D52" s="21" t="s">
        <v>2</v>
      </c>
      <c r="E52" s="22" t="s">
        <v>9</v>
      </c>
      <c r="F52" s="22" t="s">
        <v>2</v>
      </c>
      <c r="G52" s="22" t="s">
        <v>9</v>
      </c>
      <c r="H52" s="22" t="s">
        <v>2</v>
      </c>
      <c r="I52" s="22" t="s">
        <v>9</v>
      </c>
    </row>
    <row r="53" spans="2:9" x14ac:dyDescent="0.2">
      <c r="B53" s="20"/>
      <c r="C53" s="38" t="s">
        <v>23</v>
      </c>
      <c r="D53" s="47">
        <v>14220</v>
      </c>
      <c r="E53" s="36">
        <v>42114</v>
      </c>
      <c r="F53" s="36">
        <v>1125</v>
      </c>
      <c r="G53" s="36">
        <v>26427</v>
      </c>
      <c r="H53" s="36">
        <v>13095</v>
      </c>
      <c r="I53" s="36">
        <v>15687</v>
      </c>
    </row>
    <row r="54" spans="2:9" s="64" customFormat="1" x14ac:dyDescent="0.2">
      <c r="B54" s="65"/>
      <c r="C54" s="38"/>
      <c r="D54" s="47"/>
      <c r="E54" s="36"/>
      <c r="F54" s="36"/>
      <c r="G54" s="36"/>
      <c r="H54" s="36"/>
      <c r="I54" s="36"/>
    </row>
    <row r="55" spans="2:9" x14ac:dyDescent="0.2">
      <c r="B55" s="20"/>
      <c r="C55" s="38" t="s">
        <v>24</v>
      </c>
      <c r="D55" s="47">
        <v>14106</v>
      </c>
      <c r="E55" s="36">
        <v>42870.178999999996</v>
      </c>
      <c r="F55" s="36">
        <v>1250</v>
      </c>
      <c r="G55" s="36">
        <v>27204.277999999998</v>
      </c>
      <c r="H55" s="36">
        <v>12856</v>
      </c>
      <c r="I55" s="36">
        <v>15665.901</v>
      </c>
    </row>
    <row r="56" spans="2:9" x14ac:dyDescent="0.2">
      <c r="B56" s="20"/>
      <c r="C56" s="26" t="s">
        <v>39</v>
      </c>
      <c r="D56" s="47">
        <v>13456</v>
      </c>
      <c r="E56" s="36">
        <v>45752</v>
      </c>
      <c r="F56" s="49">
        <v>1211</v>
      </c>
      <c r="G56" s="49">
        <v>29301</v>
      </c>
      <c r="H56" s="49">
        <v>12245</v>
      </c>
      <c r="I56" s="49">
        <v>16451</v>
      </c>
    </row>
    <row r="57" spans="2:9" x14ac:dyDescent="0.2">
      <c r="B57" s="20"/>
      <c r="C57" s="26" t="s">
        <v>56</v>
      </c>
      <c r="D57" s="47">
        <v>13029</v>
      </c>
      <c r="E57" s="36">
        <v>45779</v>
      </c>
      <c r="F57" s="49">
        <v>1122</v>
      </c>
      <c r="G57" s="49">
        <v>29472</v>
      </c>
      <c r="H57" s="49">
        <v>11907</v>
      </c>
      <c r="I57" s="49">
        <v>16307</v>
      </c>
    </row>
    <row r="58" spans="2:9" s="64" customFormat="1" x14ac:dyDescent="0.2">
      <c r="B58" s="65"/>
      <c r="C58" s="26" t="s">
        <v>60</v>
      </c>
      <c r="D58" s="47">
        <v>12599</v>
      </c>
      <c r="E58" s="36">
        <v>44154</v>
      </c>
      <c r="F58" s="49">
        <v>1148</v>
      </c>
      <c r="G58" s="49">
        <v>28212</v>
      </c>
      <c r="H58" s="49">
        <v>11411</v>
      </c>
      <c r="I58" s="49">
        <v>15942</v>
      </c>
    </row>
    <row r="59" spans="2:9" x14ac:dyDescent="0.2">
      <c r="B59" s="23"/>
      <c r="C59" s="23"/>
      <c r="D59" s="47"/>
      <c r="E59" s="36"/>
      <c r="F59" s="37"/>
      <c r="G59" s="37"/>
      <c r="H59" s="37"/>
      <c r="I59" s="37"/>
    </row>
    <row r="60" spans="2:9" x14ac:dyDescent="0.2">
      <c r="B60" s="13"/>
      <c r="C60" s="66" t="s">
        <v>0</v>
      </c>
      <c r="D60" s="47">
        <v>4</v>
      </c>
      <c r="E60" s="36">
        <v>76</v>
      </c>
      <c r="F60" s="50">
        <v>0</v>
      </c>
      <c r="G60" s="50">
        <v>0</v>
      </c>
      <c r="H60" s="51">
        <v>4</v>
      </c>
      <c r="I60" s="52">
        <v>76</v>
      </c>
    </row>
    <row r="61" spans="2:9" x14ac:dyDescent="0.2">
      <c r="B61" s="13"/>
      <c r="C61" s="66" t="s">
        <v>27</v>
      </c>
      <c r="D61" s="47">
        <v>2723</v>
      </c>
      <c r="E61" s="36">
        <v>1945</v>
      </c>
      <c r="F61" s="53">
        <v>70</v>
      </c>
      <c r="G61" s="53">
        <v>545</v>
      </c>
      <c r="H61" s="53">
        <v>2653</v>
      </c>
      <c r="I61" s="53">
        <v>1400</v>
      </c>
    </row>
    <row r="62" spans="2:9" x14ac:dyDescent="0.2">
      <c r="B62" s="13"/>
      <c r="C62" s="66" t="s">
        <v>28</v>
      </c>
      <c r="D62" s="47">
        <v>5072</v>
      </c>
      <c r="E62" s="36">
        <v>16061</v>
      </c>
      <c r="F62" s="53">
        <v>438</v>
      </c>
      <c r="G62" s="53">
        <v>10770</v>
      </c>
      <c r="H62" s="53">
        <v>4634</v>
      </c>
      <c r="I62" s="53">
        <v>5291</v>
      </c>
    </row>
    <row r="63" spans="2:9" x14ac:dyDescent="0.2">
      <c r="B63" s="13"/>
      <c r="C63" s="66" t="s">
        <v>29</v>
      </c>
      <c r="D63" s="47">
        <v>1666</v>
      </c>
      <c r="E63" s="36">
        <v>18707</v>
      </c>
      <c r="F63" s="53">
        <v>640</v>
      </c>
      <c r="G63" s="53">
        <v>16897</v>
      </c>
      <c r="H63" s="53">
        <v>1026</v>
      </c>
      <c r="I63" s="53">
        <v>1810</v>
      </c>
    </row>
    <row r="64" spans="2:9" x14ac:dyDescent="0.2">
      <c r="B64" s="13"/>
      <c r="C64" s="66"/>
      <c r="D64" s="47"/>
      <c r="E64" s="36"/>
      <c r="F64" s="53"/>
      <c r="G64" s="53"/>
      <c r="H64" s="53"/>
      <c r="I64" s="53"/>
    </row>
    <row r="65" spans="2:10" x14ac:dyDescent="0.2">
      <c r="B65" s="13"/>
      <c r="C65" s="66" t="s">
        <v>30</v>
      </c>
      <c r="D65" s="47">
        <v>2787</v>
      </c>
      <c r="E65" s="36">
        <v>7280</v>
      </c>
      <c r="F65" s="50">
        <v>0</v>
      </c>
      <c r="G65" s="50">
        <v>0</v>
      </c>
      <c r="H65" s="52">
        <v>2787</v>
      </c>
      <c r="I65" s="52">
        <v>7280</v>
      </c>
    </row>
    <row r="66" spans="2:10" x14ac:dyDescent="0.2">
      <c r="B66" s="13"/>
      <c r="C66" s="66" t="s">
        <v>31</v>
      </c>
      <c r="D66" s="47">
        <v>307</v>
      </c>
      <c r="E66" s="36">
        <v>85</v>
      </c>
      <c r="F66" s="50">
        <v>0</v>
      </c>
      <c r="G66" s="50">
        <v>0</v>
      </c>
      <c r="H66" s="53">
        <v>307</v>
      </c>
      <c r="I66" s="53">
        <v>85</v>
      </c>
    </row>
    <row r="67" spans="2:10" x14ac:dyDescent="0.2">
      <c r="B67" s="13"/>
      <c r="C67" s="12" t="s">
        <v>32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</row>
    <row r="68" spans="2:10" x14ac:dyDescent="0.2">
      <c r="B68" s="13"/>
      <c r="C68" s="12" t="s">
        <v>33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</row>
    <row r="69" spans="2:10" ht="18" thickBot="1" x14ac:dyDescent="0.2">
      <c r="B69" s="2"/>
      <c r="C69" s="2"/>
      <c r="D69" s="10"/>
      <c r="E69" s="2"/>
      <c r="F69" s="2"/>
      <c r="G69" s="2"/>
      <c r="H69" s="2"/>
      <c r="I69" s="2"/>
    </row>
    <row r="70" spans="2:10" x14ac:dyDescent="0.2">
      <c r="D70" s="13" t="s">
        <v>20</v>
      </c>
    </row>
    <row r="72" spans="2:10" x14ac:dyDescent="0.15">
      <c r="E72" s="64"/>
      <c r="F72" s="64"/>
      <c r="G72" s="64"/>
      <c r="H72" s="64"/>
      <c r="I72" s="64"/>
      <c r="J72" s="64"/>
    </row>
  </sheetData>
  <mergeCells count="6">
    <mergeCell ref="B6:I6"/>
    <mergeCell ref="B28:I28"/>
    <mergeCell ref="B7:I7"/>
    <mergeCell ref="D8:E8"/>
    <mergeCell ref="F8:G8"/>
    <mergeCell ref="H8:I8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6:K69"/>
  <sheetViews>
    <sheetView view="pageBreakPreview" zoomScale="75" zoomScaleNormal="75" workbookViewId="0">
      <selection activeCell="C18" sqref="C18"/>
    </sheetView>
  </sheetViews>
  <sheetFormatPr defaultColWidth="15.875" defaultRowHeight="17.25" x14ac:dyDescent="0.15"/>
  <cols>
    <col min="1" max="1" width="13.375" style="64" customWidth="1"/>
    <col min="2" max="2" width="22.5" style="64" customWidth="1"/>
    <col min="3" max="10" width="15" style="64" customWidth="1"/>
    <col min="11" max="11" width="15.875" style="1"/>
    <col min="12" max="16384" width="15.875" style="64"/>
  </cols>
  <sheetData>
    <row r="6" spans="2:10" x14ac:dyDescent="0.2">
      <c r="B6" s="71" t="s">
        <v>4</v>
      </c>
      <c r="C6" s="71"/>
      <c r="D6" s="71"/>
      <c r="E6" s="71"/>
      <c r="F6" s="71"/>
      <c r="G6" s="71"/>
      <c r="H6" s="71"/>
      <c r="I6" s="71"/>
      <c r="J6" s="71"/>
    </row>
    <row r="7" spans="2:10" ht="18" thickBot="1" x14ac:dyDescent="0.25">
      <c r="B7" s="2"/>
      <c r="C7" s="25" t="s">
        <v>63</v>
      </c>
      <c r="D7" s="2"/>
      <c r="E7" s="2"/>
      <c r="F7" s="2"/>
      <c r="G7" s="2"/>
      <c r="H7" s="2"/>
      <c r="I7" s="2"/>
      <c r="J7" s="2"/>
    </row>
    <row r="8" spans="2:10" x14ac:dyDescent="0.2">
      <c r="C8" s="3"/>
      <c r="E8" s="5"/>
      <c r="F8" s="9"/>
      <c r="G8" s="9" t="s">
        <v>64</v>
      </c>
      <c r="H8" s="5"/>
      <c r="I8" s="5"/>
      <c r="J8" s="5"/>
    </row>
    <row r="9" spans="2:10" x14ac:dyDescent="0.2">
      <c r="C9" s="81" t="s">
        <v>65</v>
      </c>
      <c r="D9" s="82"/>
      <c r="E9" s="83" t="s">
        <v>34</v>
      </c>
      <c r="F9" s="84"/>
      <c r="G9" s="83" t="s">
        <v>66</v>
      </c>
      <c r="H9" s="84"/>
      <c r="I9" s="83" t="s">
        <v>18</v>
      </c>
      <c r="J9" s="85"/>
    </row>
    <row r="10" spans="2:10" x14ac:dyDescent="0.2">
      <c r="B10" s="5"/>
      <c r="C10" s="69" t="s">
        <v>67</v>
      </c>
      <c r="D10" s="69" t="s">
        <v>68</v>
      </c>
      <c r="E10" s="69" t="s">
        <v>69</v>
      </c>
      <c r="F10" s="69" t="s">
        <v>68</v>
      </c>
      <c r="G10" s="69" t="s">
        <v>69</v>
      </c>
      <c r="H10" s="69" t="s">
        <v>68</v>
      </c>
      <c r="I10" s="69" t="s">
        <v>69</v>
      </c>
      <c r="J10" s="69" t="s">
        <v>68</v>
      </c>
    </row>
    <row r="11" spans="2:10" x14ac:dyDescent="0.2">
      <c r="C11" s="21" t="s">
        <v>2</v>
      </c>
      <c r="D11" s="22" t="s">
        <v>9</v>
      </c>
      <c r="E11" s="22" t="s">
        <v>2</v>
      </c>
      <c r="F11" s="22" t="s">
        <v>9</v>
      </c>
      <c r="G11" s="22" t="s">
        <v>2</v>
      </c>
      <c r="H11" s="22" t="s">
        <v>9</v>
      </c>
      <c r="I11" s="22" t="s">
        <v>2</v>
      </c>
      <c r="J11" s="22" t="s">
        <v>9</v>
      </c>
    </row>
    <row r="12" spans="2:10" ht="17.25" customHeight="1" x14ac:dyDescent="0.2">
      <c r="B12" s="65" t="s">
        <v>56</v>
      </c>
      <c r="C12" s="54">
        <v>14564</v>
      </c>
      <c r="D12" s="55">
        <v>48584</v>
      </c>
      <c r="E12" s="63">
        <v>13029</v>
      </c>
      <c r="F12" s="63">
        <v>45779</v>
      </c>
      <c r="G12" s="63">
        <v>835</v>
      </c>
      <c r="H12" s="63">
        <v>1514</v>
      </c>
      <c r="I12" s="63">
        <v>700</v>
      </c>
      <c r="J12" s="63">
        <v>1291</v>
      </c>
    </row>
    <row r="13" spans="2:10" ht="17.25" customHeight="1" x14ac:dyDescent="0.2">
      <c r="B13" s="65" t="s">
        <v>60</v>
      </c>
      <c r="C13" s="54">
        <v>13838</v>
      </c>
      <c r="D13" s="55">
        <v>46675</v>
      </c>
      <c r="E13" s="63">
        <v>12559</v>
      </c>
      <c r="F13" s="63">
        <v>44154</v>
      </c>
      <c r="G13" s="63">
        <v>568</v>
      </c>
      <c r="H13" s="63">
        <v>1046</v>
      </c>
      <c r="I13" s="63">
        <v>711</v>
      </c>
      <c r="J13" s="63">
        <v>1475</v>
      </c>
    </row>
    <row r="14" spans="2:10" ht="17.25" customHeight="1" x14ac:dyDescent="0.2">
      <c r="B14" s="15"/>
      <c r="C14" s="54"/>
      <c r="D14" s="55"/>
      <c r="E14" s="62"/>
      <c r="F14" s="62"/>
      <c r="G14" s="63"/>
      <c r="H14" s="63"/>
      <c r="I14" s="63"/>
      <c r="J14" s="63"/>
    </row>
    <row r="15" spans="2:10" x14ac:dyDescent="0.2">
      <c r="B15" s="66" t="s">
        <v>70</v>
      </c>
      <c r="C15" s="54">
        <v>1175</v>
      </c>
      <c r="D15" s="55">
        <v>29070</v>
      </c>
      <c r="E15" s="68">
        <v>1148</v>
      </c>
      <c r="F15" s="68">
        <v>28212</v>
      </c>
      <c r="G15" s="63">
        <v>3</v>
      </c>
      <c r="H15" s="63">
        <v>16</v>
      </c>
      <c r="I15" s="68">
        <v>24</v>
      </c>
      <c r="J15" s="68">
        <v>842</v>
      </c>
    </row>
    <row r="16" spans="2:10" x14ac:dyDescent="0.2">
      <c r="B16" s="66" t="s">
        <v>21</v>
      </c>
      <c r="C16" s="54">
        <v>0</v>
      </c>
      <c r="D16" s="55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</row>
    <row r="17" spans="2:10" x14ac:dyDescent="0.2">
      <c r="B17" s="66" t="s">
        <v>71</v>
      </c>
      <c r="C17" s="54">
        <v>9520</v>
      </c>
      <c r="D17" s="55">
        <v>10171</v>
      </c>
      <c r="E17" s="68">
        <v>8317</v>
      </c>
      <c r="F17" s="68">
        <v>8577</v>
      </c>
      <c r="G17" s="68">
        <v>555</v>
      </c>
      <c r="H17" s="68">
        <v>1020</v>
      </c>
      <c r="I17" s="68">
        <v>648</v>
      </c>
      <c r="J17" s="68">
        <v>574</v>
      </c>
    </row>
    <row r="18" spans="2:10" x14ac:dyDescent="0.2">
      <c r="B18" s="66" t="s">
        <v>22</v>
      </c>
      <c r="C18" s="54">
        <v>2787</v>
      </c>
      <c r="D18" s="55">
        <v>7280</v>
      </c>
      <c r="E18" s="63">
        <v>2787</v>
      </c>
      <c r="F18" s="63">
        <v>7280</v>
      </c>
      <c r="G18" s="63">
        <v>0</v>
      </c>
      <c r="H18" s="63">
        <v>0</v>
      </c>
      <c r="I18" s="63">
        <v>0</v>
      </c>
      <c r="J18" s="63">
        <v>0</v>
      </c>
    </row>
    <row r="19" spans="2:10" x14ac:dyDescent="0.2">
      <c r="B19" s="27"/>
      <c r="C19" s="54"/>
      <c r="D19" s="55"/>
      <c r="E19" s="63"/>
      <c r="F19" s="63"/>
      <c r="G19" s="63"/>
      <c r="H19" s="63"/>
      <c r="I19" s="63"/>
      <c r="J19" s="63"/>
    </row>
    <row r="20" spans="2:10" x14ac:dyDescent="0.2">
      <c r="B20" s="66" t="s">
        <v>72</v>
      </c>
      <c r="C20" s="54">
        <v>0</v>
      </c>
      <c r="D20" s="55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</row>
    <row r="21" spans="2:10" x14ac:dyDescent="0.2">
      <c r="B21" s="66" t="s">
        <v>73</v>
      </c>
      <c r="C21" s="54">
        <v>0</v>
      </c>
      <c r="D21" s="55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</row>
    <row r="22" spans="2:10" x14ac:dyDescent="0.2">
      <c r="B22" s="66" t="s">
        <v>74</v>
      </c>
      <c r="C22" s="54">
        <v>356</v>
      </c>
      <c r="D22" s="55">
        <v>154</v>
      </c>
      <c r="E22" s="68">
        <v>307</v>
      </c>
      <c r="F22" s="68">
        <v>85</v>
      </c>
      <c r="G22" s="68">
        <v>10</v>
      </c>
      <c r="H22" s="68">
        <v>10</v>
      </c>
      <c r="I22" s="68">
        <v>39</v>
      </c>
      <c r="J22" s="68">
        <v>59</v>
      </c>
    </row>
    <row r="23" spans="2:10" ht="18" thickBot="1" x14ac:dyDescent="0.25">
      <c r="B23" s="2"/>
      <c r="C23" s="31"/>
      <c r="D23" s="32"/>
      <c r="E23" s="32"/>
      <c r="F23" s="32"/>
      <c r="G23" s="32"/>
      <c r="H23" s="32"/>
      <c r="I23" s="43"/>
      <c r="J23" s="32"/>
    </row>
    <row r="24" spans="2:10" x14ac:dyDescent="0.2">
      <c r="C24" s="44"/>
      <c r="D24" s="45"/>
      <c r="E24" s="29"/>
      <c r="F24" s="30"/>
      <c r="G24" s="39" t="s">
        <v>75</v>
      </c>
      <c r="H24" s="39"/>
      <c r="I24" s="35"/>
      <c r="J24" s="35"/>
    </row>
    <row r="25" spans="2:10" x14ac:dyDescent="0.2">
      <c r="C25" s="76" t="s">
        <v>76</v>
      </c>
      <c r="D25" s="77"/>
      <c r="E25" s="78" t="s">
        <v>77</v>
      </c>
      <c r="F25" s="79"/>
      <c r="G25" s="78" t="s">
        <v>78</v>
      </c>
      <c r="H25" s="80"/>
      <c r="I25" s="78" t="s">
        <v>79</v>
      </c>
      <c r="J25" s="80"/>
    </row>
    <row r="26" spans="2:10" x14ac:dyDescent="0.2">
      <c r="B26" s="5"/>
      <c r="C26" s="70" t="s">
        <v>80</v>
      </c>
      <c r="D26" s="70" t="s">
        <v>81</v>
      </c>
      <c r="E26" s="70" t="s">
        <v>80</v>
      </c>
      <c r="F26" s="70" t="s">
        <v>81</v>
      </c>
      <c r="G26" s="70" t="s">
        <v>80</v>
      </c>
      <c r="H26" s="70" t="s">
        <v>81</v>
      </c>
      <c r="I26" s="70" t="s">
        <v>80</v>
      </c>
      <c r="J26" s="70" t="s">
        <v>81</v>
      </c>
    </row>
    <row r="27" spans="2:10" x14ac:dyDescent="0.2">
      <c r="C27" s="41" t="s">
        <v>2</v>
      </c>
      <c r="D27" s="42" t="s">
        <v>9</v>
      </c>
      <c r="E27" s="46" t="s">
        <v>2</v>
      </c>
      <c r="F27" s="42" t="s">
        <v>9</v>
      </c>
      <c r="G27" s="42" t="s">
        <v>2</v>
      </c>
      <c r="H27" s="42" t="s">
        <v>9</v>
      </c>
      <c r="I27" s="42" t="s">
        <v>2</v>
      </c>
      <c r="J27" s="42" t="s">
        <v>9</v>
      </c>
    </row>
    <row r="28" spans="2:10" x14ac:dyDescent="0.2">
      <c r="B28" s="65" t="s">
        <v>56</v>
      </c>
      <c r="C28" s="54">
        <v>41154</v>
      </c>
      <c r="D28" s="56">
        <v>4818</v>
      </c>
      <c r="E28" s="63">
        <v>2380</v>
      </c>
      <c r="F28" s="63">
        <v>91</v>
      </c>
      <c r="G28" s="63">
        <v>12747</v>
      </c>
      <c r="H28" s="63">
        <v>149</v>
      </c>
      <c r="I28" s="63">
        <v>3060</v>
      </c>
      <c r="J28" s="63">
        <v>3744</v>
      </c>
    </row>
    <row r="29" spans="2:10" ht="17.25" customHeight="1" x14ac:dyDescent="0.2">
      <c r="B29" s="65" t="s">
        <v>60</v>
      </c>
      <c r="C29" s="54">
        <v>36856</v>
      </c>
      <c r="D29" s="55">
        <v>4787</v>
      </c>
      <c r="E29" s="63">
        <v>2118</v>
      </c>
      <c r="F29" s="63">
        <v>83</v>
      </c>
      <c r="G29" s="63">
        <v>8849</v>
      </c>
      <c r="H29" s="63">
        <v>97</v>
      </c>
      <c r="I29" s="63">
        <v>2420</v>
      </c>
      <c r="J29" s="63">
        <v>3739</v>
      </c>
    </row>
    <row r="30" spans="2:10" x14ac:dyDescent="0.2">
      <c r="B30" s="34"/>
      <c r="C30" s="54"/>
      <c r="D30" s="55"/>
      <c r="E30" s="63"/>
      <c r="F30" s="63"/>
      <c r="G30" s="63"/>
      <c r="H30" s="63"/>
      <c r="I30" s="63"/>
      <c r="J30" s="63"/>
    </row>
    <row r="31" spans="2:10" x14ac:dyDescent="0.2">
      <c r="B31" s="66" t="s">
        <v>82</v>
      </c>
      <c r="C31" s="54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</row>
    <row r="32" spans="2:10" x14ac:dyDescent="0.2">
      <c r="B32" s="66" t="s">
        <v>83</v>
      </c>
      <c r="C32" s="54">
        <v>5273</v>
      </c>
      <c r="D32" s="55">
        <v>822</v>
      </c>
      <c r="E32" s="63">
        <v>646</v>
      </c>
      <c r="F32" s="63">
        <v>12</v>
      </c>
      <c r="G32" s="63">
        <v>49</v>
      </c>
      <c r="H32" s="63">
        <v>20</v>
      </c>
      <c r="I32" s="63">
        <v>362</v>
      </c>
      <c r="J32" s="63">
        <v>194</v>
      </c>
    </row>
    <row r="33" spans="1:10" x14ac:dyDescent="0.2">
      <c r="B33" s="66" t="s">
        <v>55</v>
      </c>
      <c r="C33" s="54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</row>
    <row r="34" spans="1:10" x14ac:dyDescent="0.2">
      <c r="B34" s="30"/>
      <c r="C34" s="54"/>
      <c r="D34" s="55"/>
      <c r="E34" s="63"/>
      <c r="F34" s="63"/>
      <c r="G34" s="63"/>
      <c r="H34" s="63"/>
      <c r="I34" s="63"/>
      <c r="J34" s="63"/>
    </row>
    <row r="35" spans="1:10" x14ac:dyDescent="0.2">
      <c r="B35" s="66" t="s">
        <v>84</v>
      </c>
      <c r="C35" s="54">
        <v>27937</v>
      </c>
      <c r="D35" s="55">
        <v>275</v>
      </c>
      <c r="E35" s="63">
        <v>446</v>
      </c>
      <c r="F35" s="63">
        <v>12</v>
      </c>
      <c r="G35" s="63">
        <v>8800</v>
      </c>
      <c r="H35" s="63">
        <v>77</v>
      </c>
      <c r="I35" s="63">
        <v>1844</v>
      </c>
      <c r="J35" s="63">
        <v>17</v>
      </c>
    </row>
    <row r="36" spans="1:10" x14ac:dyDescent="0.2">
      <c r="B36" s="66" t="s">
        <v>85</v>
      </c>
      <c r="C36" s="54">
        <v>297</v>
      </c>
      <c r="D36" s="55">
        <v>101</v>
      </c>
      <c r="E36" s="55">
        <v>0</v>
      </c>
      <c r="F36" s="55">
        <v>0</v>
      </c>
      <c r="G36" s="55">
        <v>0</v>
      </c>
      <c r="H36" s="55">
        <v>0</v>
      </c>
      <c r="I36" s="63">
        <v>124</v>
      </c>
      <c r="J36" s="63">
        <v>46</v>
      </c>
    </row>
    <row r="37" spans="1:10" x14ac:dyDescent="0.2">
      <c r="B37" s="66" t="s">
        <v>86</v>
      </c>
      <c r="C37" s="54">
        <v>3349</v>
      </c>
      <c r="D37" s="55">
        <v>3589</v>
      </c>
      <c r="E37" s="63">
        <v>1026</v>
      </c>
      <c r="F37" s="63">
        <v>59</v>
      </c>
      <c r="G37" s="55">
        <v>0</v>
      </c>
      <c r="H37" s="55">
        <v>0</v>
      </c>
      <c r="I37" s="63">
        <v>90</v>
      </c>
      <c r="J37" s="63">
        <v>3482</v>
      </c>
    </row>
    <row r="38" spans="1:10" ht="18" thickBot="1" x14ac:dyDescent="0.2">
      <c r="B38" s="2"/>
      <c r="C38" s="31"/>
      <c r="D38" s="32"/>
      <c r="E38" s="32"/>
      <c r="F38" s="32"/>
      <c r="G38" s="32"/>
      <c r="H38" s="32"/>
      <c r="I38" s="32"/>
      <c r="J38" s="32"/>
    </row>
    <row r="39" spans="1:10" x14ac:dyDescent="0.2">
      <c r="C39" s="40"/>
      <c r="D39" s="35"/>
      <c r="E39" s="35"/>
      <c r="F39" s="39" t="s">
        <v>10</v>
      </c>
      <c r="G39" s="35"/>
      <c r="H39" s="35"/>
      <c r="I39" s="35"/>
      <c r="J39" s="35"/>
    </row>
    <row r="40" spans="1:10" x14ac:dyDescent="0.2">
      <c r="C40" s="78" t="s">
        <v>87</v>
      </c>
      <c r="D40" s="79"/>
      <c r="E40" s="78" t="s">
        <v>88</v>
      </c>
      <c r="F40" s="79"/>
      <c r="G40" s="78" t="s">
        <v>89</v>
      </c>
      <c r="H40" s="79"/>
      <c r="I40" s="78" t="s">
        <v>90</v>
      </c>
      <c r="J40" s="80"/>
    </row>
    <row r="41" spans="1:10" x14ac:dyDescent="0.2">
      <c r="B41" s="5"/>
      <c r="C41" s="70" t="s">
        <v>91</v>
      </c>
      <c r="D41" s="70" t="s">
        <v>92</v>
      </c>
      <c r="E41" s="70" t="s">
        <v>91</v>
      </c>
      <c r="F41" s="70" t="s">
        <v>92</v>
      </c>
      <c r="G41" s="70" t="s">
        <v>91</v>
      </c>
      <c r="H41" s="70" t="s">
        <v>92</v>
      </c>
      <c r="I41" s="70" t="s">
        <v>91</v>
      </c>
      <c r="J41" s="70" t="s">
        <v>92</v>
      </c>
    </row>
    <row r="42" spans="1:10" x14ac:dyDescent="0.2">
      <c r="C42" s="41" t="s">
        <v>2</v>
      </c>
      <c r="D42" s="42" t="s">
        <v>9</v>
      </c>
      <c r="E42" s="42" t="s">
        <v>2</v>
      </c>
      <c r="F42" s="42" t="s">
        <v>9</v>
      </c>
      <c r="G42" s="42" t="s">
        <v>2</v>
      </c>
      <c r="H42" s="42" t="s">
        <v>9</v>
      </c>
      <c r="I42" s="42" t="s">
        <v>2</v>
      </c>
      <c r="J42" s="42" t="s">
        <v>9</v>
      </c>
    </row>
    <row r="43" spans="1:10" x14ac:dyDescent="0.2">
      <c r="A43" s="18"/>
      <c r="B43" s="65" t="s">
        <v>56</v>
      </c>
      <c r="C43" s="57">
        <v>3152</v>
      </c>
      <c r="D43" s="63">
        <v>312</v>
      </c>
      <c r="E43" s="63">
        <v>3575</v>
      </c>
      <c r="F43" s="63">
        <v>149</v>
      </c>
      <c r="G43" s="63">
        <v>5888</v>
      </c>
      <c r="H43" s="63">
        <v>54</v>
      </c>
      <c r="I43" s="63">
        <v>2675</v>
      </c>
      <c r="J43" s="63">
        <v>73</v>
      </c>
    </row>
    <row r="44" spans="1:10" ht="17.25" customHeight="1" x14ac:dyDescent="0.2">
      <c r="B44" s="65" t="s">
        <v>60</v>
      </c>
      <c r="C44" s="54">
        <v>3198</v>
      </c>
      <c r="D44" s="55">
        <v>298</v>
      </c>
      <c r="E44" s="55">
        <v>3616</v>
      </c>
      <c r="F44" s="55">
        <v>221</v>
      </c>
      <c r="G44" s="55">
        <v>6366</v>
      </c>
      <c r="H44" s="55">
        <v>50</v>
      </c>
      <c r="I44" s="55">
        <v>2319</v>
      </c>
      <c r="J44" s="55">
        <v>66</v>
      </c>
    </row>
    <row r="45" spans="1:10" x14ac:dyDescent="0.2">
      <c r="B45" s="30"/>
      <c r="C45" s="57"/>
      <c r="D45" s="63"/>
      <c r="E45" s="63"/>
      <c r="F45" s="63"/>
      <c r="G45" s="63"/>
      <c r="H45" s="63"/>
      <c r="I45" s="63"/>
      <c r="J45" s="63"/>
    </row>
    <row r="46" spans="1:10" x14ac:dyDescent="0.2">
      <c r="B46" s="33" t="s">
        <v>93</v>
      </c>
      <c r="C46" s="54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</row>
    <row r="47" spans="1:10" x14ac:dyDescent="0.2">
      <c r="B47" s="33" t="s">
        <v>94</v>
      </c>
      <c r="C47" s="57">
        <v>421</v>
      </c>
      <c r="D47" s="63">
        <v>207</v>
      </c>
      <c r="E47" s="63">
        <v>148</v>
      </c>
      <c r="F47" s="63">
        <v>193</v>
      </c>
      <c r="G47" s="63">
        <v>25</v>
      </c>
      <c r="H47" s="63">
        <v>12</v>
      </c>
      <c r="I47" s="59">
        <v>0</v>
      </c>
      <c r="J47" s="59">
        <v>0</v>
      </c>
    </row>
    <row r="48" spans="1:10" x14ac:dyDescent="0.2">
      <c r="B48" s="66" t="s">
        <v>55</v>
      </c>
      <c r="C48" s="58">
        <v>0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</row>
    <row r="49" spans="2:10" x14ac:dyDescent="0.2">
      <c r="B49" s="30"/>
      <c r="C49" s="57"/>
      <c r="D49" s="63"/>
      <c r="E49" s="63"/>
      <c r="F49" s="63"/>
      <c r="G49" s="63"/>
      <c r="H49" s="63"/>
      <c r="I49" s="63"/>
      <c r="J49" s="63"/>
    </row>
    <row r="50" spans="2:10" x14ac:dyDescent="0.2">
      <c r="B50" s="33" t="s">
        <v>95</v>
      </c>
      <c r="C50" s="57">
        <v>2554</v>
      </c>
      <c r="D50" s="63">
        <v>57</v>
      </c>
      <c r="E50" s="63">
        <v>3468</v>
      </c>
      <c r="F50" s="63">
        <v>28</v>
      </c>
      <c r="G50" s="63">
        <v>4331</v>
      </c>
      <c r="H50" s="63">
        <v>24</v>
      </c>
      <c r="I50" s="63">
        <v>2146</v>
      </c>
      <c r="J50" s="63">
        <v>11</v>
      </c>
    </row>
    <row r="51" spans="2:10" x14ac:dyDescent="0.2">
      <c r="B51" s="33" t="s">
        <v>96</v>
      </c>
      <c r="C51" s="58">
        <v>0</v>
      </c>
      <c r="D51" s="59">
        <v>0</v>
      </c>
      <c r="E51" s="59">
        <v>0</v>
      </c>
      <c r="F51" s="59">
        <v>0</v>
      </c>
      <c r="G51" s="63">
        <v>0</v>
      </c>
      <c r="H51" s="63">
        <v>0</v>
      </c>
      <c r="I51" s="63">
        <v>173</v>
      </c>
      <c r="J51" s="63">
        <v>55</v>
      </c>
    </row>
    <row r="52" spans="2:10" x14ac:dyDescent="0.2">
      <c r="B52" s="33" t="s">
        <v>97</v>
      </c>
      <c r="C52" s="57">
        <v>223</v>
      </c>
      <c r="D52" s="63">
        <v>34</v>
      </c>
      <c r="E52" s="59">
        <v>0</v>
      </c>
      <c r="F52" s="59">
        <v>0</v>
      </c>
      <c r="G52" s="63">
        <v>2010</v>
      </c>
      <c r="H52" s="63">
        <v>14</v>
      </c>
      <c r="I52" s="59">
        <v>0</v>
      </c>
      <c r="J52" s="59">
        <v>0</v>
      </c>
    </row>
    <row r="53" spans="2:10" ht="18" thickBot="1" x14ac:dyDescent="0.2">
      <c r="B53" s="32"/>
      <c r="C53" s="60"/>
      <c r="D53" s="61"/>
      <c r="E53" s="61"/>
      <c r="F53" s="61"/>
      <c r="G53" s="61"/>
      <c r="H53" s="61"/>
      <c r="I53" s="61"/>
      <c r="J53" s="61"/>
    </row>
    <row r="54" spans="2:10" x14ac:dyDescent="0.2">
      <c r="B54" s="30"/>
      <c r="C54" s="40"/>
      <c r="D54" s="35"/>
      <c r="E54" s="35"/>
      <c r="F54" s="39" t="s">
        <v>10</v>
      </c>
      <c r="G54" s="35"/>
      <c r="H54" s="35"/>
      <c r="I54" s="35"/>
      <c r="J54" s="35"/>
    </row>
    <row r="55" spans="2:10" x14ac:dyDescent="0.2">
      <c r="B55" s="30"/>
      <c r="C55" s="78" t="s">
        <v>98</v>
      </c>
      <c r="D55" s="79"/>
      <c r="E55" s="78" t="s">
        <v>99</v>
      </c>
      <c r="F55" s="79"/>
      <c r="G55" s="78" t="s">
        <v>100</v>
      </c>
      <c r="H55" s="79"/>
      <c r="I55" s="78" t="s">
        <v>19</v>
      </c>
      <c r="J55" s="80"/>
    </row>
    <row r="56" spans="2:10" x14ac:dyDescent="0.2">
      <c r="B56" s="35"/>
      <c r="C56" s="70" t="s">
        <v>80</v>
      </c>
      <c r="D56" s="70" t="s">
        <v>81</v>
      </c>
      <c r="E56" s="70" t="s">
        <v>80</v>
      </c>
      <c r="F56" s="70" t="s">
        <v>81</v>
      </c>
      <c r="G56" s="70" t="s">
        <v>80</v>
      </c>
      <c r="H56" s="70" t="s">
        <v>81</v>
      </c>
      <c r="I56" s="70" t="s">
        <v>80</v>
      </c>
      <c r="J56" s="70" t="s">
        <v>81</v>
      </c>
    </row>
    <row r="57" spans="2:10" x14ac:dyDescent="0.2">
      <c r="B57" s="30"/>
      <c r="C57" s="41" t="s">
        <v>2</v>
      </c>
      <c r="D57" s="42" t="s">
        <v>9</v>
      </c>
      <c r="E57" s="42" t="s">
        <v>2</v>
      </c>
      <c r="F57" s="42" t="s">
        <v>9</v>
      </c>
      <c r="G57" s="42" t="s">
        <v>2</v>
      </c>
      <c r="H57" s="42" t="s">
        <v>9</v>
      </c>
      <c r="I57" s="42" t="s">
        <v>2</v>
      </c>
      <c r="J57" s="42" t="s">
        <v>9</v>
      </c>
    </row>
    <row r="58" spans="2:10" x14ac:dyDescent="0.2">
      <c r="B58" s="65" t="s">
        <v>56</v>
      </c>
      <c r="C58" s="57">
        <v>20</v>
      </c>
      <c r="D58" s="55">
        <v>0</v>
      </c>
      <c r="E58" s="63">
        <v>1124</v>
      </c>
      <c r="F58" s="63">
        <v>19</v>
      </c>
      <c r="G58" s="63">
        <v>5184</v>
      </c>
      <c r="H58" s="63">
        <v>210</v>
      </c>
      <c r="I58" s="63">
        <v>1349</v>
      </c>
      <c r="J58" s="63">
        <v>19</v>
      </c>
    </row>
    <row r="59" spans="2:10" ht="17.25" customHeight="1" x14ac:dyDescent="0.2">
      <c r="B59" s="65" t="s">
        <v>60</v>
      </c>
      <c r="C59" s="54">
        <v>19</v>
      </c>
      <c r="D59" s="55">
        <v>0</v>
      </c>
      <c r="E59" s="55">
        <v>1610</v>
      </c>
      <c r="F59" s="55">
        <v>10</v>
      </c>
      <c r="G59" s="55">
        <v>5071</v>
      </c>
      <c r="H59" s="55">
        <v>207</v>
      </c>
      <c r="I59" s="55">
        <v>1270</v>
      </c>
      <c r="J59" s="55">
        <v>16</v>
      </c>
    </row>
    <row r="60" spans="2:10" x14ac:dyDescent="0.2">
      <c r="B60" s="29"/>
      <c r="C60" s="57"/>
      <c r="D60" s="63"/>
      <c r="E60" s="63"/>
      <c r="F60" s="63"/>
      <c r="G60" s="63"/>
      <c r="H60" s="63"/>
      <c r="I60" s="63"/>
      <c r="J60" s="63"/>
    </row>
    <row r="61" spans="2:10" x14ac:dyDescent="0.2">
      <c r="B61" s="33" t="s">
        <v>82</v>
      </c>
      <c r="C61" s="58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</row>
    <row r="62" spans="2:10" x14ac:dyDescent="0.2">
      <c r="B62" s="33" t="s">
        <v>83</v>
      </c>
      <c r="C62" s="58">
        <v>0</v>
      </c>
      <c r="D62" s="59">
        <v>0</v>
      </c>
      <c r="E62" s="59">
        <v>0</v>
      </c>
      <c r="F62" s="59">
        <v>0</v>
      </c>
      <c r="G62" s="63">
        <v>3610</v>
      </c>
      <c r="H62" s="63">
        <v>182</v>
      </c>
      <c r="I62" s="63">
        <v>12</v>
      </c>
      <c r="J62" s="63">
        <v>2</v>
      </c>
    </row>
    <row r="63" spans="2:10" x14ac:dyDescent="0.2">
      <c r="B63" s="66" t="s">
        <v>55</v>
      </c>
      <c r="C63" s="58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</row>
    <row r="64" spans="2:10" x14ac:dyDescent="0.2">
      <c r="B64" s="30"/>
      <c r="C64" s="57"/>
      <c r="D64" s="63"/>
      <c r="E64" s="63"/>
      <c r="F64" s="63"/>
      <c r="G64" s="63"/>
      <c r="H64" s="63"/>
      <c r="I64" s="63"/>
      <c r="J64" s="63"/>
    </row>
    <row r="65" spans="2:10" x14ac:dyDescent="0.2">
      <c r="B65" s="33" t="s">
        <v>84</v>
      </c>
      <c r="C65" s="57">
        <v>19</v>
      </c>
      <c r="D65" s="63">
        <v>0</v>
      </c>
      <c r="E65" s="63">
        <v>1610</v>
      </c>
      <c r="F65" s="63">
        <v>10</v>
      </c>
      <c r="G65" s="63">
        <v>1461</v>
      </c>
      <c r="H65" s="63">
        <v>25</v>
      </c>
      <c r="I65" s="63">
        <v>1258</v>
      </c>
      <c r="J65" s="63">
        <v>14</v>
      </c>
    </row>
    <row r="66" spans="2:10" x14ac:dyDescent="0.2">
      <c r="B66" s="33" t="s">
        <v>85</v>
      </c>
      <c r="C66" s="58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</row>
    <row r="67" spans="2:10" x14ac:dyDescent="0.2">
      <c r="B67" s="33" t="s">
        <v>86</v>
      </c>
      <c r="C67" s="58">
        <v>0</v>
      </c>
      <c r="D67" s="59">
        <v>0</v>
      </c>
      <c r="E67" s="63">
        <v>0</v>
      </c>
      <c r="F67" s="63">
        <v>0</v>
      </c>
      <c r="G67" s="59">
        <v>0</v>
      </c>
      <c r="H67" s="59">
        <v>0</v>
      </c>
      <c r="I67" s="59">
        <v>0</v>
      </c>
      <c r="J67" s="59">
        <v>0</v>
      </c>
    </row>
    <row r="68" spans="2:10" ht="18" thickBot="1" x14ac:dyDescent="0.2">
      <c r="B68" s="2"/>
      <c r="C68" s="10"/>
      <c r="D68" s="2"/>
      <c r="E68" s="2"/>
      <c r="F68" s="2"/>
      <c r="G68" s="2"/>
      <c r="H68" s="2"/>
      <c r="I68" s="2"/>
      <c r="J68" s="2"/>
    </row>
    <row r="69" spans="2:10" x14ac:dyDescent="0.2">
      <c r="C69" s="66" t="s">
        <v>20</v>
      </c>
    </row>
  </sheetData>
  <mergeCells count="17">
    <mergeCell ref="C40:D40"/>
    <mergeCell ref="E40:F40"/>
    <mergeCell ref="G40:H40"/>
    <mergeCell ref="I40:J40"/>
    <mergeCell ref="C55:D55"/>
    <mergeCell ref="E55:F55"/>
    <mergeCell ref="G55:H55"/>
    <mergeCell ref="I55:J55"/>
    <mergeCell ref="C25:D25"/>
    <mergeCell ref="E25:F25"/>
    <mergeCell ref="G25:H25"/>
    <mergeCell ref="I25:J25"/>
    <mergeCell ref="B6:J6"/>
    <mergeCell ref="C9:D9"/>
    <mergeCell ref="E9:F9"/>
    <mergeCell ref="G9:H9"/>
    <mergeCell ref="I9:J9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L13-L14AB</vt:lpstr>
      <vt:lpstr>L14C</vt:lpstr>
      <vt:lpstr>'L13-L14AB'!Print_Area</vt:lpstr>
      <vt:lpstr>L14C!Print_Area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2016-10-14T06:50:48Z</cp:lastPrinted>
  <dcterms:created xsi:type="dcterms:W3CDTF">2006-04-24T05:17:06Z</dcterms:created>
  <dcterms:modified xsi:type="dcterms:W3CDTF">2017-01-30T04:31:22Z</dcterms:modified>
</cp:coreProperties>
</file>