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2250" yWindow="195" windowWidth="14880" windowHeight="8775" tabRatio="762" activeTab="15"/>
  </bookViews>
  <sheets>
    <sheet name="L01" sheetId="107" r:id="rId1"/>
    <sheet name="L02" sheetId="120" r:id="rId2"/>
    <sheet name="L02続き" sheetId="121" r:id="rId3"/>
    <sheet name="L02続き(2)" sheetId="122" r:id="rId4"/>
    <sheet name="L02続き(3)" sheetId="123" r:id="rId5"/>
    <sheet name="L03" sheetId="62" r:id="rId6"/>
    <sheet name="L04" sheetId="127" r:id="rId7"/>
    <sheet name="L05" sheetId="128" r:id="rId8"/>
    <sheet name="L06AB-L08" sheetId="124" r:id="rId9"/>
    <sheet name="L09" sheetId="108" r:id="rId10"/>
    <sheet name="L10AB" sheetId="129" r:id="rId11"/>
    <sheet name="L11A" sheetId="114" r:id="rId12"/>
    <sheet name="L11B" sheetId="115" r:id="rId13"/>
    <sheet name="L12AB" sheetId="96" r:id="rId14"/>
    <sheet name="L13-L14AB" sheetId="84" r:id="rId15"/>
    <sheet name="L14C" sheetId="105" r:id="rId16"/>
    <sheet name="L15A" sheetId="102" r:id="rId17"/>
    <sheet name="L15B" sheetId="87" r:id="rId18"/>
    <sheet name="L15B 続き" sheetId="88" r:id="rId19"/>
    <sheet name="L15C" sheetId="104" r:id="rId20"/>
    <sheet name="L16-L17" sheetId="106" r:id="rId21"/>
    <sheet name="L18AB" sheetId="47" r:id="rId22"/>
    <sheet name="L19" sheetId="109" r:id="rId23"/>
  </sheets>
  <definedNames>
    <definedName name="_xlnm.Print_Area" localSheetId="0">'L01'!$B$6:$J$65</definedName>
    <definedName name="_xlnm.Print_Area" localSheetId="1">'L02'!$B$6:$L$72</definedName>
    <definedName name="_xlnm.Print_Area" localSheetId="2">L02続き!$B$6:$L$72</definedName>
    <definedName name="_xlnm.Print_Area" localSheetId="3" xml:space="preserve"> 'L02続き(2)'!$B$6:$L$72</definedName>
    <definedName name="_xlnm.Print_Area" localSheetId="4">'L02続き(3)'!$B$6:$L$72</definedName>
    <definedName name="_xlnm.Print_Area" localSheetId="5">'L03'!$B$6:$J$55</definedName>
    <definedName name="_xlnm.Print_Area" localSheetId="6">'L04'!$B$6:$J$54</definedName>
    <definedName name="_xlnm.Print_Area" localSheetId="7">'L05'!$B$6:$I$57</definedName>
    <definedName name="_xlnm.Print_Area" localSheetId="8">'L06AB-L08'!$B$6:$K$67</definedName>
    <definedName name="_xlnm.Print_Area" localSheetId="9">'L09'!$B$6:$I$59</definedName>
    <definedName name="_xlnm.Print_Area" localSheetId="10">L10AB!$B$6:$M$76</definedName>
    <definedName name="_xlnm.Print_Area" localSheetId="11">L11A!$B$6:$J$59</definedName>
    <definedName name="_xlnm.Print_Area" localSheetId="12">L11B!$B$6:$M$72</definedName>
    <definedName name="_xlnm.Print_Area" localSheetId="13">L12AB!$B$6:$I$68</definedName>
    <definedName name="_xlnm.Print_Area" localSheetId="14">'L13-L14AB'!$B$6:$I$70</definedName>
    <definedName name="_xlnm.Print_Area" localSheetId="15">L14C!$B$6:$J$69</definedName>
    <definedName name="_xlnm.Print_Area" localSheetId="16">L15A!$B$6:$K$61</definedName>
    <definedName name="_xlnm.Print_Area" localSheetId="17">L15B!$B$6:$H$70</definedName>
    <definedName name="_xlnm.Print_Area" localSheetId="18">'L15B 続き'!$B$6:$H$69</definedName>
    <definedName name="_xlnm.Print_Area" localSheetId="19">L15C!$B$6:$L$68</definedName>
    <definedName name="_xlnm.Print_Area" localSheetId="20">'L16-L17'!$B$6:$J$57</definedName>
    <definedName name="_xlnm.Print_Area" localSheetId="21">L18AB!$B$6:$K$71</definedName>
    <definedName name="_xlnm.Print_Area" localSheetId="22">'L19'!$B$6:$K$79</definedName>
    <definedName name="物件Ｈ１０_５月__List">#REF!</definedName>
  </definedNames>
  <calcPr calcId="145621"/>
</workbook>
</file>

<file path=xl/calcChain.xml><?xml version="1.0" encoding="utf-8"?>
<calcChain xmlns="http://schemas.openxmlformats.org/spreadsheetml/2006/main">
  <c r="X15" i="106" l="1"/>
  <c r="X14" i="106"/>
  <c r="D73" i="87" l="1"/>
  <c r="D74" i="87" s="1"/>
  <c r="E73" i="87"/>
  <c r="E74" i="87" s="1"/>
  <c r="F73" i="87"/>
  <c r="F74" i="87" s="1"/>
  <c r="G73" i="87"/>
  <c r="G74" i="87" s="1"/>
  <c r="H73" i="87"/>
  <c r="H74" i="87" s="1"/>
  <c r="C73" i="87"/>
  <c r="C74" i="87" s="1"/>
  <c r="G21" i="84" l="1"/>
  <c r="F21" i="84"/>
  <c r="E21" i="84"/>
  <c r="D21" i="84"/>
  <c r="G20" i="84"/>
  <c r="F20" i="84"/>
  <c r="E20" i="84"/>
  <c r="D20" i="84"/>
  <c r="G18" i="84"/>
  <c r="E18" i="84" s="1"/>
  <c r="F18" i="84"/>
  <c r="D18" i="84" s="1"/>
</calcChain>
</file>

<file path=xl/comments1.xml><?xml version="1.0" encoding="utf-8"?>
<comments xmlns="http://schemas.openxmlformats.org/spreadsheetml/2006/main">
  <authors>
    <author>西日本高速道路株式会社</author>
  </authors>
  <commentList>
    <comment ref="H8" authorId="0">
      <text>
        <r>
          <rPr>
            <sz val="14"/>
            <color indexed="81"/>
            <rFont val="ＭＳ Ｐゴシック"/>
            <family val="3"/>
            <charset val="128"/>
          </rPr>
          <t>有田南～御坊</t>
        </r>
        <r>
          <rPr>
            <sz val="9"/>
            <color indexed="81"/>
            <rFont val="ＭＳ Ｐゴシック"/>
            <family val="3"/>
            <charset val="128"/>
          </rPr>
          <t xml:space="preserve">
</t>
        </r>
      </text>
    </comment>
  </commentList>
</comments>
</file>

<file path=xl/sharedStrings.xml><?xml version="1.0" encoding="utf-8"?>
<sst xmlns="http://schemas.openxmlformats.org/spreadsheetml/2006/main" count="2022" uniqueCount="936">
  <si>
    <t xml:space="preserve">  客　船</t>
    <rPh sb="2" eb="3">
      <t>キャク</t>
    </rPh>
    <rPh sb="4" eb="5">
      <t>セン</t>
    </rPh>
    <phoneticPr fontId="6"/>
  </si>
  <si>
    <t>昼間</t>
    <rPh sb="0" eb="1">
      <t>ヒル</t>
    </rPh>
    <phoneticPr fontId="2"/>
  </si>
  <si>
    <t xml:space="preserve"> 小包郵便 (注2</t>
    <phoneticPr fontId="6"/>
  </si>
  <si>
    <t>普通速達</t>
    <phoneticPr fontId="2"/>
  </si>
  <si>
    <t>書 留 (注1</t>
    <phoneticPr fontId="6"/>
  </si>
  <si>
    <t>電子郵便</t>
    <phoneticPr fontId="2"/>
  </si>
  <si>
    <t>普  通</t>
    <phoneticPr fontId="2"/>
  </si>
  <si>
    <t>書留一般</t>
    <phoneticPr fontId="2"/>
  </si>
  <si>
    <t>ISDN</t>
    <phoneticPr fontId="6"/>
  </si>
  <si>
    <t xml:space="preserve"> </t>
    <phoneticPr fontId="6"/>
  </si>
  <si>
    <t>平成 2年度(1990年度)</t>
    <rPh sb="0" eb="2">
      <t>ヘイセイ</t>
    </rPh>
    <rPh sb="4" eb="6">
      <t>ネンド</t>
    </rPh>
    <rPh sb="11" eb="13">
      <t>ネンド</t>
    </rPh>
    <phoneticPr fontId="6"/>
  </si>
  <si>
    <t>平成 7年度(1995年度)</t>
    <rPh sb="0" eb="2">
      <t>ヘイセイ</t>
    </rPh>
    <rPh sb="4" eb="6">
      <t>ネンド</t>
    </rPh>
    <rPh sb="11" eb="13">
      <t>ネンド</t>
    </rPh>
    <phoneticPr fontId="6"/>
  </si>
  <si>
    <t>平成10年度(1998年度)</t>
    <rPh sb="0" eb="2">
      <t>ヘイセイ</t>
    </rPh>
    <rPh sb="4" eb="6">
      <t>ネンド</t>
    </rPh>
    <rPh sb="11" eb="13">
      <t>ネンド</t>
    </rPh>
    <phoneticPr fontId="6"/>
  </si>
  <si>
    <t>平成11年度(1999年度)</t>
    <rPh sb="0" eb="2">
      <t>ヘイセイ</t>
    </rPh>
    <rPh sb="4" eb="6">
      <t>ネンド</t>
    </rPh>
    <rPh sb="11" eb="13">
      <t>ネンド</t>
    </rPh>
    <phoneticPr fontId="6"/>
  </si>
  <si>
    <t>平成12年度(2000年度)</t>
    <rPh sb="0" eb="2">
      <t>ヘイセイ</t>
    </rPh>
    <rPh sb="4" eb="6">
      <t>ネンド</t>
    </rPh>
    <rPh sb="11" eb="13">
      <t>ネンド</t>
    </rPh>
    <phoneticPr fontId="6"/>
  </si>
  <si>
    <t>平成13年度(2001年度)</t>
    <rPh sb="0" eb="2">
      <t>ヘイセイ</t>
    </rPh>
    <rPh sb="4" eb="6">
      <t>ネンド</t>
    </rPh>
    <rPh sb="11" eb="13">
      <t>ネンド</t>
    </rPh>
    <phoneticPr fontId="6"/>
  </si>
  <si>
    <t>平成14年度(2002年度)</t>
    <rPh sb="0" eb="2">
      <t>ヘイセイ</t>
    </rPh>
    <rPh sb="4" eb="6">
      <t>ネンド</t>
    </rPh>
    <rPh sb="11" eb="13">
      <t>ネンド</t>
    </rPh>
    <phoneticPr fontId="6"/>
  </si>
  <si>
    <t>平成15年度(2003年度)</t>
    <rPh sb="0" eb="2">
      <t>ヘイセイ</t>
    </rPh>
    <rPh sb="4" eb="6">
      <t>ネンド</t>
    </rPh>
    <rPh sb="11" eb="13">
      <t>ネンド</t>
    </rPh>
    <phoneticPr fontId="6"/>
  </si>
  <si>
    <t>平成16年度(2004年度)</t>
    <rPh sb="0" eb="2">
      <t>ヘイセイ</t>
    </rPh>
    <rPh sb="4" eb="6">
      <t>ネンド</t>
    </rPh>
    <rPh sb="11" eb="13">
      <t>ネンド</t>
    </rPh>
    <phoneticPr fontId="6"/>
  </si>
  <si>
    <t>平成17年度(2005年度)</t>
    <rPh sb="0" eb="2">
      <t>ヘイセイ</t>
    </rPh>
    <rPh sb="4" eb="6">
      <t>ネンド</t>
    </rPh>
    <rPh sb="11" eb="13">
      <t>ネンド</t>
    </rPh>
    <phoneticPr fontId="6"/>
  </si>
  <si>
    <t>昭和55年度(1980年度)</t>
    <rPh sb="0" eb="2">
      <t>ショウワ</t>
    </rPh>
    <rPh sb="4" eb="5">
      <t>ネン</t>
    </rPh>
    <rPh sb="5" eb="6">
      <t>ド</t>
    </rPh>
    <rPh sb="11" eb="13">
      <t>ネンド</t>
    </rPh>
    <phoneticPr fontId="6"/>
  </si>
  <si>
    <t>昭和60年度(1985年度)</t>
    <rPh sb="0" eb="2">
      <t>ショウワ</t>
    </rPh>
    <rPh sb="4" eb="5">
      <t>ネン</t>
    </rPh>
    <rPh sb="5" eb="6">
      <t>ド</t>
    </rPh>
    <rPh sb="11" eb="13">
      <t>ネンド</t>
    </rPh>
    <phoneticPr fontId="6"/>
  </si>
  <si>
    <t>新宮港</t>
  </si>
  <si>
    <t>輸移出</t>
    <rPh sb="1" eb="2">
      <t>イ</t>
    </rPh>
    <phoneticPr fontId="3"/>
  </si>
  <si>
    <t>輸移出</t>
    <rPh sb="1" eb="2">
      <t>イ</t>
    </rPh>
    <phoneticPr fontId="6"/>
  </si>
  <si>
    <t>輸移入</t>
    <rPh sb="1" eb="2">
      <t>イ</t>
    </rPh>
    <phoneticPr fontId="6"/>
  </si>
  <si>
    <t>注)貨物の品種分類は、港湾統計に用いる81品種分類(平成11年12月13日運情統第263号)による。</t>
    <rPh sb="0" eb="1">
      <t>チュウ</t>
    </rPh>
    <rPh sb="2" eb="4">
      <t>カモツ</t>
    </rPh>
    <rPh sb="5" eb="7">
      <t>ヒンシュ</t>
    </rPh>
    <rPh sb="7" eb="9">
      <t>ブンルイ</t>
    </rPh>
    <rPh sb="11" eb="13">
      <t>コウワン</t>
    </rPh>
    <rPh sb="13" eb="15">
      <t>トウケイ</t>
    </rPh>
    <rPh sb="16" eb="17">
      <t>モチ</t>
    </rPh>
    <rPh sb="21" eb="23">
      <t>ヒンシュ</t>
    </rPh>
    <rPh sb="23" eb="25">
      <t>ブンルイ</t>
    </rPh>
    <rPh sb="26" eb="28">
      <t>ヘイセイ</t>
    </rPh>
    <rPh sb="30" eb="31">
      <t>ネン</t>
    </rPh>
    <rPh sb="33" eb="34">
      <t>ガツ</t>
    </rPh>
    <rPh sb="36" eb="37">
      <t>ニチ</t>
    </rPh>
    <rPh sb="37" eb="38">
      <t>ウン</t>
    </rPh>
    <rPh sb="38" eb="39">
      <t>ジョウホウ</t>
    </rPh>
    <rPh sb="39" eb="40">
      <t>トウケイ</t>
    </rPh>
    <rPh sb="40" eb="41">
      <t>ダイ</t>
    </rPh>
    <rPh sb="44" eb="45">
      <t>ゴウ</t>
    </rPh>
    <phoneticPr fontId="6"/>
  </si>
  <si>
    <t>Ｃ．乙種港湾海上出入貨物</t>
  </si>
  <si>
    <t xml:space="preserve">       単位：ﾄﾝ</t>
  </si>
  <si>
    <t xml:space="preserve"> 郵便</t>
  </si>
  <si>
    <t xml:space="preserve"> 差出箱数</t>
  </si>
  <si>
    <t>Ｂ．郵便物取扱数</t>
  </si>
  <si>
    <t xml:space="preserve">        単位：千通</t>
  </si>
  <si>
    <t xml:space="preserve"> 特殊通常</t>
  </si>
  <si>
    <t>電話加入</t>
    <rPh sb="0" eb="2">
      <t>デンワ</t>
    </rPh>
    <rPh sb="2" eb="4">
      <t>カニュウ</t>
    </rPh>
    <phoneticPr fontId="6"/>
  </si>
  <si>
    <t>公衆電話</t>
    <rPh sb="0" eb="2">
      <t>コウシュウ</t>
    </rPh>
    <rPh sb="2" eb="4">
      <t>デンワ</t>
    </rPh>
    <phoneticPr fontId="6"/>
  </si>
  <si>
    <t>街頭公衆電話</t>
    <rPh sb="0" eb="2">
      <t>ガイトウ</t>
    </rPh>
    <rPh sb="2" eb="4">
      <t>コウシュウ</t>
    </rPh>
    <rPh sb="4" eb="6">
      <t>デンワ</t>
    </rPh>
    <phoneticPr fontId="6"/>
  </si>
  <si>
    <t>総数</t>
    <rPh sb="0" eb="2">
      <t>ソウスウ</t>
    </rPh>
    <phoneticPr fontId="6"/>
  </si>
  <si>
    <t>ビル電話</t>
    <rPh sb="2" eb="4">
      <t>デンワ</t>
    </rPh>
    <phoneticPr fontId="6"/>
  </si>
  <si>
    <t>公衆</t>
    <rPh sb="0" eb="2">
      <t>コウシュウ</t>
    </rPh>
    <phoneticPr fontId="6"/>
  </si>
  <si>
    <t>Ｌ　運輸・通信</t>
  </si>
  <si>
    <t>㎞</t>
  </si>
  <si>
    <t>高速自動車国道</t>
  </si>
  <si>
    <t xml:space="preserve">        路面別 実延長</t>
  </si>
  <si>
    <t xml:space="preserve">        種類別 実延長</t>
  </si>
  <si>
    <t>注）県界箇所を含む。</t>
  </si>
  <si>
    <t>資料：国土交通省「道路統計年報」</t>
    <rPh sb="3" eb="5">
      <t>コクド</t>
    </rPh>
    <rPh sb="5" eb="7">
      <t>コウツウ</t>
    </rPh>
    <phoneticPr fontId="3"/>
  </si>
  <si>
    <t>Ｌ-02 市町村，車種別保有登録車両及び小型二輪車</t>
  </si>
  <si>
    <t>車種別</t>
  </si>
  <si>
    <t xml:space="preserve">  登録車両</t>
  </si>
  <si>
    <t>自家用</t>
  </si>
  <si>
    <t xml:space="preserve">  〃</t>
  </si>
  <si>
    <t>営業用</t>
    <rPh sb="0" eb="1">
      <t>エイ</t>
    </rPh>
    <phoneticPr fontId="6"/>
  </si>
  <si>
    <t xml:space="preserve">   計</t>
  </si>
  <si>
    <t xml:space="preserve"> 登</t>
  </si>
  <si>
    <t xml:space="preserve"> 録</t>
  </si>
  <si>
    <t xml:space="preserve"> 車</t>
  </si>
  <si>
    <t xml:space="preserve"> 両</t>
  </si>
  <si>
    <t xml:space="preserve">  小型二輪車</t>
  </si>
  <si>
    <t>資料：近畿運輸局 和歌山運輸支局</t>
    <rPh sb="12" eb="14">
      <t>ウンユ</t>
    </rPh>
    <phoneticPr fontId="6"/>
  </si>
  <si>
    <t>Ｌ-02 市町村，車種別保有登録車両及び小型二輪車－続き－</t>
  </si>
  <si>
    <t>営業用</t>
  </si>
  <si>
    <t xml:space="preserve"> 九度山町</t>
  </si>
  <si>
    <t xml:space="preserve"> 上富田町</t>
  </si>
  <si>
    <t xml:space="preserve"> 古座川町</t>
  </si>
  <si>
    <t>軽自動車</t>
  </si>
  <si>
    <t xml:space="preserve"> 海 南 市</t>
  </si>
  <si>
    <t xml:space="preserve"> 橋 本 市</t>
  </si>
  <si>
    <t xml:space="preserve"> 有 田 市</t>
  </si>
  <si>
    <t xml:space="preserve"> 御 坊 市</t>
  </si>
  <si>
    <t xml:space="preserve"> 田 辺 市</t>
  </si>
  <si>
    <t xml:space="preserve"> 新 宮 市</t>
  </si>
  <si>
    <t xml:space="preserve">   かつらぎ町</t>
  </si>
  <si>
    <t xml:space="preserve"> 高 野 町</t>
  </si>
  <si>
    <t xml:space="preserve"> 湯 浅 町</t>
  </si>
  <si>
    <t xml:space="preserve"> 広 川 町</t>
  </si>
  <si>
    <t xml:space="preserve"> 美 浜 町</t>
  </si>
  <si>
    <t xml:space="preserve"> 日 高 町</t>
  </si>
  <si>
    <t xml:space="preserve"> 由 良 町</t>
  </si>
  <si>
    <t xml:space="preserve"> 印 南 町</t>
  </si>
  <si>
    <t xml:space="preserve"> 白 浜 町</t>
  </si>
  <si>
    <t xml:space="preserve"> すさみ町</t>
  </si>
  <si>
    <t xml:space="preserve"> 串 本 町</t>
  </si>
  <si>
    <t xml:space="preserve">   那智勝浦町</t>
  </si>
  <si>
    <t xml:space="preserve"> 太 地 町</t>
  </si>
  <si>
    <t xml:space="preserve"> 北 山 村</t>
  </si>
  <si>
    <t xml:space="preserve">   単位：両</t>
  </si>
  <si>
    <t xml:space="preserve"> みなべ町</t>
  </si>
  <si>
    <t>（ 4月 1日現在）</t>
  </si>
  <si>
    <t>資料：県警察本部「交通年鑑」</t>
  </si>
  <si>
    <t>自動二輪車計</t>
  </si>
  <si>
    <t>10月中の</t>
  </si>
  <si>
    <t>夜間</t>
  </si>
  <si>
    <t xml:space="preserve">観測地点 </t>
  </si>
  <si>
    <t>１日平均</t>
  </si>
  <si>
    <t>午前 7時～</t>
  </si>
  <si>
    <t>午後 7時～</t>
  </si>
  <si>
    <t xml:space="preserve"> 午後 7時</t>
  </si>
  <si>
    <t xml:space="preserve"> 午前 7時</t>
  </si>
  <si>
    <t>橋本市</t>
  </si>
  <si>
    <t>野</t>
  </si>
  <si>
    <t>那賀高校北</t>
  </si>
  <si>
    <t>和歌山市</t>
  </si>
  <si>
    <t>花山～インタ－南口</t>
  </si>
  <si>
    <t>御膳松～紀ノ川大橋</t>
  </si>
  <si>
    <t>県庁前～堀止</t>
  </si>
  <si>
    <t>紀三井寺～布引</t>
  </si>
  <si>
    <t>田辺市</t>
  </si>
  <si>
    <t>芳養</t>
  </si>
  <si>
    <t>湯浅御坊道路</t>
  </si>
  <si>
    <t>〃</t>
  </si>
  <si>
    <t>和歌山市　和大入口～梅原</t>
    <rPh sb="0" eb="4">
      <t>ワカヤマシ</t>
    </rPh>
    <rPh sb="5" eb="6">
      <t>ワ</t>
    </rPh>
    <rPh sb="6" eb="7">
      <t>ダイ</t>
    </rPh>
    <rPh sb="7" eb="9">
      <t>イリグチ</t>
    </rPh>
    <rPh sb="10" eb="12">
      <t>ウメハラ</t>
    </rPh>
    <phoneticPr fontId="3"/>
  </si>
  <si>
    <t>御坊市　　北塩屋</t>
    <rPh sb="0" eb="3">
      <t>ゴボウシ</t>
    </rPh>
    <rPh sb="5" eb="6">
      <t>キタ</t>
    </rPh>
    <rPh sb="6" eb="8">
      <t>シオヤ</t>
    </rPh>
    <phoneticPr fontId="3"/>
  </si>
  <si>
    <t>新宮市　　橋本</t>
    <rPh sb="0" eb="3">
      <t>シングウシ</t>
    </rPh>
    <rPh sb="5" eb="7">
      <t>ハシモト</t>
    </rPh>
    <phoneticPr fontId="3"/>
  </si>
  <si>
    <t>Ｌ-06 バス旅客輸送</t>
  </si>
  <si>
    <t>Ａ．一般乗合旅客自動車運送事業(乗合バス)</t>
  </si>
  <si>
    <t xml:space="preserve"> (年度末)</t>
  </si>
  <si>
    <t>両</t>
  </si>
  <si>
    <t>千㎞</t>
  </si>
  <si>
    <t>千人</t>
  </si>
  <si>
    <t>百万円</t>
  </si>
  <si>
    <t>人</t>
  </si>
  <si>
    <t>円</t>
  </si>
  <si>
    <t>資料：近畿運輸局「近畿運輸局業務要覧」</t>
  </si>
  <si>
    <t>Ｂ．一般貸切旅客自動車運送事業(貸切バス)</t>
  </si>
  <si>
    <t>回</t>
  </si>
  <si>
    <t xml:space="preserve">   総数</t>
  </si>
  <si>
    <t>Ｌ-08 自動車貨物輸送</t>
  </si>
  <si>
    <t xml:space="preserve">        トラック事業者(年度末)</t>
  </si>
  <si>
    <t xml:space="preserve">    自動車貨物輸送トン数</t>
  </si>
  <si>
    <t xml:space="preserve"> 県内本社</t>
  </si>
  <si>
    <t xml:space="preserve"> 県外入込</t>
  </si>
  <si>
    <t xml:space="preserve"> 車両総数</t>
  </si>
  <si>
    <t xml:space="preserve"> 営業用</t>
  </si>
  <si>
    <t xml:space="preserve"> 自家用</t>
  </si>
  <si>
    <t>単位：台</t>
  </si>
  <si>
    <t>和歌山～海南</t>
    <rPh sb="0" eb="3">
      <t>ワカヤマ</t>
    </rPh>
    <rPh sb="4" eb="6">
      <t>カイナン</t>
    </rPh>
    <phoneticPr fontId="3"/>
  </si>
  <si>
    <t>御坊～みなべ</t>
    <rPh sb="0" eb="2">
      <t>ゴボウ</t>
    </rPh>
    <phoneticPr fontId="3"/>
  </si>
  <si>
    <t>河口大橋</t>
  </si>
  <si>
    <t>Ｌ-10 自動車運転免許</t>
  </si>
  <si>
    <t>Ａ．自動車運転免許人口及び運転免許試験の推移</t>
  </si>
  <si>
    <t xml:space="preserve">       自動車免許試験</t>
  </si>
  <si>
    <t>％</t>
  </si>
  <si>
    <t>その他</t>
  </si>
  <si>
    <t xml:space="preserve">  男</t>
  </si>
  <si>
    <t>16～19歳</t>
  </si>
  <si>
    <t>20～24歳</t>
  </si>
  <si>
    <t>25～29歳</t>
  </si>
  <si>
    <t>30～34歳</t>
  </si>
  <si>
    <t>35～39歳</t>
  </si>
  <si>
    <t>40～44歳</t>
  </si>
  <si>
    <t>45～49歳</t>
  </si>
  <si>
    <t>50～54歳</t>
  </si>
  <si>
    <t>55～59歳</t>
  </si>
  <si>
    <t>60～64歳</t>
  </si>
  <si>
    <t xml:space="preserve">  女</t>
  </si>
  <si>
    <t xml:space="preserve">          単位：人</t>
  </si>
  <si>
    <t>65～69歳</t>
  </si>
  <si>
    <t>Ｌ-11 鉄道輸送</t>
  </si>
  <si>
    <t>Ａ．私鉄</t>
  </si>
  <si>
    <t>総  数</t>
  </si>
  <si>
    <t>旅客輸送量</t>
  </si>
  <si>
    <t xml:space="preserve"> 千人</t>
  </si>
  <si>
    <t xml:space="preserve">  定期</t>
  </si>
  <si>
    <t>　 〃</t>
  </si>
  <si>
    <t xml:space="preserve">  定期外</t>
  </si>
  <si>
    <t>南海電気鉄道㈱</t>
  </si>
  <si>
    <t>　南海本線</t>
  </si>
  <si>
    <t>　高 野 線</t>
  </si>
  <si>
    <t>　臨 港 線</t>
  </si>
  <si>
    <t>　加 太 線</t>
  </si>
  <si>
    <t>　貴志川線</t>
  </si>
  <si>
    <t>旅客収入</t>
  </si>
  <si>
    <t xml:space="preserve"> 百万円</t>
  </si>
  <si>
    <t>紀州鉄道㈱</t>
  </si>
  <si>
    <t>　年度，線，駅</t>
  </si>
  <si>
    <t>　線，駅</t>
  </si>
  <si>
    <t xml:space="preserve"> 乗車人員計</t>
  </si>
  <si>
    <t>資料：ＪＲ西日本 和歌山支社</t>
  </si>
  <si>
    <t xml:space="preserve">  単位：人</t>
  </si>
  <si>
    <t>普通乗車</t>
    <rPh sb="0" eb="2">
      <t>フツウ</t>
    </rPh>
    <rPh sb="2" eb="4">
      <t>ジョウシャ</t>
    </rPh>
    <phoneticPr fontId="3"/>
  </si>
  <si>
    <t>定期乗車</t>
    <rPh sb="0" eb="2">
      <t>テイキ</t>
    </rPh>
    <rPh sb="2" eb="4">
      <t>ジョウシャ</t>
    </rPh>
    <phoneticPr fontId="3"/>
  </si>
  <si>
    <t>阪和線　計</t>
    <rPh sb="0" eb="2">
      <t>ハンワ</t>
    </rPh>
    <rPh sb="2" eb="3">
      <t>セン</t>
    </rPh>
    <rPh sb="4" eb="5">
      <t>ケイ</t>
    </rPh>
    <phoneticPr fontId="3"/>
  </si>
  <si>
    <t>紀伊</t>
    <rPh sb="0" eb="2">
      <t>キイ</t>
    </rPh>
    <phoneticPr fontId="3"/>
  </si>
  <si>
    <t>紀伊由良</t>
    <rPh sb="0" eb="2">
      <t>キイ</t>
    </rPh>
    <rPh sb="2" eb="4">
      <t>ユラ</t>
    </rPh>
    <phoneticPr fontId="3"/>
  </si>
  <si>
    <t>六十谷</t>
    <rPh sb="0" eb="3">
      <t>ムソタ</t>
    </rPh>
    <phoneticPr fontId="3"/>
  </si>
  <si>
    <t>紀伊内原</t>
    <rPh sb="0" eb="2">
      <t>キイ</t>
    </rPh>
    <rPh sb="2" eb="4">
      <t>ウチハラ</t>
    </rPh>
    <phoneticPr fontId="3"/>
  </si>
  <si>
    <t>紀伊中ノ島</t>
    <rPh sb="0" eb="5">
      <t>キイナカノシマ</t>
    </rPh>
    <phoneticPr fontId="3"/>
  </si>
  <si>
    <t>御坊</t>
    <rPh sb="0" eb="2">
      <t>ゴボウ</t>
    </rPh>
    <phoneticPr fontId="3"/>
  </si>
  <si>
    <t>道成寺</t>
    <rPh sb="0" eb="3">
      <t>ドウジョウジ</t>
    </rPh>
    <phoneticPr fontId="3"/>
  </si>
  <si>
    <t>和歌山線　計</t>
    <rPh sb="0" eb="3">
      <t>ワカヤマ</t>
    </rPh>
    <rPh sb="3" eb="4">
      <t>セン</t>
    </rPh>
    <rPh sb="5" eb="6">
      <t>ケイ</t>
    </rPh>
    <phoneticPr fontId="3"/>
  </si>
  <si>
    <t>隅田</t>
    <rPh sb="0" eb="2">
      <t>スミダ</t>
    </rPh>
    <phoneticPr fontId="3"/>
  </si>
  <si>
    <t>和佐</t>
    <rPh sb="0" eb="2">
      <t>ワサ</t>
    </rPh>
    <phoneticPr fontId="3"/>
  </si>
  <si>
    <t>下兵庫</t>
    <rPh sb="0" eb="1">
      <t>シタ</t>
    </rPh>
    <rPh sb="1" eb="3">
      <t>ヒョウゴ</t>
    </rPh>
    <phoneticPr fontId="3"/>
  </si>
  <si>
    <t>稲原</t>
    <rPh sb="0" eb="2">
      <t>イナハラ</t>
    </rPh>
    <phoneticPr fontId="3"/>
  </si>
  <si>
    <t>橋本</t>
    <rPh sb="0" eb="2">
      <t>ハシモト</t>
    </rPh>
    <phoneticPr fontId="3"/>
  </si>
  <si>
    <t>印南</t>
    <rPh sb="0" eb="2">
      <t>イナミ</t>
    </rPh>
    <phoneticPr fontId="3"/>
  </si>
  <si>
    <t>切目</t>
    <rPh sb="0" eb="2">
      <t>キリメ</t>
    </rPh>
    <phoneticPr fontId="3"/>
  </si>
  <si>
    <t>紀伊山田</t>
    <rPh sb="0" eb="2">
      <t>キイ</t>
    </rPh>
    <rPh sb="2" eb="4">
      <t>ヤマダ</t>
    </rPh>
    <phoneticPr fontId="3"/>
  </si>
  <si>
    <t>高野口</t>
    <rPh sb="0" eb="3">
      <t>コウヤグチ</t>
    </rPh>
    <phoneticPr fontId="3"/>
  </si>
  <si>
    <t>岩代</t>
    <rPh sb="0" eb="1">
      <t>イワ</t>
    </rPh>
    <rPh sb="1" eb="2">
      <t>ヨ</t>
    </rPh>
    <phoneticPr fontId="3"/>
  </si>
  <si>
    <t>中飯降</t>
    <rPh sb="0" eb="1">
      <t>ナカ</t>
    </rPh>
    <rPh sb="1" eb="2">
      <t>メシ</t>
    </rPh>
    <rPh sb="2" eb="3">
      <t>フ</t>
    </rPh>
    <phoneticPr fontId="3"/>
  </si>
  <si>
    <t>南部</t>
    <rPh sb="0" eb="2">
      <t>ミナベ</t>
    </rPh>
    <phoneticPr fontId="3"/>
  </si>
  <si>
    <t>妙寺</t>
    <rPh sb="0" eb="2">
      <t>ミョウジ</t>
    </rPh>
    <phoneticPr fontId="3"/>
  </si>
  <si>
    <t>芳養</t>
    <rPh sb="0" eb="1">
      <t>ヨシ</t>
    </rPh>
    <rPh sb="1" eb="2">
      <t>ヨウ</t>
    </rPh>
    <phoneticPr fontId="3"/>
  </si>
  <si>
    <t>紀伊田辺</t>
    <rPh sb="0" eb="4">
      <t>キイタナベ</t>
    </rPh>
    <phoneticPr fontId="3"/>
  </si>
  <si>
    <t>大谷</t>
    <rPh sb="0" eb="2">
      <t>オオタニ</t>
    </rPh>
    <phoneticPr fontId="3"/>
  </si>
  <si>
    <t>笠田</t>
    <rPh sb="0" eb="2">
      <t>カセダ</t>
    </rPh>
    <phoneticPr fontId="3"/>
  </si>
  <si>
    <t>紀伊新庄</t>
    <rPh sb="0" eb="2">
      <t>キイ</t>
    </rPh>
    <rPh sb="2" eb="4">
      <t>シンジョウ</t>
    </rPh>
    <phoneticPr fontId="3"/>
  </si>
  <si>
    <t>西笠田</t>
    <rPh sb="0" eb="3">
      <t>ニシカセダ</t>
    </rPh>
    <phoneticPr fontId="3"/>
  </si>
  <si>
    <t>朝来</t>
    <rPh sb="0" eb="2">
      <t>アッソ</t>
    </rPh>
    <phoneticPr fontId="3"/>
  </si>
  <si>
    <t>名手</t>
    <rPh sb="0" eb="2">
      <t>ナテ</t>
    </rPh>
    <phoneticPr fontId="3"/>
  </si>
  <si>
    <t>白浜</t>
    <rPh sb="0" eb="2">
      <t>シラハマ</t>
    </rPh>
    <phoneticPr fontId="3"/>
  </si>
  <si>
    <t>紀伊富田</t>
    <rPh sb="0" eb="2">
      <t>キイ</t>
    </rPh>
    <rPh sb="2" eb="4">
      <t>トミタ</t>
    </rPh>
    <phoneticPr fontId="3"/>
  </si>
  <si>
    <t>粉河</t>
    <rPh sb="0" eb="2">
      <t>コカワ</t>
    </rPh>
    <phoneticPr fontId="3"/>
  </si>
  <si>
    <t>紀伊長田</t>
    <rPh sb="0" eb="4">
      <t>キイナガタ</t>
    </rPh>
    <phoneticPr fontId="3"/>
  </si>
  <si>
    <t>椿</t>
    <rPh sb="0" eb="1">
      <t>ツバキ</t>
    </rPh>
    <phoneticPr fontId="3"/>
  </si>
  <si>
    <t>打田</t>
    <rPh sb="0" eb="2">
      <t>ウチタ</t>
    </rPh>
    <phoneticPr fontId="3"/>
  </si>
  <si>
    <t>紀伊日置</t>
    <rPh sb="0" eb="2">
      <t>キイ</t>
    </rPh>
    <rPh sb="2" eb="4">
      <t>ヒキ</t>
    </rPh>
    <phoneticPr fontId="3"/>
  </si>
  <si>
    <t>下井阪</t>
    <rPh sb="0" eb="3">
      <t>シモイサカ</t>
    </rPh>
    <phoneticPr fontId="3"/>
  </si>
  <si>
    <t>周参見</t>
    <rPh sb="0" eb="3">
      <t>スサミ</t>
    </rPh>
    <phoneticPr fontId="3"/>
  </si>
  <si>
    <t>見老津</t>
    <rPh sb="0" eb="1">
      <t>ミ</t>
    </rPh>
    <rPh sb="1" eb="2">
      <t>ロウ</t>
    </rPh>
    <rPh sb="2" eb="3">
      <t>ツ</t>
    </rPh>
    <phoneticPr fontId="3"/>
  </si>
  <si>
    <t>岩出</t>
    <rPh sb="0" eb="2">
      <t>イワデ</t>
    </rPh>
    <phoneticPr fontId="3"/>
  </si>
  <si>
    <t>船戸</t>
    <rPh sb="0" eb="2">
      <t>フナド</t>
    </rPh>
    <phoneticPr fontId="3"/>
  </si>
  <si>
    <t>江住</t>
    <rPh sb="0" eb="2">
      <t>エスミ</t>
    </rPh>
    <phoneticPr fontId="3"/>
  </si>
  <si>
    <t>紀伊小倉</t>
    <rPh sb="0" eb="2">
      <t>キイ</t>
    </rPh>
    <rPh sb="2" eb="4">
      <t>オグラ</t>
    </rPh>
    <phoneticPr fontId="3"/>
  </si>
  <si>
    <t>和深</t>
    <rPh sb="0" eb="2">
      <t>ワブカ</t>
    </rPh>
    <phoneticPr fontId="3"/>
  </si>
  <si>
    <t>田子</t>
    <rPh sb="0" eb="1">
      <t>タ</t>
    </rPh>
    <rPh sb="1" eb="2">
      <t>コ</t>
    </rPh>
    <phoneticPr fontId="3"/>
  </si>
  <si>
    <t>布施屋</t>
    <rPh sb="0" eb="3">
      <t>フセヤ</t>
    </rPh>
    <phoneticPr fontId="3"/>
  </si>
  <si>
    <t>田並</t>
    <rPh sb="0" eb="2">
      <t>タナミ</t>
    </rPh>
    <phoneticPr fontId="3"/>
  </si>
  <si>
    <t>千旦</t>
    <rPh sb="0" eb="1">
      <t>チ</t>
    </rPh>
    <rPh sb="1" eb="2">
      <t>タン</t>
    </rPh>
    <phoneticPr fontId="3"/>
  </si>
  <si>
    <t>田井ノ瀬</t>
    <rPh sb="0" eb="4">
      <t>タイノセ</t>
    </rPh>
    <phoneticPr fontId="3"/>
  </si>
  <si>
    <t>紀伊有田</t>
    <rPh sb="0" eb="2">
      <t>キイ</t>
    </rPh>
    <rPh sb="2" eb="4">
      <t>アリダ</t>
    </rPh>
    <phoneticPr fontId="3"/>
  </si>
  <si>
    <t>串本</t>
    <rPh sb="0" eb="2">
      <t>クシモト</t>
    </rPh>
    <phoneticPr fontId="3"/>
  </si>
  <si>
    <t>紀勢本線　計</t>
    <rPh sb="0" eb="2">
      <t>キセイ</t>
    </rPh>
    <rPh sb="2" eb="4">
      <t>ホンセン</t>
    </rPh>
    <rPh sb="5" eb="6">
      <t>ケイ</t>
    </rPh>
    <phoneticPr fontId="3"/>
  </si>
  <si>
    <t>紀伊姫</t>
    <rPh sb="0" eb="2">
      <t>キイ</t>
    </rPh>
    <rPh sb="2" eb="3">
      <t>ヒメ</t>
    </rPh>
    <phoneticPr fontId="3"/>
  </si>
  <si>
    <t>和歌山市</t>
    <rPh sb="0" eb="4">
      <t>ワカヤマシ</t>
    </rPh>
    <phoneticPr fontId="3"/>
  </si>
  <si>
    <t>古座</t>
    <rPh sb="0" eb="2">
      <t>コザ</t>
    </rPh>
    <phoneticPr fontId="3"/>
  </si>
  <si>
    <t>紀和</t>
    <rPh sb="0" eb="2">
      <t>キワ</t>
    </rPh>
    <phoneticPr fontId="3"/>
  </si>
  <si>
    <t>和歌山</t>
    <rPh sb="0" eb="3">
      <t>ワカヤマ</t>
    </rPh>
    <phoneticPr fontId="3"/>
  </si>
  <si>
    <t>紀伊田原</t>
    <rPh sb="0" eb="2">
      <t>キイ</t>
    </rPh>
    <rPh sb="2" eb="4">
      <t>タハラ</t>
    </rPh>
    <phoneticPr fontId="3"/>
  </si>
  <si>
    <t>紀伊浦神</t>
    <rPh sb="0" eb="2">
      <t>キイ</t>
    </rPh>
    <rPh sb="2" eb="3">
      <t>ウラ</t>
    </rPh>
    <rPh sb="3" eb="4">
      <t>カミ</t>
    </rPh>
    <phoneticPr fontId="3"/>
  </si>
  <si>
    <t>宮前</t>
    <rPh sb="0" eb="2">
      <t>ミヤマエ</t>
    </rPh>
    <phoneticPr fontId="3"/>
  </si>
  <si>
    <t>下里</t>
    <rPh sb="0" eb="2">
      <t>シモサト</t>
    </rPh>
    <phoneticPr fontId="3"/>
  </si>
  <si>
    <t>紀三井寺</t>
    <rPh sb="0" eb="4">
      <t>キミイデラ</t>
    </rPh>
    <phoneticPr fontId="3"/>
  </si>
  <si>
    <t>太地</t>
    <rPh sb="0" eb="2">
      <t>タイジ</t>
    </rPh>
    <phoneticPr fontId="3"/>
  </si>
  <si>
    <t>黒江</t>
    <rPh sb="0" eb="2">
      <t>クロエ</t>
    </rPh>
    <phoneticPr fontId="3"/>
  </si>
  <si>
    <t>海南</t>
    <rPh sb="0" eb="2">
      <t>カイナン</t>
    </rPh>
    <phoneticPr fontId="3"/>
  </si>
  <si>
    <t>湯川</t>
    <rPh sb="0" eb="2">
      <t>ユカワ</t>
    </rPh>
    <phoneticPr fontId="3"/>
  </si>
  <si>
    <t>冷水浦</t>
    <rPh sb="0" eb="2">
      <t>レイスイ</t>
    </rPh>
    <rPh sb="2" eb="3">
      <t>ウラ</t>
    </rPh>
    <phoneticPr fontId="3"/>
  </si>
  <si>
    <t>紀伊勝浦</t>
    <rPh sb="0" eb="2">
      <t>キイ</t>
    </rPh>
    <rPh sb="2" eb="4">
      <t>カツウラ</t>
    </rPh>
    <phoneticPr fontId="3"/>
  </si>
  <si>
    <t>紀伊天満</t>
    <rPh sb="0" eb="2">
      <t>キイ</t>
    </rPh>
    <rPh sb="2" eb="4">
      <t>テンマ</t>
    </rPh>
    <phoneticPr fontId="3"/>
  </si>
  <si>
    <t>加茂郷</t>
    <rPh sb="0" eb="3">
      <t>カモゴウ</t>
    </rPh>
    <phoneticPr fontId="3"/>
  </si>
  <si>
    <t>那智</t>
    <rPh sb="0" eb="2">
      <t>ナチ</t>
    </rPh>
    <phoneticPr fontId="3"/>
  </si>
  <si>
    <t>下津</t>
    <rPh sb="0" eb="2">
      <t>シモツ</t>
    </rPh>
    <phoneticPr fontId="3"/>
  </si>
  <si>
    <t>初島</t>
    <rPh sb="0" eb="2">
      <t>ハツシマ</t>
    </rPh>
    <phoneticPr fontId="3"/>
  </si>
  <si>
    <t>宇久井</t>
    <rPh sb="0" eb="3">
      <t>ウクイ</t>
    </rPh>
    <phoneticPr fontId="3"/>
  </si>
  <si>
    <t>箕島</t>
    <rPh sb="0" eb="2">
      <t>ミノシマ</t>
    </rPh>
    <phoneticPr fontId="3"/>
  </si>
  <si>
    <t>紀伊佐野</t>
    <rPh sb="0" eb="2">
      <t>キイ</t>
    </rPh>
    <rPh sb="2" eb="4">
      <t>サノ</t>
    </rPh>
    <phoneticPr fontId="3"/>
  </si>
  <si>
    <t>三輪崎</t>
    <rPh sb="0" eb="2">
      <t>ミワ</t>
    </rPh>
    <rPh sb="2" eb="3">
      <t>ザキ</t>
    </rPh>
    <phoneticPr fontId="3"/>
  </si>
  <si>
    <t>紀伊宮原</t>
    <rPh sb="0" eb="2">
      <t>キイ</t>
    </rPh>
    <rPh sb="2" eb="4">
      <t>ミヤハラ</t>
    </rPh>
    <phoneticPr fontId="3"/>
  </si>
  <si>
    <t>新宮</t>
    <rPh sb="0" eb="2">
      <t>シングウ</t>
    </rPh>
    <phoneticPr fontId="3"/>
  </si>
  <si>
    <t>藤並</t>
    <rPh sb="0" eb="2">
      <t>フジナミ</t>
    </rPh>
    <phoneticPr fontId="3"/>
  </si>
  <si>
    <t>湯浅</t>
    <rPh sb="0" eb="2">
      <t>ユアサ</t>
    </rPh>
    <phoneticPr fontId="3"/>
  </si>
  <si>
    <t>広川ビーチ</t>
    <rPh sb="0" eb="2">
      <t>ヒロガワ</t>
    </rPh>
    <phoneticPr fontId="3"/>
  </si>
  <si>
    <t>Ａ．旅客輸送</t>
  </si>
  <si>
    <t>単位：人</t>
  </si>
  <si>
    <t>広島西～白浜</t>
  </si>
  <si>
    <t>白浜～広島西</t>
  </si>
  <si>
    <t>運休</t>
  </si>
  <si>
    <t>廃止</t>
    <rPh sb="0" eb="2">
      <t>ハイシ</t>
    </rPh>
    <phoneticPr fontId="3"/>
  </si>
  <si>
    <t>Ｂ．貨物輸送</t>
  </si>
  <si>
    <t>単位：㎏</t>
  </si>
  <si>
    <t>Ｌ-13 登録船舶数(汽船)</t>
  </si>
  <si>
    <t>隻</t>
  </si>
  <si>
    <t>ﾄﾝ</t>
  </si>
  <si>
    <t>Ｌ-14 入港船舶数</t>
  </si>
  <si>
    <t>Ａ．入港船舶総括表</t>
  </si>
  <si>
    <t>　　　    総  数</t>
  </si>
  <si>
    <t>　　  　  外  航</t>
  </si>
  <si>
    <t>　　　    内  航</t>
  </si>
  <si>
    <t>千ﾄﾝ</t>
  </si>
  <si>
    <t xml:space="preserve">    乙種港湾－続き－</t>
  </si>
  <si>
    <t>Ｌ-15 海上出入貨物</t>
  </si>
  <si>
    <t>Ａ．総括表</t>
  </si>
  <si>
    <t xml:space="preserve">  甲種港湾計</t>
  </si>
  <si>
    <t xml:space="preserve">      和歌山下津港</t>
  </si>
  <si>
    <t xml:space="preserve">      日高港</t>
  </si>
  <si>
    <t xml:space="preserve">      文里港</t>
  </si>
  <si>
    <t xml:space="preserve">      新宮港</t>
  </si>
  <si>
    <t xml:space="preserve">  乙種港湾計</t>
  </si>
  <si>
    <t xml:space="preserve">      加太港</t>
  </si>
  <si>
    <t xml:space="preserve">      湯浅広港</t>
  </si>
  <si>
    <t xml:space="preserve">      由良港</t>
  </si>
  <si>
    <t xml:space="preserve">      日置港</t>
  </si>
  <si>
    <t xml:space="preserve">      袋港</t>
  </si>
  <si>
    <t xml:space="preserve">      大島港</t>
  </si>
  <si>
    <t xml:space="preserve">      古座港</t>
  </si>
  <si>
    <t xml:space="preserve">      浦神港</t>
  </si>
  <si>
    <t xml:space="preserve">      勝浦港</t>
  </si>
  <si>
    <t xml:space="preserve">      宇久井港</t>
  </si>
  <si>
    <t xml:space="preserve"> 単位：千ﾄﾝ</t>
  </si>
  <si>
    <t>Ｂ．甲種港湾海上出入貨物</t>
  </si>
  <si>
    <t xml:space="preserve"> 輸移出</t>
    <rPh sb="2" eb="3">
      <t>イ</t>
    </rPh>
    <phoneticPr fontId="3"/>
  </si>
  <si>
    <t xml:space="preserve"> 輸移入</t>
    <rPh sb="2" eb="3">
      <t>イ</t>
    </rPh>
    <phoneticPr fontId="3"/>
  </si>
  <si>
    <t>橋本市</t>
    <rPh sb="0" eb="3">
      <t>ハシモトシ</t>
    </rPh>
    <phoneticPr fontId="2"/>
  </si>
  <si>
    <t>和歌山市</t>
    <rPh sb="0" eb="4">
      <t>ワカヤマシ</t>
    </rPh>
    <phoneticPr fontId="2"/>
  </si>
  <si>
    <t>新宮市</t>
    <rPh sb="0" eb="3">
      <t>シングウシ</t>
    </rPh>
    <phoneticPr fontId="2"/>
  </si>
  <si>
    <t>紀美野町</t>
    <rPh sb="0" eb="2">
      <t>ノリミ</t>
    </rPh>
    <rPh sb="2" eb="4">
      <t>ノマチ</t>
    </rPh>
    <phoneticPr fontId="2"/>
  </si>
  <si>
    <t>紀の川市</t>
    <rPh sb="0" eb="1">
      <t>キ</t>
    </rPh>
    <rPh sb="2" eb="4">
      <t>カワシ</t>
    </rPh>
    <phoneticPr fontId="2"/>
  </si>
  <si>
    <t>かつらぎ町</t>
    <rPh sb="4" eb="5">
      <t>チョウ</t>
    </rPh>
    <phoneticPr fontId="2"/>
  </si>
  <si>
    <t>九度山町</t>
    <rPh sb="0" eb="4">
      <t>クドヤマチョウ</t>
    </rPh>
    <phoneticPr fontId="2"/>
  </si>
  <si>
    <t>高野町</t>
    <rPh sb="0" eb="3">
      <t>コウヤチョウ</t>
    </rPh>
    <phoneticPr fontId="2"/>
  </si>
  <si>
    <t>湯浅町</t>
    <rPh sb="0" eb="3">
      <t>ユアサチョウ</t>
    </rPh>
    <phoneticPr fontId="2"/>
  </si>
  <si>
    <t>広川町</t>
    <rPh sb="0" eb="3">
      <t>ヒロカワチョウ</t>
    </rPh>
    <phoneticPr fontId="2"/>
  </si>
  <si>
    <t>美浜町</t>
    <rPh sb="0" eb="3">
      <t>ミハマチョウ</t>
    </rPh>
    <phoneticPr fontId="2"/>
  </si>
  <si>
    <t>日高町</t>
    <rPh sb="0" eb="3">
      <t>ヒダカチョウ</t>
    </rPh>
    <phoneticPr fontId="2"/>
  </si>
  <si>
    <t>由良町</t>
    <rPh sb="0" eb="3">
      <t>ユラチョウ</t>
    </rPh>
    <phoneticPr fontId="2"/>
  </si>
  <si>
    <t>印南町</t>
    <rPh sb="0" eb="3">
      <t>イナミチョウ</t>
    </rPh>
    <phoneticPr fontId="6"/>
  </si>
  <si>
    <t>みなべ町</t>
    <rPh sb="3" eb="4">
      <t>マチ</t>
    </rPh>
    <phoneticPr fontId="2"/>
  </si>
  <si>
    <t>白浜町</t>
    <rPh sb="0" eb="3">
      <t>シラハマチョウ</t>
    </rPh>
    <phoneticPr fontId="2"/>
  </si>
  <si>
    <t>上富田町</t>
    <rPh sb="0" eb="4">
      <t>カミトンダチョウ</t>
    </rPh>
    <phoneticPr fontId="2"/>
  </si>
  <si>
    <t>すさみ町</t>
    <rPh sb="3" eb="4">
      <t>チョウ</t>
    </rPh>
    <phoneticPr fontId="2"/>
  </si>
  <si>
    <t>串本町</t>
    <rPh sb="0" eb="3">
      <t>クシモトチョウ</t>
    </rPh>
    <phoneticPr fontId="2"/>
  </si>
  <si>
    <t>古座川町</t>
    <rPh sb="0" eb="4">
      <t>コザガワチョウ</t>
    </rPh>
    <phoneticPr fontId="2"/>
  </si>
  <si>
    <t>北山村</t>
    <rPh sb="0" eb="3">
      <t>キタヤマムラ</t>
    </rPh>
    <phoneticPr fontId="2"/>
  </si>
  <si>
    <t>不明</t>
    <rPh sb="0" eb="2">
      <t>フメイ</t>
    </rPh>
    <phoneticPr fontId="2"/>
  </si>
  <si>
    <t>有田市</t>
    <rPh sb="0" eb="3">
      <t>アリダシ</t>
    </rPh>
    <phoneticPr fontId="2"/>
  </si>
  <si>
    <t>御坊市</t>
    <rPh sb="0" eb="3">
      <t>ゴボウシ</t>
    </rPh>
    <phoneticPr fontId="2"/>
  </si>
  <si>
    <t xml:space="preserve"> 紀美野町</t>
    <rPh sb="1" eb="2">
      <t>オサム</t>
    </rPh>
    <rPh sb="2" eb="3">
      <t>ビ</t>
    </rPh>
    <rPh sb="3" eb="4">
      <t>ノ</t>
    </rPh>
    <phoneticPr fontId="2"/>
  </si>
  <si>
    <t>有田川町</t>
    <rPh sb="0" eb="2">
      <t>アリダ</t>
    </rPh>
    <rPh sb="2" eb="3">
      <t>ガワ</t>
    </rPh>
    <rPh sb="3" eb="4">
      <t>チョウ</t>
    </rPh>
    <phoneticPr fontId="2"/>
  </si>
  <si>
    <t>日高川町</t>
    <rPh sb="0" eb="2">
      <t>ヒダカ</t>
    </rPh>
    <rPh sb="2" eb="3">
      <t>ガワ</t>
    </rPh>
    <rPh sb="3" eb="4">
      <t>マチ</t>
    </rPh>
    <phoneticPr fontId="2"/>
  </si>
  <si>
    <t>平成16年(2004年)</t>
    <rPh sb="0" eb="2">
      <t>ヘイセイ</t>
    </rPh>
    <rPh sb="4" eb="5">
      <t>ネン</t>
    </rPh>
    <rPh sb="10" eb="11">
      <t>ネン</t>
    </rPh>
    <phoneticPr fontId="2"/>
  </si>
  <si>
    <t>平成17年(2005年)</t>
    <rPh sb="0" eb="2">
      <t>ヘイセイ</t>
    </rPh>
    <rPh sb="4" eb="5">
      <t>ネン</t>
    </rPh>
    <rPh sb="10" eb="11">
      <t>ネン</t>
    </rPh>
    <phoneticPr fontId="2"/>
  </si>
  <si>
    <t>平成18年(2006年)</t>
    <rPh sb="0" eb="2">
      <t>ヘイセイ</t>
    </rPh>
    <rPh sb="4" eb="5">
      <t>ネン</t>
    </rPh>
    <rPh sb="10" eb="11">
      <t>ネン</t>
    </rPh>
    <phoneticPr fontId="2"/>
  </si>
  <si>
    <t>平成 2年度</t>
    <rPh sb="4" eb="6">
      <t>ネンド</t>
    </rPh>
    <phoneticPr fontId="2"/>
  </si>
  <si>
    <t>平成 7年度</t>
    <rPh sb="4" eb="6">
      <t>ネンド</t>
    </rPh>
    <phoneticPr fontId="2"/>
  </si>
  <si>
    <t>平成12年度</t>
    <rPh sb="4" eb="6">
      <t>ネンド</t>
    </rPh>
    <phoneticPr fontId="2"/>
  </si>
  <si>
    <t>平成 7年(1995年)</t>
    <rPh sb="4" eb="5">
      <t>ネン</t>
    </rPh>
    <rPh sb="10" eb="11">
      <t>ネン</t>
    </rPh>
    <phoneticPr fontId="2"/>
  </si>
  <si>
    <t>平成12年(2000年)</t>
    <rPh sb="4" eb="5">
      <t>ネン</t>
    </rPh>
    <rPh sb="10" eb="11">
      <t>ネン</t>
    </rPh>
    <phoneticPr fontId="2"/>
  </si>
  <si>
    <t>平成17年(2005年)</t>
    <rPh sb="4" eb="5">
      <t>ネン</t>
    </rPh>
    <rPh sb="10" eb="11">
      <t>ネン</t>
    </rPh>
    <phoneticPr fontId="2"/>
  </si>
  <si>
    <t>平成12年(2000年)</t>
    <rPh sb="0" eb="2">
      <t>ヘイセイ</t>
    </rPh>
    <rPh sb="4" eb="5">
      <t>ネン</t>
    </rPh>
    <rPh sb="10" eb="11">
      <t>ネン</t>
    </rPh>
    <phoneticPr fontId="2"/>
  </si>
  <si>
    <t>平成13年(2001年)</t>
    <rPh sb="0" eb="2">
      <t>ヘイセイ</t>
    </rPh>
    <rPh sb="4" eb="5">
      <t>ネン</t>
    </rPh>
    <rPh sb="10" eb="11">
      <t>ネン</t>
    </rPh>
    <phoneticPr fontId="2"/>
  </si>
  <si>
    <t>平成14年(2002年)</t>
    <rPh sb="0" eb="2">
      <t>ヘイセイ</t>
    </rPh>
    <rPh sb="4" eb="5">
      <t>ネン</t>
    </rPh>
    <rPh sb="10" eb="11">
      <t>ネン</t>
    </rPh>
    <phoneticPr fontId="2"/>
  </si>
  <si>
    <t>平成15年(2003年)</t>
    <rPh sb="0" eb="2">
      <t>ヘイセイ</t>
    </rPh>
    <rPh sb="4" eb="5">
      <t>ネン</t>
    </rPh>
    <rPh sb="10" eb="11">
      <t>ネン</t>
    </rPh>
    <phoneticPr fontId="2"/>
  </si>
  <si>
    <t>昭和60年(1985年)</t>
    <rPh sb="0" eb="2">
      <t>ショウワ</t>
    </rPh>
    <rPh sb="4" eb="5">
      <t>ネン</t>
    </rPh>
    <rPh sb="10" eb="11">
      <t>ネン</t>
    </rPh>
    <phoneticPr fontId="2"/>
  </si>
  <si>
    <t>平成 2年(1990年)</t>
    <rPh sb="0" eb="2">
      <t>ヘイセイ</t>
    </rPh>
    <rPh sb="4" eb="5">
      <t>ネン</t>
    </rPh>
    <rPh sb="10" eb="11">
      <t>ネン</t>
    </rPh>
    <phoneticPr fontId="2"/>
  </si>
  <si>
    <t>平成 6年(1994年)</t>
    <rPh sb="0" eb="2">
      <t>ヘイセイ</t>
    </rPh>
    <rPh sb="4" eb="5">
      <t>ネン</t>
    </rPh>
    <rPh sb="10" eb="11">
      <t>ネン</t>
    </rPh>
    <phoneticPr fontId="2"/>
  </si>
  <si>
    <t>平成 7年(1995年)</t>
    <rPh sb="0" eb="2">
      <t>ヘイセイ</t>
    </rPh>
    <rPh sb="4" eb="5">
      <t>ネン</t>
    </rPh>
    <rPh sb="10" eb="11">
      <t>ネン</t>
    </rPh>
    <phoneticPr fontId="2"/>
  </si>
  <si>
    <t>平成 8年(1996年)</t>
    <rPh sb="0" eb="2">
      <t>ヘイセイ</t>
    </rPh>
    <rPh sb="4" eb="5">
      <t>ネン</t>
    </rPh>
    <rPh sb="10" eb="11">
      <t>ネン</t>
    </rPh>
    <phoneticPr fontId="2"/>
  </si>
  <si>
    <t>平成 9年(1997年)</t>
    <rPh sb="0" eb="2">
      <t>ヘイセイ</t>
    </rPh>
    <rPh sb="4" eb="5">
      <t>ネン</t>
    </rPh>
    <rPh sb="10" eb="11">
      <t>ネン</t>
    </rPh>
    <phoneticPr fontId="2"/>
  </si>
  <si>
    <t>平成10年(1998年)</t>
    <rPh sb="0" eb="2">
      <t>ヘイセイ</t>
    </rPh>
    <rPh sb="4" eb="5">
      <t>ネン</t>
    </rPh>
    <rPh sb="10" eb="11">
      <t>ネン</t>
    </rPh>
    <phoneticPr fontId="2"/>
  </si>
  <si>
    <t>平成11年(1999年)</t>
    <rPh sb="0" eb="2">
      <t>ヘイセイ</t>
    </rPh>
    <rPh sb="4" eb="5">
      <t>ネン</t>
    </rPh>
    <rPh sb="10" eb="11">
      <t>ネン</t>
    </rPh>
    <phoneticPr fontId="2"/>
  </si>
  <si>
    <t>平成17年度</t>
    <rPh sb="4" eb="6">
      <t>ネンド</t>
    </rPh>
    <phoneticPr fontId="2"/>
  </si>
  <si>
    <t>(1990年度)</t>
    <rPh sb="5" eb="6">
      <t>ネン</t>
    </rPh>
    <rPh sb="6" eb="7">
      <t>ド</t>
    </rPh>
    <phoneticPr fontId="2"/>
  </si>
  <si>
    <t>(1995年度)</t>
    <rPh sb="5" eb="6">
      <t>ネン</t>
    </rPh>
    <rPh sb="6" eb="7">
      <t>ド</t>
    </rPh>
    <phoneticPr fontId="2"/>
  </si>
  <si>
    <t>(2000年度)</t>
    <rPh sb="5" eb="6">
      <t>ネン</t>
    </rPh>
    <rPh sb="6" eb="7">
      <t>ド</t>
    </rPh>
    <phoneticPr fontId="2"/>
  </si>
  <si>
    <t>(2005年度)</t>
    <rPh sb="5" eb="6">
      <t>ネン</t>
    </rPh>
    <rPh sb="6" eb="7">
      <t>ド</t>
    </rPh>
    <phoneticPr fontId="2"/>
  </si>
  <si>
    <t>3月31日</t>
    <rPh sb="1" eb="2">
      <t>ガツ</t>
    </rPh>
    <rPh sb="4" eb="5">
      <t>ニチ</t>
    </rPh>
    <phoneticPr fontId="2"/>
  </si>
  <si>
    <t>事業者数</t>
    <rPh sb="0" eb="3">
      <t>ジギョウシャ</t>
    </rPh>
    <rPh sb="3" eb="4">
      <t>スウ</t>
    </rPh>
    <phoneticPr fontId="2"/>
  </si>
  <si>
    <t>所管面・容積</t>
    <rPh sb="0" eb="2">
      <t>ショカン</t>
    </rPh>
    <rPh sb="2" eb="3">
      <t>メン</t>
    </rPh>
    <rPh sb="4" eb="6">
      <t>ヨウセキ</t>
    </rPh>
    <phoneticPr fontId="2"/>
  </si>
  <si>
    <t>水面倉庫</t>
    <rPh sb="0" eb="2">
      <t>スイメン</t>
    </rPh>
    <rPh sb="2" eb="4">
      <t>ソウコ</t>
    </rPh>
    <phoneticPr fontId="2"/>
  </si>
  <si>
    <t>冷蔵倉庫</t>
    <rPh sb="0" eb="2">
      <t>レイゾウ</t>
    </rPh>
    <rPh sb="2" eb="4">
      <t>ソウコ</t>
    </rPh>
    <phoneticPr fontId="2"/>
  </si>
  <si>
    <t>１～３類倉庫</t>
    <rPh sb="3" eb="4">
      <t>ルイ</t>
    </rPh>
    <rPh sb="4" eb="6">
      <t>ソウコ</t>
    </rPh>
    <phoneticPr fontId="2"/>
  </si>
  <si>
    <t>野積倉庫</t>
    <rPh sb="0" eb="2">
      <t>ノヅ</t>
    </rPh>
    <rPh sb="2" eb="4">
      <t>ソウコ</t>
    </rPh>
    <phoneticPr fontId="2"/>
  </si>
  <si>
    <t>貯蔵槽倉庫</t>
    <rPh sb="0" eb="2">
      <t>チョゾウ</t>
    </rPh>
    <rPh sb="2" eb="3">
      <t>ソウ</t>
    </rPh>
    <rPh sb="3" eb="5">
      <t>ソウコ</t>
    </rPh>
    <phoneticPr fontId="2"/>
  </si>
  <si>
    <t>危険品倉庫</t>
    <rPh sb="0" eb="2">
      <t>キケン</t>
    </rPh>
    <rPh sb="2" eb="3">
      <t>ヒン</t>
    </rPh>
    <rPh sb="3" eb="5">
      <t>ソウコ</t>
    </rPh>
    <phoneticPr fontId="2"/>
  </si>
  <si>
    <t>水面倉庫（千㎡）</t>
    <rPh sb="0" eb="2">
      <t>スイメン</t>
    </rPh>
    <rPh sb="2" eb="4">
      <t>ソウコ</t>
    </rPh>
    <rPh sb="5" eb="6">
      <t>セン</t>
    </rPh>
    <phoneticPr fontId="2"/>
  </si>
  <si>
    <r>
      <t>冷蔵倉庫(千m</t>
    </r>
    <r>
      <rPr>
        <vertAlign val="superscript"/>
        <sz val="14"/>
        <rFont val="ＭＳ 明朝"/>
        <family val="1"/>
        <charset val="128"/>
      </rPr>
      <t>3</t>
    </r>
    <r>
      <rPr>
        <sz val="14"/>
        <rFont val="ＭＳ 明朝"/>
        <family val="1"/>
        <charset val="128"/>
      </rPr>
      <t>)</t>
    </r>
    <rPh sb="0" eb="2">
      <t>レイゾウ</t>
    </rPh>
    <rPh sb="2" eb="4">
      <t>ソウコ</t>
    </rPh>
    <rPh sb="5" eb="6">
      <t>セン</t>
    </rPh>
    <phoneticPr fontId="2"/>
  </si>
  <si>
    <t xml:space="preserve"> 不　　明</t>
    <rPh sb="1" eb="2">
      <t>フ</t>
    </rPh>
    <rPh sb="4" eb="5">
      <t>メイ</t>
    </rPh>
    <phoneticPr fontId="2"/>
  </si>
  <si>
    <t xml:space="preserve"> 紀の川市</t>
    <rPh sb="1" eb="2">
      <t>キ</t>
    </rPh>
    <rPh sb="3" eb="5">
      <t>カワシ</t>
    </rPh>
    <phoneticPr fontId="2"/>
  </si>
  <si>
    <t xml:space="preserve"> 有田川町</t>
    <rPh sb="1" eb="2">
      <t>ユウ</t>
    </rPh>
    <rPh sb="2" eb="5">
      <t>タガワチョウ</t>
    </rPh>
    <phoneticPr fontId="2"/>
  </si>
  <si>
    <t xml:space="preserve"> 日高川町</t>
    <rPh sb="1" eb="3">
      <t>ヒダカ</t>
    </rPh>
    <rPh sb="3" eb="4">
      <t>ガワ</t>
    </rPh>
    <rPh sb="4" eb="5">
      <t>マチ</t>
    </rPh>
    <phoneticPr fontId="2"/>
  </si>
  <si>
    <t>小型特殊</t>
    <rPh sb="3" eb="4">
      <t>シュ</t>
    </rPh>
    <phoneticPr fontId="3"/>
  </si>
  <si>
    <t xml:space="preserve"> 一般県道</t>
    <rPh sb="1" eb="3">
      <t>イッパン</t>
    </rPh>
    <rPh sb="3" eb="5">
      <t>ケンドウ</t>
    </rPh>
    <phoneticPr fontId="3"/>
  </si>
  <si>
    <t>阪和自動車道</t>
    <rPh sb="0" eb="2">
      <t>ハンワ</t>
    </rPh>
    <phoneticPr fontId="3"/>
  </si>
  <si>
    <t>福岡～白浜</t>
    <phoneticPr fontId="2"/>
  </si>
  <si>
    <t>隻  数</t>
    <phoneticPr fontId="2"/>
  </si>
  <si>
    <t>総トン数</t>
    <phoneticPr fontId="2"/>
  </si>
  <si>
    <t>隻  数</t>
    <phoneticPr fontId="2"/>
  </si>
  <si>
    <t>総トン数</t>
    <phoneticPr fontId="2"/>
  </si>
  <si>
    <t>総トン数</t>
    <phoneticPr fontId="2"/>
  </si>
  <si>
    <t>自  航  (注</t>
    <rPh sb="7" eb="8">
      <t>チュウ</t>
    </rPh>
    <phoneticPr fontId="3"/>
  </si>
  <si>
    <t>第三種</t>
    <rPh sb="1" eb="2">
      <t>3</t>
    </rPh>
    <phoneticPr fontId="2"/>
  </si>
  <si>
    <t>第四種</t>
    <rPh sb="1" eb="2">
      <t>4</t>
    </rPh>
    <phoneticPr fontId="2"/>
  </si>
  <si>
    <t>岩出市</t>
    <rPh sb="0" eb="2">
      <t>イワデ</t>
    </rPh>
    <rPh sb="2" eb="3">
      <t>シ</t>
    </rPh>
    <phoneticPr fontId="2"/>
  </si>
  <si>
    <t>平成19年(2007年)</t>
    <rPh sb="0" eb="2">
      <t>ヘイセイ</t>
    </rPh>
    <rPh sb="4" eb="5">
      <t>ネン</t>
    </rPh>
    <rPh sb="10" eb="11">
      <t>ネン</t>
    </rPh>
    <phoneticPr fontId="2"/>
  </si>
  <si>
    <t xml:space="preserve"> 岩 出 市</t>
    <rPh sb="5" eb="6">
      <t>シ</t>
    </rPh>
    <phoneticPr fontId="2"/>
  </si>
  <si>
    <t xml:space="preserve"> 和歌山市</t>
    <phoneticPr fontId="2"/>
  </si>
  <si>
    <t xml:space="preserve">   那智勝浦町</t>
    <phoneticPr fontId="2"/>
  </si>
  <si>
    <t xml:space="preserve"> 太 地 町</t>
    <phoneticPr fontId="2"/>
  </si>
  <si>
    <t>平成18年度(2006年度)</t>
    <rPh sb="0" eb="2">
      <t>ヘイセイ</t>
    </rPh>
    <rPh sb="4" eb="6">
      <t>ネンド</t>
    </rPh>
    <rPh sb="11" eb="13">
      <t>ネンド</t>
    </rPh>
    <phoneticPr fontId="2"/>
  </si>
  <si>
    <t>一般県道</t>
    <rPh sb="0" eb="2">
      <t>イッパン</t>
    </rPh>
    <rPh sb="2" eb="4">
      <t>ケンドウ</t>
    </rPh>
    <phoneticPr fontId="3"/>
  </si>
  <si>
    <t xml:space="preserve">  一般国道 計</t>
    <phoneticPr fontId="2"/>
  </si>
  <si>
    <t xml:space="preserve"> 24 号</t>
    <phoneticPr fontId="2"/>
  </si>
  <si>
    <t xml:space="preserve"> 26 号</t>
    <phoneticPr fontId="2"/>
  </si>
  <si>
    <t xml:space="preserve"> 42 号</t>
    <phoneticPr fontId="2"/>
  </si>
  <si>
    <t>168 号</t>
    <phoneticPr fontId="2"/>
  </si>
  <si>
    <t>169 号</t>
    <phoneticPr fontId="2"/>
  </si>
  <si>
    <t>311 号</t>
    <phoneticPr fontId="2"/>
  </si>
  <si>
    <t>370 号</t>
    <phoneticPr fontId="2"/>
  </si>
  <si>
    <t>371 号</t>
    <phoneticPr fontId="2"/>
  </si>
  <si>
    <t>424 号</t>
    <phoneticPr fontId="2"/>
  </si>
  <si>
    <t>425 号</t>
    <phoneticPr fontId="2"/>
  </si>
  <si>
    <t>480 号</t>
    <phoneticPr fontId="2"/>
  </si>
  <si>
    <t xml:space="preserve"> 市町村道</t>
    <phoneticPr fontId="2"/>
  </si>
  <si>
    <t>簡易舗装道</t>
    <phoneticPr fontId="2"/>
  </si>
  <si>
    <t>市町村道</t>
    <phoneticPr fontId="2"/>
  </si>
  <si>
    <t xml:space="preserve"> 岩 出 市</t>
    <rPh sb="1" eb="2">
      <t>イワ</t>
    </rPh>
    <rPh sb="3" eb="4">
      <t>デ</t>
    </rPh>
    <phoneticPr fontId="2"/>
  </si>
  <si>
    <t>総数</t>
    <phoneticPr fontId="2"/>
  </si>
  <si>
    <t>貨物車計</t>
    <phoneticPr fontId="2"/>
  </si>
  <si>
    <t>四輪車ﾄﾗｯｸ</t>
    <phoneticPr fontId="2"/>
  </si>
  <si>
    <t>四輪車ﾊﾞﾝ</t>
    <phoneticPr fontId="2"/>
  </si>
  <si>
    <t>三輪車ﾄﾗｯｸ</t>
    <phoneticPr fontId="2"/>
  </si>
  <si>
    <t>乗用車</t>
    <phoneticPr fontId="2"/>
  </si>
  <si>
    <t>特殊車</t>
    <phoneticPr fontId="2"/>
  </si>
  <si>
    <t>平成18年(2006年)</t>
    <rPh sb="0" eb="2">
      <t>ヘイセイ</t>
    </rPh>
    <rPh sb="4" eb="5">
      <t>ネン</t>
    </rPh>
    <rPh sb="10" eb="11">
      <t>ネン</t>
    </rPh>
    <phoneticPr fontId="3"/>
  </si>
  <si>
    <t>和歌山電鐵㈱</t>
    <rPh sb="0" eb="3">
      <t>ワカヤマ</t>
    </rPh>
    <rPh sb="3" eb="4">
      <t>デン</t>
    </rPh>
    <rPh sb="4" eb="5">
      <t>テツ</t>
    </rPh>
    <phoneticPr fontId="2"/>
  </si>
  <si>
    <t>新宮港</t>
    <rPh sb="0" eb="2">
      <t>シングウ</t>
    </rPh>
    <phoneticPr fontId="3"/>
  </si>
  <si>
    <t>宇久井港</t>
    <rPh sb="0" eb="1">
      <t>ウ</t>
    </rPh>
    <rPh sb="1" eb="2">
      <t>ヒサ</t>
    </rPh>
    <rPh sb="2" eb="3">
      <t>イ</t>
    </rPh>
    <rPh sb="3" eb="4">
      <t>コウ</t>
    </rPh>
    <phoneticPr fontId="3"/>
  </si>
  <si>
    <t xml:space="preserve"> 12.原木</t>
    <rPh sb="4" eb="6">
      <t>ゲンボク</t>
    </rPh>
    <phoneticPr fontId="2"/>
  </si>
  <si>
    <t xml:space="preserve"> 14.樹脂類</t>
    <rPh sb="4" eb="7">
      <t>ジュシルイ</t>
    </rPh>
    <phoneticPr fontId="2"/>
  </si>
  <si>
    <t xml:space="preserve"> 15.木材チップ</t>
    <rPh sb="4" eb="6">
      <t>モクザイ</t>
    </rPh>
    <phoneticPr fontId="2"/>
  </si>
  <si>
    <t xml:space="preserve"> 17.薪炭</t>
    <rPh sb="4" eb="5">
      <t>マキ</t>
    </rPh>
    <rPh sb="5" eb="6">
      <t>タン</t>
    </rPh>
    <phoneticPr fontId="2"/>
  </si>
  <si>
    <t xml:space="preserve"> 18.石炭</t>
    <rPh sb="4" eb="5">
      <t>イシ</t>
    </rPh>
    <rPh sb="5" eb="6">
      <t>タン</t>
    </rPh>
    <phoneticPr fontId="2"/>
  </si>
  <si>
    <t xml:space="preserve"> 19.鉄鉱石</t>
    <rPh sb="4" eb="7">
      <t>テッコウセキ</t>
    </rPh>
    <phoneticPr fontId="2"/>
  </si>
  <si>
    <t xml:space="preserve"> 21.砂利・砂</t>
    <rPh sb="4" eb="6">
      <t>ジャリ</t>
    </rPh>
    <rPh sb="7" eb="8">
      <t>スナ</t>
    </rPh>
    <phoneticPr fontId="2"/>
  </si>
  <si>
    <t xml:space="preserve"> 23.原油</t>
    <rPh sb="4" eb="6">
      <t>ゲンユ</t>
    </rPh>
    <phoneticPr fontId="2"/>
  </si>
  <si>
    <t xml:space="preserve"> 25.石灰石</t>
    <rPh sb="4" eb="7">
      <t>セッカイセキ</t>
    </rPh>
    <phoneticPr fontId="2"/>
  </si>
  <si>
    <t xml:space="preserve"> 26.原塩</t>
    <rPh sb="4" eb="5">
      <t>ハラ</t>
    </rPh>
    <rPh sb="5" eb="6">
      <t>シオ</t>
    </rPh>
    <phoneticPr fontId="2"/>
  </si>
  <si>
    <t xml:space="preserve"> 27.非金属鉱物</t>
    <rPh sb="4" eb="5">
      <t>ヒ</t>
    </rPh>
    <rPh sb="5" eb="7">
      <t>キンゾク</t>
    </rPh>
    <rPh sb="7" eb="9">
      <t>コウブツ</t>
    </rPh>
    <phoneticPr fontId="2"/>
  </si>
  <si>
    <t xml:space="preserve"> 28.鉄鋼</t>
    <rPh sb="4" eb="6">
      <t>テッコウ</t>
    </rPh>
    <phoneticPr fontId="2"/>
  </si>
  <si>
    <t xml:space="preserve"> 29.鋼材</t>
    <rPh sb="4" eb="6">
      <t>コウザイ</t>
    </rPh>
    <phoneticPr fontId="2"/>
  </si>
  <si>
    <t xml:space="preserve"> 30.非鉄金属</t>
    <rPh sb="4" eb="6">
      <t>ヒテツ</t>
    </rPh>
    <rPh sb="6" eb="8">
      <t>キンゾク</t>
    </rPh>
    <phoneticPr fontId="2"/>
  </si>
  <si>
    <t xml:space="preserve"> 31.金属製品</t>
    <rPh sb="4" eb="6">
      <t>キンゾク</t>
    </rPh>
    <rPh sb="6" eb="8">
      <t>セイヒン</t>
    </rPh>
    <phoneticPr fontId="2"/>
  </si>
  <si>
    <t xml:space="preserve"> 37.その他輸送機械</t>
    <rPh sb="6" eb="7">
      <t>タ</t>
    </rPh>
    <rPh sb="7" eb="9">
      <t>ユソウ</t>
    </rPh>
    <rPh sb="9" eb="11">
      <t>キカイ</t>
    </rPh>
    <phoneticPr fontId="2"/>
  </si>
  <si>
    <t xml:space="preserve"> 38.産業機械</t>
    <rPh sb="4" eb="6">
      <t>サンギョウ</t>
    </rPh>
    <rPh sb="6" eb="8">
      <t>キカイ</t>
    </rPh>
    <phoneticPr fontId="2"/>
  </si>
  <si>
    <t xml:space="preserve"> 46.窯業品</t>
    <rPh sb="4" eb="6">
      <t>ヨウギョウ</t>
    </rPh>
    <rPh sb="6" eb="7">
      <t>ヒン</t>
    </rPh>
    <phoneticPr fontId="2"/>
  </si>
  <si>
    <t xml:space="preserve"> 47.重油</t>
    <rPh sb="4" eb="5">
      <t>ジュウ</t>
    </rPh>
    <rPh sb="5" eb="6">
      <t>アブラ</t>
    </rPh>
    <phoneticPr fontId="2"/>
  </si>
  <si>
    <t xml:space="preserve"> 48.石油製品</t>
    <rPh sb="4" eb="6">
      <t>セキユ</t>
    </rPh>
    <rPh sb="6" eb="7">
      <t>セイ</t>
    </rPh>
    <rPh sb="7" eb="8">
      <t>シナ</t>
    </rPh>
    <phoneticPr fontId="2"/>
  </si>
  <si>
    <t xml:space="preserve"> 50.ＬＰＧ（液化石油ガス）</t>
    <rPh sb="8" eb="10">
      <t>エキカ</t>
    </rPh>
    <rPh sb="10" eb="12">
      <t>セキユ</t>
    </rPh>
    <phoneticPr fontId="2"/>
  </si>
  <si>
    <t xml:space="preserve"> 51.その他石油製品</t>
    <rPh sb="6" eb="7">
      <t>タ</t>
    </rPh>
    <rPh sb="7" eb="9">
      <t>セキユ</t>
    </rPh>
    <rPh sb="9" eb="11">
      <t>セイヒン</t>
    </rPh>
    <phoneticPr fontId="2"/>
  </si>
  <si>
    <t xml:space="preserve"> 54.化学薬品</t>
    <rPh sb="4" eb="6">
      <t>カガク</t>
    </rPh>
    <rPh sb="6" eb="7">
      <t>グスリ</t>
    </rPh>
    <rPh sb="7" eb="8">
      <t>シナ</t>
    </rPh>
    <phoneticPr fontId="2"/>
  </si>
  <si>
    <t xml:space="preserve"> 55.化学肥料</t>
    <rPh sb="4" eb="6">
      <t>カガク</t>
    </rPh>
    <rPh sb="6" eb="7">
      <t>コエ</t>
    </rPh>
    <rPh sb="7" eb="8">
      <t>リョウ</t>
    </rPh>
    <phoneticPr fontId="2"/>
  </si>
  <si>
    <t xml:space="preserve"> 56.染料・塗料・合成樹脂・</t>
    <rPh sb="4" eb="5">
      <t>ソ</t>
    </rPh>
    <rPh sb="5" eb="6">
      <t>リョウ</t>
    </rPh>
    <rPh sb="7" eb="9">
      <t>トリョウ</t>
    </rPh>
    <rPh sb="10" eb="12">
      <t>ゴウセイ</t>
    </rPh>
    <rPh sb="12" eb="14">
      <t>ジュシ</t>
    </rPh>
    <phoneticPr fontId="2"/>
  </si>
  <si>
    <t>　　その他化学工業品</t>
    <rPh sb="4" eb="5">
      <t>タ</t>
    </rPh>
    <rPh sb="5" eb="7">
      <t>カガク</t>
    </rPh>
    <rPh sb="7" eb="10">
      <t>コウギョウヒン</t>
    </rPh>
    <phoneticPr fontId="2"/>
  </si>
  <si>
    <t xml:space="preserve"> 59.その他繊維工業品</t>
    <rPh sb="6" eb="7">
      <t>タ</t>
    </rPh>
    <rPh sb="7" eb="9">
      <t>センイ</t>
    </rPh>
    <rPh sb="9" eb="12">
      <t>コウギョウヒン</t>
    </rPh>
    <phoneticPr fontId="2"/>
  </si>
  <si>
    <t xml:space="preserve"> 61.製造食品</t>
    <rPh sb="4" eb="6">
      <t>セイゾウ</t>
    </rPh>
    <rPh sb="6" eb="8">
      <t>ショクヒン</t>
    </rPh>
    <phoneticPr fontId="2"/>
  </si>
  <si>
    <t xml:space="preserve"> 69.家具装備品</t>
    <rPh sb="4" eb="9">
      <t>カグソウビヒン</t>
    </rPh>
    <phoneticPr fontId="2"/>
  </si>
  <si>
    <t xml:space="preserve"> 70.その他日用品</t>
    <rPh sb="6" eb="7">
      <t>タ</t>
    </rPh>
    <rPh sb="7" eb="10">
      <t>ニチヨウヒン</t>
    </rPh>
    <phoneticPr fontId="2"/>
  </si>
  <si>
    <t xml:space="preserve"> 74.金属くず</t>
    <rPh sb="4" eb="6">
      <t>キンゾク</t>
    </rPh>
    <phoneticPr fontId="2"/>
  </si>
  <si>
    <t xml:space="preserve"> 75.再利用資材</t>
    <rPh sb="4" eb="7">
      <t>サイリヨウ</t>
    </rPh>
    <rPh sb="7" eb="9">
      <t>シザイ</t>
    </rPh>
    <phoneticPr fontId="2"/>
  </si>
  <si>
    <t xml:space="preserve"> 77.廃棄物</t>
    <rPh sb="4" eb="7">
      <t>ハイキブツ</t>
    </rPh>
    <phoneticPr fontId="2"/>
  </si>
  <si>
    <t xml:space="preserve"> 79.輸送用容器</t>
    <rPh sb="4" eb="7">
      <t>ユソウヨウ</t>
    </rPh>
    <rPh sb="7" eb="9">
      <t>ヨウキ</t>
    </rPh>
    <phoneticPr fontId="2"/>
  </si>
  <si>
    <t>　11. 水産品</t>
    <rPh sb="5" eb="8">
      <t>スイサンヒン</t>
    </rPh>
    <phoneticPr fontId="2"/>
  </si>
  <si>
    <t>　21．砂利・砂</t>
    <rPh sb="4" eb="6">
      <t>ジャリ</t>
    </rPh>
    <rPh sb="7" eb="8">
      <t>スナ</t>
    </rPh>
    <phoneticPr fontId="2"/>
  </si>
  <si>
    <t>　29．鋼材</t>
    <rPh sb="4" eb="6">
      <t>コウザイ</t>
    </rPh>
    <phoneticPr fontId="2"/>
  </si>
  <si>
    <t>　47. 重油</t>
    <rPh sb="5" eb="7">
      <t>ジュウユ</t>
    </rPh>
    <phoneticPr fontId="2"/>
  </si>
  <si>
    <t>　48. 石油製品</t>
    <rPh sb="5" eb="7">
      <t>セキユ</t>
    </rPh>
    <rPh sb="7" eb="9">
      <t>セイヒン</t>
    </rPh>
    <phoneticPr fontId="2"/>
  </si>
  <si>
    <t>　78．廃土砂</t>
    <rPh sb="4" eb="7">
      <t>ハイドシャ</t>
    </rPh>
    <phoneticPr fontId="2"/>
  </si>
  <si>
    <t>注）免許人口は、年末現在の人口</t>
    <phoneticPr fontId="6"/>
  </si>
  <si>
    <t>平成18年度(2006年度)</t>
    <rPh sb="0" eb="2">
      <t>ヘイセイ</t>
    </rPh>
    <rPh sb="4" eb="6">
      <t>ネンド</t>
    </rPh>
    <rPh sb="11" eb="13">
      <t>ネンド</t>
    </rPh>
    <phoneticPr fontId="6"/>
  </si>
  <si>
    <t>県　計</t>
    <rPh sb="0" eb="1">
      <t>ケン</t>
    </rPh>
    <rPh sb="2" eb="3">
      <t>ケイ</t>
    </rPh>
    <phoneticPr fontId="2"/>
  </si>
  <si>
    <t>宇久井港</t>
    <rPh sb="0" eb="4">
      <t>ウグイコウ</t>
    </rPh>
    <phoneticPr fontId="3"/>
  </si>
  <si>
    <t>資料：県港湾空港局「和歌山県港湾統計」</t>
    <rPh sb="4" eb="6">
      <t>コウワン</t>
    </rPh>
    <rPh sb="6" eb="8">
      <t>クウコウ</t>
    </rPh>
    <rPh sb="8" eb="9">
      <t>キョク</t>
    </rPh>
    <phoneticPr fontId="6"/>
  </si>
  <si>
    <t>資料：県港湾空港局「和歌山県港湾統計」</t>
    <rPh sb="4" eb="6">
      <t>コウワン</t>
    </rPh>
    <rPh sb="6" eb="8">
      <t>クウコウ</t>
    </rPh>
    <rPh sb="8" eb="9">
      <t>キョク</t>
    </rPh>
    <phoneticPr fontId="3"/>
  </si>
  <si>
    <t>資料：県港湾空港局「和歌山県港湾統計」</t>
    <rPh sb="4" eb="6">
      <t>コウワン</t>
    </rPh>
    <rPh sb="6" eb="8">
      <t>クウコウ</t>
    </rPh>
    <rPh sb="8" eb="9">
      <t>キョク</t>
    </rPh>
    <rPh sb="10" eb="14">
      <t>ワカヤマケン</t>
    </rPh>
    <rPh sb="14" eb="16">
      <t>コウワン</t>
    </rPh>
    <rPh sb="16" eb="18">
      <t>トウケイ</t>
    </rPh>
    <phoneticPr fontId="6"/>
  </si>
  <si>
    <t>平成20年(2008年)</t>
    <rPh sb="0" eb="2">
      <t>ヘイセイ</t>
    </rPh>
    <rPh sb="4" eb="5">
      <t>ネン</t>
    </rPh>
    <rPh sb="10" eb="11">
      <t>ネン</t>
    </rPh>
    <phoneticPr fontId="2"/>
  </si>
  <si>
    <t>平成19年度(2007年度)</t>
    <rPh sb="0" eb="2">
      <t>ヘイセイ</t>
    </rPh>
    <rPh sb="4" eb="6">
      <t>ネンド</t>
    </rPh>
    <rPh sb="11" eb="13">
      <t>ネンド</t>
    </rPh>
    <phoneticPr fontId="2"/>
  </si>
  <si>
    <t>平成19年度</t>
    <rPh sb="4" eb="6">
      <t>ネンド</t>
    </rPh>
    <phoneticPr fontId="2"/>
  </si>
  <si>
    <t>(2007年度)</t>
    <rPh sb="5" eb="6">
      <t>ネン</t>
    </rPh>
    <rPh sb="6" eb="7">
      <t>ド</t>
    </rPh>
    <phoneticPr fontId="2"/>
  </si>
  <si>
    <t>平成19年度(2007年度)</t>
    <rPh sb="0" eb="2">
      <t>ヘイセイ</t>
    </rPh>
    <rPh sb="4" eb="6">
      <t>ネンド</t>
    </rPh>
    <rPh sb="11" eb="13">
      <t>ネンド</t>
    </rPh>
    <phoneticPr fontId="6"/>
  </si>
  <si>
    <t>郵便局(直営)</t>
    <rPh sb="0" eb="3">
      <t>ユウビンキョク</t>
    </rPh>
    <rPh sb="4" eb="6">
      <t>チョクエイ</t>
    </rPh>
    <phoneticPr fontId="2"/>
  </si>
  <si>
    <t>注)</t>
    <rPh sb="0" eb="1">
      <t>チュウ</t>
    </rPh>
    <phoneticPr fontId="2"/>
  </si>
  <si>
    <t>　 主要地方道</t>
    <rPh sb="4" eb="6">
      <t>チホウ</t>
    </rPh>
    <phoneticPr fontId="2"/>
  </si>
  <si>
    <t xml:space="preserve">  主要地方道</t>
    <rPh sb="4" eb="6">
      <t>チホウ</t>
    </rPh>
    <phoneticPr fontId="2"/>
  </si>
  <si>
    <t>平成19年(2007年)</t>
    <rPh sb="0" eb="2">
      <t>ヘイセイ</t>
    </rPh>
    <rPh sb="4" eb="5">
      <t>ネン</t>
    </rPh>
    <rPh sb="10" eb="11">
      <t>ネン</t>
    </rPh>
    <phoneticPr fontId="3"/>
  </si>
  <si>
    <t>中型</t>
    <rPh sb="0" eb="2">
      <t>チュウガタ</t>
    </rPh>
    <phoneticPr fontId="2"/>
  </si>
  <si>
    <t>普通</t>
    <rPh sb="0" eb="2">
      <t>フツウ</t>
    </rPh>
    <phoneticPr fontId="2"/>
  </si>
  <si>
    <t>御坊～南紀田辺</t>
    <rPh sb="0" eb="2">
      <t>ゴボウ</t>
    </rPh>
    <rPh sb="3" eb="5">
      <t>ナンキ</t>
    </rPh>
    <rPh sb="5" eb="7">
      <t>タナベ</t>
    </rPh>
    <phoneticPr fontId="2"/>
  </si>
  <si>
    <t>平成20年(2008年)</t>
    <rPh sb="0" eb="2">
      <t>ヘイセイ</t>
    </rPh>
    <rPh sb="4" eb="5">
      <t>ネン</t>
    </rPh>
    <rPh sb="10" eb="11">
      <t>ネン</t>
    </rPh>
    <phoneticPr fontId="3"/>
  </si>
  <si>
    <t>注3）阪和自動車道（みなべ～南紀田辺）は、平成19年11月延伸。</t>
    <rPh sb="0" eb="1">
      <t>チュウ</t>
    </rPh>
    <rPh sb="3" eb="5">
      <t>ハンワ</t>
    </rPh>
    <rPh sb="5" eb="8">
      <t>ジドウシャ</t>
    </rPh>
    <rPh sb="8" eb="9">
      <t>ドウ</t>
    </rPh>
    <rPh sb="14" eb="16">
      <t>ナンキ</t>
    </rPh>
    <rPh sb="16" eb="18">
      <t>タナベ</t>
    </rPh>
    <rPh sb="21" eb="23">
      <t>ヘイセイ</t>
    </rPh>
    <rPh sb="25" eb="26">
      <t>ネン</t>
    </rPh>
    <rPh sb="28" eb="29">
      <t>ガツ</t>
    </rPh>
    <rPh sb="29" eb="31">
      <t>エンシン</t>
    </rPh>
    <phoneticPr fontId="2"/>
  </si>
  <si>
    <t>注2）吉備ICは、有田ICに平成19年11月名称変更。</t>
    <rPh sb="0" eb="1">
      <t>チュウ</t>
    </rPh>
    <rPh sb="3" eb="5">
      <t>キビ</t>
    </rPh>
    <rPh sb="9" eb="11">
      <t>アリダ</t>
    </rPh>
    <rPh sb="14" eb="16">
      <t>ヘイセイ</t>
    </rPh>
    <rPh sb="18" eb="19">
      <t>ネン</t>
    </rPh>
    <rPh sb="21" eb="22">
      <t>ガツ</t>
    </rPh>
    <rPh sb="22" eb="24">
      <t>メイショウ</t>
    </rPh>
    <rPh sb="24" eb="26">
      <t>ヘンコウ</t>
    </rPh>
    <phoneticPr fontId="2"/>
  </si>
  <si>
    <t>大和二見</t>
    <rPh sb="0" eb="2">
      <t>ダイワ</t>
    </rPh>
    <rPh sb="2" eb="4">
      <t>フタミ</t>
    </rPh>
    <phoneticPr fontId="2"/>
  </si>
  <si>
    <t xml:space="preserve">   外航自航</t>
    <rPh sb="3" eb="5">
      <t>ガイコウ</t>
    </rPh>
    <rPh sb="5" eb="6">
      <t>ジ</t>
    </rPh>
    <rPh sb="6" eb="7">
      <t>コウ</t>
    </rPh>
    <phoneticPr fontId="2"/>
  </si>
  <si>
    <t>　 内航自航</t>
    <rPh sb="2" eb="3">
      <t>ウチ</t>
    </rPh>
    <rPh sb="3" eb="4">
      <t>コウ</t>
    </rPh>
    <rPh sb="4" eb="5">
      <t>ジ</t>
    </rPh>
    <rPh sb="5" eb="6">
      <t>コウ</t>
    </rPh>
    <phoneticPr fontId="2"/>
  </si>
  <si>
    <t>注)普通局と特定局は平成19年10月に廃止され、郵便局(直営)と簡易局の２種類となった。</t>
    <rPh sb="0" eb="1">
      <t>チュウ</t>
    </rPh>
    <rPh sb="2" eb="4">
      <t>フツウ</t>
    </rPh>
    <rPh sb="4" eb="5">
      <t>キョク</t>
    </rPh>
    <rPh sb="6" eb="9">
      <t>トクテイキョク</t>
    </rPh>
    <rPh sb="10" eb="12">
      <t>ヘイセイ</t>
    </rPh>
    <rPh sb="14" eb="15">
      <t>ネン</t>
    </rPh>
    <rPh sb="17" eb="18">
      <t>ツキ</t>
    </rPh>
    <rPh sb="19" eb="21">
      <t>ハイシ</t>
    </rPh>
    <rPh sb="24" eb="27">
      <t>ユウビンキョク</t>
    </rPh>
    <rPh sb="28" eb="30">
      <t>チョクエイ</t>
    </rPh>
    <rPh sb="32" eb="35">
      <t>カンイキョク</t>
    </rPh>
    <rPh sb="37" eb="39">
      <t>シュルイ</t>
    </rPh>
    <phoneticPr fontId="2"/>
  </si>
  <si>
    <t>橋梁(注</t>
    <phoneticPr fontId="2"/>
  </si>
  <si>
    <t>ﾄﾝﾈﾙ(注</t>
    <phoneticPr fontId="2"/>
  </si>
  <si>
    <t>舗装道</t>
    <phoneticPr fontId="2"/>
  </si>
  <si>
    <t>未舗装道</t>
    <phoneticPr fontId="2"/>
  </si>
  <si>
    <t>道路延長</t>
    <phoneticPr fontId="2"/>
  </si>
  <si>
    <t>箇所数</t>
    <phoneticPr fontId="2"/>
  </si>
  <si>
    <t>延　長</t>
    <phoneticPr fontId="2"/>
  </si>
  <si>
    <t>平成21年(2009年)</t>
    <rPh sb="0" eb="2">
      <t>ヘイセイ</t>
    </rPh>
    <rPh sb="4" eb="5">
      <t>ネン</t>
    </rPh>
    <rPh sb="10" eb="11">
      <t>ネン</t>
    </rPh>
    <phoneticPr fontId="2"/>
  </si>
  <si>
    <t>平成22年(2010年)</t>
    <rPh sb="0" eb="2">
      <t>ヘイセイ</t>
    </rPh>
    <rPh sb="4" eb="5">
      <t>ネン</t>
    </rPh>
    <rPh sb="10" eb="11">
      <t>ネン</t>
    </rPh>
    <phoneticPr fontId="2"/>
  </si>
  <si>
    <t>平成21年(2009年)</t>
    <rPh sb="0" eb="2">
      <t>ヘイセイ</t>
    </rPh>
    <rPh sb="4" eb="5">
      <t>ネン</t>
    </rPh>
    <rPh sb="10" eb="11">
      <t>ネン</t>
    </rPh>
    <phoneticPr fontId="3"/>
  </si>
  <si>
    <t>平成20年(2008年)</t>
    <rPh sb="4" eb="5">
      <t>ネン</t>
    </rPh>
    <rPh sb="10" eb="11">
      <t>ネン</t>
    </rPh>
    <phoneticPr fontId="2"/>
  </si>
  <si>
    <t>平成21年(2009年)</t>
    <rPh sb="4" eb="5">
      <t>ネン</t>
    </rPh>
    <rPh sb="10" eb="11">
      <t>ネン</t>
    </rPh>
    <phoneticPr fontId="2"/>
  </si>
  <si>
    <t>二 種</t>
    <phoneticPr fontId="2"/>
  </si>
  <si>
    <t>一 種</t>
    <phoneticPr fontId="2"/>
  </si>
  <si>
    <t>総 数</t>
    <phoneticPr fontId="2"/>
  </si>
  <si>
    <t>大 型</t>
    <phoneticPr fontId="2"/>
  </si>
  <si>
    <t>大 型</t>
    <phoneticPr fontId="2"/>
  </si>
  <si>
    <t>平成20年度(2008年度)</t>
    <rPh sb="0" eb="2">
      <t>ヘイセイ</t>
    </rPh>
    <rPh sb="4" eb="6">
      <t>ネンド</t>
    </rPh>
    <rPh sb="11" eb="13">
      <t>ネンド</t>
    </rPh>
    <phoneticPr fontId="2"/>
  </si>
  <si>
    <t>隻 数</t>
    <phoneticPr fontId="2"/>
  </si>
  <si>
    <t>昭和50年度(1975年度)</t>
    <rPh sb="0" eb="2">
      <t>ショウワ</t>
    </rPh>
    <rPh sb="4" eb="5">
      <t>ネン</t>
    </rPh>
    <rPh sb="5" eb="6">
      <t>ド</t>
    </rPh>
    <rPh sb="11" eb="13">
      <t>ネンド</t>
    </rPh>
    <phoneticPr fontId="6"/>
  </si>
  <si>
    <t>平成20年度(2008年度)</t>
    <rPh sb="0" eb="2">
      <t>ヘイセイ</t>
    </rPh>
    <rPh sb="4" eb="6">
      <t>ネンド</t>
    </rPh>
    <rPh sb="11" eb="13">
      <t>ネンド</t>
    </rPh>
    <phoneticPr fontId="6"/>
  </si>
  <si>
    <t>郵便局数</t>
    <phoneticPr fontId="2"/>
  </si>
  <si>
    <t>総 数</t>
    <phoneticPr fontId="2"/>
  </si>
  <si>
    <t>普通局</t>
    <phoneticPr fontId="2"/>
  </si>
  <si>
    <t>特定局</t>
    <phoneticPr fontId="2"/>
  </si>
  <si>
    <t>簡易局</t>
    <phoneticPr fontId="2"/>
  </si>
  <si>
    <t>平成20年度</t>
    <rPh sb="4" eb="6">
      <t>ネンド</t>
    </rPh>
    <phoneticPr fontId="2"/>
  </si>
  <si>
    <t>普通通常</t>
    <phoneticPr fontId="2"/>
  </si>
  <si>
    <t>第一種</t>
    <phoneticPr fontId="2"/>
  </si>
  <si>
    <t xml:space="preserve">   総 数</t>
    <phoneticPr fontId="2"/>
  </si>
  <si>
    <t>定 型</t>
    <phoneticPr fontId="2"/>
  </si>
  <si>
    <t>定型外</t>
    <phoneticPr fontId="2"/>
  </si>
  <si>
    <t>第二種</t>
    <phoneticPr fontId="2"/>
  </si>
  <si>
    <t>年賀郵便</t>
    <phoneticPr fontId="2"/>
  </si>
  <si>
    <t>選挙郵便</t>
    <phoneticPr fontId="2"/>
  </si>
  <si>
    <t>(2008年度)</t>
    <rPh sb="5" eb="6">
      <t>ネン</t>
    </rPh>
    <rPh sb="6" eb="7">
      <t>ド</t>
    </rPh>
    <phoneticPr fontId="2"/>
  </si>
  <si>
    <t>平成23年(2011年)</t>
    <rPh sb="0" eb="2">
      <t>ヘイセイ</t>
    </rPh>
    <rPh sb="4" eb="5">
      <t>ネン</t>
    </rPh>
    <rPh sb="10" eb="11">
      <t>ネン</t>
    </rPh>
    <phoneticPr fontId="2"/>
  </si>
  <si>
    <t>平成22年(2010年)</t>
    <rPh sb="0" eb="2">
      <t>ヘイセイ</t>
    </rPh>
    <rPh sb="4" eb="5">
      <t>ネン</t>
    </rPh>
    <rPh sb="10" eb="11">
      <t>ネン</t>
    </rPh>
    <phoneticPr fontId="3"/>
  </si>
  <si>
    <t>平成22年(2010年)</t>
    <rPh sb="4" eb="5">
      <t>ネン</t>
    </rPh>
    <rPh sb="10" eb="11">
      <t>ネン</t>
    </rPh>
    <phoneticPr fontId="2"/>
  </si>
  <si>
    <t>平成21年度(2009年度)</t>
    <rPh sb="0" eb="2">
      <t>ヘイセイ</t>
    </rPh>
    <rPh sb="4" eb="6">
      <t>ネンド</t>
    </rPh>
    <rPh sb="11" eb="13">
      <t>ネンド</t>
    </rPh>
    <phoneticPr fontId="2"/>
  </si>
  <si>
    <t>平成21年(2009年)</t>
    <rPh sb="0" eb="2">
      <t>ヘイセイ</t>
    </rPh>
    <rPh sb="4" eb="5">
      <t>ネン</t>
    </rPh>
    <rPh sb="10" eb="11">
      <t>ネン</t>
    </rPh>
    <phoneticPr fontId="6"/>
  </si>
  <si>
    <t>平成21年度</t>
    <rPh sb="4" eb="6">
      <t>ネンド</t>
    </rPh>
    <phoneticPr fontId="2"/>
  </si>
  <si>
    <t>(2009年度)</t>
    <rPh sb="5" eb="6">
      <t>ネン</t>
    </rPh>
    <rPh sb="6" eb="7">
      <t>ド</t>
    </rPh>
    <phoneticPr fontId="2"/>
  </si>
  <si>
    <t>x</t>
  </si>
  <si>
    <t>平成21年度(2009年度)</t>
    <rPh sb="0" eb="2">
      <t>ヘイセイ</t>
    </rPh>
    <rPh sb="4" eb="6">
      <t>ネンド</t>
    </rPh>
    <rPh sb="11" eb="13">
      <t>ネンド</t>
    </rPh>
    <phoneticPr fontId="6"/>
  </si>
  <si>
    <t>岩出市</t>
    <rPh sb="0" eb="3">
      <t>イワデシ</t>
    </rPh>
    <phoneticPr fontId="2"/>
  </si>
  <si>
    <t xml:space="preserve"> 39.電気機械</t>
    <rPh sb="4" eb="6">
      <t>デンキ</t>
    </rPh>
    <rPh sb="6" eb="8">
      <t>キカイ</t>
    </rPh>
    <phoneticPr fontId="2"/>
  </si>
  <si>
    <t>平成22年度</t>
    <rPh sb="4" eb="6">
      <t>ネンド</t>
    </rPh>
    <phoneticPr fontId="2"/>
  </si>
  <si>
    <t>(2010年度)</t>
    <rPh sb="5" eb="6">
      <t>ネン</t>
    </rPh>
    <rPh sb="6" eb="7">
      <t>ド</t>
    </rPh>
    <phoneticPr fontId="2"/>
  </si>
  <si>
    <t>平成22年度(2010年度)</t>
    <rPh sb="0" eb="2">
      <t>ヘイセイ</t>
    </rPh>
    <rPh sb="4" eb="6">
      <t>ネンド</t>
    </rPh>
    <rPh sb="11" eb="13">
      <t>ネンド</t>
    </rPh>
    <phoneticPr fontId="2"/>
  </si>
  <si>
    <t>平成23年(2011年)</t>
    <rPh sb="0" eb="2">
      <t>ヘイセイ</t>
    </rPh>
    <rPh sb="4" eb="5">
      <t>ネン</t>
    </rPh>
    <rPh sb="10" eb="11">
      <t>ネン</t>
    </rPh>
    <phoneticPr fontId="3"/>
  </si>
  <si>
    <t>平成22年(2010年)</t>
    <rPh sb="0" eb="2">
      <t>ヘイセイ</t>
    </rPh>
    <rPh sb="4" eb="5">
      <t>ネン</t>
    </rPh>
    <rPh sb="10" eb="11">
      <t>ネン</t>
    </rPh>
    <phoneticPr fontId="6"/>
  </si>
  <si>
    <t>平成23年(2011年)</t>
    <rPh sb="4" eb="5">
      <t>ネン</t>
    </rPh>
    <rPh sb="10" eb="11">
      <t>ネン</t>
    </rPh>
    <phoneticPr fontId="2"/>
  </si>
  <si>
    <t xml:space="preserve">  一般貨物船</t>
  </si>
  <si>
    <t xml:space="preserve">  油送船</t>
  </si>
  <si>
    <t xml:space="preserve">  その他の専用船</t>
  </si>
  <si>
    <t xml:space="preserve">  自動車航送船</t>
  </si>
  <si>
    <t xml:space="preserve">  その他</t>
  </si>
  <si>
    <t xml:space="preserve">  漁  船</t>
  </si>
  <si>
    <t xml:space="preserve">  避難船</t>
  </si>
  <si>
    <t>和歌山下津港</t>
    <rPh sb="0" eb="3">
      <t>ワカヤマ</t>
    </rPh>
    <rPh sb="3" eb="5">
      <t>シモツ</t>
    </rPh>
    <phoneticPr fontId="2"/>
  </si>
  <si>
    <t>日高港</t>
    <phoneticPr fontId="2"/>
  </si>
  <si>
    <t xml:space="preserve"> 13.製材</t>
    <rPh sb="4" eb="6">
      <t>セイザイ</t>
    </rPh>
    <phoneticPr fontId="2"/>
  </si>
  <si>
    <t xml:space="preserve"> 44.セメント</t>
  </si>
  <si>
    <t xml:space="preserve"> 52.コークス</t>
  </si>
  <si>
    <t xml:space="preserve"> フェリー</t>
  </si>
  <si>
    <t>文里港</t>
    <rPh sb="0" eb="2">
      <t>モリ</t>
    </rPh>
    <phoneticPr fontId="2"/>
  </si>
  <si>
    <t xml:space="preserve">          甲種港湾</t>
    <phoneticPr fontId="2"/>
  </si>
  <si>
    <t>甲種港湾計　</t>
    <phoneticPr fontId="2"/>
  </si>
  <si>
    <t>日高港</t>
    <rPh sb="0" eb="2">
      <t>ヒダカ</t>
    </rPh>
    <phoneticPr fontId="2"/>
  </si>
  <si>
    <t>総延長</t>
    <phoneticPr fontId="2"/>
  </si>
  <si>
    <t>実延長</t>
    <phoneticPr fontId="2"/>
  </si>
  <si>
    <t>車道幅員区分別  実延長</t>
    <phoneticPr fontId="2"/>
  </si>
  <si>
    <t>改良済計</t>
    <phoneticPr fontId="2"/>
  </si>
  <si>
    <t>19.5m以上</t>
    <phoneticPr fontId="2"/>
  </si>
  <si>
    <t>5.5m未満</t>
    <phoneticPr fontId="2"/>
  </si>
  <si>
    <t>未改良計</t>
    <phoneticPr fontId="2"/>
  </si>
  <si>
    <t>アナログ</t>
    <phoneticPr fontId="6"/>
  </si>
  <si>
    <t>ﾃﾞｼﾞﾀﾙ</t>
    <phoneticPr fontId="6"/>
  </si>
  <si>
    <t>ICｶｰﾄﾞ</t>
    <phoneticPr fontId="6"/>
  </si>
  <si>
    <t>平成23年</t>
    <rPh sb="0" eb="2">
      <t>ヘイセイ</t>
    </rPh>
    <rPh sb="4" eb="5">
      <t>ネン</t>
    </rPh>
    <phoneticPr fontId="2"/>
  </si>
  <si>
    <t>平成23年度(2011年度)</t>
    <rPh sb="0" eb="2">
      <t>ヘイセイ</t>
    </rPh>
    <rPh sb="4" eb="6">
      <t>ネンド</t>
    </rPh>
    <rPh sb="11" eb="13">
      <t>ネンド</t>
    </rPh>
    <phoneticPr fontId="2"/>
  </si>
  <si>
    <t>平成24年度(2012年度)</t>
    <rPh sb="0" eb="2">
      <t>ヘイセイ</t>
    </rPh>
    <rPh sb="4" eb="6">
      <t>ネンド</t>
    </rPh>
    <rPh sb="11" eb="13">
      <t>ネンド</t>
    </rPh>
    <phoneticPr fontId="2"/>
  </si>
  <si>
    <t>2013年 2月</t>
  </si>
  <si>
    <t>2013年 3月</t>
  </si>
  <si>
    <t>資料：県南紀白浜空港管理事務所</t>
    <rPh sb="3" eb="4">
      <t>ケン</t>
    </rPh>
    <phoneticPr fontId="2"/>
  </si>
  <si>
    <t>那智勝浦町</t>
    <phoneticPr fontId="2"/>
  </si>
  <si>
    <t xml:space="preserve"> 特殊用途車 計</t>
    <phoneticPr fontId="6"/>
  </si>
  <si>
    <t>普通車 計</t>
    <phoneticPr fontId="6"/>
  </si>
  <si>
    <t>平成23年度</t>
    <rPh sb="4" eb="6">
      <t>ネンド</t>
    </rPh>
    <phoneticPr fontId="2"/>
  </si>
  <si>
    <t>平成 2年(1990年)</t>
    <rPh sb="4" eb="5">
      <t>ネン</t>
    </rPh>
    <rPh sb="10" eb="11">
      <t>ネン</t>
    </rPh>
    <phoneticPr fontId="2"/>
  </si>
  <si>
    <t>平成24年(2012年)</t>
    <rPh sb="4" eb="5">
      <t>ネン</t>
    </rPh>
    <rPh sb="10" eb="11">
      <t>ネン</t>
    </rPh>
    <phoneticPr fontId="2"/>
  </si>
  <si>
    <t>法 人</t>
    <phoneticPr fontId="2"/>
  </si>
  <si>
    <t>163(161)</t>
    <phoneticPr fontId="2"/>
  </si>
  <si>
    <t>172(169)</t>
    <phoneticPr fontId="2"/>
  </si>
  <si>
    <t>隻  数</t>
    <phoneticPr fontId="2"/>
  </si>
  <si>
    <t>総トン数</t>
    <phoneticPr fontId="2"/>
  </si>
  <si>
    <t>注1）</t>
    <rPh sb="0" eb="1">
      <t>チュウ</t>
    </rPh>
    <phoneticPr fontId="2"/>
  </si>
  <si>
    <t>事業者数</t>
  </si>
  <si>
    <t>注1） ( )内は県内に本社を有するもの</t>
    <rPh sb="0" eb="1">
      <t>チュウ</t>
    </rPh>
    <rPh sb="15" eb="16">
      <t>ユウ</t>
    </rPh>
    <phoneticPr fontId="2"/>
  </si>
  <si>
    <t>平成24年(2012年)</t>
    <rPh sb="0" eb="2">
      <t>ヘイセイ</t>
    </rPh>
    <rPh sb="4" eb="5">
      <t>ネン</t>
    </rPh>
    <rPh sb="10" eb="11">
      <t>ネン</t>
    </rPh>
    <phoneticPr fontId="2"/>
  </si>
  <si>
    <t xml:space="preserve">  平成24年(2012年)</t>
    <rPh sb="2" eb="4">
      <t>ヘイセイ</t>
    </rPh>
    <rPh sb="6" eb="7">
      <t>ネン</t>
    </rPh>
    <rPh sb="12" eb="13">
      <t>ネン</t>
    </rPh>
    <phoneticPr fontId="3"/>
  </si>
  <si>
    <t xml:space="preserve">  自動車免許人口 （注</t>
    <phoneticPr fontId="6"/>
  </si>
  <si>
    <t xml:space="preserve">  65歳以上の免許人口 （注</t>
    <phoneticPr fontId="6"/>
  </si>
  <si>
    <t>総 数</t>
    <phoneticPr fontId="2"/>
  </si>
  <si>
    <t>男 子</t>
    <phoneticPr fontId="2"/>
  </si>
  <si>
    <t>女 子</t>
    <phoneticPr fontId="2"/>
  </si>
  <si>
    <t>総 数</t>
    <phoneticPr fontId="6"/>
  </si>
  <si>
    <t>受験者数</t>
    <phoneticPr fontId="2"/>
  </si>
  <si>
    <t>合格者数</t>
    <phoneticPr fontId="2"/>
  </si>
  <si>
    <t>合格率</t>
    <phoneticPr fontId="2"/>
  </si>
  <si>
    <t>普 通</t>
    <phoneticPr fontId="2"/>
  </si>
  <si>
    <t>二 輪</t>
    <phoneticPr fontId="2"/>
  </si>
  <si>
    <t>原 付</t>
    <phoneticPr fontId="2"/>
  </si>
  <si>
    <t>70～74歳</t>
    <phoneticPr fontId="2"/>
  </si>
  <si>
    <t>75～79歳</t>
    <phoneticPr fontId="2"/>
  </si>
  <si>
    <t>80歳以上</t>
    <phoneticPr fontId="2"/>
  </si>
  <si>
    <t>資料：近畿運輸局 和歌山運輸支局、勝浦海事事務所</t>
    <rPh sb="13" eb="14">
      <t>ユ</t>
    </rPh>
    <rPh sb="20" eb="21">
      <t>ジ</t>
    </rPh>
    <rPh sb="21" eb="24">
      <t>ジムショ</t>
    </rPh>
    <phoneticPr fontId="3"/>
  </si>
  <si>
    <t>平成 2年末(1990年末)</t>
    <rPh sb="4" eb="5">
      <t>ネン</t>
    </rPh>
    <rPh sb="5" eb="6">
      <t>マツ</t>
    </rPh>
    <rPh sb="11" eb="12">
      <t>ネン</t>
    </rPh>
    <rPh sb="12" eb="13">
      <t>マツ</t>
    </rPh>
    <phoneticPr fontId="2"/>
  </si>
  <si>
    <t>平成 7年末(1995年末)</t>
    <rPh sb="4" eb="5">
      <t>ネン</t>
    </rPh>
    <rPh sb="5" eb="6">
      <t>マツ</t>
    </rPh>
    <rPh sb="11" eb="12">
      <t>ネン</t>
    </rPh>
    <rPh sb="12" eb="13">
      <t>マツ</t>
    </rPh>
    <phoneticPr fontId="2"/>
  </si>
  <si>
    <t>平成12年末(2000年末)</t>
    <rPh sb="4" eb="5">
      <t>ネン</t>
    </rPh>
    <rPh sb="5" eb="6">
      <t>マツ</t>
    </rPh>
    <rPh sb="11" eb="12">
      <t>ネン</t>
    </rPh>
    <rPh sb="12" eb="13">
      <t>マツ</t>
    </rPh>
    <phoneticPr fontId="2"/>
  </si>
  <si>
    <t>平成17年末(2005年末)</t>
    <rPh sb="4" eb="5">
      <t>ネン</t>
    </rPh>
    <rPh sb="5" eb="6">
      <t>マツ</t>
    </rPh>
    <rPh sb="11" eb="12">
      <t>ネン</t>
    </rPh>
    <rPh sb="12" eb="13">
      <t>マツ</t>
    </rPh>
    <phoneticPr fontId="2"/>
  </si>
  <si>
    <t>平成20年末(2008年末)</t>
    <rPh sb="4" eb="5">
      <t>ネン</t>
    </rPh>
    <rPh sb="5" eb="6">
      <t>マツ</t>
    </rPh>
    <rPh sb="11" eb="12">
      <t>ネン</t>
    </rPh>
    <rPh sb="12" eb="13">
      <t>マツ</t>
    </rPh>
    <phoneticPr fontId="2"/>
  </si>
  <si>
    <t>平成21年末(2009年末)</t>
    <rPh sb="4" eb="5">
      <t>ネン</t>
    </rPh>
    <rPh sb="5" eb="6">
      <t>マツ</t>
    </rPh>
    <rPh sb="11" eb="12">
      <t>ネン</t>
    </rPh>
    <rPh sb="12" eb="13">
      <t>マツ</t>
    </rPh>
    <phoneticPr fontId="2"/>
  </si>
  <si>
    <t>平成22年末(2010年末)</t>
    <rPh sb="4" eb="5">
      <t>ネン</t>
    </rPh>
    <rPh sb="5" eb="6">
      <t>マツ</t>
    </rPh>
    <rPh sb="11" eb="12">
      <t>ネン</t>
    </rPh>
    <rPh sb="12" eb="13">
      <t>マツ</t>
    </rPh>
    <phoneticPr fontId="2"/>
  </si>
  <si>
    <t>平成23年末(2011年末)</t>
    <rPh sb="4" eb="5">
      <t>ネン</t>
    </rPh>
    <rPh sb="5" eb="6">
      <t>マツ</t>
    </rPh>
    <rPh sb="11" eb="12">
      <t>ネン</t>
    </rPh>
    <rPh sb="12" eb="13">
      <t>マツ</t>
    </rPh>
    <phoneticPr fontId="2"/>
  </si>
  <si>
    <t>平成24年末(2012年末)</t>
    <rPh sb="4" eb="5">
      <t>ネン</t>
    </rPh>
    <rPh sb="5" eb="6">
      <t>マツ</t>
    </rPh>
    <rPh sb="11" eb="12">
      <t>ネン</t>
    </rPh>
    <rPh sb="12" eb="13">
      <t>マツ</t>
    </rPh>
    <phoneticPr fontId="2"/>
  </si>
  <si>
    <t>平成22年度(2010年度)</t>
    <rPh sb="0" eb="2">
      <t>ヘイセイ</t>
    </rPh>
    <rPh sb="4" eb="6">
      <t>ネンド</t>
    </rPh>
    <rPh sb="11" eb="13">
      <t>ネンド</t>
    </rPh>
    <phoneticPr fontId="6"/>
  </si>
  <si>
    <t>平成23年度(2011年度)</t>
    <rPh sb="0" eb="2">
      <t>ヘイセイ</t>
    </rPh>
    <rPh sb="4" eb="6">
      <t>ネンド</t>
    </rPh>
    <rPh sb="11" eb="13">
      <t>ネンド</t>
    </rPh>
    <phoneticPr fontId="6"/>
  </si>
  <si>
    <t>平成24年度(2012年度)</t>
    <rPh sb="0" eb="2">
      <t>ヘイセイ</t>
    </rPh>
    <rPh sb="4" eb="6">
      <t>ネンド</t>
    </rPh>
    <rPh sb="11" eb="13">
      <t>ネンド</t>
    </rPh>
    <phoneticPr fontId="6"/>
  </si>
  <si>
    <t>…</t>
    <phoneticPr fontId="2"/>
  </si>
  <si>
    <t>住宅用</t>
    <rPh sb="0" eb="3">
      <t>ジュウタクヨウ</t>
    </rPh>
    <phoneticPr fontId="6"/>
  </si>
  <si>
    <t>Ｌ-01 道路の現況</t>
    <phoneticPr fontId="2"/>
  </si>
  <si>
    <t>昭和60年(1985年)</t>
    <rPh sb="10" eb="11">
      <t>ネン</t>
    </rPh>
    <phoneticPr fontId="2"/>
  </si>
  <si>
    <t>Ｂ．和歌山下津港　入港船舶</t>
    <phoneticPr fontId="2"/>
  </si>
  <si>
    <t>Ｃ．甲種及び乙種港湾　入港船舶内訳</t>
    <phoneticPr fontId="2"/>
  </si>
  <si>
    <t>平成23年(2011年)</t>
    <rPh sb="0" eb="2">
      <t>ヘイセイ</t>
    </rPh>
    <rPh sb="4" eb="5">
      <t>ネン</t>
    </rPh>
    <rPh sb="10" eb="11">
      <t>ネン</t>
    </rPh>
    <phoneticPr fontId="6"/>
  </si>
  <si>
    <t xml:space="preserve"> 62.飲料</t>
    <rPh sb="4" eb="6">
      <t>インリョウ</t>
    </rPh>
    <phoneticPr fontId="2"/>
  </si>
  <si>
    <t xml:space="preserve"> 67.衣服・身廻品・はきもの</t>
    <rPh sb="4" eb="6">
      <t>イフク</t>
    </rPh>
    <rPh sb="7" eb="8">
      <t>ミ</t>
    </rPh>
    <rPh sb="8" eb="9">
      <t>マワ</t>
    </rPh>
    <rPh sb="9" eb="10">
      <t>ヒン</t>
    </rPh>
    <phoneticPr fontId="2"/>
  </si>
  <si>
    <t>平成24年度</t>
    <rPh sb="4" eb="6">
      <t>ネンド</t>
    </rPh>
    <phoneticPr fontId="2"/>
  </si>
  <si>
    <t>(2011年度)</t>
    <rPh sb="5" eb="6">
      <t>ネン</t>
    </rPh>
    <rPh sb="6" eb="7">
      <t>ド</t>
    </rPh>
    <phoneticPr fontId="2"/>
  </si>
  <si>
    <t>(2012年度)</t>
    <rPh sb="5" eb="6">
      <t>ネン</t>
    </rPh>
    <rPh sb="6" eb="7">
      <t>ド</t>
    </rPh>
    <phoneticPr fontId="2"/>
  </si>
  <si>
    <t>注１）配達記録を含む。　</t>
    <rPh sb="0" eb="1">
      <t>チュウ</t>
    </rPh>
    <rPh sb="3" eb="5">
      <t>ハイタツ</t>
    </rPh>
    <rPh sb="5" eb="7">
      <t>キロク</t>
    </rPh>
    <rPh sb="8" eb="9">
      <t>フク</t>
    </rPh>
    <phoneticPr fontId="2"/>
  </si>
  <si>
    <t>注２）ＥＸＰＡＣＫ５００・冊子小包を含む。</t>
  </si>
  <si>
    <t>輸送実績　　（注2</t>
    <rPh sb="0" eb="2">
      <t>ユソウ</t>
    </rPh>
    <rPh sb="2" eb="4">
      <t>ジッセキ</t>
    </rPh>
    <rPh sb="7" eb="8">
      <t>チュウ</t>
    </rPh>
    <phoneticPr fontId="2"/>
  </si>
  <si>
    <t>注2）法人タクシーのみの実績</t>
    <rPh sb="0" eb="1">
      <t>チュウ</t>
    </rPh>
    <rPh sb="3" eb="5">
      <t>ホウジン</t>
    </rPh>
    <rPh sb="12" eb="14">
      <t>ジッセキ</t>
    </rPh>
    <phoneticPr fontId="3"/>
  </si>
  <si>
    <t>資料：南海電気鉄道(株)</t>
    <rPh sb="0" eb="2">
      <t>シリョウ</t>
    </rPh>
    <rPh sb="3" eb="5">
      <t>ナンカイ</t>
    </rPh>
    <rPh sb="5" eb="7">
      <t>デンキ</t>
    </rPh>
    <rPh sb="7" eb="9">
      <t>テツドウ</t>
    </rPh>
    <rPh sb="10" eb="11">
      <t>カブ</t>
    </rPh>
    <phoneticPr fontId="3"/>
  </si>
  <si>
    <t>　　　和歌山電鐵(株)</t>
    <phoneticPr fontId="2"/>
  </si>
  <si>
    <t>　　　紀州鉄道(株)</t>
    <phoneticPr fontId="2"/>
  </si>
  <si>
    <t>注）</t>
    <rPh sb="0" eb="1">
      <t>チュウ</t>
    </rPh>
    <phoneticPr fontId="2"/>
  </si>
  <si>
    <t>注）南海電気鉄道㈱貴志川線は平成１８年４月１日に和歌山電鐵㈱に継承された。</t>
    <rPh sb="0" eb="1">
      <t>チュウ</t>
    </rPh>
    <rPh sb="2" eb="4">
      <t>ナンカイ</t>
    </rPh>
    <rPh sb="4" eb="6">
      <t>デンキ</t>
    </rPh>
    <rPh sb="6" eb="8">
      <t>テツドウ</t>
    </rPh>
    <rPh sb="9" eb="12">
      <t>キシガワ</t>
    </rPh>
    <rPh sb="12" eb="13">
      <t>セン</t>
    </rPh>
    <rPh sb="14" eb="16">
      <t>ヘイセイ</t>
    </rPh>
    <rPh sb="18" eb="19">
      <t>ネン</t>
    </rPh>
    <rPh sb="20" eb="21">
      <t>ガツ</t>
    </rPh>
    <rPh sb="22" eb="23">
      <t>ニチ</t>
    </rPh>
    <rPh sb="24" eb="27">
      <t>ワカヤマ</t>
    </rPh>
    <rPh sb="27" eb="28">
      <t>デン</t>
    </rPh>
    <rPh sb="31" eb="33">
      <t>ケイショウ</t>
    </rPh>
    <phoneticPr fontId="2"/>
  </si>
  <si>
    <t>注）自動車航送船（フェリ－）による航送車両トン数（内国貿易の外数）</t>
    <rPh sb="25" eb="27">
      <t>ナイコク</t>
    </rPh>
    <rPh sb="27" eb="29">
      <t>ボウエキ</t>
    </rPh>
    <rPh sb="30" eb="31">
      <t>ソト</t>
    </rPh>
    <rPh sb="31" eb="32">
      <t>スウ</t>
    </rPh>
    <phoneticPr fontId="2"/>
  </si>
  <si>
    <t>一般加入</t>
    <rPh sb="0" eb="2">
      <t>イッパン</t>
    </rPh>
    <rPh sb="2" eb="4">
      <t>カニュウ</t>
    </rPh>
    <phoneticPr fontId="6"/>
  </si>
  <si>
    <t>　 電話</t>
    <rPh sb="2" eb="4">
      <t>デンワ</t>
    </rPh>
    <phoneticPr fontId="2"/>
  </si>
  <si>
    <t>注2）昭和60年度から平成11年度の県内計には、三重県、奈良県の一部を含む。</t>
    <rPh sb="0" eb="1">
      <t>チュウ</t>
    </rPh>
    <rPh sb="3" eb="5">
      <t>ショウワ</t>
    </rPh>
    <rPh sb="7" eb="9">
      <t>ネンド</t>
    </rPh>
    <rPh sb="11" eb="13">
      <t>ヘイセイ</t>
    </rPh>
    <rPh sb="15" eb="17">
      <t>ネンド</t>
    </rPh>
    <rPh sb="18" eb="20">
      <t>ケンナイ</t>
    </rPh>
    <rPh sb="20" eb="21">
      <t>ケイ</t>
    </rPh>
    <rPh sb="24" eb="27">
      <t>ミエケン</t>
    </rPh>
    <rPh sb="28" eb="31">
      <t>ナラケン</t>
    </rPh>
    <rPh sb="32" eb="34">
      <t>イチブ</t>
    </rPh>
    <rPh sb="35" eb="36">
      <t>フク</t>
    </rPh>
    <phoneticPr fontId="6"/>
  </si>
  <si>
    <t>平成24年(2012年)</t>
    <rPh sb="0" eb="2">
      <t>ヘイセイ</t>
    </rPh>
    <rPh sb="4" eb="5">
      <t>ネン</t>
    </rPh>
    <rPh sb="10" eb="11">
      <t>ネン</t>
    </rPh>
    <phoneticPr fontId="3"/>
  </si>
  <si>
    <t>注1）料金所通過（出入）台数</t>
    <rPh sb="0" eb="1">
      <t>チュウ</t>
    </rPh>
    <rPh sb="3" eb="5">
      <t>リョウキン</t>
    </rPh>
    <rPh sb="5" eb="6">
      <t>ショ</t>
    </rPh>
    <rPh sb="6" eb="8">
      <t>ツウカ</t>
    </rPh>
    <rPh sb="9" eb="11">
      <t>デイ</t>
    </rPh>
    <rPh sb="12" eb="14">
      <t>ダイスウ</t>
    </rPh>
    <phoneticPr fontId="3"/>
  </si>
  <si>
    <t>和歌山北～有田</t>
    <rPh sb="0" eb="3">
      <t>ワカヤマ</t>
    </rPh>
    <rPh sb="3" eb="4">
      <t>キタ</t>
    </rPh>
    <rPh sb="5" eb="7">
      <t>アリダ</t>
    </rPh>
    <phoneticPr fontId="3"/>
  </si>
  <si>
    <t>注4）海南湯浅道路（下津～吉備間）は、平成17年4月から阪和自動車道に編入。</t>
    <rPh sb="0" eb="1">
      <t>チュウ</t>
    </rPh>
    <rPh sb="3" eb="5">
      <t>カイナン</t>
    </rPh>
    <rPh sb="5" eb="7">
      <t>ユアサ</t>
    </rPh>
    <rPh sb="7" eb="9">
      <t>ドウロ</t>
    </rPh>
    <rPh sb="10" eb="12">
      <t>シモツ</t>
    </rPh>
    <rPh sb="13" eb="15">
      <t>キビ</t>
    </rPh>
    <rPh sb="15" eb="16">
      <t>カン</t>
    </rPh>
    <rPh sb="19" eb="21">
      <t>ヘイセイ</t>
    </rPh>
    <rPh sb="23" eb="24">
      <t>ネン</t>
    </rPh>
    <rPh sb="25" eb="26">
      <t>ガツ</t>
    </rPh>
    <rPh sb="28" eb="30">
      <t>ハンワ</t>
    </rPh>
    <rPh sb="30" eb="33">
      <t>ジドウシャ</t>
    </rPh>
    <rPh sb="33" eb="34">
      <t>ドウ</t>
    </rPh>
    <rPh sb="35" eb="37">
      <t>ヘンニュウ</t>
    </rPh>
    <phoneticPr fontId="2"/>
  </si>
  <si>
    <t>資料：ＮＥＸＣＯ西日本関西支社</t>
    <rPh sb="8" eb="9">
      <t>ニシ</t>
    </rPh>
    <rPh sb="9" eb="11">
      <t>ニホン</t>
    </rPh>
    <rPh sb="11" eb="13">
      <t>カンサイ</t>
    </rPh>
    <rPh sb="13" eb="15">
      <t>シシャ</t>
    </rPh>
    <phoneticPr fontId="3"/>
  </si>
  <si>
    <t>平成22年</t>
    <rPh sb="0" eb="2">
      <t>ヘイセイ</t>
    </rPh>
    <rPh sb="4" eb="5">
      <t>ネン</t>
    </rPh>
    <phoneticPr fontId="2"/>
  </si>
  <si>
    <t>平成24年</t>
    <rPh sb="0" eb="2">
      <t>ヘイセイ</t>
    </rPh>
    <rPh sb="4" eb="5">
      <t>ネン</t>
    </rPh>
    <phoneticPr fontId="2"/>
  </si>
  <si>
    <t>平成25年</t>
    <rPh sb="0" eb="2">
      <t>ヘイセイ</t>
    </rPh>
    <rPh sb="4" eb="5">
      <t>ネン</t>
    </rPh>
    <phoneticPr fontId="2"/>
  </si>
  <si>
    <t>資料：近畿運輸局</t>
    <phoneticPr fontId="2"/>
  </si>
  <si>
    <t>　　　　　　Ｌ-17 倉庫業者数及び所管面（容）積</t>
    <rPh sb="11" eb="13">
      <t>ソウコ</t>
    </rPh>
    <rPh sb="13" eb="16">
      <t>ギョウシャスウ</t>
    </rPh>
    <rPh sb="16" eb="17">
      <t>オヨ</t>
    </rPh>
    <rPh sb="18" eb="20">
      <t>ショカン</t>
    </rPh>
    <rPh sb="20" eb="21">
      <t>メン</t>
    </rPh>
    <rPh sb="22" eb="23">
      <t>カタチ</t>
    </rPh>
    <rPh sb="24" eb="25">
      <t>セキ</t>
    </rPh>
    <phoneticPr fontId="2"/>
  </si>
  <si>
    <t>（4月1日現在）</t>
    <rPh sb="2" eb="3">
      <t>ガツ</t>
    </rPh>
    <rPh sb="4" eb="5">
      <t>ニチ</t>
    </rPh>
    <rPh sb="5" eb="7">
      <t>ゲンザイ</t>
    </rPh>
    <phoneticPr fontId="2"/>
  </si>
  <si>
    <t xml:space="preserve">  (年度末現在)</t>
    <rPh sb="3" eb="5">
      <t>ネンド</t>
    </rPh>
    <phoneticPr fontId="2"/>
  </si>
  <si>
    <t>　(年度末現在)</t>
    <rPh sb="2" eb="4">
      <t>ネンド</t>
    </rPh>
    <phoneticPr fontId="2"/>
  </si>
  <si>
    <t xml:space="preserve">       (年度末現在)</t>
    <rPh sb="8" eb="10">
      <t>ネンド</t>
    </rPh>
    <phoneticPr fontId="2"/>
  </si>
  <si>
    <t>Ｌ-12 民間航空輸送（南紀白浜空港）</t>
    <rPh sb="12" eb="14">
      <t>ナンキ</t>
    </rPh>
    <rPh sb="14" eb="16">
      <t>シラハマ</t>
    </rPh>
    <rPh sb="16" eb="18">
      <t>クウコウ</t>
    </rPh>
    <phoneticPr fontId="2"/>
  </si>
  <si>
    <t>Ｌ-18 郵便施設，郵便物取扱数</t>
    <phoneticPr fontId="2"/>
  </si>
  <si>
    <t>注2）</t>
    <rPh sb="0" eb="1">
      <t>チュウ</t>
    </rPh>
    <phoneticPr fontId="6"/>
  </si>
  <si>
    <t>注1)</t>
    <rPh sb="0" eb="1">
      <t>チュウ</t>
    </rPh>
    <phoneticPr fontId="6"/>
  </si>
  <si>
    <r>
      <t>Ｂ．男女，年齢，免許種類別の運転免許人口</t>
    </r>
    <r>
      <rPr>
        <sz val="14"/>
        <rFont val="ＭＳ 明朝"/>
        <family val="1"/>
        <charset val="128"/>
      </rPr>
      <t>（年末現在）</t>
    </r>
    <rPh sb="21" eb="23">
      <t>ネンマツ</t>
    </rPh>
    <rPh sb="23" eb="25">
      <t>ゲンザイ</t>
    </rPh>
    <phoneticPr fontId="2"/>
  </si>
  <si>
    <t>普通倉庫(千㎥)</t>
    <rPh sb="0" eb="2">
      <t>フツウ</t>
    </rPh>
    <rPh sb="2" eb="4">
      <t>ソウコ</t>
    </rPh>
    <rPh sb="5" eb="6">
      <t>セン</t>
    </rPh>
    <phoneticPr fontId="2"/>
  </si>
  <si>
    <r>
      <t>Ａ．郵便局数</t>
    </r>
    <r>
      <rPr>
        <sz val="14"/>
        <rFont val="ＭＳ 明朝"/>
        <family val="1"/>
        <charset val="128"/>
      </rPr>
      <t>（年度末現在）</t>
    </r>
    <phoneticPr fontId="2"/>
  </si>
  <si>
    <t>注）１日当たり乗車人員計は、端数整理後の１日当たり普通乗車人員と１日当たり定期乗車人員</t>
    <rPh sb="0" eb="1">
      <t>チュウ</t>
    </rPh>
    <rPh sb="3" eb="4">
      <t>ニチ</t>
    </rPh>
    <rPh sb="4" eb="5">
      <t>ア</t>
    </rPh>
    <rPh sb="7" eb="9">
      <t>ジョウシャ</t>
    </rPh>
    <rPh sb="9" eb="11">
      <t>ジンイン</t>
    </rPh>
    <rPh sb="11" eb="12">
      <t>ケイ</t>
    </rPh>
    <rPh sb="14" eb="16">
      <t>ハスウ</t>
    </rPh>
    <rPh sb="16" eb="18">
      <t>セイリ</t>
    </rPh>
    <rPh sb="18" eb="19">
      <t>ノチ</t>
    </rPh>
    <rPh sb="21" eb="22">
      <t>ニチ</t>
    </rPh>
    <rPh sb="22" eb="23">
      <t>ア</t>
    </rPh>
    <rPh sb="25" eb="27">
      <t>フツウ</t>
    </rPh>
    <rPh sb="27" eb="29">
      <t>ジョウシャ</t>
    </rPh>
    <rPh sb="29" eb="31">
      <t>ジンイン</t>
    </rPh>
    <rPh sb="33" eb="34">
      <t>ニチ</t>
    </rPh>
    <rPh sb="34" eb="35">
      <t>ア</t>
    </rPh>
    <rPh sb="37" eb="39">
      <t>テイキ</t>
    </rPh>
    <rPh sb="39" eb="41">
      <t>ジョウシャ</t>
    </rPh>
    <rPh sb="41" eb="43">
      <t>ジンイン</t>
    </rPh>
    <phoneticPr fontId="2"/>
  </si>
  <si>
    <t>13.0～19.5m</t>
    <phoneticPr fontId="2"/>
  </si>
  <si>
    <t>5.5～13.0m</t>
    <phoneticPr fontId="2"/>
  </si>
  <si>
    <t>（年度末）</t>
    <rPh sb="1" eb="2">
      <t>ネン</t>
    </rPh>
    <rPh sb="2" eb="3">
      <t>タビ</t>
    </rPh>
    <rPh sb="3" eb="4">
      <t>スエ</t>
    </rPh>
    <phoneticPr fontId="2"/>
  </si>
  <si>
    <t>車両総数</t>
    <rPh sb="2" eb="4">
      <t>ソウスウ</t>
    </rPh>
    <phoneticPr fontId="2"/>
  </si>
  <si>
    <t>（年度末）</t>
    <rPh sb="1" eb="4">
      <t>ネンドマツ</t>
    </rPh>
    <phoneticPr fontId="2"/>
  </si>
  <si>
    <t>注） ( )内は県内に本社を有するもの</t>
    <rPh sb="0" eb="1">
      <t>チュウ</t>
    </rPh>
    <rPh sb="14" eb="15">
      <t>ユウ</t>
    </rPh>
    <phoneticPr fontId="2"/>
  </si>
  <si>
    <t>資料：国土交通省「交通関連統計資料集」</t>
    <rPh sb="3" eb="5">
      <t>コクド</t>
    </rPh>
    <rPh sb="5" eb="7">
      <t>コウツウ</t>
    </rPh>
    <rPh sb="9" eb="11">
      <t>コウツウ</t>
    </rPh>
    <rPh sb="11" eb="13">
      <t>カンレン</t>
    </rPh>
    <rPh sb="13" eb="15">
      <t>トウケイ</t>
    </rPh>
    <rPh sb="15" eb="18">
      <t>シリョウシュウ</t>
    </rPh>
    <phoneticPr fontId="3"/>
  </si>
  <si>
    <t>(年末現在）</t>
    <rPh sb="1" eb="3">
      <t>ネンマツ</t>
    </rPh>
    <rPh sb="3" eb="5">
      <t>ゲンザイ</t>
    </rPh>
    <phoneticPr fontId="2"/>
  </si>
  <si>
    <t>総数</t>
    <phoneticPr fontId="2"/>
  </si>
  <si>
    <t>鋼船</t>
    <phoneticPr fontId="2"/>
  </si>
  <si>
    <t>木船</t>
    <phoneticPr fontId="2"/>
  </si>
  <si>
    <t>　 自動車航送船</t>
    <rPh sb="2" eb="5">
      <t>ジドウシャ</t>
    </rPh>
    <rPh sb="5" eb="6">
      <t>コウ</t>
    </rPh>
    <rPh sb="6" eb="7">
      <t>ソウ</t>
    </rPh>
    <rPh sb="7" eb="8">
      <t>セン</t>
    </rPh>
    <phoneticPr fontId="2"/>
  </si>
  <si>
    <t>資料：日本郵便（株）和歌山中央郵便局</t>
    <rPh sb="3" eb="5">
      <t>ニホン</t>
    </rPh>
    <rPh sb="5" eb="7">
      <t>ユウビン</t>
    </rPh>
    <rPh sb="8" eb="9">
      <t>カブ</t>
    </rPh>
    <rPh sb="10" eb="13">
      <t>ワカヤマ</t>
    </rPh>
    <rPh sb="13" eb="15">
      <t>チュウオウ</t>
    </rPh>
    <rPh sb="15" eb="18">
      <t>ユウビンキョク</t>
    </rPh>
    <phoneticPr fontId="3"/>
  </si>
  <si>
    <t>注1）INSﾈｯﾄ64、INSﾈｯﾄ64ﾗｲﾄ、INSﾈｯﾄ1500の総数である。</t>
    <rPh sb="0" eb="1">
      <t>チュウ</t>
    </rPh>
    <rPh sb="35" eb="37">
      <t>ソウスウ</t>
    </rPh>
    <phoneticPr fontId="6"/>
  </si>
  <si>
    <t>うち</t>
    <phoneticPr fontId="2"/>
  </si>
  <si>
    <t>単位：台</t>
    <rPh sb="0" eb="2">
      <t>タンイ</t>
    </rPh>
    <rPh sb="3" eb="4">
      <t>ダイ</t>
    </rPh>
    <phoneticPr fontId="2"/>
  </si>
  <si>
    <t>注5）阪和自動車道（和歌山北IC）は、平成22年3月に延伸。</t>
    <rPh sb="0" eb="1">
      <t>チュウ</t>
    </rPh>
    <rPh sb="3" eb="5">
      <t>ハンワ</t>
    </rPh>
    <rPh sb="5" eb="8">
      <t>ジドウシャ</t>
    </rPh>
    <rPh sb="8" eb="9">
      <t>ドウ</t>
    </rPh>
    <rPh sb="10" eb="13">
      <t>ワカヤマ</t>
    </rPh>
    <rPh sb="13" eb="14">
      <t>キタ</t>
    </rPh>
    <rPh sb="19" eb="21">
      <t>ヘイセイ</t>
    </rPh>
    <rPh sb="23" eb="24">
      <t>ネン</t>
    </rPh>
    <rPh sb="25" eb="26">
      <t>ガツ</t>
    </rPh>
    <rPh sb="27" eb="28">
      <t>ノ</t>
    </rPh>
    <rPh sb="28" eb="29">
      <t>ノ</t>
    </rPh>
    <phoneticPr fontId="2"/>
  </si>
  <si>
    <t>平成25年度(2013年度)総数</t>
    <rPh sb="5" eb="6">
      <t>ド</t>
    </rPh>
    <rPh sb="11" eb="12">
      <t>ネン</t>
    </rPh>
    <rPh sb="12" eb="13">
      <t>ド</t>
    </rPh>
    <rPh sb="14" eb="16">
      <t>ソウスウ</t>
    </rPh>
    <phoneticPr fontId="6"/>
  </si>
  <si>
    <t>平成25年度(2013年度)</t>
    <rPh sb="0" eb="2">
      <t>ヘイセイ</t>
    </rPh>
    <rPh sb="4" eb="5">
      <t>ネン</t>
    </rPh>
    <rPh sb="5" eb="6">
      <t>ド</t>
    </rPh>
    <rPh sb="11" eb="12">
      <t>ネン</t>
    </rPh>
    <rPh sb="12" eb="13">
      <t>ド</t>
    </rPh>
    <phoneticPr fontId="2"/>
  </si>
  <si>
    <t>平成25年(2013年)</t>
    <rPh sb="0" eb="2">
      <t>ヘイセイ</t>
    </rPh>
    <rPh sb="4" eb="5">
      <t>ネン</t>
    </rPh>
    <rPh sb="10" eb="11">
      <t>ネン</t>
    </rPh>
    <phoneticPr fontId="2"/>
  </si>
  <si>
    <t xml:space="preserve">  平成25年(2013年)</t>
    <rPh sb="2" eb="4">
      <t>ヘイセイ</t>
    </rPh>
    <rPh sb="6" eb="7">
      <t>ネン</t>
    </rPh>
    <rPh sb="12" eb="13">
      <t>ネン</t>
    </rPh>
    <phoneticPr fontId="3"/>
  </si>
  <si>
    <t>平成25年(2013年)</t>
    <rPh sb="0" eb="2">
      <t>ヘイセイ</t>
    </rPh>
    <rPh sb="4" eb="5">
      <t>ネン</t>
    </rPh>
    <rPh sb="10" eb="11">
      <t>ネン</t>
    </rPh>
    <phoneticPr fontId="3"/>
  </si>
  <si>
    <t>2013年 1月</t>
  </si>
  <si>
    <t>2013年 4月</t>
  </si>
  <si>
    <t>2013年 5月</t>
  </si>
  <si>
    <t>2013年 6月</t>
  </si>
  <si>
    <t>2013年 7月</t>
  </si>
  <si>
    <t>2013年 8月</t>
  </si>
  <si>
    <t>2013年 9月</t>
  </si>
  <si>
    <t>2013年10月</t>
  </si>
  <si>
    <t>2013年11月</t>
  </si>
  <si>
    <t>2013年12月</t>
  </si>
  <si>
    <t>平成25年(2013年)</t>
    <rPh sb="4" eb="5">
      <t>ネン</t>
    </rPh>
    <rPh sb="10" eb="11">
      <t>ネン</t>
    </rPh>
    <phoneticPr fontId="2"/>
  </si>
  <si>
    <t>平成25年末(2013年末)</t>
    <rPh sb="5" eb="6">
      <t>マツ</t>
    </rPh>
    <rPh sb="11" eb="12">
      <t>ネン</t>
    </rPh>
    <rPh sb="12" eb="13">
      <t>マツ</t>
    </rPh>
    <phoneticPr fontId="2"/>
  </si>
  <si>
    <t>平成25年度(2013年度)</t>
    <rPh sb="0" eb="2">
      <t>ヘイセイ</t>
    </rPh>
    <rPh sb="4" eb="6">
      <t>ネンド</t>
    </rPh>
    <rPh sb="11" eb="13">
      <t>ネンド</t>
    </rPh>
    <phoneticPr fontId="2"/>
  </si>
  <si>
    <t>平成25年末(2013年末)</t>
    <rPh sb="4" eb="5">
      <t>ネン</t>
    </rPh>
    <rPh sb="5" eb="6">
      <t>マツ</t>
    </rPh>
    <rPh sb="11" eb="12">
      <t>ネン</t>
    </rPh>
    <rPh sb="12" eb="13">
      <t>マツ</t>
    </rPh>
    <phoneticPr fontId="2"/>
  </si>
  <si>
    <t xml:space="preserve">  平成24年(2012年)</t>
    <rPh sb="12" eb="13">
      <t>ネン</t>
    </rPh>
    <phoneticPr fontId="6"/>
  </si>
  <si>
    <t>平成24年(2012年)</t>
    <rPh sb="10" eb="11">
      <t>ネン</t>
    </rPh>
    <phoneticPr fontId="2"/>
  </si>
  <si>
    <t>平成24年(2012年)</t>
    <rPh sb="0" eb="2">
      <t>ヘイセイ</t>
    </rPh>
    <rPh sb="4" eb="5">
      <t>ネン</t>
    </rPh>
    <rPh sb="10" eb="11">
      <t>ネン</t>
    </rPh>
    <phoneticPr fontId="6"/>
  </si>
  <si>
    <t>平成26年</t>
    <rPh sb="0" eb="2">
      <t>ヘイセイ</t>
    </rPh>
    <rPh sb="4" eb="5">
      <t>ネン</t>
    </rPh>
    <phoneticPr fontId="2"/>
  </si>
  <si>
    <t>(2013年度)</t>
    <rPh sb="5" eb="6">
      <t>ネン</t>
    </rPh>
    <rPh sb="6" eb="7">
      <t>ド</t>
    </rPh>
    <phoneticPr fontId="2"/>
  </si>
  <si>
    <t>平成25年度</t>
    <rPh sb="4" eb="6">
      <t>ネンド</t>
    </rPh>
    <phoneticPr fontId="2"/>
  </si>
  <si>
    <t>平成25年度(2013年度)</t>
    <rPh sb="0" eb="2">
      <t>ヘイセイ</t>
    </rPh>
    <rPh sb="4" eb="6">
      <t>ネンド</t>
    </rPh>
    <rPh sb="11" eb="13">
      <t>ネンド</t>
    </rPh>
    <phoneticPr fontId="6"/>
  </si>
  <si>
    <t>20(20)</t>
  </si>
  <si>
    <t>35(35)</t>
  </si>
  <si>
    <t>251(247)</t>
  </si>
  <si>
    <t>176(172)</t>
  </si>
  <si>
    <t>-</t>
    <phoneticPr fontId="2"/>
  </si>
  <si>
    <t>昭和55年(1980年)</t>
    <rPh sb="0" eb="2">
      <t>ショウワ</t>
    </rPh>
    <rPh sb="4" eb="5">
      <t>ネン</t>
    </rPh>
    <rPh sb="10" eb="11">
      <t>ネン</t>
    </rPh>
    <phoneticPr fontId="2"/>
  </si>
  <si>
    <t>資料：県市町村課</t>
    <rPh sb="4" eb="7">
      <t>シチョウソン</t>
    </rPh>
    <rPh sb="7" eb="8">
      <t>カ</t>
    </rPh>
    <phoneticPr fontId="2"/>
  </si>
  <si>
    <t>Ｌ-19 電話加入及び公衆電話数</t>
    <phoneticPr fontId="2"/>
  </si>
  <si>
    <t>(年度末現在)</t>
    <phoneticPr fontId="2"/>
  </si>
  <si>
    <t>-</t>
    <phoneticPr fontId="2"/>
  </si>
  <si>
    <t>Ｌ-03 市町村別保有軽自動車数</t>
    <phoneticPr fontId="2"/>
  </si>
  <si>
    <t>不明</t>
    <phoneticPr fontId="2"/>
  </si>
  <si>
    <t>田辺市</t>
    <rPh sb="0" eb="3">
      <t>タナベシ</t>
    </rPh>
    <phoneticPr fontId="3"/>
  </si>
  <si>
    <t>新庄～田鶴</t>
    <rPh sb="0" eb="2">
      <t>シンジョウ</t>
    </rPh>
    <rPh sb="3" eb="4">
      <t>タ</t>
    </rPh>
    <rPh sb="4" eb="5">
      <t>ツル</t>
    </rPh>
    <phoneticPr fontId="2"/>
  </si>
  <si>
    <t>注6) 紀ノ川河口大橋は平成22年8月から無料。</t>
    <rPh sb="0" eb="1">
      <t>チュウ</t>
    </rPh>
    <rPh sb="4" eb="5">
      <t>キ</t>
    </rPh>
    <rPh sb="6" eb="7">
      <t>カワ</t>
    </rPh>
    <rPh sb="7" eb="9">
      <t>カコウ</t>
    </rPh>
    <rPh sb="9" eb="11">
      <t>オオハシ</t>
    </rPh>
    <rPh sb="12" eb="14">
      <t>ヘイセイ</t>
    </rPh>
    <rPh sb="16" eb="17">
      <t>ネン</t>
    </rPh>
    <rPh sb="18" eb="19">
      <t>ガツ</t>
    </rPh>
    <rPh sb="21" eb="23">
      <t>ムリョウ</t>
    </rPh>
    <phoneticPr fontId="2"/>
  </si>
  <si>
    <t>資料：ＮＴＴ西日本　和歌山支店</t>
    <rPh sb="0" eb="2">
      <t>シリョウ</t>
    </rPh>
    <rPh sb="6" eb="9">
      <t>ニシニホン</t>
    </rPh>
    <rPh sb="10" eb="13">
      <t>ワカヤマ</t>
    </rPh>
    <rPh sb="13" eb="15">
      <t>シテン</t>
    </rPh>
    <phoneticPr fontId="2"/>
  </si>
  <si>
    <t>平成22年度</t>
  </si>
  <si>
    <t>平成23年度</t>
  </si>
  <si>
    <t>平成24年度</t>
  </si>
  <si>
    <t>平成25年度</t>
  </si>
  <si>
    <t>資料：和歌山県軽自動車協会</t>
  </si>
  <si>
    <t xml:space="preserve"> 22.石材</t>
    <rPh sb="4" eb="6">
      <t>セキザイ</t>
    </rPh>
    <phoneticPr fontId="2"/>
  </si>
  <si>
    <t xml:space="preserve"> 20.金属鉱</t>
    <rPh sb="4" eb="6">
      <t>キンゾク</t>
    </rPh>
    <rPh sb="6" eb="7">
      <t>コウ</t>
    </rPh>
    <phoneticPr fontId="2"/>
  </si>
  <si>
    <t xml:space="preserve">        単位：両</t>
    <phoneticPr fontId="6"/>
  </si>
  <si>
    <t xml:space="preserve">   注）</t>
    <phoneticPr fontId="2"/>
  </si>
  <si>
    <t>海南市</t>
    <phoneticPr fontId="2"/>
  </si>
  <si>
    <t>田辺市</t>
    <phoneticPr fontId="2"/>
  </si>
  <si>
    <t>平成26年度(2014年度)総数</t>
    <rPh sb="5" eb="6">
      <t>ド</t>
    </rPh>
    <rPh sb="11" eb="12">
      <t>ネン</t>
    </rPh>
    <rPh sb="12" eb="13">
      <t>ド</t>
    </rPh>
    <rPh sb="14" eb="16">
      <t>ソウスウ</t>
    </rPh>
    <phoneticPr fontId="6"/>
  </si>
  <si>
    <t>トラック   計</t>
    <phoneticPr fontId="6"/>
  </si>
  <si>
    <t>普通車 計</t>
    <phoneticPr fontId="6"/>
  </si>
  <si>
    <t>小型車 計</t>
    <phoneticPr fontId="6"/>
  </si>
  <si>
    <t>ﾄﾚ-ﾗ-  計</t>
    <phoneticPr fontId="6"/>
  </si>
  <si>
    <t xml:space="preserve"> バス</t>
    <phoneticPr fontId="6"/>
  </si>
  <si>
    <t>普通車 計</t>
    <phoneticPr fontId="6"/>
  </si>
  <si>
    <t xml:space="preserve"> 乗用車    計</t>
    <phoneticPr fontId="6"/>
  </si>
  <si>
    <t xml:space="preserve"> 特殊用途車 計</t>
    <phoneticPr fontId="6"/>
  </si>
  <si>
    <t xml:space="preserve"> 大型特殊車 計</t>
    <phoneticPr fontId="6"/>
  </si>
  <si>
    <t>注）市町村不明を含む。</t>
    <phoneticPr fontId="2"/>
  </si>
  <si>
    <t>トラック   計</t>
    <phoneticPr fontId="6"/>
  </si>
  <si>
    <t>小型車 計</t>
    <phoneticPr fontId="6"/>
  </si>
  <si>
    <t>ﾄﾚ-ﾗ-  計</t>
    <phoneticPr fontId="6"/>
  </si>
  <si>
    <t xml:space="preserve"> バス</t>
    <phoneticPr fontId="6"/>
  </si>
  <si>
    <t xml:space="preserve"> 乗用車    計</t>
    <phoneticPr fontId="6"/>
  </si>
  <si>
    <t xml:space="preserve"> 大型特殊車 計</t>
    <phoneticPr fontId="6"/>
  </si>
  <si>
    <t>太地町</t>
    <phoneticPr fontId="2"/>
  </si>
  <si>
    <t>トラック   計</t>
    <phoneticPr fontId="6"/>
  </si>
  <si>
    <t>普通車 計</t>
    <phoneticPr fontId="6"/>
  </si>
  <si>
    <t>小型車 計</t>
    <phoneticPr fontId="6"/>
  </si>
  <si>
    <t>ﾄﾚ-ﾗ-  計</t>
    <phoneticPr fontId="6"/>
  </si>
  <si>
    <t xml:space="preserve"> バス</t>
    <phoneticPr fontId="6"/>
  </si>
  <si>
    <t xml:space="preserve"> 乗用車    計</t>
    <phoneticPr fontId="6"/>
  </si>
  <si>
    <t xml:space="preserve"> 特殊用途車 計</t>
    <phoneticPr fontId="6"/>
  </si>
  <si>
    <t xml:space="preserve"> 大型特殊車 計</t>
    <phoneticPr fontId="6"/>
  </si>
  <si>
    <t>輸送実績</t>
    <phoneticPr fontId="2"/>
  </si>
  <si>
    <t>実働１日１車当たり</t>
    <phoneticPr fontId="2"/>
  </si>
  <si>
    <t>事業者数</t>
    <phoneticPr fontId="2"/>
  </si>
  <si>
    <t>車両数</t>
    <phoneticPr fontId="2"/>
  </si>
  <si>
    <t>走行キロ</t>
    <phoneticPr fontId="2"/>
  </si>
  <si>
    <t>輸送人員</t>
    <phoneticPr fontId="2"/>
  </si>
  <si>
    <t>運送収入</t>
    <phoneticPr fontId="2"/>
  </si>
  <si>
    <t>16(16)</t>
    <phoneticPr fontId="2"/>
  </si>
  <si>
    <t>19(19)</t>
    <phoneticPr fontId="2"/>
  </si>
  <si>
    <t>20(20)</t>
    <phoneticPr fontId="2"/>
  </si>
  <si>
    <t>大 型</t>
    <phoneticPr fontId="2"/>
  </si>
  <si>
    <t>中 型</t>
    <phoneticPr fontId="2"/>
  </si>
  <si>
    <t>小 型</t>
    <phoneticPr fontId="2"/>
  </si>
  <si>
    <t>運送回数</t>
    <phoneticPr fontId="2"/>
  </si>
  <si>
    <t>営業収入</t>
    <phoneticPr fontId="2"/>
  </si>
  <si>
    <t>37(35)</t>
    <phoneticPr fontId="2"/>
  </si>
  <si>
    <t>35(33)</t>
    <phoneticPr fontId="2"/>
  </si>
  <si>
    <t>38(36)</t>
  </si>
  <si>
    <t>Ｌ-07 ハイヤー・タクシー旅客輸送</t>
    <phoneticPr fontId="2"/>
  </si>
  <si>
    <t>車 両</t>
    <phoneticPr fontId="2"/>
  </si>
  <si>
    <t>個 人</t>
    <phoneticPr fontId="2"/>
  </si>
  <si>
    <t>総 数</t>
    <phoneticPr fontId="2"/>
  </si>
  <si>
    <t>245(243)</t>
    <phoneticPr fontId="2"/>
  </si>
  <si>
    <t>159(157)</t>
    <phoneticPr fontId="2"/>
  </si>
  <si>
    <t>249(247)</t>
    <phoneticPr fontId="2"/>
  </si>
  <si>
    <t>250(248)</t>
    <phoneticPr fontId="2"/>
  </si>
  <si>
    <t>244(240)</t>
  </si>
  <si>
    <t>173(169)</t>
  </si>
  <si>
    <t>資料：近畿運輸局「近畿運輸局業務要覧」</t>
    <phoneticPr fontId="2"/>
  </si>
  <si>
    <t>事業者</t>
    <phoneticPr fontId="2"/>
  </si>
  <si>
    <t xml:space="preserve"> 総 数</t>
    <phoneticPr fontId="2"/>
  </si>
  <si>
    <t>千ﾄﾝ</t>
    <phoneticPr fontId="2"/>
  </si>
  <si>
    <t>…</t>
    <phoneticPr fontId="2"/>
  </si>
  <si>
    <t>　　　近畿運輸局「近畿運輸局業務要覧」</t>
    <phoneticPr fontId="2"/>
  </si>
  <si>
    <t>平成26年末(2014年末)</t>
    <rPh sb="4" eb="5">
      <t>ネン</t>
    </rPh>
    <rPh sb="5" eb="6">
      <t>マツ</t>
    </rPh>
    <rPh sb="11" eb="12">
      <t>ネン</t>
    </rPh>
    <rPh sb="12" eb="13">
      <t>マツ</t>
    </rPh>
    <phoneticPr fontId="2"/>
  </si>
  <si>
    <t>平成27年</t>
    <rPh sb="0" eb="2">
      <t>ヘイセイ</t>
    </rPh>
    <rPh sb="4" eb="5">
      <t>ネン</t>
    </rPh>
    <phoneticPr fontId="2"/>
  </si>
  <si>
    <t>普通倉庫</t>
    <phoneticPr fontId="2"/>
  </si>
  <si>
    <t>-</t>
  </si>
  <si>
    <t>平成26年度(2014年度)</t>
    <rPh sb="0" eb="2">
      <t>ヘイセイ</t>
    </rPh>
    <rPh sb="4" eb="5">
      <t>ネン</t>
    </rPh>
    <rPh sb="5" eb="6">
      <t>ド</t>
    </rPh>
    <rPh sb="11" eb="12">
      <t>ネン</t>
    </rPh>
    <rPh sb="12" eb="13">
      <t>ド</t>
    </rPh>
    <phoneticPr fontId="2"/>
  </si>
  <si>
    <t>Ｌ-09 有料道路の利用状況</t>
    <phoneticPr fontId="2"/>
  </si>
  <si>
    <t>海南湯浅道路</t>
    <phoneticPr fontId="2"/>
  </si>
  <si>
    <t>紀ノ川</t>
    <phoneticPr fontId="2"/>
  </si>
  <si>
    <t>平成26年(2014年)</t>
    <rPh sb="0" eb="2">
      <t>ヘイセイ</t>
    </rPh>
    <rPh sb="4" eb="5">
      <t>ネン</t>
    </rPh>
    <rPh sb="10" eb="11">
      <t>ネン</t>
    </rPh>
    <phoneticPr fontId="3"/>
  </si>
  <si>
    <t>2014年 1月</t>
    <phoneticPr fontId="2"/>
  </si>
  <si>
    <t>2014年 2月</t>
    <phoneticPr fontId="2"/>
  </si>
  <si>
    <t>2014年 3月</t>
    <phoneticPr fontId="2"/>
  </si>
  <si>
    <t>2014年 4月</t>
    <phoneticPr fontId="2"/>
  </si>
  <si>
    <t>2014年 5月</t>
    <phoneticPr fontId="2"/>
  </si>
  <si>
    <t>2014年 6月</t>
    <phoneticPr fontId="2"/>
  </si>
  <si>
    <t>2014年 7月</t>
    <phoneticPr fontId="2"/>
  </si>
  <si>
    <t>2014年 8月</t>
    <phoneticPr fontId="2"/>
  </si>
  <si>
    <t>2014年 9月</t>
    <phoneticPr fontId="2"/>
  </si>
  <si>
    <t>2014年10月</t>
    <phoneticPr fontId="2"/>
  </si>
  <si>
    <t>2014年11月</t>
    <phoneticPr fontId="2"/>
  </si>
  <si>
    <t>2014年12月</t>
    <phoneticPr fontId="2"/>
  </si>
  <si>
    <t>Ｌ-11 鉄道輸送</t>
    <phoneticPr fontId="2"/>
  </si>
  <si>
    <t>Ｂ．ＪＲ西日本（１日当たり乗車人員）</t>
    <phoneticPr fontId="2"/>
  </si>
  <si>
    <t xml:space="preserve"> １日当たり</t>
    <phoneticPr fontId="2"/>
  </si>
  <si>
    <t>平成26年度(2014年度)</t>
    <rPh sb="0" eb="2">
      <t>ヘイセイ</t>
    </rPh>
    <rPh sb="4" eb="6">
      <t>ネンド</t>
    </rPh>
    <rPh sb="11" eb="13">
      <t>ネンド</t>
    </rPh>
    <phoneticPr fontId="2"/>
  </si>
  <si>
    <t>　</t>
    <phoneticPr fontId="2"/>
  </si>
  <si>
    <t xml:space="preserve"> </t>
    <phoneticPr fontId="2"/>
  </si>
  <si>
    <t xml:space="preserve">  を単純に合計したもの。</t>
    <phoneticPr fontId="2"/>
  </si>
  <si>
    <t>平成26年度(2014年度)</t>
    <rPh sb="0" eb="2">
      <t>ヘイセイ</t>
    </rPh>
    <rPh sb="4" eb="6">
      <t>ネンド</t>
    </rPh>
    <rPh sb="11" eb="13">
      <t>ネンド</t>
    </rPh>
    <phoneticPr fontId="6"/>
  </si>
  <si>
    <t>Ｌ-04 市町村別二輪車等保有台数</t>
    <phoneticPr fontId="2"/>
  </si>
  <si>
    <t xml:space="preserve">           単位：台</t>
    <rPh sb="14" eb="15">
      <t>ダイ</t>
    </rPh>
    <phoneticPr fontId="35"/>
  </si>
  <si>
    <t>その他</t>
    <phoneticPr fontId="2"/>
  </si>
  <si>
    <t>二輪車総数</t>
    <phoneticPr fontId="2"/>
  </si>
  <si>
    <t>小型二輪</t>
    <phoneticPr fontId="2"/>
  </si>
  <si>
    <t>軽二輪</t>
    <phoneticPr fontId="2"/>
  </si>
  <si>
    <t>原付二種</t>
    <phoneticPr fontId="2"/>
  </si>
  <si>
    <t>原付一種</t>
    <phoneticPr fontId="2"/>
  </si>
  <si>
    <t>ﾐﾆｶ-等</t>
    <phoneticPr fontId="2"/>
  </si>
  <si>
    <t>平成26年(2014年)</t>
    <rPh sb="0" eb="2">
      <t>ヘイセイ</t>
    </rPh>
    <rPh sb="4" eb="5">
      <t>ネン</t>
    </rPh>
    <rPh sb="10" eb="11">
      <t>ネン</t>
    </rPh>
    <phoneticPr fontId="2"/>
  </si>
  <si>
    <t xml:space="preserve"> 和歌山市</t>
    <phoneticPr fontId="2"/>
  </si>
  <si>
    <t xml:space="preserve">  平成26年(2014年)</t>
    <rPh sb="2" eb="4">
      <t>ヘイセイ</t>
    </rPh>
    <rPh sb="6" eb="7">
      <t>ネン</t>
    </rPh>
    <rPh sb="12" eb="13">
      <t>ネン</t>
    </rPh>
    <phoneticPr fontId="3"/>
  </si>
  <si>
    <t>平成26年(2014年)</t>
    <rPh sb="4" eb="5">
      <t>ネン</t>
    </rPh>
    <rPh sb="10" eb="11">
      <t>ネン</t>
    </rPh>
    <phoneticPr fontId="2"/>
  </si>
  <si>
    <t>平成26年末(2014年末)</t>
    <rPh sb="5" eb="6">
      <t>マツ</t>
    </rPh>
    <rPh sb="11" eb="12">
      <t>ネン</t>
    </rPh>
    <rPh sb="12" eb="13">
      <t>マツ</t>
    </rPh>
    <phoneticPr fontId="2"/>
  </si>
  <si>
    <t>総 数</t>
    <phoneticPr fontId="2"/>
  </si>
  <si>
    <t>東京～白浜</t>
    <phoneticPr fontId="2"/>
  </si>
  <si>
    <t>白浜～東京</t>
    <phoneticPr fontId="2"/>
  </si>
  <si>
    <t>白浜～福岡</t>
    <phoneticPr fontId="2"/>
  </si>
  <si>
    <t>2014年 4月</t>
    <phoneticPr fontId="2"/>
  </si>
  <si>
    <t>2014年 5月</t>
    <phoneticPr fontId="2"/>
  </si>
  <si>
    <t>2014年 6月</t>
    <phoneticPr fontId="2"/>
  </si>
  <si>
    <t>2014年 7月</t>
    <phoneticPr fontId="2"/>
  </si>
  <si>
    <t>2014年 8月</t>
    <phoneticPr fontId="2"/>
  </si>
  <si>
    <t>2014年 9月</t>
    <phoneticPr fontId="2"/>
  </si>
  <si>
    <t>2014年10月</t>
    <phoneticPr fontId="2"/>
  </si>
  <si>
    <t>2014年11月</t>
    <phoneticPr fontId="2"/>
  </si>
  <si>
    <t>2014年12月</t>
    <phoneticPr fontId="2"/>
  </si>
  <si>
    <t>2015年 1月</t>
    <phoneticPr fontId="2"/>
  </si>
  <si>
    <t>2015年 2月</t>
    <phoneticPr fontId="2"/>
  </si>
  <si>
    <t>2015年 3月</t>
    <phoneticPr fontId="2"/>
  </si>
  <si>
    <t>総 数</t>
    <phoneticPr fontId="2"/>
  </si>
  <si>
    <t>東京～白浜</t>
    <phoneticPr fontId="2"/>
  </si>
  <si>
    <t>白浜～東京</t>
    <phoneticPr fontId="2"/>
  </si>
  <si>
    <t>福岡～白浜</t>
    <phoneticPr fontId="2"/>
  </si>
  <si>
    <t>白浜～福岡</t>
    <phoneticPr fontId="2"/>
  </si>
  <si>
    <t>白浜～広島西</t>
    <phoneticPr fontId="2"/>
  </si>
  <si>
    <t>　 外航商船</t>
    <phoneticPr fontId="2"/>
  </si>
  <si>
    <t>　 内航商船</t>
    <phoneticPr fontId="2"/>
  </si>
  <si>
    <t>　 漁  船</t>
    <phoneticPr fontId="2"/>
  </si>
  <si>
    <t>　 避難船</t>
    <phoneticPr fontId="2"/>
  </si>
  <si>
    <t>　 その他</t>
    <phoneticPr fontId="2"/>
  </si>
  <si>
    <t xml:space="preserve">         乙種港湾</t>
    <phoneticPr fontId="2"/>
  </si>
  <si>
    <t>乙種港湾計</t>
    <phoneticPr fontId="2"/>
  </si>
  <si>
    <t>加太港</t>
    <phoneticPr fontId="2"/>
  </si>
  <si>
    <t>湯浅広港</t>
    <phoneticPr fontId="2"/>
  </si>
  <si>
    <t>由良港</t>
    <phoneticPr fontId="2"/>
  </si>
  <si>
    <t>隻 数</t>
    <phoneticPr fontId="2"/>
  </si>
  <si>
    <t>総トン数</t>
    <phoneticPr fontId="2"/>
  </si>
  <si>
    <t>文里港</t>
    <phoneticPr fontId="2"/>
  </si>
  <si>
    <t>日置港</t>
    <phoneticPr fontId="2"/>
  </si>
  <si>
    <t>袋  港</t>
    <phoneticPr fontId="2"/>
  </si>
  <si>
    <t>大島港</t>
    <phoneticPr fontId="2"/>
  </si>
  <si>
    <t>古座港</t>
    <phoneticPr fontId="2"/>
  </si>
  <si>
    <t>浦神港</t>
    <phoneticPr fontId="2"/>
  </si>
  <si>
    <t>勝浦港</t>
    <phoneticPr fontId="2"/>
  </si>
  <si>
    <t>外国貿易</t>
    <phoneticPr fontId="2"/>
  </si>
  <si>
    <t>内国貿易</t>
    <phoneticPr fontId="2"/>
  </si>
  <si>
    <t>輸 出</t>
    <phoneticPr fontId="2"/>
  </si>
  <si>
    <t>輸 入</t>
    <phoneticPr fontId="2"/>
  </si>
  <si>
    <t>移 出</t>
    <phoneticPr fontId="2"/>
  </si>
  <si>
    <t>移 入</t>
    <phoneticPr fontId="2"/>
  </si>
  <si>
    <t>出</t>
    <phoneticPr fontId="2"/>
  </si>
  <si>
    <t>入</t>
    <phoneticPr fontId="2"/>
  </si>
  <si>
    <t>　　単位：ﾄﾝ</t>
    <phoneticPr fontId="6"/>
  </si>
  <si>
    <t>甲種港湾計</t>
    <phoneticPr fontId="2"/>
  </si>
  <si>
    <t>和歌山下津港</t>
    <phoneticPr fontId="6"/>
  </si>
  <si>
    <t xml:space="preserve">  平成25年(2013年)</t>
    <rPh sb="12" eb="13">
      <t>ネン</t>
    </rPh>
    <phoneticPr fontId="6"/>
  </si>
  <si>
    <t xml:space="preserve">  6.野菜・果物</t>
    <rPh sb="4" eb="6">
      <t>ヤサイ</t>
    </rPh>
    <rPh sb="7" eb="9">
      <t>クダモノ</t>
    </rPh>
    <phoneticPr fontId="2"/>
  </si>
  <si>
    <t xml:space="preserve">  8.その他農産品</t>
    <rPh sb="6" eb="7">
      <t>タ</t>
    </rPh>
    <rPh sb="7" eb="10">
      <t>ノウサンヒン</t>
    </rPh>
    <phoneticPr fontId="2"/>
  </si>
  <si>
    <t xml:space="preserve"> 11.水産品</t>
    <rPh sb="4" eb="6">
      <t>スイサン</t>
    </rPh>
    <rPh sb="6" eb="7">
      <t>ヒン</t>
    </rPh>
    <phoneticPr fontId="2"/>
  </si>
  <si>
    <t xml:space="preserve"> 57.紙・パルプ</t>
    <rPh sb="4" eb="5">
      <t>カミ</t>
    </rPh>
    <phoneticPr fontId="2"/>
  </si>
  <si>
    <t>Ｂ．甲種港湾海上出入貨物－続き－</t>
    <phoneticPr fontId="2"/>
  </si>
  <si>
    <t>日高港</t>
    <phoneticPr fontId="2"/>
  </si>
  <si>
    <t>乙種港湾</t>
    <phoneticPr fontId="2"/>
  </si>
  <si>
    <t>計</t>
    <phoneticPr fontId="2"/>
  </si>
  <si>
    <t>加太港</t>
    <phoneticPr fontId="2"/>
  </si>
  <si>
    <t>湯浅広港</t>
    <phoneticPr fontId="2"/>
  </si>
  <si>
    <t>平成25年(2013年)</t>
    <rPh sb="10" eb="11">
      <t>ネン</t>
    </rPh>
    <phoneticPr fontId="2"/>
  </si>
  <si>
    <t>　37．その他輸送機械</t>
    <rPh sb="6" eb="7">
      <t>タ</t>
    </rPh>
    <rPh sb="7" eb="9">
      <t>ユソウ</t>
    </rPh>
    <rPh sb="9" eb="11">
      <t>キカイ</t>
    </rPh>
    <phoneticPr fontId="2"/>
  </si>
  <si>
    <t>　44．セメント</t>
    <phoneticPr fontId="2"/>
  </si>
  <si>
    <t>由良港</t>
    <phoneticPr fontId="2"/>
  </si>
  <si>
    <t>日置港</t>
    <phoneticPr fontId="2"/>
  </si>
  <si>
    <t>袋港</t>
    <phoneticPr fontId="2"/>
  </si>
  <si>
    <t>大島港</t>
    <phoneticPr fontId="2"/>
  </si>
  <si>
    <t>古座港</t>
    <phoneticPr fontId="2"/>
  </si>
  <si>
    <t>浦神港</t>
    <phoneticPr fontId="2"/>
  </si>
  <si>
    <t>勝浦港</t>
    <phoneticPr fontId="2"/>
  </si>
  <si>
    <t>Ｌ-16 船舶乗降人員</t>
    <phoneticPr fontId="2"/>
  </si>
  <si>
    <t xml:space="preserve">     単位：人</t>
    <phoneticPr fontId="6"/>
  </si>
  <si>
    <t>和歌山</t>
    <phoneticPr fontId="2"/>
  </si>
  <si>
    <t xml:space="preserve">総 数 </t>
    <phoneticPr fontId="2"/>
  </si>
  <si>
    <t>乗込人員</t>
    <phoneticPr fontId="2"/>
  </si>
  <si>
    <t>上陸人員</t>
    <phoneticPr fontId="2"/>
  </si>
  <si>
    <t>下津港</t>
    <phoneticPr fontId="2"/>
  </si>
  <si>
    <t>平成25年(2013年)</t>
    <rPh sb="0" eb="2">
      <t>ヘイセイ</t>
    </rPh>
    <rPh sb="4" eb="5">
      <t>ネン</t>
    </rPh>
    <rPh sb="10" eb="11">
      <t>ネン</t>
    </rPh>
    <phoneticPr fontId="6"/>
  </si>
  <si>
    <t>新宮港</t>
    <phoneticPr fontId="2"/>
  </si>
  <si>
    <t>Ｌ-05 道路別交通量の状況</t>
    <phoneticPr fontId="2"/>
  </si>
  <si>
    <t>路 線</t>
    <phoneticPr fontId="2"/>
  </si>
  <si>
    <t xml:space="preserve"> 国道24号</t>
  </si>
  <si>
    <t xml:space="preserve"> 国道26号</t>
  </si>
  <si>
    <t xml:space="preserve"> 国道42号</t>
  </si>
  <si>
    <t>.</t>
    <phoneticPr fontId="2"/>
  </si>
  <si>
    <t>平成26年度</t>
    <phoneticPr fontId="2"/>
  </si>
  <si>
    <t>平成26年度</t>
    <rPh sb="4" eb="6">
      <t>ネンド</t>
    </rPh>
    <phoneticPr fontId="2"/>
  </si>
  <si>
    <t>(2014年度)</t>
    <rPh sb="5" eb="6">
      <t>ネン</t>
    </rPh>
    <rPh sb="6" eb="7">
      <t>ド</t>
    </rPh>
    <phoneticPr fontId="2"/>
  </si>
  <si>
    <t>新宮港総数は原課は1115で出してきていたが四捨五入して1116に変更</t>
    <rPh sb="0" eb="3">
      <t>シングウコウ</t>
    </rPh>
    <rPh sb="3" eb="5">
      <t>ソウスウ</t>
    </rPh>
    <rPh sb="6" eb="8">
      <t>ゲンカ</t>
    </rPh>
    <rPh sb="14" eb="15">
      <t>ダ</t>
    </rPh>
    <rPh sb="22" eb="26">
      <t>シシャゴニュウ</t>
    </rPh>
    <rPh sb="33" eb="35">
      <t>ヘンコウ</t>
    </rPh>
    <phoneticPr fontId="2"/>
  </si>
  <si>
    <t>甲種港湾計で総数と内国貿易（移出）は四捨五入に変更</t>
    <rPh sb="0" eb="2">
      <t>コウシュ</t>
    </rPh>
    <rPh sb="2" eb="4">
      <t>コウワン</t>
    </rPh>
    <rPh sb="4" eb="5">
      <t>ケイ</t>
    </rPh>
    <rPh sb="6" eb="8">
      <t>ソウスウ</t>
    </rPh>
    <rPh sb="9" eb="11">
      <t>ナイコク</t>
    </rPh>
    <rPh sb="11" eb="13">
      <t>ボウエキ</t>
    </rPh>
    <rPh sb="14" eb="16">
      <t>イシュツ</t>
    </rPh>
    <rPh sb="18" eb="22">
      <t>シシャゴニュウ</t>
    </rPh>
    <rPh sb="23" eb="25">
      <t>ヘンコウ</t>
    </rPh>
    <phoneticPr fontId="2"/>
  </si>
  <si>
    <t>乙種港湾計で総数と内国貿易（移出）四捨五入に修正</t>
    <rPh sb="0" eb="2">
      <t>オツシュ</t>
    </rPh>
    <rPh sb="2" eb="4">
      <t>コウワン</t>
    </rPh>
    <rPh sb="4" eb="5">
      <t>ケイ</t>
    </rPh>
    <rPh sb="6" eb="8">
      <t>ソウスウ</t>
    </rPh>
    <rPh sb="9" eb="11">
      <t>ナイコク</t>
    </rPh>
    <rPh sb="11" eb="13">
      <t>ボウエキ</t>
    </rPh>
    <rPh sb="14" eb="16">
      <t>イシュツ</t>
    </rPh>
    <rPh sb="17" eb="21">
      <t>シシャゴニュウ</t>
    </rPh>
    <rPh sb="22" eb="24">
      <t>シュウセイ</t>
    </rPh>
    <phoneticPr fontId="2"/>
  </si>
  <si>
    <t>浦神の総トン数は四捨五入しているので下の合計とは一致しない。</t>
    <rPh sb="0" eb="2">
      <t>ウラガミ</t>
    </rPh>
    <rPh sb="3" eb="4">
      <t>ソウ</t>
    </rPh>
    <rPh sb="6" eb="7">
      <t>スウ</t>
    </rPh>
    <rPh sb="8" eb="12">
      <t>シシャゴニュウ</t>
    </rPh>
    <rPh sb="18" eb="19">
      <t>シタ</t>
    </rPh>
    <rPh sb="20" eb="22">
      <t>ゴウケイ</t>
    </rPh>
    <rPh sb="24" eb="26">
      <t>イッチ</t>
    </rPh>
    <phoneticPr fontId="2"/>
  </si>
  <si>
    <t>平成17年(2005年)</t>
    <rPh sb="0" eb="2">
      <t>ヘイセイ</t>
    </rPh>
    <rPh sb="4" eb="5">
      <t>ネン</t>
    </rPh>
    <rPh sb="10" eb="11">
      <t>ネン</t>
    </rPh>
    <phoneticPr fontId="3"/>
  </si>
  <si>
    <t>平成17年度</t>
    <phoneticPr fontId="2"/>
  </si>
  <si>
    <t>いずれも原課は各港の四捨五入した数値の合計を記入していたので合計で実際の数値と少し離れてしまっていた。</t>
    <rPh sb="4" eb="6">
      <t>ゲンカ</t>
    </rPh>
    <rPh sb="7" eb="9">
      <t>カクミナト</t>
    </rPh>
    <rPh sb="10" eb="14">
      <t>シシャゴニュウ</t>
    </rPh>
    <rPh sb="16" eb="18">
      <t>スウチ</t>
    </rPh>
    <rPh sb="19" eb="21">
      <t>ゴウケイ</t>
    </rPh>
    <rPh sb="22" eb="24">
      <t>キニュウ</t>
    </rPh>
    <rPh sb="30" eb="32">
      <t>ゴウケイ</t>
    </rPh>
    <rPh sb="33" eb="35">
      <t>ジッサイ</t>
    </rPh>
    <rPh sb="36" eb="38">
      <t>スウチ</t>
    </rPh>
    <rPh sb="39" eb="40">
      <t>スコ</t>
    </rPh>
    <rPh sb="41" eb="42">
      <t>ハナ</t>
    </rPh>
    <phoneticPr fontId="2"/>
  </si>
  <si>
    <t>21(21)</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</si>
</sst>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2" formatCode="_ &quot;¥&quot;* #,##0_ ;_ &quot;¥&quot;* \-#,##0_ ;_ &quot;¥&quot;* &quot;-&quot;_ ;_ @_ "/>
    <numFmt numFmtId="41" formatCode="_ * #,##0_ ;_ * \-#,##0_ ;_ * &quot;-&quot;_ ;_ @_ "/>
    <numFmt numFmtId="176" formatCode="#,##0.0_);[Red]\(#,##0.0\)"/>
    <numFmt numFmtId="177" formatCode="#,##0_ "/>
    <numFmt numFmtId="178" formatCode="#,##0_);[Red]\(#,##0\)"/>
    <numFmt numFmtId="179" formatCode="0.0_ "/>
    <numFmt numFmtId="180" formatCode="#,##0.0_ "/>
    <numFmt numFmtId="181" formatCode="_ * #,##0.0_ ;_ * \-#,##0.0_ ;_ * &quot;-&quot;?_ ;_ @_ "/>
    <numFmt numFmtId="182" formatCode="#,##0;&quot;△ &quot;#,##0"/>
  </numFmts>
  <fonts count="38" x14ac:knownFonts="1">
    <font>
      <sz val="11"/>
      <name val="ＭＳ Ｐゴシック"/>
      <family val="3"/>
      <charset val="128"/>
    </font>
    <font>
      <sz val="11"/>
      <name val="ＭＳ Ｐゴシック"/>
      <family val="3"/>
      <charset val="128"/>
    </font>
    <font>
      <sz val="6"/>
      <name val="ＭＳ Ｐゴシック"/>
      <family val="3"/>
      <charset val="128"/>
    </font>
    <font>
      <sz val="14"/>
      <name val="ＭＳ 明朝"/>
      <family val="1"/>
      <charset val="128"/>
    </font>
    <font>
      <b/>
      <sz val="24"/>
      <name val="ＭＳ 明朝"/>
      <family val="1"/>
      <charset val="128"/>
    </font>
    <font>
      <b/>
      <sz val="14"/>
      <name val="ＭＳ 明朝"/>
      <family val="1"/>
      <charset val="128"/>
    </font>
    <font>
      <sz val="7"/>
      <name val="ＭＳ Ｐ明朝"/>
      <family val="1"/>
      <charset val="128"/>
    </font>
    <font>
      <vertAlign val="superscript"/>
      <sz val="14"/>
      <name val="ＭＳ 明朝"/>
      <family val="1"/>
      <charset val="128"/>
    </font>
    <font>
      <sz val="13"/>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color indexed="10"/>
      <name val="ＭＳ 明朝"/>
      <family val="1"/>
      <charset val="128"/>
    </font>
    <font>
      <sz val="14"/>
      <color indexed="8"/>
      <name val="ＭＳ 明朝"/>
      <family val="1"/>
      <charset val="128"/>
    </font>
    <font>
      <b/>
      <sz val="14"/>
      <color indexed="8"/>
      <name val="ＭＳ 明朝"/>
      <family val="1"/>
      <charset val="128"/>
    </font>
    <font>
      <sz val="11"/>
      <color indexed="8"/>
      <name val="ＭＳ 明朝"/>
      <family val="1"/>
      <charset val="128"/>
    </font>
    <font>
      <sz val="12"/>
      <color indexed="8"/>
      <name val="ＭＳ 明朝"/>
      <family val="1"/>
      <charset val="128"/>
    </font>
    <font>
      <b/>
      <sz val="16"/>
      <name val="ＭＳ 明朝"/>
      <family val="1"/>
      <charset val="128"/>
    </font>
    <font>
      <sz val="14"/>
      <color rgb="FFFF0000"/>
      <name val="ＭＳ 明朝"/>
      <family val="1"/>
      <charset val="128"/>
    </font>
    <font>
      <sz val="14"/>
      <color indexed="81"/>
      <name val="ＭＳ Ｐゴシック"/>
      <family val="3"/>
      <charset val="128"/>
    </font>
    <font>
      <sz val="9"/>
      <color indexed="81"/>
      <name val="ＭＳ Ｐゴシック"/>
      <family val="3"/>
      <charset val="128"/>
    </font>
    <font>
      <sz val="7"/>
      <name val="ＭＳ 明朝"/>
      <family val="1"/>
      <charset val="128"/>
    </font>
    <font>
      <b/>
      <sz val="14"/>
      <color rgb="FFFF0000"/>
      <name val="ＭＳ 明朝"/>
      <family val="1"/>
      <charset val="128"/>
    </font>
    <font>
      <sz val="12"/>
      <name val="ＭＳ 明朝"/>
      <family val="1"/>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3" tint="0.79998168889431442"/>
        <bgColor indexed="64"/>
      </patternFill>
    </fill>
    <fill>
      <patternFill patternType="solid">
        <fgColor rgb="FFFF0000"/>
        <bgColor indexed="64"/>
      </patternFill>
    </fill>
  </fills>
  <borders count="3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medium">
        <color indexed="64"/>
      </bottom>
      <diagonal/>
    </border>
    <border>
      <left style="thin">
        <color indexed="64"/>
      </left>
      <right/>
      <top/>
      <bottom/>
      <diagonal/>
    </border>
    <border>
      <left/>
      <right/>
      <top/>
      <bottom style="thin">
        <color indexed="64"/>
      </bottom>
      <diagonal/>
    </border>
    <border>
      <left style="thin">
        <color indexed="64"/>
      </left>
      <right/>
      <top/>
      <bottom style="thin">
        <color indexed="64"/>
      </bottom>
      <diagonal/>
    </border>
    <border>
      <left style="thin">
        <color indexed="64"/>
      </left>
      <right/>
      <top/>
      <bottom style="medium">
        <color indexed="64"/>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bottom/>
      <diagonal/>
    </border>
    <border>
      <left/>
      <right style="thin">
        <color indexed="64"/>
      </right>
      <top/>
      <bottom style="medium">
        <color indexed="64"/>
      </bottom>
      <diagonal/>
    </border>
    <border>
      <left style="thin">
        <color indexed="64"/>
      </left>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bottom style="thin">
        <color indexed="64"/>
      </bottom>
      <diagonal/>
    </border>
    <border>
      <left/>
      <right/>
      <top style="medium">
        <color indexed="64"/>
      </top>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s>
  <cellStyleXfs count="44">
    <xf numFmtId="0" fontId="0" fillId="0" borderId="0">
      <alignment vertical="center"/>
    </xf>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0" fontId="1"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38" fontId="9" fillId="0" borderId="0" applyFon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25" fillId="4" borderId="0" applyNumberFormat="0" applyBorder="0" applyAlignment="0" applyProtection="0">
      <alignment vertical="center"/>
    </xf>
    <xf numFmtId="0" fontId="1" fillId="0" borderId="0">
      <alignment vertical="center"/>
    </xf>
  </cellStyleXfs>
  <cellXfs count="547">
    <xf numFmtId="0" fontId="0" fillId="0" borderId="0" xfId="0">
      <alignment vertical="center"/>
    </xf>
    <xf numFmtId="0" fontId="3" fillId="0" borderId="0" xfId="0" applyFont="1" applyAlignment="1" applyProtection="1">
      <alignment horizontal="left"/>
    </xf>
    <xf numFmtId="0" fontId="3" fillId="0" borderId="0" xfId="0" applyFont="1">
      <alignment vertical="center"/>
    </xf>
    <xf numFmtId="0" fontId="4" fillId="0" borderId="0" xfId="0" applyFont="1" applyAlignment="1" applyProtection="1">
      <alignment horizontal="left"/>
    </xf>
    <xf numFmtId="0" fontId="3" fillId="0" borderId="10" xfId="0" applyFont="1" applyBorder="1">
      <alignment vertical="center"/>
    </xf>
    <xf numFmtId="0" fontId="3" fillId="0" borderId="11" xfId="0" applyFont="1" applyBorder="1">
      <alignment vertical="center"/>
    </xf>
    <xf numFmtId="0" fontId="3" fillId="0" borderId="12" xfId="0" applyFont="1" applyBorder="1">
      <alignment vertical="center"/>
    </xf>
    <xf numFmtId="0" fontId="3" fillId="0" borderId="13" xfId="0" applyFont="1" applyBorder="1">
      <alignment vertical="center"/>
    </xf>
    <xf numFmtId="0" fontId="3" fillId="0" borderId="13" xfId="0" applyFont="1" applyBorder="1" applyAlignment="1" applyProtection="1">
      <alignment horizontal="left"/>
    </xf>
    <xf numFmtId="0" fontId="3" fillId="0" borderId="0" xfId="0" applyFont="1" applyAlignment="1" applyProtection="1">
      <alignment horizontal="right"/>
    </xf>
    <xf numFmtId="0" fontId="5" fillId="0" borderId="0" xfId="0" applyFont="1" applyAlignment="1" applyProtection="1">
      <alignment horizontal="center"/>
    </xf>
    <xf numFmtId="0" fontId="3" fillId="0" borderId="0" xfId="0" applyFont="1" applyBorder="1">
      <alignment vertical="center"/>
    </xf>
    <xf numFmtId="0" fontId="3" fillId="0" borderId="13" xfId="0" applyFont="1" applyBorder="1" applyAlignment="1" applyProtection="1">
      <alignment horizontal="center"/>
    </xf>
    <xf numFmtId="176" fontId="3" fillId="0" borderId="11" xfId="0" applyNumberFormat="1" applyFont="1" applyBorder="1">
      <alignment vertical="center"/>
    </xf>
    <xf numFmtId="176" fontId="3" fillId="0" borderId="0" xfId="0" applyNumberFormat="1" applyFont="1">
      <alignment vertical="center"/>
    </xf>
    <xf numFmtId="176" fontId="3" fillId="0" borderId="14" xfId="0" applyNumberFormat="1" applyFont="1" applyBorder="1">
      <alignment vertical="center"/>
    </xf>
    <xf numFmtId="176" fontId="3" fillId="0" borderId="10" xfId="0" applyNumberFormat="1" applyFont="1" applyBorder="1">
      <alignment vertical="center"/>
    </xf>
    <xf numFmtId="176" fontId="3" fillId="0" borderId="13" xfId="0" applyNumberFormat="1" applyFont="1" applyBorder="1" applyAlignment="1" applyProtection="1">
      <alignment horizontal="left"/>
    </xf>
    <xf numFmtId="176" fontId="3" fillId="0" borderId="12" xfId="0" applyNumberFormat="1" applyFont="1" applyBorder="1">
      <alignment vertical="center"/>
    </xf>
    <xf numFmtId="176" fontId="3" fillId="0" borderId="13" xfId="0" applyNumberFormat="1" applyFont="1" applyBorder="1">
      <alignment vertical="center"/>
    </xf>
    <xf numFmtId="176" fontId="3" fillId="0" borderId="12" xfId="0" applyNumberFormat="1" applyFont="1" applyBorder="1" applyAlignment="1" applyProtection="1">
      <alignment horizontal="left"/>
    </xf>
    <xf numFmtId="176" fontId="3" fillId="0" borderId="13" xfId="0" applyNumberFormat="1" applyFont="1" applyBorder="1" applyAlignment="1" applyProtection="1">
      <alignment horizontal="center"/>
    </xf>
    <xf numFmtId="176" fontId="3" fillId="0" borderId="0" xfId="0" applyNumberFormat="1" applyFont="1" applyAlignment="1" applyProtection="1">
      <alignment horizontal="right"/>
    </xf>
    <xf numFmtId="176" fontId="3" fillId="0" borderId="0" xfId="0" applyNumberFormat="1" applyFont="1" applyAlignment="1" applyProtection="1">
      <alignment horizontal="left"/>
    </xf>
    <xf numFmtId="176" fontId="3" fillId="0" borderId="0" xfId="0" applyNumberFormat="1" applyFont="1" applyBorder="1">
      <alignment vertical="center"/>
    </xf>
    <xf numFmtId="176" fontId="3" fillId="0" borderId="0" xfId="0" applyNumberFormat="1" applyFont="1" applyBorder="1" applyProtection="1">
      <alignment vertical="center"/>
      <protection locked="0"/>
    </xf>
    <xf numFmtId="0" fontId="3" fillId="0" borderId="11" xfId="0" applyFont="1" applyBorder="1" applyAlignment="1" applyProtection="1">
      <alignment horizontal="center"/>
    </xf>
    <xf numFmtId="177" fontId="3" fillId="0" borderId="0" xfId="0" applyNumberFormat="1" applyFont="1" applyBorder="1" applyAlignment="1" applyProtection="1">
      <alignment horizontal="left"/>
    </xf>
    <xf numFmtId="177" fontId="3" fillId="0" borderId="0" xfId="0" applyNumberFormat="1" applyFont="1" applyBorder="1">
      <alignment vertical="center"/>
    </xf>
    <xf numFmtId="177" fontId="5" fillId="0" borderId="0" xfId="0" applyNumberFormat="1" applyFont="1" applyBorder="1" applyAlignment="1" applyProtection="1">
      <alignment horizontal="left"/>
    </xf>
    <xf numFmtId="177" fontId="3" fillId="0" borderId="10" xfId="0" applyNumberFormat="1" applyFont="1" applyBorder="1">
      <alignment vertical="center"/>
    </xf>
    <xf numFmtId="177" fontId="3" fillId="0" borderId="10" xfId="0" applyNumberFormat="1" applyFont="1" applyBorder="1" applyAlignment="1" applyProtection="1">
      <alignment horizontal="left"/>
    </xf>
    <xf numFmtId="177" fontId="3" fillId="0" borderId="11" xfId="0" applyNumberFormat="1" applyFont="1" applyBorder="1" applyAlignment="1" applyProtection="1">
      <alignment horizontal="left"/>
    </xf>
    <xf numFmtId="177" fontId="3" fillId="0" borderId="11" xfId="0" applyNumberFormat="1" applyFont="1" applyBorder="1">
      <alignment vertical="center"/>
    </xf>
    <xf numFmtId="177" fontId="3" fillId="0" borderId="11" xfId="0" applyNumberFormat="1" applyFont="1" applyBorder="1" applyAlignment="1" applyProtection="1">
      <alignment horizontal="center"/>
    </xf>
    <xf numFmtId="177" fontId="3" fillId="0" borderId="12" xfId="0" applyNumberFormat="1" applyFont="1" applyBorder="1">
      <alignment vertical="center"/>
    </xf>
    <xf numFmtId="177" fontId="3" fillId="0" borderId="13" xfId="0" applyNumberFormat="1" applyFont="1" applyBorder="1">
      <alignment vertical="center"/>
    </xf>
    <xf numFmtId="177" fontId="3" fillId="0" borderId="0" xfId="0" applyNumberFormat="1" applyFont="1" applyBorder="1" applyProtection="1">
      <alignment vertical="center"/>
    </xf>
    <xf numFmtId="177" fontId="3" fillId="0" borderId="0" xfId="0" applyNumberFormat="1" applyFont="1" applyBorder="1" applyAlignment="1" applyProtection="1"/>
    <xf numFmtId="177" fontId="3" fillId="0" borderId="11" xfId="0" applyNumberFormat="1" applyFont="1" applyBorder="1" applyProtection="1">
      <alignment vertical="center"/>
    </xf>
    <xf numFmtId="177" fontId="5" fillId="0" borderId="0" xfId="0" applyNumberFormat="1" applyFont="1" applyBorder="1" applyProtection="1">
      <alignment vertical="center"/>
    </xf>
    <xf numFmtId="177" fontId="5" fillId="0" borderId="11" xfId="0" applyNumberFormat="1" applyFont="1" applyBorder="1" applyProtection="1">
      <alignment vertical="center"/>
    </xf>
    <xf numFmtId="177" fontId="3" fillId="0" borderId="15" xfId="0" applyNumberFormat="1" applyFont="1" applyBorder="1">
      <alignment vertical="center"/>
    </xf>
    <xf numFmtId="177" fontId="3" fillId="0" borderId="16" xfId="0" applyNumberFormat="1" applyFont="1" applyBorder="1" applyAlignment="1" applyProtection="1">
      <alignment horizontal="left"/>
    </xf>
    <xf numFmtId="177" fontId="3" fillId="0" borderId="0" xfId="0" applyNumberFormat="1" applyFont="1" applyBorder="1" applyProtection="1">
      <alignment vertical="center"/>
      <protection locked="0"/>
    </xf>
    <xf numFmtId="177" fontId="3" fillId="0" borderId="17" xfId="0" applyNumberFormat="1" applyFont="1" applyBorder="1">
      <alignment vertical="center"/>
    </xf>
    <xf numFmtId="177" fontId="3" fillId="0" borderId="0" xfId="0" applyNumberFormat="1" applyFont="1" applyBorder="1" applyAlignment="1" applyProtection="1">
      <alignment horizontal="right"/>
      <protection locked="0"/>
    </xf>
    <xf numFmtId="177" fontId="3" fillId="0" borderId="18" xfId="0" applyNumberFormat="1" applyFont="1" applyBorder="1" applyAlignment="1" applyProtection="1">
      <alignment horizontal="left"/>
    </xf>
    <xf numFmtId="177" fontId="3" fillId="0" borderId="12" xfId="0" applyNumberFormat="1" applyFont="1" applyBorder="1" applyAlignment="1" applyProtection="1">
      <alignment horizontal="left"/>
    </xf>
    <xf numFmtId="177" fontId="3" fillId="0" borderId="14" xfId="0" applyNumberFormat="1" applyFont="1" applyBorder="1">
      <alignment vertical="center"/>
    </xf>
    <xf numFmtId="177" fontId="3" fillId="0" borderId="13" xfId="0" applyNumberFormat="1" applyFont="1" applyBorder="1" applyAlignment="1" applyProtection="1">
      <alignment horizontal="center"/>
    </xf>
    <xf numFmtId="177" fontId="3" fillId="0" borderId="19" xfId="0" applyNumberFormat="1" applyFont="1" applyBorder="1" applyAlignment="1" applyProtection="1">
      <alignment horizontal="left"/>
    </xf>
    <xf numFmtId="177" fontId="3" fillId="0" borderId="19" xfId="0" applyNumberFormat="1" applyFont="1" applyBorder="1">
      <alignment vertical="center"/>
    </xf>
    <xf numFmtId="177" fontId="3" fillId="0" borderId="20" xfId="0" applyNumberFormat="1" applyFont="1" applyBorder="1">
      <alignment vertical="center"/>
    </xf>
    <xf numFmtId="177" fontId="3" fillId="0" borderId="0" xfId="0" applyNumberFormat="1" applyFont="1" applyFill="1" applyBorder="1" applyProtection="1">
      <alignment vertical="center"/>
    </xf>
    <xf numFmtId="177" fontId="3" fillId="0" borderId="0" xfId="0" applyNumberFormat="1" applyFont="1" applyFill="1" applyBorder="1" applyProtection="1">
      <alignment vertical="center"/>
      <protection locked="0"/>
    </xf>
    <xf numFmtId="177" fontId="3" fillId="0" borderId="0" xfId="0" applyNumberFormat="1" applyFont="1" applyAlignment="1" applyProtection="1">
      <alignment horizontal="left"/>
    </xf>
    <xf numFmtId="177" fontId="3" fillId="0" borderId="0" xfId="0" applyNumberFormat="1" applyFont="1">
      <alignment vertical="center"/>
    </xf>
    <xf numFmtId="177" fontId="5" fillId="0" borderId="0" xfId="0" applyNumberFormat="1" applyFont="1" applyAlignment="1" applyProtection="1">
      <alignment horizontal="left"/>
    </xf>
    <xf numFmtId="177" fontId="3" fillId="0" borderId="13" xfId="0" applyNumberFormat="1" applyFont="1" applyBorder="1" applyAlignment="1" applyProtection="1">
      <alignment horizontal="left"/>
    </xf>
    <xf numFmtId="177" fontId="3" fillId="0" borderId="0" xfId="0" applyNumberFormat="1" applyFont="1" applyProtection="1">
      <alignment vertical="center"/>
    </xf>
    <xf numFmtId="177" fontId="5" fillId="0" borderId="0" xfId="0" applyNumberFormat="1" applyFont="1">
      <alignment vertical="center"/>
    </xf>
    <xf numFmtId="177" fontId="5" fillId="0" borderId="0" xfId="0" applyNumberFormat="1" applyFont="1" applyProtection="1">
      <alignment vertical="center"/>
    </xf>
    <xf numFmtId="177" fontId="3" fillId="0" borderId="0" xfId="0" applyNumberFormat="1" applyFont="1" applyProtection="1">
      <alignment vertical="center"/>
      <protection locked="0"/>
    </xf>
    <xf numFmtId="177" fontId="3" fillId="0" borderId="0" xfId="0" applyNumberFormat="1" applyFont="1" applyAlignment="1" applyProtection="1">
      <alignment horizontal="right"/>
      <protection locked="0"/>
    </xf>
    <xf numFmtId="177" fontId="3" fillId="0" borderId="0" xfId="0" applyNumberFormat="1" applyFont="1" applyAlignment="1" applyProtection="1">
      <alignment horizontal="center"/>
    </xf>
    <xf numFmtId="177" fontId="3" fillId="0" borderId="11" xfId="0" applyNumberFormat="1" applyFont="1" applyBorder="1" applyAlignment="1" applyProtection="1">
      <alignment horizontal="right"/>
    </xf>
    <xf numFmtId="177" fontId="3" fillId="0" borderId="0" xfId="0" applyNumberFormat="1" applyFont="1" applyAlignment="1" applyProtection="1">
      <alignment horizontal="right"/>
    </xf>
    <xf numFmtId="177" fontId="3" fillId="0" borderId="0" xfId="0" applyNumberFormat="1" applyFont="1" applyAlignment="1">
      <alignment horizontal="center"/>
    </xf>
    <xf numFmtId="177" fontId="3" fillId="0" borderId="11" xfId="0" applyNumberFormat="1" applyFont="1" applyFill="1" applyBorder="1" applyProtection="1">
      <alignment vertical="center"/>
    </xf>
    <xf numFmtId="178" fontId="3" fillId="0" borderId="0" xfId="0" applyNumberFormat="1" applyFont="1" applyAlignment="1" applyProtection="1">
      <alignment horizontal="left"/>
    </xf>
    <xf numFmtId="178" fontId="3" fillId="0" borderId="0" xfId="0" applyNumberFormat="1" applyFont="1">
      <alignment vertical="center"/>
    </xf>
    <xf numFmtId="178" fontId="5" fillId="0" borderId="0" xfId="0" applyNumberFormat="1" applyFont="1" applyAlignment="1" applyProtection="1">
      <alignment horizontal="left"/>
    </xf>
    <xf numFmtId="178" fontId="3" fillId="0" borderId="10" xfId="0" applyNumberFormat="1" applyFont="1" applyBorder="1">
      <alignment vertical="center"/>
    </xf>
    <xf numFmtId="178" fontId="3" fillId="0" borderId="11" xfId="0" applyNumberFormat="1" applyFont="1" applyBorder="1">
      <alignment vertical="center"/>
    </xf>
    <xf numFmtId="178" fontId="3" fillId="0" borderId="12" xfId="0" applyNumberFormat="1" applyFont="1" applyBorder="1">
      <alignment vertical="center"/>
    </xf>
    <xf numFmtId="178" fontId="3" fillId="0" borderId="13" xfId="0" applyNumberFormat="1" applyFont="1" applyBorder="1">
      <alignment vertical="center"/>
    </xf>
    <xf numFmtId="178" fontId="3" fillId="0" borderId="12" xfId="0" applyNumberFormat="1" applyFont="1" applyBorder="1" applyAlignment="1" applyProtection="1">
      <alignment horizontal="left"/>
    </xf>
    <xf numFmtId="178" fontId="3" fillId="0" borderId="0" xfId="0" applyNumberFormat="1" applyFont="1" applyProtection="1">
      <alignment vertical="center"/>
      <protection locked="0"/>
    </xf>
    <xf numFmtId="178" fontId="3" fillId="0" borderId="0" xfId="0" applyNumberFormat="1" applyFont="1" applyAlignment="1" applyProtection="1">
      <alignment horizontal="center"/>
    </xf>
    <xf numFmtId="178" fontId="3" fillId="0" borderId="0" xfId="0" applyNumberFormat="1" applyFont="1" applyAlignment="1" applyProtection="1">
      <alignment horizontal="right"/>
      <protection locked="0"/>
    </xf>
    <xf numFmtId="178" fontId="5" fillId="0" borderId="0" xfId="0" applyNumberFormat="1" applyFont="1">
      <alignment vertical="center"/>
    </xf>
    <xf numFmtId="178" fontId="3" fillId="0" borderId="14" xfId="0" applyNumberFormat="1" applyFont="1" applyBorder="1">
      <alignment vertical="center"/>
    </xf>
    <xf numFmtId="178" fontId="3" fillId="0" borderId="0" xfId="0" applyNumberFormat="1" applyFont="1" applyBorder="1" applyAlignment="1" applyProtection="1">
      <alignment horizontal="left"/>
    </xf>
    <xf numFmtId="178" fontId="3" fillId="0" borderId="0" xfId="0" applyNumberFormat="1" applyFont="1" applyBorder="1">
      <alignment vertical="center"/>
    </xf>
    <xf numFmtId="178" fontId="3" fillId="0" borderId="13" xfId="0" applyNumberFormat="1" applyFont="1" applyBorder="1" applyAlignment="1" applyProtection="1">
      <alignment horizontal="center"/>
    </xf>
    <xf numFmtId="178" fontId="3" fillId="0" borderId="0" xfId="0" applyNumberFormat="1" applyFont="1" applyProtection="1">
      <alignment vertical="center"/>
    </xf>
    <xf numFmtId="177" fontId="3" fillId="0" borderId="0" xfId="0" applyNumberFormat="1" applyFont="1" applyBorder="1" applyAlignment="1" applyProtection="1">
      <alignment horizontal="right"/>
    </xf>
    <xf numFmtId="178" fontId="3" fillId="0" borderId="11" xfId="0" applyNumberFormat="1" applyFont="1" applyBorder="1" applyProtection="1">
      <alignment vertical="center"/>
    </xf>
    <xf numFmtId="177" fontId="3" fillId="0" borderId="10" xfId="0" applyNumberFormat="1" applyFont="1" applyBorder="1" applyAlignment="1" applyProtection="1">
      <alignment horizontal="right"/>
    </xf>
    <xf numFmtId="179" fontId="3" fillId="0" borderId="0" xfId="0" applyNumberFormat="1" applyFont="1" applyProtection="1">
      <alignment vertical="center"/>
    </xf>
    <xf numFmtId="178" fontId="3" fillId="0" borderId="10" xfId="0" applyNumberFormat="1" applyFont="1" applyBorder="1" applyAlignment="1" applyProtection="1">
      <alignment horizontal="left"/>
    </xf>
    <xf numFmtId="178" fontId="3" fillId="0" borderId="12" xfId="0" applyNumberFormat="1" applyFont="1" applyBorder="1" applyAlignment="1" applyProtection="1">
      <alignment horizontal="center"/>
    </xf>
    <xf numFmtId="177" fontId="3" fillId="0" borderId="21" xfId="0" applyNumberFormat="1" applyFont="1" applyBorder="1" applyAlignment="1" applyProtection="1">
      <alignment horizontal="center"/>
    </xf>
    <xf numFmtId="177" fontId="3" fillId="0" borderId="18" xfId="0" applyNumberFormat="1" applyFont="1" applyBorder="1">
      <alignment vertical="center"/>
    </xf>
    <xf numFmtId="177" fontId="5" fillId="0" borderId="10" xfId="0" applyNumberFormat="1" applyFont="1" applyBorder="1" applyProtection="1">
      <alignment vertical="center"/>
    </xf>
    <xf numFmtId="0" fontId="3" fillId="0" borderId="21" xfId="0" applyNumberFormat="1" applyFont="1" applyBorder="1" applyAlignment="1" applyProtection="1">
      <alignment horizontal="center"/>
    </xf>
    <xf numFmtId="177" fontId="3" fillId="0" borderId="10" xfId="0" applyNumberFormat="1" applyFont="1" applyBorder="1" applyAlignment="1" applyProtection="1">
      <alignment horizontal="right"/>
      <protection locked="0"/>
    </xf>
    <xf numFmtId="177" fontId="5" fillId="0" borderId="10" xfId="0" applyNumberFormat="1" applyFont="1" applyBorder="1" applyAlignment="1" applyProtection="1">
      <alignment horizontal="left"/>
    </xf>
    <xf numFmtId="178" fontId="5" fillId="0" borderId="10" xfId="0" applyNumberFormat="1" applyFont="1" applyBorder="1" applyAlignment="1" applyProtection="1">
      <alignment horizontal="left"/>
    </xf>
    <xf numFmtId="178" fontId="3" fillId="0" borderId="0" xfId="0" applyNumberFormat="1" applyFont="1" applyBorder="1" applyProtection="1">
      <alignment vertical="center"/>
      <protection locked="0"/>
    </xf>
    <xf numFmtId="178" fontId="3" fillId="0" borderId="0" xfId="0" applyNumberFormat="1" applyFont="1" applyBorder="1" applyAlignment="1" applyProtection="1">
      <alignment horizontal="right"/>
      <protection locked="0"/>
    </xf>
    <xf numFmtId="178" fontId="3" fillId="0" borderId="10" xfId="0" applyNumberFormat="1" applyFont="1" applyBorder="1" applyAlignment="1" applyProtection="1">
      <alignment horizontal="right"/>
    </xf>
    <xf numFmtId="178" fontId="3" fillId="0" borderId="21" xfId="0" applyNumberFormat="1" applyFont="1" applyBorder="1">
      <alignment vertical="center"/>
    </xf>
    <xf numFmtId="178" fontId="3" fillId="0" borderId="11" xfId="0" applyNumberFormat="1" applyFont="1" applyBorder="1" applyAlignment="1" applyProtection="1">
      <alignment horizontal="center"/>
    </xf>
    <xf numFmtId="177" fontId="5" fillId="0" borderId="10" xfId="0" applyNumberFormat="1" applyFont="1" applyBorder="1">
      <alignment vertical="center"/>
    </xf>
    <xf numFmtId="177" fontId="3" fillId="0" borderId="10" xfId="0" applyNumberFormat="1" applyFont="1" applyBorder="1" applyAlignment="1">
      <alignment horizontal="center"/>
    </xf>
    <xf numFmtId="177" fontId="3" fillId="0" borderId="22" xfId="0" applyNumberFormat="1" applyFont="1" applyBorder="1" applyAlignment="1" applyProtection="1">
      <alignment horizontal="left"/>
    </xf>
    <xf numFmtId="177" fontId="3" fillId="0" borderId="23" xfId="0" applyNumberFormat="1" applyFont="1" applyBorder="1">
      <alignment vertical="center"/>
    </xf>
    <xf numFmtId="177" fontId="3" fillId="0" borderId="0" xfId="0" applyNumberFormat="1" applyFont="1" applyBorder="1" applyAlignment="1" applyProtection="1">
      <alignment horizontal="center"/>
    </xf>
    <xf numFmtId="177" fontId="3" fillId="0" borderId="24" xfId="0" applyNumberFormat="1" applyFont="1" applyBorder="1" applyAlignment="1">
      <alignment horizontal="center"/>
    </xf>
    <xf numFmtId="177" fontId="3" fillId="0" borderId="24" xfId="0" applyNumberFormat="1" applyFont="1" applyBorder="1" applyAlignment="1" applyProtection="1">
      <alignment horizontal="center"/>
    </xf>
    <xf numFmtId="177" fontId="3" fillId="0" borderId="0" xfId="0" applyNumberFormat="1" applyFont="1" applyBorder="1" applyAlignment="1">
      <alignment horizontal="center"/>
    </xf>
    <xf numFmtId="177" fontId="3" fillId="0" borderId="17" xfId="0" applyNumberFormat="1" applyFont="1" applyBorder="1" applyAlignment="1" applyProtection="1">
      <alignment horizontal="center"/>
    </xf>
    <xf numFmtId="177" fontId="3" fillId="0" borderId="12" xfId="0" applyNumberFormat="1" applyFont="1" applyBorder="1" applyAlignment="1" applyProtection="1">
      <alignment horizontal="center"/>
    </xf>
    <xf numFmtId="177" fontId="3" fillId="0" borderId="0" xfId="0" quotePrefix="1" applyNumberFormat="1" applyFont="1" applyBorder="1" applyAlignment="1" applyProtection="1">
      <alignment horizontal="right"/>
      <protection locked="0"/>
    </xf>
    <xf numFmtId="177" fontId="3" fillId="0" borderId="25" xfId="0" applyNumberFormat="1" applyFont="1" applyBorder="1">
      <alignment vertical="center"/>
    </xf>
    <xf numFmtId="177" fontId="3" fillId="0" borderId="25" xfId="0" applyNumberFormat="1" applyFont="1" applyBorder="1" applyAlignment="1" applyProtection="1">
      <alignment horizontal="left"/>
    </xf>
    <xf numFmtId="177" fontId="3" fillId="0" borderId="21" xfId="0" applyNumberFormat="1" applyFont="1" applyBorder="1">
      <alignment vertical="center"/>
    </xf>
    <xf numFmtId="177" fontId="3" fillId="0" borderId="0" xfId="0" quotePrefix="1" applyNumberFormat="1" applyFont="1" applyAlignment="1" applyProtection="1">
      <alignment horizontal="right"/>
      <protection locked="0"/>
    </xf>
    <xf numFmtId="178" fontId="3" fillId="0" borderId="0" xfId="0" quotePrefix="1" applyNumberFormat="1" applyFont="1" applyAlignment="1" applyProtection="1">
      <alignment horizontal="right"/>
      <protection locked="0"/>
    </xf>
    <xf numFmtId="177" fontId="3" fillId="0" borderId="0" xfId="0" quotePrefix="1" applyNumberFormat="1" applyFont="1" applyAlignment="1" applyProtection="1">
      <alignment horizontal="right"/>
    </xf>
    <xf numFmtId="177" fontId="3" fillId="0" borderId="19" xfId="0" applyNumberFormat="1" applyFont="1" applyBorder="1" applyProtection="1">
      <alignment vertical="center"/>
    </xf>
    <xf numFmtId="177" fontId="3" fillId="0" borderId="19" xfId="0" applyNumberFormat="1" applyFont="1" applyBorder="1" applyProtection="1">
      <alignment vertical="center"/>
      <protection locked="0"/>
    </xf>
    <xf numFmtId="177" fontId="5" fillId="0" borderId="19" xfId="0" applyNumberFormat="1" applyFont="1" applyBorder="1" applyProtection="1">
      <alignment vertical="center"/>
    </xf>
    <xf numFmtId="0" fontId="5" fillId="0" borderId="0" xfId="0" applyFont="1" applyBorder="1" applyAlignment="1" applyProtection="1">
      <alignment horizontal="left"/>
    </xf>
    <xf numFmtId="176" fontId="3" fillId="0" borderId="0" xfId="0" applyNumberFormat="1" applyFont="1" applyBorder="1" applyAlignment="1" applyProtection="1">
      <alignment horizontal="center"/>
    </xf>
    <xf numFmtId="0" fontId="3" fillId="0" borderId="0" xfId="0" applyFont="1" applyBorder="1" applyAlignment="1" applyProtection="1">
      <alignment horizontal="left"/>
      <protection locked="0"/>
    </xf>
    <xf numFmtId="176" fontId="3" fillId="0" borderId="0" xfId="0" applyNumberFormat="1" applyFont="1" applyBorder="1" applyAlignment="1" applyProtection="1">
      <alignment horizontal="left"/>
      <protection locked="0"/>
    </xf>
    <xf numFmtId="176" fontId="3" fillId="0" borderId="0" xfId="0" applyNumberFormat="1" applyFont="1" applyBorder="1" applyAlignment="1" applyProtection="1">
      <alignment horizontal="right"/>
      <protection locked="0"/>
    </xf>
    <xf numFmtId="176" fontId="3" fillId="0" borderId="0" xfId="0" applyNumberFormat="1" applyFont="1" applyBorder="1" applyAlignment="1" applyProtection="1">
      <alignment horizontal="left" shrinkToFit="1"/>
      <protection locked="0"/>
    </xf>
    <xf numFmtId="0" fontId="3" fillId="0" borderId="0" xfId="0" applyFont="1" applyBorder="1" applyAlignment="1" applyProtection="1">
      <alignment horizontal="left"/>
    </xf>
    <xf numFmtId="177" fontId="3" fillId="0" borderId="0" xfId="0" applyNumberFormat="1" applyFont="1" applyAlignment="1">
      <alignment horizontal="right" vertical="center"/>
    </xf>
    <xf numFmtId="177" fontId="3" fillId="0" borderId="19" xfId="0" applyNumberFormat="1" applyFont="1" applyBorder="1" applyAlignment="1">
      <alignment horizontal="left"/>
    </xf>
    <xf numFmtId="176" fontId="3" fillId="0" borderId="18" xfId="0" applyNumberFormat="1" applyFont="1" applyBorder="1" applyAlignment="1" applyProtection="1">
      <alignment horizontal="right"/>
    </xf>
    <xf numFmtId="0" fontId="3" fillId="0" borderId="23" xfId="0" applyNumberFormat="1" applyFont="1" applyBorder="1" applyAlignment="1" applyProtection="1">
      <alignment horizontal="center"/>
    </xf>
    <xf numFmtId="177" fontId="3" fillId="0" borderId="19" xfId="0" applyNumberFormat="1" applyFont="1" applyBorder="1" applyAlignment="1" applyProtection="1">
      <alignment horizontal="center"/>
    </xf>
    <xf numFmtId="0" fontId="3" fillId="0" borderId="0" xfId="0" applyFont="1" applyAlignment="1" applyProtection="1">
      <alignment horizontal="center"/>
    </xf>
    <xf numFmtId="0" fontId="3" fillId="0" borderId="0" xfId="0" applyFont="1" applyAlignment="1" applyProtection="1"/>
    <xf numFmtId="177" fontId="3" fillId="0" borderId="0" xfId="0" applyNumberFormat="1" applyFont="1" applyBorder="1" applyAlignment="1">
      <alignment horizontal="left" vertical="center"/>
    </xf>
    <xf numFmtId="177" fontId="3" fillId="0" borderId="19" xfId="0" applyNumberFormat="1" applyFont="1" applyBorder="1" applyAlignment="1" applyProtection="1"/>
    <xf numFmtId="177" fontId="3" fillId="0" borderId="24" xfId="0" applyNumberFormat="1" applyFont="1" applyBorder="1" applyAlignment="1" applyProtection="1">
      <alignment horizontal="left"/>
    </xf>
    <xf numFmtId="177" fontId="3" fillId="0" borderId="24" xfId="0" applyNumberFormat="1" applyFont="1" applyBorder="1">
      <alignment vertical="center"/>
    </xf>
    <xf numFmtId="177" fontId="3" fillId="0" borderId="15" xfId="0" applyNumberFormat="1" applyFont="1" applyBorder="1" applyAlignment="1" applyProtection="1">
      <alignment horizontal="left"/>
    </xf>
    <xf numFmtId="177" fontId="3" fillId="0" borderId="26" xfId="0" applyNumberFormat="1" applyFont="1" applyBorder="1">
      <alignment vertical="center"/>
    </xf>
    <xf numFmtId="177" fontId="3" fillId="0" borderId="27" xfId="0" applyNumberFormat="1" applyFont="1" applyBorder="1" applyAlignment="1" applyProtection="1">
      <alignment horizontal="right" vertical="center"/>
      <protection locked="0"/>
    </xf>
    <xf numFmtId="176" fontId="3" fillId="0" borderId="11" xfId="0" applyNumberFormat="1" applyFont="1" applyBorder="1" applyAlignment="1" applyProtection="1">
      <alignment horizontal="center"/>
    </xf>
    <xf numFmtId="178" fontId="5" fillId="0" borderId="11" xfId="0" applyNumberFormat="1" applyFont="1" applyBorder="1" applyProtection="1">
      <alignment vertical="center"/>
    </xf>
    <xf numFmtId="177" fontId="5" fillId="0" borderId="0" xfId="0" applyNumberFormat="1" applyFont="1" applyBorder="1" applyProtection="1">
      <alignment vertical="center"/>
      <protection locked="0"/>
    </xf>
    <xf numFmtId="177" fontId="5" fillId="0" borderId="0" xfId="0" applyNumberFormat="1" applyFont="1" applyProtection="1">
      <alignment vertical="center"/>
      <protection locked="0"/>
    </xf>
    <xf numFmtId="177" fontId="5" fillId="0" borderId="0" xfId="0" quotePrefix="1" applyNumberFormat="1" applyFont="1" applyBorder="1" applyAlignment="1" applyProtection="1">
      <alignment horizontal="right"/>
      <protection locked="0"/>
    </xf>
    <xf numFmtId="178" fontId="3" fillId="0" borderId="27" xfId="0" applyNumberFormat="1" applyFont="1" applyBorder="1" applyAlignment="1"/>
    <xf numFmtId="177" fontId="3" fillId="0" borderId="0" xfId="0" applyNumberFormat="1" applyFont="1" applyAlignment="1" applyProtection="1"/>
    <xf numFmtId="178" fontId="8" fillId="0" borderId="27" xfId="0" applyNumberFormat="1" applyFont="1" applyBorder="1" applyAlignment="1"/>
    <xf numFmtId="177" fontId="3" fillId="0" borderId="11" xfId="0" applyNumberFormat="1" applyFont="1" applyFill="1" applyBorder="1">
      <alignment vertical="center"/>
    </xf>
    <xf numFmtId="177" fontId="3" fillId="0" borderId="0" xfId="0" applyNumberFormat="1" applyFont="1" applyFill="1" applyBorder="1">
      <alignment vertical="center"/>
    </xf>
    <xf numFmtId="177" fontId="3" fillId="0" borderId="0" xfId="0" applyNumberFormat="1" applyFont="1" applyFill="1" applyProtection="1">
      <alignment vertical="center"/>
    </xf>
    <xf numFmtId="177" fontId="3" fillId="0" borderId="0" xfId="0" applyNumberFormat="1" applyFont="1" applyFill="1">
      <alignment vertical="center"/>
    </xf>
    <xf numFmtId="177" fontId="3" fillId="0" borderId="14" xfId="0" applyNumberFormat="1" applyFont="1" applyFill="1" applyBorder="1">
      <alignment vertical="center"/>
    </xf>
    <xf numFmtId="177" fontId="3" fillId="0" borderId="10" xfId="0" applyNumberFormat="1" applyFont="1" applyFill="1" applyBorder="1">
      <alignment vertical="center"/>
    </xf>
    <xf numFmtId="177" fontId="3" fillId="0" borderId="0" xfId="0" applyNumberFormat="1" applyFont="1" applyFill="1" applyAlignment="1" applyProtection="1">
      <alignment horizontal="left"/>
    </xf>
    <xf numFmtId="177" fontId="5" fillId="0" borderId="0" xfId="0" applyNumberFormat="1" applyFont="1" applyFill="1" applyAlignment="1" applyProtection="1">
      <alignment horizontal="left"/>
    </xf>
    <xf numFmtId="177" fontId="3" fillId="0" borderId="10" xfId="0" applyNumberFormat="1" applyFont="1" applyFill="1" applyBorder="1" applyAlignment="1" applyProtection="1">
      <alignment horizontal="right"/>
    </xf>
    <xf numFmtId="177" fontId="3" fillId="0" borderId="12" xfId="0" applyNumberFormat="1" applyFont="1" applyFill="1" applyBorder="1">
      <alignment vertical="center"/>
    </xf>
    <xf numFmtId="178" fontId="3" fillId="0" borderId="11" xfId="0" applyNumberFormat="1" applyFont="1" applyFill="1" applyBorder="1" applyProtection="1">
      <alignment vertical="center"/>
    </xf>
    <xf numFmtId="178" fontId="3" fillId="0" borderId="0" xfId="0" applyNumberFormat="1" applyFont="1" applyFill="1" applyBorder="1" applyAlignment="1" applyProtection="1">
      <alignment horizontal="right"/>
      <protection locked="0"/>
    </xf>
    <xf numFmtId="177" fontId="3" fillId="0" borderId="10" xfId="0" applyNumberFormat="1" applyFont="1" applyFill="1" applyBorder="1" applyAlignment="1" applyProtection="1">
      <alignment horizontal="left"/>
    </xf>
    <xf numFmtId="178" fontId="3" fillId="0" borderId="13" xfId="0" applyNumberFormat="1" applyFont="1" applyBorder="1" applyAlignment="1" applyProtection="1">
      <alignment horizontal="center" shrinkToFit="1"/>
    </xf>
    <xf numFmtId="178" fontId="3" fillId="0" borderId="16" xfId="0" applyNumberFormat="1" applyFont="1" applyBorder="1">
      <alignment vertical="center"/>
    </xf>
    <xf numFmtId="178" fontId="3" fillId="0" borderId="17" xfId="0" applyNumberFormat="1" applyFont="1" applyBorder="1" applyAlignment="1" applyProtection="1">
      <alignment horizontal="center"/>
    </xf>
    <xf numFmtId="178" fontId="3" fillId="0" borderId="23" xfId="0" applyNumberFormat="1" applyFont="1" applyBorder="1">
      <alignment vertical="center"/>
    </xf>
    <xf numFmtId="178" fontId="3" fillId="0" borderId="27" xfId="0" applyNumberFormat="1" applyFont="1" applyBorder="1">
      <alignment vertical="center"/>
    </xf>
    <xf numFmtId="178" fontId="3" fillId="0" borderId="28" xfId="0" applyNumberFormat="1" applyFont="1" applyBorder="1">
      <alignment vertical="center"/>
    </xf>
    <xf numFmtId="178" fontId="5" fillId="0" borderId="0" xfId="0" applyNumberFormat="1" applyFont="1" applyAlignment="1" applyProtection="1">
      <alignment horizontal="center" shrinkToFit="1"/>
    </xf>
    <xf numFmtId="177" fontId="3" fillId="0" borderId="26" xfId="0" applyNumberFormat="1" applyFont="1" applyBorder="1" applyAlignment="1" applyProtection="1">
      <alignment horizontal="center" shrinkToFit="1"/>
    </xf>
    <xf numFmtId="178" fontId="3" fillId="0" borderId="0" xfId="0" applyNumberFormat="1" applyFont="1" applyBorder="1" applyAlignment="1" applyProtection="1">
      <alignment horizontal="center"/>
    </xf>
    <xf numFmtId="178" fontId="3" fillId="0" borderId="18" xfId="0" applyNumberFormat="1" applyFont="1" applyBorder="1" applyAlignment="1" applyProtection="1">
      <alignment horizontal="center"/>
    </xf>
    <xf numFmtId="177" fontId="3" fillId="0" borderId="0" xfId="0" applyNumberFormat="1" applyFont="1" applyFill="1" applyBorder="1" applyAlignment="1" applyProtection="1">
      <alignment horizontal="right" vertical="center"/>
      <protection locked="0"/>
    </xf>
    <xf numFmtId="41" fontId="3" fillId="0" borderId="0" xfId="0" applyNumberFormat="1" applyFont="1" applyBorder="1" applyAlignment="1" applyProtection="1">
      <alignment horizontal="right" vertical="center"/>
    </xf>
    <xf numFmtId="41" fontId="3" fillId="0" borderId="0" xfId="0" applyNumberFormat="1" applyFont="1" applyBorder="1" applyProtection="1">
      <alignment vertical="center"/>
    </xf>
    <xf numFmtId="41" fontId="3" fillId="0" borderId="0" xfId="0" quotePrefix="1" applyNumberFormat="1" applyFont="1" applyAlignment="1" applyProtection="1">
      <alignment horizontal="right"/>
      <protection locked="0"/>
    </xf>
    <xf numFmtId="41" fontId="3" fillId="0" borderId="0" xfId="0" applyNumberFormat="1" applyFont="1" applyBorder="1">
      <alignment vertical="center"/>
    </xf>
    <xf numFmtId="41" fontId="3" fillId="0" borderId="0" xfId="0" applyNumberFormat="1" applyFont="1" applyBorder="1" applyProtection="1">
      <alignment vertical="center"/>
      <protection locked="0"/>
    </xf>
    <xf numFmtId="41" fontId="3" fillId="0" borderId="0" xfId="0" quotePrefix="1" applyNumberFormat="1" applyFont="1" applyBorder="1" applyAlignment="1" applyProtection="1">
      <alignment horizontal="right"/>
      <protection locked="0"/>
    </xf>
    <xf numFmtId="178" fontId="3" fillId="0" borderId="0" xfId="0" quotePrefix="1" applyNumberFormat="1" applyFont="1" applyBorder="1" applyAlignment="1" applyProtection="1">
      <alignment horizontal="right"/>
      <protection locked="0"/>
    </xf>
    <xf numFmtId="179" fontId="3" fillId="0" borderId="0" xfId="0" applyNumberFormat="1" applyFont="1" applyBorder="1" applyProtection="1">
      <alignment vertical="center"/>
    </xf>
    <xf numFmtId="178" fontId="5" fillId="0" borderId="0" xfId="0" applyNumberFormat="1" applyFont="1" applyBorder="1" applyProtection="1">
      <alignment vertical="center"/>
    </xf>
    <xf numFmtId="177" fontId="3" fillId="0" borderId="22" xfId="0" applyNumberFormat="1" applyFont="1" applyBorder="1">
      <alignment vertical="center"/>
    </xf>
    <xf numFmtId="177" fontId="3" fillId="0" borderId="16" xfId="0" applyNumberFormat="1" applyFont="1" applyBorder="1">
      <alignment vertical="center"/>
    </xf>
    <xf numFmtId="177" fontId="3" fillId="0" borderId="20" xfId="0" applyNumberFormat="1" applyFont="1" applyBorder="1" applyProtection="1">
      <alignment vertical="center"/>
      <protection locked="0"/>
    </xf>
    <xf numFmtId="177" fontId="3" fillId="0" borderId="0" xfId="0" applyNumberFormat="1" applyFont="1" applyBorder="1" applyAlignment="1">
      <alignment horizontal="left"/>
    </xf>
    <xf numFmtId="177" fontId="5" fillId="0" borderId="0" xfId="0" applyNumberFormat="1" applyFont="1" applyBorder="1">
      <alignment vertical="center"/>
    </xf>
    <xf numFmtId="177" fontId="3" fillId="0" borderId="13" xfId="0" applyNumberFormat="1" applyFont="1" applyFill="1" applyBorder="1" applyAlignment="1">
      <alignment horizontal="center" vertical="center"/>
    </xf>
    <xf numFmtId="177" fontId="3" fillId="0" borderId="12" xfId="0" applyNumberFormat="1" applyFont="1" applyFill="1" applyBorder="1" applyAlignment="1" applyProtection="1">
      <alignment horizontal="left"/>
    </xf>
    <xf numFmtId="177" fontId="3" fillId="0" borderId="13" xfId="0" applyNumberFormat="1" applyFont="1" applyFill="1" applyBorder="1">
      <alignment vertical="center"/>
    </xf>
    <xf numFmtId="177" fontId="3" fillId="0" borderId="11" xfId="0" applyNumberFormat="1" applyFont="1" applyFill="1" applyBorder="1" applyAlignment="1" applyProtection="1">
      <alignment horizontal="right"/>
    </xf>
    <xf numFmtId="177" fontId="3" fillId="0" borderId="0" xfId="0" applyNumberFormat="1" applyFont="1" applyFill="1" applyAlignment="1" applyProtection="1">
      <alignment horizontal="right"/>
    </xf>
    <xf numFmtId="177" fontId="3" fillId="0" borderId="11" xfId="0" applyNumberFormat="1" applyFont="1" applyBorder="1" applyAlignment="1" applyProtection="1">
      <alignment vertical="center" shrinkToFit="1"/>
    </xf>
    <xf numFmtId="41" fontId="3" fillId="0" borderId="11" xfId="0" applyNumberFormat="1" applyFont="1" applyBorder="1" applyAlignment="1" applyProtection="1">
      <alignment vertical="center" shrinkToFit="1"/>
    </xf>
    <xf numFmtId="41" fontId="3" fillId="0" borderId="0" xfId="0" applyNumberFormat="1" applyFont="1" applyBorder="1" applyAlignment="1" applyProtection="1">
      <alignment vertical="center" shrinkToFit="1"/>
    </xf>
    <xf numFmtId="179" fontId="3" fillId="0" borderId="0" xfId="0" applyNumberFormat="1" applyFont="1" applyFill="1" applyBorder="1" applyProtection="1">
      <alignment vertical="center"/>
    </xf>
    <xf numFmtId="177" fontId="3" fillId="0" borderId="10" xfId="0" applyNumberFormat="1" applyFont="1" applyFill="1" applyBorder="1" applyAlignment="1">
      <alignment horizontal="right"/>
    </xf>
    <xf numFmtId="177" fontId="3" fillId="0" borderId="21" xfId="0" applyNumberFormat="1" applyFont="1" applyFill="1" applyBorder="1" applyAlignment="1" applyProtection="1">
      <alignment horizontal="left"/>
    </xf>
    <xf numFmtId="177" fontId="3" fillId="0" borderId="27" xfId="0" applyNumberFormat="1" applyFont="1" applyFill="1" applyBorder="1">
      <alignment vertical="center"/>
    </xf>
    <xf numFmtId="177" fontId="3" fillId="0" borderId="0" xfId="0" applyNumberFormat="1" applyFont="1" applyFill="1" applyBorder="1" applyAlignment="1" applyProtection="1">
      <alignment horizontal="right"/>
    </xf>
    <xf numFmtId="177" fontId="3" fillId="0" borderId="18" xfId="0" applyNumberFormat="1" applyFont="1" applyFill="1" applyBorder="1">
      <alignment vertical="center"/>
    </xf>
    <xf numFmtId="177" fontId="3" fillId="0" borderId="25" xfId="0" applyNumberFormat="1" applyFont="1" applyFill="1" applyBorder="1">
      <alignment vertical="center"/>
    </xf>
    <xf numFmtId="177" fontId="5" fillId="0" borderId="10" xfId="0" applyNumberFormat="1" applyFont="1" applyFill="1" applyBorder="1" applyProtection="1">
      <alignment vertical="center"/>
    </xf>
    <xf numFmtId="177" fontId="5" fillId="0" borderId="21" xfId="0" applyNumberFormat="1" applyFont="1" applyFill="1" applyBorder="1" applyProtection="1">
      <alignment vertical="center"/>
    </xf>
    <xf numFmtId="177" fontId="3" fillId="0" borderId="14" xfId="0" applyNumberFormat="1" applyFont="1" applyFill="1" applyBorder="1" applyProtection="1">
      <alignment vertical="center"/>
    </xf>
    <xf numFmtId="177" fontId="3" fillId="0" borderId="10" xfId="0" applyNumberFormat="1" applyFont="1" applyFill="1" applyBorder="1" applyAlignment="1" applyProtection="1">
      <alignment horizontal="right"/>
      <protection locked="0"/>
    </xf>
    <xf numFmtId="177" fontId="3" fillId="0" borderId="0" xfId="0" applyNumberFormat="1" applyFont="1" applyFill="1" applyProtection="1">
      <alignment vertical="center"/>
      <protection locked="0"/>
    </xf>
    <xf numFmtId="177" fontId="3" fillId="0" borderId="0" xfId="0" quotePrefix="1" applyNumberFormat="1" applyFont="1" applyFill="1" applyBorder="1" applyAlignment="1" applyProtection="1">
      <alignment horizontal="right" vertical="center"/>
    </xf>
    <xf numFmtId="177" fontId="26" fillId="0" borderId="0" xfId="0" applyNumberFormat="1" applyFont="1" applyAlignment="1" applyProtection="1">
      <alignment horizontal="left"/>
    </xf>
    <xf numFmtId="177" fontId="3" fillId="0" borderId="0" xfId="0" quotePrefix="1" applyNumberFormat="1" applyFont="1" applyAlignment="1" applyProtection="1">
      <alignment horizontal="center"/>
    </xf>
    <xf numFmtId="42" fontId="3" fillId="0" borderId="0" xfId="0" applyNumberFormat="1" applyFont="1" applyAlignment="1" applyProtection="1">
      <alignment horizontal="right"/>
      <protection locked="0"/>
    </xf>
    <xf numFmtId="42" fontId="3" fillId="0" borderId="0" xfId="0" applyNumberFormat="1" applyFont="1" applyAlignment="1" applyProtection="1">
      <alignment horizontal="right"/>
    </xf>
    <xf numFmtId="42" fontId="3" fillId="0" borderId="0" xfId="0" applyNumberFormat="1" applyFont="1" applyBorder="1" applyAlignment="1" applyProtection="1">
      <alignment horizontal="right"/>
      <protection locked="0"/>
    </xf>
    <xf numFmtId="42" fontId="3" fillId="0" borderId="0" xfId="0" applyNumberFormat="1" applyFont="1" applyFill="1" applyBorder="1">
      <alignment vertical="center"/>
    </xf>
    <xf numFmtId="42" fontId="3" fillId="0" borderId="0" xfId="0" applyNumberFormat="1" applyFont="1" applyFill="1" applyAlignment="1" applyProtection="1">
      <alignment horizontal="right"/>
      <protection locked="0"/>
    </xf>
    <xf numFmtId="177" fontId="5" fillId="0" borderId="10" xfId="0" applyNumberFormat="1" applyFont="1" applyFill="1" applyBorder="1" applyAlignment="1" applyProtection="1">
      <alignment horizontal="left"/>
    </xf>
    <xf numFmtId="177" fontId="3" fillId="0" borderId="12" xfId="0" applyNumberFormat="1" applyFont="1" applyBorder="1" applyAlignment="1">
      <alignment horizontal="right" vertical="center"/>
    </xf>
    <xf numFmtId="177" fontId="3" fillId="0" borderId="11" xfId="0" applyNumberFormat="1" applyFont="1" applyBorder="1" applyAlignment="1">
      <alignment horizontal="right" vertical="center"/>
    </xf>
    <xf numFmtId="177" fontId="5" fillId="0" borderId="0" xfId="0" applyNumberFormat="1" applyFont="1" applyFill="1" applyBorder="1" applyAlignment="1" applyProtection="1">
      <alignment horizontal="right" vertical="center"/>
    </xf>
    <xf numFmtId="177" fontId="3" fillId="0" borderId="10" xfId="0" applyNumberFormat="1" applyFont="1" applyBorder="1" applyAlignment="1">
      <alignment horizontal="right" vertical="center"/>
    </xf>
    <xf numFmtId="177" fontId="5" fillId="0" borderId="11" xfId="0" applyNumberFormat="1" applyFont="1" applyFill="1" applyBorder="1" applyAlignment="1" applyProtection="1">
      <alignment horizontal="right" vertical="center"/>
    </xf>
    <xf numFmtId="41" fontId="3" fillId="0" borderId="0" xfId="0" applyNumberFormat="1" applyFont="1" applyBorder="1" applyAlignment="1" applyProtection="1">
      <alignment horizontal="right"/>
      <protection locked="0"/>
    </xf>
    <xf numFmtId="41" fontId="3" fillId="0" borderId="0" xfId="0" applyNumberFormat="1" applyFont="1" applyBorder="1" applyAlignment="1" applyProtection="1">
      <alignment horizontal="right"/>
    </xf>
    <xf numFmtId="41" fontId="3" fillId="0" borderId="0" xfId="0" applyNumberFormat="1" applyFont="1" applyFill="1" applyBorder="1" applyAlignment="1" applyProtection="1">
      <alignment horizontal="right" vertical="center"/>
    </xf>
    <xf numFmtId="41" fontId="3" fillId="0" borderId="0" xfId="0" applyNumberFormat="1" applyFont="1" applyFill="1" applyBorder="1" applyAlignment="1" applyProtection="1">
      <alignment horizontal="right" vertical="center"/>
      <protection locked="0"/>
    </xf>
    <xf numFmtId="41" fontId="3" fillId="0" borderId="0" xfId="0" quotePrefix="1" applyNumberFormat="1" applyFont="1" applyFill="1" applyBorder="1" applyAlignment="1" applyProtection="1">
      <alignment horizontal="right" vertical="center"/>
      <protection locked="0"/>
    </xf>
    <xf numFmtId="41" fontId="3" fillId="0" borderId="0" xfId="0" applyNumberFormat="1" applyFont="1" applyFill="1" applyBorder="1" applyAlignment="1" applyProtection="1">
      <alignment horizontal="right"/>
      <protection locked="0"/>
    </xf>
    <xf numFmtId="41" fontId="3" fillId="0" borderId="0" xfId="0" quotePrefix="1" applyNumberFormat="1" applyFont="1" applyFill="1" applyBorder="1" applyAlignment="1" applyProtection="1">
      <alignment horizontal="right"/>
      <protection locked="0"/>
    </xf>
    <xf numFmtId="177" fontId="3" fillId="0" borderId="0" xfId="0" applyNumberFormat="1" applyFont="1" applyBorder="1" applyAlignment="1">
      <alignment horizontal="center" vertical="center"/>
    </xf>
    <xf numFmtId="177" fontId="3" fillId="0" borderId="0" xfId="0" applyNumberFormat="1" applyFont="1" applyBorder="1" applyAlignment="1">
      <alignment vertical="center" shrinkToFit="1"/>
    </xf>
    <xf numFmtId="177" fontId="3" fillId="0" borderId="0" xfId="0" applyNumberFormat="1" applyFont="1" applyBorder="1" applyAlignment="1" applyProtection="1">
      <alignment horizontal="left" shrinkToFit="1"/>
    </xf>
    <xf numFmtId="177" fontId="3" fillId="0" borderId="11" xfId="0" applyNumberFormat="1" applyFont="1" applyBorder="1" applyAlignment="1" applyProtection="1">
      <alignment horizontal="center" shrinkToFit="1"/>
    </xf>
    <xf numFmtId="177" fontId="3" fillId="0" borderId="16" xfId="0" applyNumberFormat="1" applyFont="1" applyBorder="1" applyAlignment="1" applyProtection="1">
      <alignment horizontal="center" shrinkToFit="1"/>
    </xf>
    <xf numFmtId="177" fontId="3" fillId="0" borderId="0" xfId="0" applyNumberFormat="1" applyFont="1" applyBorder="1" applyAlignment="1" applyProtection="1">
      <alignment horizontal="center" shrinkToFit="1"/>
    </xf>
    <xf numFmtId="177" fontId="3" fillId="0" borderId="0" xfId="0" applyNumberFormat="1" applyFont="1" applyBorder="1" applyAlignment="1" applyProtection="1">
      <alignment horizontal="center" vertical="center" shrinkToFit="1"/>
    </xf>
    <xf numFmtId="178" fontId="27" fillId="0" borderId="0" xfId="0" applyNumberFormat="1" applyFont="1">
      <alignment vertical="center"/>
    </xf>
    <xf numFmtId="178" fontId="27" fillId="0" borderId="10" xfId="0" applyNumberFormat="1" applyFont="1" applyBorder="1">
      <alignment vertical="center"/>
    </xf>
    <xf numFmtId="178" fontId="27" fillId="0" borderId="11" xfId="0" applyNumberFormat="1" applyFont="1" applyBorder="1">
      <alignment vertical="center"/>
    </xf>
    <xf numFmtId="178" fontId="27" fillId="0" borderId="12" xfId="0" applyNumberFormat="1" applyFont="1" applyBorder="1">
      <alignment vertical="center"/>
    </xf>
    <xf numFmtId="178" fontId="27" fillId="0" borderId="13" xfId="0" applyNumberFormat="1" applyFont="1" applyBorder="1">
      <alignment vertical="center"/>
    </xf>
    <xf numFmtId="178" fontId="27" fillId="0" borderId="12" xfId="0" applyNumberFormat="1" applyFont="1" applyBorder="1" applyAlignment="1" applyProtection="1">
      <alignment horizontal="left"/>
    </xf>
    <xf numFmtId="178" fontId="27" fillId="0" borderId="13" xfId="0" applyNumberFormat="1" applyFont="1" applyBorder="1" applyAlignment="1" applyProtection="1">
      <alignment horizontal="left"/>
    </xf>
    <xf numFmtId="178" fontId="27" fillId="0" borderId="11" xfId="0" applyNumberFormat="1" applyFont="1" applyBorder="1" applyAlignment="1" applyProtection="1">
      <alignment horizontal="left"/>
    </xf>
    <xf numFmtId="178" fontId="27" fillId="0" borderId="13" xfId="0" applyNumberFormat="1" applyFont="1" applyBorder="1" applyAlignment="1" applyProtection="1">
      <alignment horizontal="center"/>
    </xf>
    <xf numFmtId="178" fontId="27" fillId="0" borderId="0" xfId="0" applyNumberFormat="1" applyFont="1" applyAlignment="1" applyProtection="1">
      <alignment horizontal="right"/>
    </xf>
    <xf numFmtId="178" fontId="27" fillId="0" borderId="0" xfId="0" applyNumberFormat="1" applyFont="1" applyAlignment="1" applyProtection="1">
      <alignment horizontal="left"/>
    </xf>
    <xf numFmtId="178" fontId="27" fillId="0" borderId="11" xfId="0" applyNumberFormat="1" applyFont="1" applyBorder="1" applyAlignment="1" applyProtection="1">
      <alignment horizontal="center"/>
      <protection locked="0"/>
    </xf>
    <xf numFmtId="178" fontId="27" fillId="0" borderId="0" xfId="0" applyNumberFormat="1" applyFont="1" applyProtection="1">
      <alignment vertical="center"/>
      <protection locked="0"/>
    </xf>
    <xf numFmtId="176" fontId="27" fillId="0" borderId="0" xfId="0" applyNumberFormat="1" applyFont="1" applyProtection="1">
      <alignment vertical="center"/>
      <protection locked="0"/>
    </xf>
    <xf numFmtId="178" fontId="27" fillId="0" borderId="0" xfId="0" applyNumberFormat="1" applyFont="1" applyAlignment="1" applyProtection="1">
      <alignment horizontal="right"/>
      <protection locked="0"/>
    </xf>
    <xf numFmtId="178" fontId="27" fillId="0" borderId="11" xfId="0" quotePrefix="1" applyNumberFormat="1" applyFont="1" applyBorder="1" applyAlignment="1" applyProtection="1">
      <alignment horizontal="center"/>
      <protection locked="0"/>
    </xf>
    <xf numFmtId="178" fontId="27" fillId="0" borderId="0" xfId="0" applyNumberFormat="1" applyFont="1" applyBorder="1" applyProtection="1">
      <alignment vertical="center"/>
      <protection locked="0"/>
    </xf>
    <xf numFmtId="176" fontId="27" fillId="0" borderId="0" xfId="0" applyNumberFormat="1" applyFont="1" applyBorder="1" applyProtection="1">
      <alignment vertical="center"/>
      <protection locked="0"/>
    </xf>
    <xf numFmtId="178" fontId="27" fillId="0" borderId="14" xfId="0" applyNumberFormat="1" applyFont="1" applyBorder="1">
      <alignment vertical="center"/>
    </xf>
    <xf numFmtId="178" fontId="27" fillId="0" borderId="0" xfId="0" applyNumberFormat="1" applyFont="1" applyBorder="1" applyAlignment="1" applyProtection="1">
      <alignment horizontal="left"/>
    </xf>
    <xf numFmtId="178" fontId="27" fillId="0" borderId="11" xfId="0" applyNumberFormat="1" applyFont="1" applyBorder="1" applyAlignment="1" applyProtection="1">
      <alignment horizontal="center"/>
    </xf>
    <xf numFmtId="177" fontId="27" fillId="0" borderId="0" xfId="0" applyNumberFormat="1" applyFont="1">
      <alignment vertical="center"/>
    </xf>
    <xf numFmtId="177" fontId="27" fillId="0" borderId="10" xfId="0" applyNumberFormat="1" applyFont="1" applyBorder="1">
      <alignment vertical="center"/>
    </xf>
    <xf numFmtId="177" fontId="27" fillId="0" borderId="11" xfId="0" applyNumberFormat="1" applyFont="1" applyBorder="1" applyAlignment="1" applyProtection="1">
      <alignment horizontal="left"/>
    </xf>
    <xf numFmtId="177" fontId="27" fillId="0" borderId="12" xfId="0" applyNumberFormat="1" applyFont="1" applyBorder="1">
      <alignment vertical="center"/>
    </xf>
    <xf numFmtId="177" fontId="27" fillId="0" borderId="11" xfId="0" applyNumberFormat="1" applyFont="1" applyBorder="1">
      <alignment vertical="center"/>
    </xf>
    <xf numFmtId="177" fontId="27" fillId="0" borderId="11" xfId="0" applyNumberFormat="1" applyFont="1" applyBorder="1" applyAlignment="1" applyProtection="1">
      <alignment horizontal="center"/>
    </xf>
    <xf numFmtId="177" fontId="27" fillId="0" borderId="13" xfId="0" applyNumberFormat="1" applyFont="1" applyBorder="1" applyAlignment="1" applyProtection="1">
      <alignment horizontal="center"/>
    </xf>
    <xf numFmtId="177" fontId="27" fillId="0" borderId="11" xfId="0" applyNumberFormat="1" applyFont="1" applyBorder="1" applyAlignment="1">
      <alignment horizontal="center" vertical="center"/>
    </xf>
    <xf numFmtId="177" fontId="27" fillId="0" borderId="0" xfId="0" applyNumberFormat="1" applyFont="1" applyBorder="1" applyAlignment="1" applyProtection="1">
      <alignment horizontal="right"/>
    </xf>
    <xf numFmtId="177" fontId="27" fillId="0" borderId="0" xfId="0" applyNumberFormat="1" applyFont="1" applyAlignment="1" applyProtection="1">
      <alignment horizontal="right"/>
    </xf>
    <xf numFmtId="177" fontId="27" fillId="0" borderId="0" xfId="0" applyNumberFormat="1" applyFont="1" applyBorder="1" applyProtection="1">
      <alignment vertical="center"/>
    </xf>
    <xf numFmtId="177" fontId="27" fillId="0" borderId="11" xfId="0" applyNumberFormat="1" applyFont="1" applyBorder="1" applyAlignment="1" applyProtection="1">
      <alignment horizontal="center"/>
      <protection locked="0"/>
    </xf>
    <xf numFmtId="177" fontId="27" fillId="0" borderId="0" xfId="0" applyNumberFormat="1" applyFont="1" applyBorder="1" applyProtection="1">
      <alignment vertical="center"/>
      <protection locked="0"/>
    </xf>
    <xf numFmtId="177" fontId="27" fillId="0" borderId="0" xfId="0" applyNumberFormat="1" applyFont="1" applyAlignment="1" applyProtection="1">
      <alignment horizontal="center"/>
      <protection locked="0"/>
    </xf>
    <xf numFmtId="177" fontId="27" fillId="0" borderId="14" xfId="0" applyNumberFormat="1" applyFont="1" applyBorder="1">
      <alignment vertical="center"/>
    </xf>
    <xf numFmtId="177" fontId="27" fillId="0" borderId="0" xfId="0" applyNumberFormat="1" applyFont="1" applyAlignment="1" applyProtection="1">
      <alignment horizontal="left"/>
    </xf>
    <xf numFmtId="178" fontId="27" fillId="0" borderId="11" xfId="0" quotePrefix="1" applyNumberFormat="1" applyFont="1" applyBorder="1" applyAlignment="1" applyProtection="1">
      <alignment horizontal="right"/>
      <protection locked="0"/>
    </xf>
    <xf numFmtId="178" fontId="27" fillId="0" borderId="0" xfId="0" applyNumberFormat="1" applyFont="1" applyFill="1" applyBorder="1" applyProtection="1">
      <alignment vertical="center"/>
    </xf>
    <xf numFmtId="178" fontId="27" fillId="0" borderId="0" xfId="0" applyNumberFormat="1" applyFont="1" applyFill="1" applyBorder="1" applyProtection="1">
      <alignment vertical="center"/>
      <protection locked="0"/>
    </xf>
    <xf numFmtId="178" fontId="27" fillId="0" borderId="0" xfId="0" applyNumberFormat="1" applyFont="1" applyBorder="1" applyAlignment="1" applyProtection="1">
      <alignment horizontal="right"/>
      <protection locked="0"/>
    </xf>
    <xf numFmtId="178" fontId="29" fillId="0" borderId="13" xfId="0" applyNumberFormat="1" applyFont="1" applyBorder="1" applyAlignment="1">
      <alignment horizontal="right" vertical="center"/>
    </xf>
    <xf numFmtId="178" fontId="27" fillId="0" borderId="0" xfId="0" applyNumberFormat="1" applyFont="1" applyBorder="1" applyAlignment="1" applyProtection="1">
      <alignment horizontal="center"/>
    </xf>
    <xf numFmtId="178" fontId="27" fillId="0" borderId="17" xfId="0" applyNumberFormat="1" applyFont="1" applyBorder="1" applyAlignment="1" applyProtection="1">
      <alignment horizontal="center"/>
    </xf>
    <xf numFmtId="178" fontId="27" fillId="0" borderId="19" xfId="0" applyNumberFormat="1" applyFont="1" applyBorder="1">
      <alignment vertical="center"/>
    </xf>
    <xf numFmtId="178" fontId="28" fillId="0" borderId="10" xfId="0" applyNumberFormat="1" applyFont="1" applyBorder="1" applyAlignment="1" applyProtection="1">
      <alignment horizontal="left"/>
    </xf>
    <xf numFmtId="177" fontId="30" fillId="0" borderId="13" xfId="0" applyNumberFormat="1" applyFont="1" applyBorder="1" applyAlignment="1" applyProtection="1">
      <alignment horizontal="right"/>
    </xf>
    <xf numFmtId="41" fontId="3" fillId="0" borderId="11" xfId="0" applyNumberFormat="1" applyFont="1" applyBorder="1" applyProtection="1">
      <alignment vertical="center"/>
    </xf>
    <xf numFmtId="41" fontId="5" fillId="0" borderId="0" xfId="0" applyNumberFormat="1" applyFont="1" applyBorder="1" applyAlignment="1" applyProtection="1">
      <alignment horizontal="right" vertical="center"/>
    </xf>
    <xf numFmtId="41" fontId="3" fillId="0" borderId="0" xfId="0" applyNumberFormat="1" applyFont="1">
      <alignment vertical="center"/>
    </xf>
    <xf numFmtId="41" fontId="3" fillId="0" borderId="13" xfId="0" applyNumberFormat="1" applyFont="1" applyBorder="1">
      <alignment vertical="center"/>
    </xf>
    <xf numFmtId="41" fontId="3" fillId="0" borderId="12" xfId="0" applyNumberFormat="1" applyFont="1" applyBorder="1">
      <alignment vertical="center"/>
    </xf>
    <xf numFmtId="41" fontId="3" fillId="0" borderId="0" xfId="0" applyNumberFormat="1" applyFont="1" applyAlignment="1" applyProtection="1">
      <alignment horizontal="right"/>
      <protection locked="0"/>
    </xf>
    <xf numFmtId="181" fontId="3" fillId="0" borderId="11" xfId="0" applyNumberFormat="1" applyFont="1" applyBorder="1" applyProtection="1">
      <alignment vertical="center"/>
    </xf>
    <xf numFmtId="181" fontId="3" fillId="0" borderId="0" xfId="0" applyNumberFormat="1" applyFont="1" applyBorder="1" applyProtection="1">
      <alignment vertical="center"/>
    </xf>
    <xf numFmtId="181" fontId="3" fillId="0" borderId="14" xfId="0" applyNumberFormat="1" applyFont="1" applyBorder="1">
      <alignment vertical="center"/>
    </xf>
    <xf numFmtId="181" fontId="3" fillId="0" borderId="10" xfId="0" applyNumberFormat="1" applyFont="1" applyBorder="1">
      <alignment vertical="center"/>
    </xf>
    <xf numFmtId="181" fontId="3" fillId="0" borderId="10" xfId="0" applyNumberFormat="1" applyFont="1" applyBorder="1" applyProtection="1">
      <alignment vertical="center"/>
    </xf>
    <xf numFmtId="181" fontId="3" fillId="0" borderId="0" xfId="0" applyNumberFormat="1" applyFont="1">
      <alignment vertical="center"/>
    </xf>
    <xf numFmtId="41" fontId="3" fillId="0" borderId="0" xfId="0" quotePrefix="1" applyNumberFormat="1" applyFont="1" applyAlignment="1" applyProtection="1">
      <alignment horizontal="right"/>
    </xf>
    <xf numFmtId="41" fontId="3" fillId="0" borderId="0" xfId="0" quotePrefix="1" applyNumberFormat="1" applyFont="1" applyBorder="1" applyAlignment="1" applyProtection="1">
      <alignment horizontal="right"/>
    </xf>
    <xf numFmtId="41" fontId="3" fillId="0" borderId="0" xfId="0" applyNumberFormat="1" applyFont="1" applyProtection="1">
      <alignment vertical="center"/>
    </xf>
    <xf numFmtId="41" fontId="3" fillId="0" borderId="0" xfId="0" applyNumberFormat="1" applyFont="1" applyAlignment="1" applyProtection="1">
      <alignment horizontal="right"/>
    </xf>
    <xf numFmtId="41" fontId="3" fillId="0" borderId="0" xfId="0" applyNumberFormat="1" applyFont="1" applyBorder="1" applyAlignment="1" applyProtection="1">
      <alignment vertical="center"/>
    </xf>
    <xf numFmtId="41" fontId="3" fillId="0" borderId="0" xfId="0" quotePrefix="1" applyNumberFormat="1" applyFont="1" applyBorder="1" applyAlignment="1" applyProtection="1">
      <alignment vertical="center"/>
    </xf>
    <xf numFmtId="41" fontId="3" fillId="0" borderId="0" xfId="0" applyNumberFormat="1" applyFont="1" applyBorder="1" applyAlignment="1" applyProtection="1">
      <alignment vertical="center"/>
      <protection locked="0"/>
    </xf>
    <xf numFmtId="41" fontId="3" fillId="0" borderId="11" xfId="0" applyNumberFormat="1" applyFont="1" applyFill="1" applyBorder="1">
      <alignment vertical="center"/>
    </xf>
    <xf numFmtId="41" fontId="3" fillId="0" borderId="0" xfId="0" applyNumberFormat="1" applyFont="1" applyFill="1" applyBorder="1">
      <alignment vertical="center"/>
    </xf>
    <xf numFmtId="41" fontId="3" fillId="0" borderId="0" xfId="0" applyNumberFormat="1" applyFont="1" applyFill="1">
      <alignment vertical="center"/>
    </xf>
    <xf numFmtId="41" fontId="3" fillId="0" borderId="11" xfId="0" quotePrefix="1" applyNumberFormat="1" applyFont="1" applyFill="1" applyBorder="1" applyAlignment="1" applyProtection="1">
      <alignment horizontal="right"/>
    </xf>
    <xf numFmtId="41" fontId="3" fillId="0" borderId="11" xfId="0" applyNumberFormat="1" applyFont="1" applyFill="1" applyBorder="1" applyAlignment="1" applyProtection="1">
      <alignment horizontal="right"/>
    </xf>
    <xf numFmtId="41" fontId="3" fillId="0" borderId="0" xfId="0" applyNumberFormat="1" applyFont="1" applyFill="1" applyBorder="1" applyAlignment="1" applyProtection="1">
      <alignment horizontal="right"/>
    </xf>
    <xf numFmtId="41" fontId="3" fillId="0" borderId="14" xfId="0" applyNumberFormat="1" applyFont="1" applyFill="1" applyBorder="1" applyProtection="1">
      <alignment vertical="center"/>
      <protection locked="0"/>
    </xf>
    <xf numFmtId="41" fontId="3" fillId="0" borderId="10" xfId="0" applyNumberFormat="1" applyFont="1" applyFill="1" applyBorder="1" applyProtection="1">
      <alignment vertical="center"/>
      <protection locked="0"/>
    </xf>
    <xf numFmtId="41" fontId="3" fillId="0" borderId="0" xfId="0" quotePrefix="1" applyNumberFormat="1" applyFont="1" applyFill="1" applyAlignment="1" applyProtection="1">
      <alignment horizontal="right" vertical="center"/>
    </xf>
    <xf numFmtId="177" fontId="3" fillId="0" borderId="17" xfId="0" applyNumberFormat="1" applyFont="1" applyFill="1" applyBorder="1" applyAlignment="1" applyProtection="1">
      <alignment horizontal="center"/>
    </xf>
    <xf numFmtId="41" fontId="3" fillId="0" borderId="0" xfId="0" applyNumberFormat="1" applyFont="1" applyProtection="1">
      <alignment vertical="center"/>
      <protection locked="0"/>
    </xf>
    <xf numFmtId="41" fontId="3" fillId="0" borderId="11" xfId="0" applyNumberFormat="1" applyFont="1" applyBorder="1">
      <alignment vertical="center"/>
    </xf>
    <xf numFmtId="41" fontId="3" fillId="0" borderId="0" xfId="0" applyNumberFormat="1" applyFont="1" applyFill="1" applyBorder="1" applyProtection="1">
      <alignment vertical="center"/>
      <protection locked="0"/>
    </xf>
    <xf numFmtId="41" fontId="5" fillId="0" borderId="11" xfId="0" quotePrefix="1" applyNumberFormat="1" applyFont="1" applyFill="1" applyBorder="1" applyAlignment="1" applyProtection="1">
      <alignment horizontal="right"/>
      <protection locked="0"/>
    </xf>
    <xf numFmtId="41" fontId="5" fillId="0" borderId="0" xfId="0" quotePrefix="1" applyNumberFormat="1" applyFont="1" applyFill="1" applyBorder="1" applyAlignment="1" applyProtection="1">
      <alignment horizontal="right"/>
      <protection locked="0"/>
    </xf>
    <xf numFmtId="41" fontId="3" fillId="0" borderId="11" xfId="0" quotePrefix="1" applyNumberFormat="1" applyFont="1" applyFill="1" applyBorder="1" applyAlignment="1" applyProtection="1">
      <alignment horizontal="right"/>
      <protection locked="0"/>
    </xf>
    <xf numFmtId="41" fontId="5" fillId="0" borderId="0" xfId="0" applyNumberFormat="1" applyFont="1" applyFill="1" applyBorder="1" applyAlignment="1" applyProtection="1">
      <alignment horizontal="right"/>
      <protection locked="0"/>
    </xf>
    <xf numFmtId="41" fontId="5" fillId="0" borderId="11" xfId="0" applyNumberFormat="1" applyFont="1" applyBorder="1">
      <alignment vertical="center"/>
    </xf>
    <xf numFmtId="41" fontId="5" fillId="0" borderId="0" xfId="0" applyNumberFormat="1" applyFont="1">
      <alignment vertical="center"/>
    </xf>
    <xf numFmtId="41" fontId="5" fillId="0" borderId="0" xfId="0" applyNumberFormat="1" applyFont="1" applyBorder="1" applyProtection="1">
      <alignment vertical="center"/>
    </xf>
    <xf numFmtId="41" fontId="5" fillId="0" borderId="11" xfId="0" applyNumberFormat="1" applyFont="1" applyBorder="1" applyAlignment="1" applyProtection="1">
      <alignment horizontal="right" vertical="center"/>
    </xf>
    <xf numFmtId="41" fontId="5" fillId="0" borderId="0" xfId="0" quotePrefix="1" applyNumberFormat="1" applyFont="1" applyBorder="1" applyAlignment="1" applyProtection="1">
      <alignment horizontal="right"/>
      <protection locked="0"/>
    </xf>
    <xf numFmtId="41" fontId="3" fillId="0" borderId="0" xfId="0" applyNumberFormat="1" applyFont="1" applyBorder="1" applyAlignment="1">
      <alignment horizontal="right" vertical="center"/>
    </xf>
    <xf numFmtId="0" fontId="5" fillId="0" borderId="10" xfId="0" applyFont="1" applyBorder="1" applyAlignment="1" applyProtection="1">
      <alignment horizontal="left"/>
    </xf>
    <xf numFmtId="177" fontId="3" fillId="0" borderId="21" xfId="0" applyNumberFormat="1" applyFont="1" applyBorder="1" applyAlignment="1">
      <alignment horizontal="right" vertical="center"/>
    </xf>
    <xf numFmtId="177" fontId="3" fillId="0" borderId="13" xfId="0" applyNumberFormat="1" applyFont="1" applyBorder="1" applyAlignment="1">
      <alignment horizontal="right" vertical="center"/>
    </xf>
    <xf numFmtId="177" fontId="3" fillId="0" borderId="30" xfId="0" applyNumberFormat="1" applyFont="1" applyBorder="1">
      <alignment vertical="center"/>
    </xf>
    <xf numFmtId="177" fontId="3" fillId="0" borderId="19" xfId="0" applyNumberFormat="1" applyFont="1" applyBorder="1" applyAlignment="1">
      <alignment vertical="center" shrinkToFit="1"/>
    </xf>
    <xf numFmtId="177" fontId="3" fillId="0" borderId="0" xfId="0" applyNumberFormat="1" applyFont="1" applyBorder="1" applyAlignment="1">
      <alignment horizontal="right" vertical="center"/>
    </xf>
    <xf numFmtId="177" fontId="3" fillId="0" borderId="26" xfId="0" applyNumberFormat="1" applyFont="1" applyBorder="1" applyAlignment="1" applyProtection="1">
      <alignment horizontal="left"/>
    </xf>
    <xf numFmtId="177" fontId="3" fillId="0" borderId="0" xfId="0" applyNumberFormat="1" applyFont="1" applyAlignment="1">
      <alignment horizontal="center" vertical="center"/>
    </xf>
    <xf numFmtId="177" fontId="3" fillId="0" borderId="12" xfId="0" applyNumberFormat="1" applyFont="1" applyBorder="1" applyAlignment="1">
      <alignment horizontal="center" vertical="center"/>
    </xf>
    <xf numFmtId="177" fontId="27" fillId="0" borderId="24" xfId="0" applyNumberFormat="1" applyFont="1" applyBorder="1">
      <alignment vertical="center"/>
    </xf>
    <xf numFmtId="177" fontId="27" fillId="0" borderId="12" xfId="0" applyNumberFormat="1" applyFont="1" applyBorder="1" applyAlignment="1" applyProtection="1">
      <alignment horizontal="center"/>
    </xf>
    <xf numFmtId="177" fontId="27" fillId="0" borderId="17" xfId="0" applyNumberFormat="1" applyFont="1" applyBorder="1" applyAlignment="1" applyProtection="1">
      <alignment horizontal="center"/>
    </xf>
    <xf numFmtId="177" fontId="27" fillId="0" borderId="0" xfId="0" applyNumberFormat="1" applyFont="1" applyFill="1">
      <alignment vertical="center"/>
    </xf>
    <xf numFmtId="177" fontId="27" fillId="0" borderId="0" xfId="0" applyNumberFormat="1" applyFont="1" applyFill="1" applyAlignment="1" applyProtection="1">
      <alignment horizontal="left"/>
    </xf>
    <xf numFmtId="178" fontId="27" fillId="0" borderId="0" xfId="0" applyNumberFormat="1" applyFont="1" applyBorder="1">
      <alignment vertical="center"/>
    </xf>
    <xf numFmtId="178" fontId="27" fillId="0" borderId="24" xfId="0" applyNumberFormat="1" applyFont="1" applyBorder="1" applyAlignment="1">
      <alignment horizontal="center" vertical="center"/>
    </xf>
    <xf numFmtId="177" fontId="5" fillId="0" borderId="19" xfId="0" applyNumberFormat="1" applyFont="1" applyBorder="1" applyAlignment="1" applyProtection="1">
      <alignment horizontal="left" shrinkToFit="1"/>
    </xf>
    <xf numFmtId="177" fontId="3" fillId="0" borderId="19" xfId="0" applyNumberFormat="1" applyFont="1" applyBorder="1" applyAlignment="1" applyProtection="1">
      <alignment horizontal="left" shrinkToFit="1"/>
    </xf>
    <xf numFmtId="177" fontId="5" fillId="0" borderId="0" xfId="0" applyNumberFormat="1" applyFont="1" applyAlignment="1">
      <alignment horizontal="left" vertical="center"/>
    </xf>
    <xf numFmtId="177" fontId="3" fillId="0" borderId="0" xfId="0" applyNumberFormat="1" applyFont="1" applyAlignment="1">
      <alignment horizontal="left" vertical="center" shrinkToFit="1"/>
    </xf>
    <xf numFmtId="177" fontId="3" fillId="0" borderId="10" xfId="0" applyNumberFormat="1" applyFont="1" applyBorder="1" applyAlignment="1">
      <alignment horizontal="left" vertical="center" shrinkToFit="1"/>
    </xf>
    <xf numFmtId="177" fontId="3" fillId="0" borderId="12" xfId="0" applyNumberFormat="1" applyFont="1" applyBorder="1" applyAlignment="1">
      <alignment horizontal="left" vertical="center" shrinkToFit="1"/>
    </xf>
    <xf numFmtId="177" fontId="3" fillId="0" borderId="15" xfId="0" applyNumberFormat="1" applyFont="1" applyBorder="1" applyAlignment="1">
      <alignment horizontal="left" vertical="center" shrinkToFit="1"/>
    </xf>
    <xf numFmtId="177" fontId="3" fillId="0" borderId="19" xfId="0" applyNumberFormat="1" applyFont="1" applyBorder="1" applyAlignment="1">
      <alignment horizontal="left" vertical="center" shrinkToFit="1"/>
    </xf>
    <xf numFmtId="177" fontId="3" fillId="0" borderId="20" xfId="0" applyNumberFormat="1" applyFont="1" applyBorder="1" applyAlignment="1">
      <alignment horizontal="left" vertical="center" shrinkToFit="1"/>
    </xf>
    <xf numFmtId="0" fontId="3" fillId="0" borderId="10" xfId="0" applyFont="1" applyBorder="1" applyAlignment="1" applyProtection="1">
      <alignment horizontal="right"/>
    </xf>
    <xf numFmtId="177" fontId="3" fillId="0" borderId="18" xfId="0" applyNumberFormat="1" applyFont="1" applyBorder="1" applyAlignment="1" applyProtection="1"/>
    <xf numFmtId="177" fontId="3" fillId="0" borderId="15" xfId="0" applyNumberFormat="1" applyFont="1" applyBorder="1" applyAlignment="1" applyProtection="1"/>
    <xf numFmtId="41" fontId="3" fillId="0" borderId="11" xfId="0" applyNumberFormat="1" applyFont="1" applyBorder="1" applyProtection="1">
      <alignment vertical="center"/>
      <protection locked="0"/>
    </xf>
    <xf numFmtId="41" fontId="3" fillId="0" borderId="11" xfId="0" quotePrefix="1" applyNumberFormat="1" applyFont="1" applyBorder="1" applyAlignment="1" applyProtection="1">
      <alignment horizontal="right"/>
      <protection locked="0"/>
    </xf>
    <xf numFmtId="177" fontId="3" fillId="0" borderId="31" xfId="0" applyNumberFormat="1" applyFont="1" applyBorder="1" applyAlignment="1" applyProtection="1">
      <alignment horizontal="center" shrinkToFit="1"/>
    </xf>
    <xf numFmtId="177" fontId="3" fillId="0" borderId="27" xfId="0" applyNumberFormat="1" applyFont="1" applyBorder="1" applyAlignment="1" applyProtection="1">
      <alignment horizontal="center"/>
    </xf>
    <xf numFmtId="177" fontId="3" fillId="0" borderId="0" xfId="0" applyNumberFormat="1" applyFont="1" applyAlignment="1">
      <alignment vertical="center" shrinkToFit="1"/>
    </xf>
    <xf numFmtId="177" fontId="3" fillId="0" borderId="12" xfId="0" applyNumberFormat="1" applyFont="1" applyBorder="1" applyAlignment="1">
      <alignment vertical="center" shrinkToFit="1"/>
    </xf>
    <xf numFmtId="177" fontId="3" fillId="0" borderId="0" xfId="0" applyNumberFormat="1" applyFont="1" applyFill="1" applyAlignment="1">
      <alignment vertical="center" shrinkToFit="1"/>
    </xf>
    <xf numFmtId="41" fontId="27" fillId="0" borderId="0" xfId="0" applyNumberFormat="1" applyFont="1" applyFill="1" applyBorder="1" applyAlignment="1" applyProtection="1">
      <alignment horizontal="right" vertical="center"/>
      <protection locked="0"/>
    </xf>
    <xf numFmtId="41" fontId="3" fillId="0" borderId="0" xfId="0" applyNumberFormat="1" applyFont="1" applyAlignment="1" applyProtection="1">
      <alignment horizontal="right" vertical="center"/>
      <protection locked="0"/>
    </xf>
    <xf numFmtId="178" fontId="3" fillId="0" borderId="0" xfId="0" applyNumberFormat="1" applyFont="1" applyAlignment="1">
      <alignment vertical="center" shrinkToFit="1"/>
    </xf>
    <xf numFmtId="178" fontId="3" fillId="0" borderId="10" xfId="0" applyNumberFormat="1" applyFont="1" applyBorder="1" applyAlignment="1">
      <alignment vertical="center" shrinkToFit="1"/>
    </xf>
    <xf numFmtId="178" fontId="3" fillId="0" borderId="12" xfId="0" applyNumberFormat="1" applyFont="1" applyBorder="1" applyAlignment="1">
      <alignment vertical="center" shrinkToFit="1"/>
    </xf>
    <xf numFmtId="178" fontId="3" fillId="0" borderId="0" xfId="0" applyNumberFormat="1" applyFont="1" applyBorder="1" applyAlignment="1">
      <alignment vertical="center" shrinkToFit="1"/>
    </xf>
    <xf numFmtId="178" fontId="5" fillId="0" borderId="0" xfId="0" applyNumberFormat="1" applyFont="1" applyAlignment="1" applyProtection="1">
      <alignment horizontal="left" shrinkToFit="1"/>
    </xf>
    <xf numFmtId="178" fontId="3" fillId="0" borderId="0" xfId="0" applyNumberFormat="1" applyFont="1" applyAlignment="1" applyProtection="1">
      <alignment horizontal="left" shrinkToFit="1"/>
    </xf>
    <xf numFmtId="178" fontId="3" fillId="0" borderId="0" xfId="0" applyNumberFormat="1" applyFont="1" applyFill="1" applyAlignment="1">
      <alignment vertical="center" shrinkToFit="1"/>
    </xf>
    <xf numFmtId="178" fontId="3" fillId="0" borderId="0" xfId="0" applyNumberFormat="1" applyFont="1" applyFill="1" applyAlignment="1" applyProtection="1">
      <alignment horizontal="left" shrinkToFit="1"/>
    </xf>
    <xf numFmtId="178" fontId="3" fillId="0" borderId="20" xfId="0" applyNumberFormat="1" applyFont="1" applyBorder="1" applyAlignment="1" applyProtection="1">
      <alignment horizontal="left" shrinkToFit="1"/>
    </xf>
    <xf numFmtId="177" fontId="3" fillId="0" borderId="23" xfId="0" applyNumberFormat="1" applyFont="1" applyBorder="1" applyAlignment="1" applyProtection="1">
      <alignment horizontal="center"/>
    </xf>
    <xf numFmtId="41" fontId="5" fillId="0" borderId="0" xfId="0" applyNumberFormat="1" applyFont="1" applyFill="1" applyBorder="1" applyProtection="1">
      <alignment vertical="center"/>
    </xf>
    <xf numFmtId="41" fontId="3" fillId="0" borderId="0" xfId="0" applyNumberFormat="1" applyFont="1" applyFill="1" applyBorder="1" applyAlignment="1">
      <alignment horizontal="right" vertical="center"/>
    </xf>
    <xf numFmtId="41" fontId="3" fillId="0" borderId="0" xfId="0" quotePrefix="1" applyNumberFormat="1" applyFont="1" applyFill="1" applyBorder="1" applyAlignment="1" applyProtection="1">
      <alignment horizontal="right"/>
    </xf>
    <xf numFmtId="177" fontId="3" fillId="0" borderId="0" xfId="0" applyNumberFormat="1" applyFont="1">
      <alignment vertical="center"/>
    </xf>
    <xf numFmtId="177" fontId="3" fillId="0" borderId="0" xfId="0" applyNumberFormat="1" applyFont="1" applyAlignment="1" applyProtection="1">
      <alignment horizontal="center"/>
    </xf>
    <xf numFmtId="0" fontId="0" fillId="0" borderId="0" xfId="0">
      <alignment vertical="center"/>
    </xf>
    <xf numFmtId="177" fontId="3" fillId="0" borderId="0" xfId="0" applyNumberFormat="1" applyFont="1" applyAlignment="1" applyProtection="1">
      <alignment horizontal="left"/>
    </xf>
    <xf numFmtId="182" fontId="3" fillId="0" borderId="15" xfId="0" applyNumberFormat="1" applyFont="1" applyBorder="1" applyAlignment="1" applyProtection="1">
      <alignment horizontal="right" shrinkToFit="1"/>
    </xf>
    <xf numFmtId="182" fontId="3" fillId="0" borderId="19" xfId="0" applyNumberFormat="1" applyFont="1" applyBorder="1" applyAlignment="1" applyProtection="1">
      <alignment horizontal="left" shrinkToFit="1"/>
    </xf>
    <xf numFmtId="182" fontId="3" fillId="0" borderId="19" xfId="0" applyNumberFormat="1" applyFont="1" applyBorder="1" applyAlignment="1">
      <alignment vertical="center" shrinkToFit="1"/>
    </xf>
    <xf numFmtId="182" fontId="3" fillId="0" borderId="19" xfId="0" applyNumberFormat="1" applyFont="1" applyFill="1" applyBorder="1" applyAlignment="1">
      <alignment vertical="center" shrinkToFit="1"/>
    </xf>
    <xf numFmtId="182" fontId="3" fillId="0" borderId="19" xfId="0" applyNumberFormat="1" applyFont="1" applyBorder="1" applyAlignment="1" applyProtection="1">
      <alignment horizontal="center"/>
    </xf>
    <xf numFmtId="182" fontId="3" fillId="0" borderId="19" xfId="0" applyNumberFormat="1" applyFont="1" applyBorder="1" applyAlignment="1" applyProtection="1">
      <alignment horizontal="left"/>
    </xf>
    <xf numFmtId="182" fontId="3" fillId="0" borderId="20" xfId="0" applyNumberFormat="1" applyFont="1" applyFill="1" applyBorder="1" applyAlignment="1">
      <alignment vertical="center" shrinkToFit="1"/>
    </xf>
    <xf numFmtId="0" fontId="3" fillId="0" borderId="0" xfId="0" applyNumberFormat="1" applyFont="1" applyBorder="1" applyAlignment="1" applyProtection="1">
      <alignment horizontal="center"/>
    </xf>
    <xf numFmtId="0" fontId="3" fillId="0" borderId="17" xfId="0" applyNumberFormat="1" applyFont="1" applyBorder="1" applyAlignment="1" applyProtection="1">
      <alignment horizontal="center"/>
    </xf>
    <xf numFmtId="0" fontId="3" fillId="0" borderId="13" xfId="0" applyNumberFormat="1" applyFont="1" applyBorder="1" applyAlignment="1" applyProtection="1">
      <alignment horizontal="center"/>
    </xf>
    <xf numFmtId="180" fontId="3" fillId="0" borderId="0" xfId="0" applyNumberFormat="1" applyFont="1">
      <alignment vertical="center"/>
    </xf>
    <xf numFmtId="180" fontId="3" fillId="0" borderId="0" xfId="0" applyNumberFormat="1" applyFont="1" applyFill="1">
      <alignment vertical="center"/>
    </xf>
    <xf numFmtId="0" fontId="3" fillId="0" borderId="18" xfId="0" applyFont="1" applyBorder="1" applyAlignment="1" applyProtection="1">
      <alignment horizontal="right"/>
    </xf>
    <xf numFmtId="180" fontId="3" fillId="0" borderId="11" xfId="0" applyNumberFormat="1" applyFont="1" applyBorder="1">
      <alignment vertical="center"/>
    </xf>
    <xf numFmtId="177" fontId="3" fillId="0" borderId="10" xfId="0" applyNumberFormat="1" applyFont="1" applyBorder="1" applyAlignment="1" applyProtection="1">
      <alignment horizontal="left"/>
    </xf>
    <xf numFmtId="177" fontId="3" fillId="0" borderId="13" xfId="0" applyNumberFormat="1" applyFont="1" applyBorder="1" applyAlignment="1" applyProtection="1">
      <alignment horizontal="center"/>
    </xf>
    <xf numFmtId="177" fontId="3" fillId="0" borderId="12" xfId="0" applyNumberFormat="1" applyFont="1" applyBorder="1" applyAlignment="1" applyProtection="1">
      <alignment horizontal="center"/>
    </xf>
    <xf numFmtId="177" fontId="3" fillId="0" borderId="13" xfId="0" applyNumberFormat="1" applyFont="1" applyBorder="1" applyAlignment="1" applyProtection="1">
      <alignment horizontal="center"/>
    </xf>
    <xf numFmtId="41" fontId="3" fillId="0" borderId="11" xfId="0" applyNumberFormat="1" applyFont="1" applyFill="1" applyBorder="1" applyAlignment="1" applyProtection="1">
      <alignment vertical="center" shrinkToFit="1"/>
    </xf>
    <xf numFmtId="41" fontId="3" fillId="0" borderId="0" xfId="0" applyNumberFormat="1" applyFont="1" applyFill="1" applyBorder="1" applyAlignment="1" applyProtection="1">
      <alignment vertical="center" shrinkToFit="1"/>
    </xf>
    <xf numFmtId="41" fontId="3" fillId="0" borderId="0" xfId="0" applyNumberFormat="1" applyFont="1" applyFill="1" applyBorder="1" applyAlignment="1" applyProtection="1">
      <alignment horizontal="right" vertical="center" shrinkToFit="1"/>
    </xf>
    <xf numFmtId="41" fontId="3" fillId="0" borderId="0" xfId="0" applyNumberFormat="1" applyFont="1" applyFill="1" applyBorder="1" applyProtection="1">
      <alignment vertical="center"/>
    </xf>
    <xf numFmtId="41" fontId="3" fillId="0" borderId="0" xfId="0" applyNumberFormat="1" applyFont="1" applyFill="1" applyBorder="1" applyAlignment="1">
      <alignment vertical="center" shrinkToFit="1"/>
    </xf>
    <xf numFmtId="41" fontId="3" fillId="0" borderId="0" xfId="0" applyNumberFormat="1" applyFont="1" applyFill="1" applyBorder="1" applyAlignment="1" applyProtection="1">
      <alignment vertical="center" shrinkToFit="1"/>
      <protection locked="0"/>
    </xf>
    <xf numFmtId="41" fontId="3" fillId="0" borderId="13" xfId="0" applyNumberFormat="1" applyFont="1" applyFill="1" applyBorder="1" applyAlignment="1" applyProtection="1">
      <alignment vertical="center" shrinkToFit="1"/>
    </xf>
    <xf numFmtId="41" fontId="3" fillId="0" borderId="25" xfId="0" applyNumberFormat="1" applyFont="1" applyFill="1" applyBorder="1" applyAlignment="1" applyProtection="1">
      <alignment vertical="center" shrinkToFit="1"/>
      <protection locked="0"/>
    </xf>
    <xf numFmtId="41" fontId="3" fillId="0" borderId="25" xfId="0" applyNumberFormat="1" applyFont="1" applyFill="1" applyBorder="1" applyAlignment="1" applyProtection="1">
      <alignment vertical="center" shrinkToFit="1"/>
    </xf>
    <xf numFmtId="177" fontId="3" fillId="0" borderId="0" xfId="0" applyNumberFormat="1" applyFont="1" applyFill="1" applyBorder="1" applyAlignment="1" applyProtection="1">
      <alignment horizontal="left"/>
    </xf>
    <xf numFmtId="41" fontId="3" fillId="0" borderId="0" xfId="0" quotePrefix="1" applyNumberFormat="1" applyFont="1" applyFill="1" applyAlignment="1" applyProtection="1">
      <alignment horizontal="right"/>
      <protection locked="0"/>
    </xf>
    <xf numFmtId="41" fontId="3" fillId="0" borderId="12" xfId="0" applyNumberFormat="1" applyFont="1" applyFill="1" applyBorder="1" applyProtection="1">
      <alignment vertical="center"/>
      <protection locked="0"/>
    </xf>
    <xf numFmtId="41" fontId="3" fillId="0" borderId="0" xfId="0" applyNumberFormat="1" applyFont="1" applyFill="1" applyBorder="1" applyAlignment="1">
      <alignment horizontal="right" vertical="center" shrinkToFit="1"/>
    </xf>
    <xf numFmtId="41" fontId="3" fillId="0" borderId="0" xfId="0" applyNumberFormat="1" applyFont="1" applyFill="1" applyBorder="1" applyAlignment="1" applyProtection="1">
      <alignment horizontal="right" vertical="center" shrinkToFit="1"/>
      <protection locked="0"/>
    </xf>
    <xf numFmtId="41" fontId="3" fillId="0" borderId="12" xfId="0" applyNumberFormat="1" applyFont="1" applyFill="1" applyBorder="1" applyAlignment="1" applyProtection="1">
      <alignment horizontal="right" vertical="center"/>
      <protection locked="0"/>
    </xf>
    <xf numFmtId="41" fontId="3" fillId="0" borderId="12" xfId="0" quotePrefix="1" applyNumberFormat="1" applyFont="1" applyFill="1" applyBorder="1" applyAlignment="1" applyProtection="1">
      <alignment horizontal="right"/>
      <protection locked="0"/>
    </xf>
    <xf numFmtId="177" fontId="3" fillId="0" borderId="10" xfId="0" applyNumberFormat="1" applyFont="1" applyFill="1" applyBorder="1" applyAlignment="1">
      <alignment horizontal="right" vertical="center"/>
    </xf>
    <xf numFmtId="177" fontId="3" fillId="0" borderId="10" xfId="0" applyNumberFormat="1" applyFont="1" applyFill="1" applyBorder="1" applyAlignment="1" applyProtection="1">
      <alignment horizontal="right" vertical="center"/>
      <protection locked="0"/>
    </xf>
    <xf numFmtId="178" fontId="27" fillId="0" borderId="11" xfId="0" applyNumberFormat="1" applyFont="1" applyFill="1" applyBorder="1" applyAlignment="1" applyProtection="1">
      <alignment horizontal="center"/>
      <protection locked="0"/>
    </xf>
    <xf numFmtId="178" fontId="27" fillId="0" borderId="0" xfId="0" applyNumberFormat="1" applyFont="1" applyFill="1" applyProtection="1">
      <alignment vertical="center"/>
      <protection locked="0"/>
    </xf>
    <xf numFmtId="176" fontId="27" fillId="0" borderId="0" xfId="0" applyNumberFormat="1" applyFont="1" applyFill="1" applyBorder="1" applyProtection="1">
      <alignment vertical="center"/>
      <protection locked="0"/>
    </xf>
    <xf numFmtId="178" fontId="27" fillId="0" borderId="0" xfId="0" applyNumberFormat="1" applyFont="1" applyFill="1" applyAlignment="1" applyProtection="1">
      <alignment horizontal="right"/>
      <protection locked="0"/>
    </xf>
    <xf numFmtId="177" fontId="27" fillId="0" borderId="11" xfId="0" applyNumberFormat="1" applyFont="1" applyFill="1" applyBorder="1" applyAlignment="1" applyProtection="1">
      <alignment horizontal="center"/>
      <protection locked="0"/>
    </xf>
    <xf numFmtId="177" fontId="27" fillId="0" borderId="0" xfId="0" applyNumberFormat="1" applyFont="1" applyFill="1" applyAlignment="1" applyProtection="1">
      <alignment horizontal="center"/>
      <protection locked="0"/>
    </xf>
    <xf numFmtId="177" fontId="27" fillId="0" borderId="0" xfId="0" applyNumberFormat="1" applyFont="1" applyFill="1" applyBorder="1" applyProtection="1">
      <alignment vertical="center"/>
      <protection locked="0"/>
    </xf>
    <xf numFmtId="177" fontId="27" fillId="0" borderId="0" xfId="0" applyNumberFormat="1" applyFont="1" applyFill="1" applyBorder="1" applyProtection="1">
      <alignment vertical="center"/>
    </xf>
    <xf numFmtId="178" fontId="27" fillId="0" borderId="11" xfId="0" quotePrefix="1" applyNumberFormat="1" applyFont="1" applyFill="1" applyBorder="1" applyAlignment="1" applyProtection="1">
      <alignment horizontal="right"/>
      <protection locked="0"/>
    </xf>
    <xf numFmtId="178" fontId="27" fillId="0" borderId="0" xfId="0" applyNumberFormat="1" applyFont="1" applyFill="1" applyBorder="1" applyAlignment="1" applyProtection="1">
      <alignment horizontal="right"/>
      <protection locked="0"/>
    </xf>
    <xf numFmtId="177" fontId="32" fillId="0" borderId="0" xfId="0" applyNumberFormat="1" applyFont="1">
      <alignment vertical="center"/>
    </xf>
    <xf numFmtId="41" fontId="3" fillId="0" borderId="0" xfId="0" quotePrefix="1" applyNumberFormat="1" applyFont="1" applyFill="1" applyBorder="1" applyAlignment="1" applyProtection="1">
      <protection locked="0"/>
    </xf>
    <xf numFmtId="41" fontId="3" fillId="0" borderId="0" xfId="0" applyNumberFormat="1" applyFont="1" applyFill="1" applyBorder="1" applyAlignment="1" applyProtection="1">
      <alignment vertical="center"/>
      <protection locked="0"/>
    </xf>
    <xf numFmtId="0" fontId="1" fillId="0" borderId="0" xfId="0" applyFont="1">
      <alignment vertical="center"/>
    </xf>
    <xf numFmtId="0" fontId="1" fillId="0" borderId="19" xfId="0" applyFont="1" applyBorder="1">
      <alignment vertical="center"/>
    </xf>
    <xf numFmtId="177" fontId="1" fillId="0" borderId="0" xfId="0" applyNumberFormat="1" applyFont="1">
      <alignment vertical="center"/>
    </xf>
    <xf numFmtId="0" fontId="1" fillId="0" borderId="0" xfId="0" applyFont="1" applyBorder="1">
      <alignment vertical="center"/>
    </xf>
    <xf numFmtId="177" fontId="32" fillId="0" borderId="0" xfId="0" applyNumberFormat="1" applyFont="1" applyAlignment="1">
      <alignment vertical="center" shrinkToFit="1"/>
    </xf>
    <xf numFmtId="177" fontId="3" fillId="0" borderId="13" xfId="0" applyNumberFormat="1" applyFont="1" applyBorder="1" applyAlignment="1" applyProtection="1">
      <alignment horizontal="center"/>
    </xf>
    <xf numFmtId="177" fontId="3" fillId="0" borderId="13" xfId="0" applyNumberFormat="1" applyFont="1" applyFill="1" applyBorder="1" applyAlignment="1" applyProtection="1">
      <alignment horizontal="center"/>
    </xf>
    <xf numFmtId="177" fontId="3" fillId="0" borderId="0" xfId="43" applyNumberFormat="1" applyFont="1" applyAlignment="1" applyProtection="1">
      <alignment horizontal="left"/>
    </xf>
    <xf numFmtId="177" fontId="3" fillId="0" borderId="0" xfId="43" applyNumberFormat="1" applyFont="1">
      <alignment vertical="center"/>
    </xf>
    <xf numFmtId="177" fontId="3" fillId="0" borderId="10" xfId="43" applyNumberFormat="1" applyFont="1" applyBorder="1">
      <alignment vertical="center"/>
    </xf>
    <xf numFmtId="177" fontId="0" fillId="0" borderId="10" xfId="43" applyNumberFormat="1" applyFont="1" applyBorder="1" applyAlignment="1" applyProtection="1">
      <alignment horizontal="right"/>
    </xf>
    <xf numFmtId="177" fontId="3" fillId="0" borderId="11" xfId="43" applyNumberFormat="1" applyFont="1" applyBorder="1">
      <alignment vertical="center"/>
    </xf>
    <xf numFmtId="177" fontId="3" fillId="0" borderId="12" xfId="43" applyNumberFormat="1" applyFont="1" applyBorder="1">
      <alignment vertical="center"/>
    </xf>
    <xf numFmtId="177" fontId="3" fillId="0" borderId="11" xfId="43" applyNumberFormat="1" applyFont="1" applyBorder="1" applyAlignment="1" applyProtection="1">
      <alignment horizontal="center" shrinkToFit="1"/>
    </xf>
    <xf numFmtId="177" fontId="3" fillId="0" borderId="11" xfId="43" applyNumberFormat="1" applyFont="1" applyBorder="1" applyAlignment="1">
      <alignment vertical="center" shrinkToFit="1"/>
    </xf>
    <xf numFmtId="177" fontId="3" fillId="0" borderId="12" xfId="43" applyNumberFormat="1" applyFont="1" applyBorder="1" applyAlignment="1">
      <alignment vertical="center" shrinkToFit="1"/>
    </xf>
    <xf numFmtId="177" fontId="3" fillId="0" borderId="13" xfId="43" applyNumberFormat="1" applyFont="1" applyBorder="1" applyAlignment="1">
      <alignment vertical="center" shrinkToFit="1"/>
    </xf>
    <xf numFmtId="177" fontId="3" fillId="0" borderId="13" xfId="43" applyNumberFormat="1" applyFont="1" applyBorder="1" applyAlignment="1" applyProtection="1">
      <alignment horizontal="center" shrinkToFit="1"/>
    </xf>
    <xf numFmtId="177" fontId="3" fillId="0" borderId="0" xfId="43" applyNumberFormat="1" applyFont="1" applyBorder="1" applyAlignment="1" applyProtection="1">
      <alignment horizontal="center"/>
    </xf>
    <xf numFmtId="177" fontId="3" fillId="0" borderId="0" xfId="43" applyNumberFormat="1" applyFont="1" applyBorder="1">
      <alignment vertical="center"/>
    </xf>
    <xf numFmtId="177" fontId="5" fillId="0" borderId="0" xfId="43" applyNumberFormat="1" applyFont="1" applyAlignment="1" applyProtection="1">
      <alignment horizontal="left"/>
    </xf>
    <xf numFmtId="177" fontId="5" fillId="0" borderId="11" xfId="43" applyNumberFormat="1" applyFont="1" applyFill="1" applyBorder="1" applyProtection="1">
      <alignment vertical="center"/>
    </xf>
    <xf numFmtId="177" fontId="5" fillId="0" borderId="0" xfId="43" applyNumberFormat="1" applyFont="1" applyFill="1" applyBorder="1" applyProtection="1">
      <alignment vertical="center"/>
    </xf>
    <xf numFmtId="177" fontId="3" fillId="0" borderId="11" xfId="43" applyNumberFormat="1" applyFont="1" applyBorder="1" applyProtection="1">
      <alignment vertical="center"/>
    </xf>
    <xf numFmtId="178" fontId="3" fillId="0" borderId="0" xfId="43" applyNumberFormat="1" applyFont="1" applyBorder="1" applyProtection="1">
      <alignment vertical="center"/>
    </xf>
    <xf numFmtId="178" fontId="3" fillId="0" borderId="0" xfId="43" applyNumberFormat="1" applyFont="1" applyBorder="1" applyProtection="1">
      <alignment vertical="center"/>
      <protection locked="0"/>
    </xf>
    <xf numFmtId="178" fontId="3" fillId="0" borderId="0" xfId="43" applyNumberFormat="1" applyFont="1" applyBorder="1">
      <alignment vertical="center"/>
    </xf>
    <xf numFmtId="178" fontId="3" fillId="0" borderId="0" xfId="43" applyNumberFormat="1" applyFont="1" applyBorder="1" applyAlignment="1" applyProtection="1">
      <alignment horizontal="right"/>
      <protection locked="0"/>
    </xf>
    <xf numFmtId="178" fontId="3" fillId="0" borderId="0" xfId="43" quotePrefix="1" applyNumberFormat="1" applyFont="1" applyBorder="1" applyAlignment="1" applyProtection="1">
      <alignment horizontal="right"/>
      <protection locked="0"/>
    </xf>
    <xf numFmtId="41" fontId="3" fillId="0" borderId="0" xfId="43" applyNumberFormat="1" applyFont="1" applyBorder="1" applyAlignment="1" applyProtection="1">
      <alignment horizontal="right" vertical="center"/>
    </xf>
    <xf numFmtId="177" fontId="3" fillId="0" borderId="0" xfId="43" quotePrefix="1" applyNumberFormat="1" applyFont="1" applyBorder="1" applyAlignment="1" applyProtection="1">
      <alignment horizontal="right"/>
      <protection locked="0"/>
    </xf>
    <xf numFmtId="177" fontId="3" fillId="0" borderId="0" xfId="43" applyNumberFormat="1" applyFont="1" applyAlignment="1" applyProtection="1">
      <alignment horizontal="center"/>
    </xf>
    <xf numFmtId="41" fontId="3" fillId="0" borderId="11" xfId="43" applyNumberFormat="1" applyFont="1" applyBorder="1" applyAlignment="1" applyProtection="1">
      <alignment horizontal="right" vertical="center"/>
    </xf>
    <xf numFmtId="177" fontId="3" fillId="0" borderId="14" xfId="43" applyNumberFormat="1" applyFont="1" applyBorder="1">
      <alignment vertical="center"/>
    </xf>
    <xf numFmtId="177" fontId="3" fillId="0" borderId="10" xfId="0" applyNumberFormat="1" applyFont="1" applyBorder="1" applyAlignment="1" applyProtection="1">
      <alignment horizontal="left"/>
    </xf>
    <xf numFmtId="177" fontId="3" fillId="0" borderId="13" xfId="0" applyNumberFormat="1" applyFont="1" applyBorder="1" applyAlignment="1" applyProtection="1">
      <alignment horizontal="center"/>
    </xf>
    <xf numFmtId="177" fontId="3" fillId="0" borderId="10" xfId="0" applyNumberFormat="1" applyFont="1" applyBorder="1" applyAlignment="1">
      <alignment horizontal="center" vertical="center"/>
    </xf>
    <xf numFmtId="177" fontId="3" fillId="0" borderId="29" xfId="0" applyNumberFormat="1" applyFont="1" applyFill="1" applyBorder="1" applyAlignment="1" applyProtection="1">
      <alignment horizontal="center"/>
    </xf>
    <xf numFmtId="177" fontId="3" fillId="0" borderId="13" xfId="0" applyNumberFormat="1" applyFont="1" applyFill="1" applyBorder="1" applyAlignment="1" applyProtection="1">
      <alignment horizontal="center"/>
    </xf>
    <xf numFmtId="178" fontId="5" fillId="0" borderId="0" xfId="0" applyNumberFormat="1" applyFont="1" applyFill="1" applyBorder="1" applyProtection="1">
      <alignment vertical="center"/>
    </xf>
    <xf numFmtId="178" fontId="3" fillId="0" borderId="0" xfId="0" applyNumberFormat="1" applyFont="1" applyFill="1" applyBorder="1">
      <alignment vertical="center"/>
    </xf>
    <xf numFmtId="41" fontId="5" fillId="0" borderId="0" xfId="0" applyNumberFormat="1" applyFont="1" applyFill="1" applyBorder="1" applyAlignment="1" applyProtection="1">
      <alignment horizontal="right" vertical="center"/>
    </xf>
    <xf numFmtId="178" fontId="5" fillId="0" borderId="11" xfId="0" applyNumberFormat="1" applyFont="1" applyFill="1" applyBorder="1" applyProtection="1">
      <alignment vertical="center"/>
    </xf>
    <xf numFmtId="178" fontId="3" fillId="0" borderId="11" xfId="0" applyNumberFormat="1" applyFont="1" applyFill="1" applyBorder="1">
      <alignment vertical="center"/>
    </xf>
    <xf numFmtId="41" fontId="3" fillId="0" borderId="11" xfId="0" applyNumberFormat="1" applyFont="1" applyFill="1" applyBorder="1" applyProtection="1">
      <alignment vertical="center"/>
    </xf>
    <xf numFmtId="41" fontId="3" fillId="0" borderId="14" xfId="0" applyNumberFormat="1" applyFont="1" applyBorder="1">
      <alignment vertical="center"/>
    </xf>
    <xf numFmtId="41" fontId="3" fillId="0" borderId="10" xfId="0" applyNumberFormat="1" applyFont="1" applyBorder="1">
      <alignment vertical="center"/>
    </xf>
    <xf numFmtId="177" fontId="37" fillId="0" borderId="0" xfId="0" applyNumberFormat="1" applyFont="1">
      <alignment vertical="center"/>
    </xf>
    <xf numFmtId="177" fontId="3" fillId="0" borderId="13" xfId="0" applyNumberFormat="1" applyFont="1" applyFill="1" applyBorder="1" applyAlignment="1" applyProtection="1">
      <alignment horizontal="center"/>
    </xf>
    <xf numFmtId="41" fontId="3" fillId="0" borderId="0" xfId="0" quotePrefix="1" applyNumberFormat="1" applyFont="1" applyFill="1" applyAlignment="1" applyProtection="1">
      <alignment horizontal="right"/>
    </xf>
    <xf numFmtId="177" fontId="36" fillId="0" borderId="0" xfId="0" applyNumberFormat="1" applyFont="1">
      <alignment vertical="center"/>
    </xf>
    <xf numFmtId="177" fontId="3" fillId="25" borderId="0" xfId="0" applyNumberFormat="1" applyFont="1" applyFill="1" applyBorder="1" applyProtection="1">
      <alignment vertical="center"/>
    </xf>
    <xf numFmtId="177" fontId="3" fillId="25" borderId="0" xfId="0" applyNumberFormat="1" applyFont="1" applyFill="1" applyBorder="1" applyProtection="1">
      <alignment vertical="center"/>
      <protection locked="0"/>
    </xf>
    <xf numFmtId="177" fontId="3" fillId="24" borderId="0" xfId="0" applyNumberFormat="1" applyFont="1" applyFill="1" applyBorder="1" applyProtection="1">
      <alignment vertical="center"/>
    </xf>
    <xf numFmtId="177" fontId="3" fillId="24" borderId="11" xfId="0" applyNumberFormat="1" applyFont="1" applyFill="1" applyBorder="1" applyProtection="1">
      <alignment vertical="center"/>
    </xf>
    <xf numFmtId="41" fontId="3" fillId="0" borderId="0" xfId="0" applyNumberFormat="1" applyFont="1" applyFill="1" applyAlignment="1" applyProtection="1">
      <alignment horizontal="right"/>
    </xf>
    <xf numFmtId="177" fontId="3" fillId="0" borderId="0" xfId="0" applyNumberFormat="1" applyFont="1" applyFill="1" applyAlignment="1">
      <alignment horizontal="right" vertical="center"/>
    </xf>
    <xf numFmtId="41" fontId="3" fillId="0" borderId="0" xfId="0" quotePrefix="1" applyNumberFormat="1" applyFont="1" applyFill="1" applyBorder="1" applyAlignment="1" applyProtection="1">
      <alignment vertical="center"/>
    </xf>
    <xf numFmtId="41" fontId="3" fillId="0" borderId="0" xfId="0" applyNumberFormat="1" applyFont="1" applyFill="1" applyBorder="1" applyAlignment="1" applyProtection="1">
      <protection locked="0"/>
    </xf>
    <xf numFmtId="41" fontId="3" fillId="0" borderId="0" xfId="0" applyNumberFormat="1" applyFont="1" applyFill="1" applyProtection="1">
      <alignment vertical="center"/>
      <protection locked="0"/>
    </xf>
    <xf numFmtId="177" fontId="32" fillId="25" borderId="0" xfId="0" applyNumberFormat="1" applyFont="1" applyFill="1">
      <alignment vertical="center"/>
    </xf>
    <xf numFmtId="177" fontId="3" fillId="24" borderId="0" xfId="0" applyNumberFormat="1" applyFont="1" applyFill="1" applyBorder="1" applyProtection="1">
      <alignment vertical="center"/>
      <protection locked="0"/>
    </xf>
    <xf numFmtId="41" fontId="5" fillId="0" borderId="0" xfId="0" applyNumberFormat="1" applyFont="1" applyAlignment="1" applyProtection="1">
      <alignment horizontal="right" vertical="center"/>
      <protection locked="0"/>
    </xf>
    <xf numFmtId="177" fontId="3" fillId="0" borderId="0" xfId="0" quotePrefix="1" applyNumberFormat="1" applyFont="1" applyFill="1" applyBorder="1" applyAlignment="1" applyProtection="1">
      <alignment horizontal="right"/>
      <protection locked="0"/>
    </xf>
    <xf numFmtId="177" fontId="3" fillId="0" borderId="0" xfId="0" applyNumberFormat="1" applyFont="1" applyFill="1" applyBorder="1" applyAlignment="1" applyProtection="1">
      <alignment horizontal="right"/>
      <protection locked="0"/>
    </xf>
    <xf numFmtId="177" fontId="3" fillId="0" borderId="23" xfId="0" applyNumberFormat="1" applyFont="1" applyFill="1" applyBorder="1">
      <alignment vertical="center"/>
    </xf>
    <xf numFmtId="177" fontId="3" fillId="0" borderId="16" xfId="0" applyNumberFormat="1" applyFont="1" applyFill="1" applyBorder="1" applyAlignment="1" applyProtection="1">
      <alignment horizontal="center"/>
    </xf>
    <xf numFmtId="0" fontId="3" fillId="0" borderId="32" xfId="0" applyFont="1" applyBorder="1" applyAlignment="1" applyProtection="1">
      <alignment horizontal="center"/>
    </xf>
    <xf numFmtId="0" fontId="3" fillId="0" borderId="33" xfId="0" applyFont="1" applyBorder="1" applyAlignment="1" applyProtection="1">
      <alignment horizontal="center"/>
    </xf>
    <xf numFmtId="0" fontId="4" fillId="0" borderId="0" xfId="0" applyFont="1" applyAlignment="1" applyProtection="1">
      <alignment horizontal="center"/>
    </xf>
    <xf numFmtId="0" fontId="5" fillId="0" borderId="0" xfId="0" applyFont="1" applyAlignment="1" applyProtection="1">
      <alignment horizontal="center"/>
    </xf>
    <xf numFmtId="0" fontId="3" fillId="0" borderId="10" xfId="0" applyFont="1" applyBorder="1" applyAlignment="1">
      <alignment horizontal="center" vertical="center"/>
    </xf>
    <xf numFmtId="177" fontId="5" fillId="0" borderId="0" xfId="0" applyNumberFormat="1" applyFont="1" applyBorder="1" applyAlignment="1" applyProtection="1">
      <alignment horizontal="center"/>
    </xf>
    <xf numFmtId="177" fontId="3" fillId="0" borderId="10" xfId="0" applyNumberFormat="1" applyFont="1" applyBorder="1" applyAlignment="1" applyProtection="1">
      <alignment horizontal="left"/>
    </xf>
    <xf numFmtId="177" fontId="5" fillId="0" borderId="0" xfId="0" applyNumberFormat="1" applyFont="1" applyAlignment="1" applyProtection="1">
      <alignment horizontal="center"/>
    </xf>
    <xf numFmtId="177" fontId="3" fillId="0" borderId="10" xfId="0" applyNumberFormat="1" applyFont="1" applyBorder="1" applyAlignment="1" applyProtection="1">
      <alignment horizontal="center"/>
    </xf>
    <xf numFmtId="177" fontId="3" fillId="0" borderId="34" xfId="43" applyNumberFormat="1" applyFont="1" applyBorder="1" applyAlignment="1" applyProtection="1">
      <alignment horizontal="center"/>
    </xf>
    <xf numFmtId="177" fontId="3" fillId="0" borderId="28" xfId="43" applyNumberFormat="1" applyFont="1" applyBorder="1" applyAlignment="1" applyProtection="1">
      <alignment horizontal="center"/>
    </xf>
    <xf numFmtId="177" fontId="5" fillId="0" borderId="0" xfId="43" applyNumberFormat="1" applyFont="1" applyAlignment="1" applyProtection="1">
      <alignment horizontal="center"/>
    </xf>
    <xf numFmtId="177" fontId="3" fillId="0" borderId="10" xfId="43" applyNumberFormat="1" applyFont="1" applyBorder="1" applyAlignment="1" applyProtection="1">
      <alignment horizontal="center"/>
    </xf>
    <xf numFmtId="178" fontId="28" fillId="0" borderId="0" xfId="0" applyNumberFormat="1" applyFont="1" applyAlignment="1" applyProtection="1">
      <alignment horizontal="center"/>
    </xf>
    <xf numFmtId="177" fontId="28" fillId="0" borderId="0" xfId="0" applyNumberFormat="1" applyFont="1" applyAlignment="1" applyProtection="1">
      <alignment horizontal="center"/>
    </xf>
    <xf numFmtId="178" fontId="27" fillId="0" borderId="34" xfId="0" applyNumberFormat="1" applyFont="1" applyBorder="1" applyAlignment="1" applyProtection="1">
      <alignment horizontal="center"/>
    </xf>
    <xf numFmtId="178" fontId="27" fillId="0" borderId="28" xfId="0" applyNumberFormat="1" applyFont="1" applyBorder="1" applyAlignment="1" applyProtection="1">
      <alignment horizontal="center"/>
    </xf>
    <xf numFmtId="178" fontId="27" fillId="0" borderId="22" xfId="0" applyNumberFormat="1" applyFont="1" applyBorder="1" applyAlignment="1" applyProtection="1">
      <alignment horizontal="center"/>
    </xf>
    <xf numFmtId="177" fontId="27" fillId="0" borderId="34" xfId="0" applyNumberFormat="1" applyFont="1" applyBorder="1" applyAlignment="1">
      <alignment horizontal="center" vertical="center"/>
    </xf>
    <xf numFmtId="177" fontId="27" fillId="0" borderId="28" xfId="0" applyNumberFormat="1" applyFont="1" applyBorder="1" applyAlignment="1">
      <alignment horizontal="center" vertical="center"/>
    </xf>
    <xf numFmtId="177" fontId="3" fillId="0" borderId="13" xfId="0" applyNumberFormat="1" applyFont="1" applyBorder="1" applyAlignment="1" applyProtection="1">
      <alignment horizontal="center"/>
    </xf>
    <xf numFmtId="177" fontId="3" fillId="0" borderId="12" xfId="0" applyNumberFormat="1" applyFont="1" applyBorder="1" applyAlignment="1" applyProtection="1">
      <alignment horizontal="center"/>
    </xf>
    <xf numFmtId="177" fontId="3" fillId="0" borderId="26" xfId="0" applyNumberFormat="1" applyFont="1" applyBorder="1" applyAlignment="1" applyProtection="1">
      <alignment horizontal="center"/>
    </xf>
    <xf numFmtId="177" fontId="3" fillId="0" borderId="23" xfId="0" applyNumberFormat="1" applyFont="1" applyBorder="1" applyAlignment="1" applyProtection="1">
      <alignment horizontal="center" vertical="center"/>
    </xf>
    <xf numFmtId="177" fontId="3" fillId="0" borderId="17" xfId="0" applyNumberFormat="1" applyFont="1" applyBorder="1" applyAlignment="1" applyProtection="1">
      <alignment horizontal="center" vertical="center"/>
    </xf>
    <xf numFmtId="177" fontId="31" fillId="0" borderId="0" xfId="0" applyNumberFormat="1" applyFont="1" applyAlignment="1" applyProtection="1">
      <alignment horizontal="center"/>
    </xf>
    <xf numFmtId="177" fontId="3" fillId="0" borderId="0" xfId="0" applyNumberFormat="1" applyFont="1" applyAlignment="1" applyProtection="1">
      <alignment horizontal="left" shrinkToFit="1"/>
    </xf>
    <xf numFmtId="0" fontId="0" fillId="0" borderId="19" xfId="0" applyFont="1" applyBorder="1" applyAlignment="1">
      <alignment horizontal="left" vertical="center" shrinkToFit="1"/>
    </xf>
    <xf numFmtId="0" fontId="1" fillId="0" borderId="19" xfId="0" applyFont="1" applyBorder="1" applyAlignment="1">
      <alignment horizontal="left" vertical="center" shrinkToFit="1"/>
    </xf>
    <xf numFmtId="177" fontId="3" fillId="0" borderId="10" xfId="0" applyNumberFormat="1" applyFont="1" applyBorder="1" applyAlignment="1">
      <alignment horizontal="center" vertical="center"/>
    </xf>
    <xf numFmtId="177" fontId="3" fillId="0" borderId="34" xfId="0" applyNumberFormat="1" applyFont="1" applyBorder="1" applyAlignment="1" applyProtection="1">
      <alignment horizontal="center"/>
    </xf>
    <xf numFmtId="177" fontId="3" fillId="0" borderId="22" xfId="0" applyNumberFormat="1" applyFont="1" applyBorder="1" applyAlignment="1" applyProtection="1">
      <alignment horizontal="center"/>
    </xf>
    <xf numFmtId="177" fontId="3" fillId="0" borderId="28" xfId="0" applyNumberFormat="1" applyFont="1" applyBorder="1" applyAlignment="1" applyProtection="1">
      <alignment horizontal="center"/>
    </xf>
    <xf numFmtId="177" fontId="3" fillId="0" borderId="29" xfId="0" applyNumberFormat="1" applyFont="1" applyBorder="1" applyAlignment="1" applyProtection="1">
      <alignment horizontal="center"/>
    </xf>
    <xf numFmtId="177" fontId="3" fillId="0" borderId="33" xfId="0" applyNumberFormat="1" applyFont="1" applyBorder="1" applyAlignment="1" applyProtection="1">
      <alignment horizontal="center"/>
    </xf>
    <xf numFmtId="177" fontId="3" fillId="0" borderId="29" xfId="0" applyNumberFormat="1" applyFont="1" applyFill="1" applyBorder="1" applyAlignment="1" applyProtection="1">
      <alignment horizontal="center"/>
    </xf>
    <xf numFmtId="177" fontId="3" fillId="0" borderId="33" xfId="0" applyNumberFormat="1" applyFont="1" applyFill="1" applyBorder="1" applyAlignment="1" applyProtection="1">
      <alignment horizontal="center"/>
    </xf>
    <xf numFmtId="177" fontId="3" fillId="0" borderId="32" xfId="0" applyNumberFormat="1" applyFont="1" applyBorder="1" applyAlignment="1" applyProtection="1">
      <alignment horizontal="center"/>
    </xf>
    <xf numFmtId="177" fontId="3" fillId="0" borderId="32" xfId="0" applyNumberFormat="1" applyFont="1" applyFill="1" applyBorder="1" applyAlignment="1" applyProtection="1">
      <alignment horizontal="center"/>
    </xf>
    <xf numFmtId="177" fontId="3" fillId="0" borderId="13" xfId="0" applyNumberFormat="1" applyFont="1" applyFill="1" applyBorder="1" applyAlignment="1" applyProtection="1">
      <alignment horizontal="center"/>
    </xf>
    <xf numFmtId="177" fontId="3" fillId="0" borderId="26" xfId="0" applyNumberFormat="1" applyFont="1" applyFill="1" applyBorder="1" applyAlignment="1" applyProtection="1">
      <alignment horizontal="center"/>
    </xf>
    <xf numFmtId="178" fontId="5" fillId="0" borderId="0" xfId="0" applyNumberFormat="1" applyFont="1" applyAlignment="1" applyProtection="1">
      <alignment horizontal="center"/>
    </xf>
    <xf numFmtId="0" fontId="3" fillId="0" borderId="29" xfId="0" applyFont="1" applyBorder="1" applyAlignment="1" applyProtection="1">
      <alignment horizontal="center"/>
    </xf>
    <xf numFmtId="177" fontId="3" fillId="0" borderId="29" xfId="0" applyNumberFormat="1" applyFont="1" applyBorder="1" applyAlignment="1">
      <alignment horizontal="center"/>
    </xf>
    <xf numFmtId="0" fontId="0" fillId="0" borderId="32" xfId="0" applyBorder="1" applyAlignment="1">
      <alignment horizontal="center"/>
    </xf>
    <xf numFmtId="177" fontId="5" fillId="0" borderId="0" xfId="0" applyNumberFormat="1" applyFont="1" applyAlignment="1" applyProtection="1">
      <alignment horizontal="center" vertical="center"/>
    </xf>
    <xf numFmtId="177" fontId="5" fillId="0" borderId="10" xfId="0" applyNumberFormat="1" applyFont="1" applyBorder="1" applyAlignment="1" applyProtection="1">
      <alignment horizontal="center" vertical="center"/>
    </xf>
    <xf numFmtId="0" fontId="0" fillId="0" borderId="10" xfId="0" applyBorder="1" applyAlignment="1">
      <alignment horizontal="center" vertical="center"/>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3" xfId="33"/>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2" xfId="43"/>
    <cellStyle name="良い" xfId="4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6</xdr:col>
      <xdr:colOff>276225</xdr:colOff>
      <xdr:row>18</xdr:row>
      <xdr:rowOff>161925</xdr:rowOff>
    </xdr:from>
    <xdr:to>
      <xdr:col>6</xdr:col>
      <xdr:colOff>276225</xdr:colOff>
      <xdr:row>18</xdr:row>
      <xdr:rowOff>161925</xdr:rowOff>
    </xdr:to>
    <xdr:sp macro="" textlink="">
      <xdr:nvSpPr>
        <xdr:cNvPr id="23553" name="Line 1"/>
        <xdr:cNvSpPr>
          <a:spLocks noChangeShapeType="1"/>
        </xdr:cNvSpPr>
      </xdr:nvSpPr>
      <xdr:spPr bwMode="auto">
        <a:xfrm>
          <a:off x="5781675" y="41148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276225</xdr:colOff>
      <xdr:row>18</xdr:row>
      <xdr:rowOff>161925</xdr:rowOff>
    </xdr:from>
    <xdr:to>
      <xdr:col>6</xdr:col>
      <xdr:colOff>276225</xdr:colOff>
      <xdr:row>18</xdr:row>
      <xdr:rowOff>161925</xdr:rowOff>
    </xdr:to>
    <xdr:sp macro="" textlink="">
      <xdr:nvSpPr>
        <xdr:cNvPr id="23554" name="Line 1"/>
        <xdr:cNvSpPr>
          <a:spLocks noChangeShapeType="1"/>
        </xdr:cNvSpPr>
      </xdr:nvSpPr>
      <xdr:spPr bwMode="auto">
        <a:xfrm>
          <a:off x="5781675" y="41148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276225</xdr:colOff>
      <xdr:row>14</xdr:row>
      <xdr:rowOff>161925</xdr:rowOff>
    </xdr:from>
    <xdr:to>
      <xdr:col>6</xdr:col>
      <xdr:colOff>276225</xdr:colOff>
      <xdr:row>14</xdr:row>
      <xdr:rowOff>161925</xdr:rowOff>
    </xdr:to>
    <xdr:sp macro="" textlink="">
      <xdr:nvSpPr>
        <xdr:cNvPr id="23555" name="Line 1"/>
        <xdr:cNvSpPr>
          <a:spLocks noChangeShapeType="1"/>
        </xdr:cNvSpPr>
      </xdr:nvSpPr>
      <xdr:spPr bwMode="auto">
        <a:xfrm>
          <a:off x="5781675" y="3238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276225</xdr:colOff>
      <xdr:row>22</xdr:row>
      <xdr:rowOff>161925</xdr:rowOff>
    </xdr:from>
    <xdr:to>
      <xdr:col>6</xdr:col>
      <xdr:colOff>276225</xdr:colOff>
      <xdr:row>22</xdr:row>
      <xdr:rowOff>161925</xdr:rowOff>
    </xdr:to>
    <xdr:sp macro="" textlink="">
      <xdr:nvSpPr>
        <xdr:cNvPr id="23556" name="Line 1"/>
        <xdr:cNvSpPr>
          <a:spLocks noChangeShapeType="1"/>
        </xdr:cNvSpPr>
      </xdr:nvSpPr>
      <xdr:spPr bwMode="auto">
        <a:xfrm>
          <a:off x="5781675" y="49911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276225</xdr:colOff>
      <xdr:row>18</xdr:row>
      <xdr:rowOff>161925</xdr:rowOff>
    </xdr:from>
    <xdr:to>
      <xdr:col>6</xdr:col>
      <xdr:colOff>276225</xdr:colOff>
      <xdr:row>18</xdr:row>
      <xdr:rowOff>161925</xdr:rowOff>
    </xdr:to>
    <xdr:sp macro="" textlink="">
      <xdr:nvSpPr>
        <xdr:cNvPr id="23557" name="Line 1"/>
        <xdr:cNvSpPr>
          <a:spLocks noChangeShapeType="1"/>
        </xdr:cNvSpPr>
      </xdr:nvSpPr>
      <xdr:spPr bwMode="auto">
        <a:xfrm>
          <a:off x="5781675" y="41148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276225</xdr:colOff>
      <xdr:row>18</xdr:row>
      <xdr:rowOff>161925</xdr:rowOff>
    </xdr:from>
    <xdr:to>
      <xdr:col>6</xdr:col>
      <xdr:colOff>276225</xdr:colOff>
      <xdr:row>18</xdr:row>
      <xdr:rowOff>161925</xdr:rowOff>
    </xdr:to>
    <xdr:sp macro="" textlink="">
      <xdr:nvSpPr>
        <xdr:cNvPr id="7" name="Line 1"/>
        <xdr:cNvSpPr>
          <a:spLocks noChangeShapeType="1"/>
        </xdr:cNvSpPr>
      </xdr:nvSpPr>
      <xdr:spPr bwMode="auto">
        <a:xfrm>
          <a:off x="5781675" y="41148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276225</xdr:colOff>
      <xdr:row>18</xdr:row>
      <xdr:rowOff>161925</xdr:rowOff>
    </xdr:from>
    <xdr:to>
      <xdr:col>6</xdr:col>
      <xdr:colOff>276225</xdr:colOff>
      <xdr:row>18</xdr:row>
      <xdr:rowOff>161925</xdr:rowOff>
    </xdr:to>
    <xdr:sp macro="" textlink="">
      <xdr:nvSpPr>
        <xdr:cNvPr id="8" name="Line 1"/>
        <xdr:cNvSpPr>
          <a:spLocks noChangeShapeType="1"/>
        </xdr:cNvSpPr>
      </xdr:nvSpPr>
      <xdr:spPr bwMode="auto">
        <a:xfrm>
          <a:off x="5781675" y="41148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276225</xdr:colOff>
      <xdr:row>14</xdr:row>
      <xdr:rowOff>161925</xdr:rowOff>
    </xdr:from>
    <xdr:to>
      <xdr:col>6</xdr:col>
      <xdr:colOff>276225</xdr:colOff>
      <xdr:row>14</xdr:row>
      <xdr:rowOff>161925</xdr:rowOff>
    </xdr:to>
    <xdr:sp macro="" textlink="">
      <xdr:nvSpPr>
        <xdr:cNvPr id="9" name="Line 1"/>
        <xdr:cNvSpPr>
          <a:spLocks noChangeShapeType="1"/>
        </xdr:cNvSpPr>
      </xdr:nvSpPr>
      <xdr:spPr bwMode="auto">
        <a:xfrm>
          <a:off x="5781675" y="3238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276225</xdr:colOff>
      <xdr:row>22</xdr:row>
      <xdr:rowOff>161925</xdr:rowOff>
    </xdr:from>
    <xdr:to>
      <xdr:col>6</xdr:col>
      <xdr:colOff>276225</xdr:colOff>
      <xdr:row>22</xdr:row>
      <xdr:rowOff>161925</xdr:rowOff>
    </xdr:to>
    <xdr:sp macro="" textlink="">
      <xdr:nvSpPr>
        <xdr:cNvPr id="10" name="Line 1"/>
        <xdr:cNvSpPr>
          <a:spLocks noChangeShapeType="1"/>
        </xdr:cNvSpPr>
      </xdr:nvSpPr>
      <xdr:spPr bwMode="auto">
        <a:xfrm>
          <a:off x="5781675" y="49911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276225</xdr:colOff>
      <xdr:row>18</xdr:row>
      <xdr:rowOff>161925</xdr:rowOff>
    </xdr:from>
    <xdr:to>
      <xdr:col>6</xdr:col>
      <xdr:colOff>276225</xdr:colOff>
      <xdr:row>18</xdr:row>
      <xdr:rowOff>161925</xdr:rowOff>
    </xdr:to>
    <xdr:sp macro="" textlink="">
      <xdr:nvSpPr>
        <xdr:cNvPr id="11" name="Line 1"/>
        <xdr:cNvSpPr>
          <a:spLocks noChangeShapeType="1"/>
        </xdr:cNvSpPr>
      </xdr:nvSpPr>
      <xdr:spPr bwMode="auto">
        <a:xfrm>
          <a:off x="5781675" y="41148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523875</xdr:colOff>
      <xdr:row>18</xdr:row>
      <xdr:rowOff>0</xdr:rowOff>
    </xdr:from>
    <xdr:to>
      <xdr:col>10</xdr:col>
      <xdr:colOff>533400</xdr:colOff>
      <xdr:row>18</xdr:row>
      <xdr:rowOff>0</xdr:rowOff>
    </xdr:to>
    <xdr:sp macro="" textlink="">
      <xdr:nvSpPr>
        <xdr:cNvPr id="24577" name="Line 1"/>
        <xdr:cNvSpPr>
          <a:spLocks noChangeShapeType="1"/>
        </xdr:cNvSpPr>
      </xdr:nvSpPr>
      <xdr:spPr bwMode="auto">
        <a:xfrm flipH="1">
          <a:off x="9991725" y="3952875"/>
          <a:ext cx="95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0</xdr:colOff>
      <xdr:row>18</xdr:row>
      <xdr:rowOff>0</xdr:rowOff>
    </xdr:from>
    <xdr:to>
      <xdr:col>12</xdr:col>
      <xdr:colOff>0</xdr:colOff>
      <xdr:row>18</xdr:row>
      <xdr:rowOff>0</xdr:rowOff>
    </xdr:to>
    <xdr:sp macro="" textlink="">
      <xdr:nvSpPr>
        <xdr:cNvPr id="24578" name="Line 2"/>
        <xdr:cNvSpPr>
          <a:spLocks noChangeShapeType="1"/>
        </xdr:cNvSpPr>
      </xdr:nvSpPr>
      <xdr:spPr bwMode="auto">
        <a:xfrm>
          <a:off x="11449050" y="39528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523875</xdr:colOff>
      <xdr:row>18</xdr:row>
      <xdr:rowOff>0</xdr:rowOff>
    </xdr:from>
    <xdr:to>
      <xdr:col>10</xdr:col>
      <xdr:colOff>533400</xdr:colOff>
      <xdr:row>18</xdr:row>
      <xdr:rowOff>0</xdr:rowOff>
    </xdr:to>
    <xdr:sp macro="" textlink="">
      <xdr:nvSpPr>
        <xdr:cNvPr id="24579" name="Line 1"/>
        <xdr:cNvSpPr>
          <a:spLocks noChangeShapeType="1"/>
        </xdr:cNvSpPr>
      </xdr:nvSpPr>
      <xdr:spPr bwMode="auto">
        <a:xfrm flipH="1">
          <a:off x="9991725" y="3952875"/>
          <a:ext cx="95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0</xdr:colOff>
      <xdr:row>18</xdr:row>
      <xdr:rowOff>0</xdr:rowOff>
    </xdr:from>
    <xdr:to>
      <xdr:col>12</xdr:col>
      <xdr:colOff>0</xdr:colOff>
      <xdr:row>18</xdr:row>
      <xdr:rowOff>0</xdr:rowOff>
    </xdr:to>
    <xdr:sp macro="" textlink="">
      <xdr:nvSpPr>
        <xdr:cNvPr id="24580" name="Line 2"/>
        <xdr:cNvSpPr>
          <a:spLocks noChangeShapeType="1"/>
        </xdr:cNvSpPr>
      </xdr:nvSpPr>
      <xdr:spPr bwMode="auto">
        <a:xfrm>
          <a:off x="11449050" y="39528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523875</xdr:colOff>
      <xdr:row>18</xdr:row>
      <xdr:rowOff>0</xdr:rowOff>
    </xdr:from>
    <xdr:to>
      <xdr:col>10</xdr:col>
      <xdr:colOff>533400</xdr:colOff>
      <xdr:row>18</xdr:row>
      <xdr:rowOff>0</xdr:rowOff>
    </xdr:to>
    <xdr:sp macro="" textlink="">
      <xdr:nvSpPr>
        <xdr:cNvPr id="6" name="Line 1"/>
        <xdr:cNvSpPr>
          <a:spLocks noChangeShapeType="1"/>
        </xdr:cNvSpPr>
      </xdr:nvSpPr>
      <xdr:spPr bwMode="auto">
        <a:xfrm flipH="1">
          <a:off x="9991725" y="3952875"/>
          <a:ext cx="95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0</xdr:colOff>
      <xdr:row>18</xdr:row>
      <xdr:rowOff>0</xdr:rowOff>
    </xdr:from>
    <xdr:to>
      <xdr:col>12</xdr:col>
      <xdr:colOff>0</xdr:colOff>
      <xdr:row>18</xdr:row>
      <xdr:rowOff>0</xdr:rowOff>
    </xdr:to>
    <xdr:sp macro="" textlink="">
      <xdr:nvSpPr>
        <xdr:cNvPr id="7" name="Line 2"/>
        <xdr:cNvSpPr>
          <a:spLocks noChangeShapeType="1"/>
        </xdr:cNvSpPr>
      </xdr:nvSpPr>
      <xdr:spPr bwMode="auto">
        <a:xfrm>
          <a:off x="11449050" y="39528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523875</xdr:colOff>
      <xdr:row>18</xdr:row>
      <xdr:rowOff>0</xdr:rowOff>
    </xdr:from>
    <xdr:to>
      <xdr:col>10</xdr:col>
      <xdr:colOff>533400</xdr:colOff>
      <xdr:row>18</xdr:row>
      <xdr:rowOff>0</xdr:rowOff>
    </xdr:to>
    <xdr:sp macro="" textlink="">
      <xdr:nvSpPr>
        <xdr:cNvPr id="8" name="Line 1"/>
        <xdr:cNvSpPr>
          <a:spLocks noChangeShapeType="1"/>
        </xdr:cNvSpPr>
      </xdr:nvSpPr>
      <xdr:spPr bwMode="auto">
        <a:xfrm flipH="1">
          <a:off x="9991725" y="3952875"/>
          <a:ext cx="95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0</xdr:colOff>
      <xdr:row>18</xdr:row>
      <xdr:rowOff>0</xdr:rowOff>
    </xdr:from>
    <xdr:to>
      <xdr:col>12</xdr:col>
      <xdr:colOff>0</xdr:colOff>
      <xdr:row>18</xdr:row>
      <xdr:rowOff>0</xdr:rowOff>
    </xdr:to>
    <xdr:sp macro="" textlink="">
      <xdr:nvSpPr>
        <xdr:cNvPr id="9" name="Line 2"/>
        <xdr:cNvSpPr>
          <a:spLocks noChangeShapeType="1"/>
        </xdr:cNvSpPr>
      </xdr:nvSpPr>
      <xdr:spPr bwMode="auto">
        <a:xfrm>
          <a:off x="11449050" y="39528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12</xdr:col>
      <xdr:colOff>0</xdr:colOff>
      <xdr:row>18</xdr:row>
      <xdr:rowOff>28575</xdr:rowOff>
    </xdr:from>
    <xdr:to>
      <xdr:col>12</xdr:col>
      <xdr:colOff>0</xdr:colOff>
      <xdr:row>18</xdr:row>
      <xdr:rowOff>28575</xdr:rowOff>
    </xdr:to>
    <xdr:sp macro="" textlink="">
      <xdr:nvSpPr>
        <xdr:cNvPr id="25601" name="Line 1"/>
        <xdr:cNvSpPr>
          <a:spLocks noChangeShapeType="1"/>
        </xdr:cNvSpPr>
      </xdr:nvSpPr>
      <xdr:spPr bwMode="auto">
        <a:xfrm>
          <a:off x="11449050" y="3981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0</xdr:colOff>
      <xdr:row>18</xdr:row>
      <xdr:rowOff>0</xdr:rowOff>
    </xdr:from>
    <xdr:to>
      <xdr:col>12</xdr:col>
      <xdr:colOff>0</xdr:colOff>
      <xdr:row>18</xdr:row>
      <xdr:rowOff>0</xdr:rowOff>
    </xdr:to>
    <xdr:sp macro="" textlink="">
      <xdr:nvSpPr>
        <xdr:cNvPr id="25602" name="Line 2"/>
        <xdr:cNvSpPr>
          <a:spLocks noChangeShapeType="1"/>
        </xdr:cNvSpPr>
      </xdr:nvSpPr>
      <xdr:spPr bwMode="auto">
        <a:xfrm>
          <a:off x="11449050" y="39528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0</xdr:colOff>
      <xdr:row>18</xdr:row>
      <xdr:rowOff>0</xdr:rowOff>
    </xdr:from>
    <xdr:to>
      <xdr:col>12</xdr:col>
      <xdr:colOff>0</xdr:colOff>
      <xdr:row>18</xdr:row>
      <xdr:rowOff>0</xdr:rowOff>
    </xdr:to>
    <xdr:sp macro="" textlink="">
      <xdr:nvSpPr>
        <xdr:cNvPr id="25603" name="Line 3"/>
        <xdr:cNvSpPr>
          <a:spLocks noChangeShapeType="1"/>
        </xdr:cNvSpPr>
      </xdr:nvSpPr>
      <xdr:spPr bwMode="auto">
        <a:xfrm flipH="1" flipV="1">
          <a:off x="11449050" y="39528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0</xdr:colOff>
      <xdr:row>18</xdr:row>
      <xdr:rowOff>28575</xdr:rowOff>
    </xdr:from>
    <xdr:to>
      <xdr:col>12</xdr:col>
      <xdr:colOff>0</xdr:colOff>
      <xdr:row>18</xdr:row>
      <xdr:rowOff>28575</xdr:rowOff>
    </xdr:to>
    <xdr:sp macro="" textlink="">
      <xdr:nvSpPr>
        <xdr:cNvPr id="25604" name="Line 1"/>
        <xdr:cNvSpPr>
          <a:spLocks noChangeShapeType="1"/>
        </xdr:cNvSpPr>
      </xdr:nvSpPr>
      <xdr:spPr bwMode="auto">
        <a:xfrm>
          <a:off x="11449050" y="3981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0</xdr:colOff>
      <xdr:row>18</xdr:row>
      <xdr:rowOff>0</xdr:rowOff>
    </xdr:from>
    <xdr:to>
      <xdr:col>12</xdr:col>
      <xdr:colOff>0</xdr:colOff>
      <xdr:row>18</xdr:row>
      <xdr:rowOff>0</xdr:rowOff>
    </xdr:to>
    <xdr:sp macro="" textlink="">
      <xdr:nvSpPr>
        <xdr:cNvPr id="25605" name="Line 2"/>
        <xdr:cNvSpPr>
          <a:spLocks noChangeShapeType="1"/>
        </xdr:cNvSpPr>
      </xdr:nvSpPr>
      <xdr:spPr bwMode="auto">
        <a:xfrm>
          <a:off x="11449050" y="39528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0</xdr:colOff>
      <xdr:row>18</xdr:row>
      <xdr:rowOff>0</xdr:rowOff>
    </xdr:from>
    <xdr:to>
      <xdr:col>12</xdr:col>
      <xdr:colOff>0</xdr:colOff>
      <xdr:row>18</xdr:row>
      <xdr:rowOff>0</xdr:rowOff>
    </xdr:to>
    <xdr:sp macro="" textlink="">
      <xdr:nvSpPr>
        <xdr:cNvPr id="25606" name="Line 3"/>
        <xdr:cNvSpPr>
          <a:spLocks noChangeShapeType="1"/>
        </xdr:cNvSpPr>
      </xdr:nvSpPr>
      <xdr:spPr bwMode="auto">
        <a:xfrm flipH="1" flipV="1">
          <a:off x="11449050" y="39528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0</xdr:colOff>
      <xdr:row>18</xdr:row>
      <xdr:rowOff>28575</xdr:rowOff>
    </xdr:from>
    <xdr:to>
      <xdr:col>12</xdr:col>
      <xdr:colOff>0</xdr:colOff>
      <xdr:row>18</xdr:row>
      <xdr:rowOff>28575</xdr:rowOff>
    </xdr:to>
    <xdr:sp macro="" textlink="">
      <xdr:nvSpPr>
        <xdr:cNvPr id="8" name="Line 1"/>
        <xdr:cNvSpPr>
          <a:spLocks noChangeShapeType="1"/>
        </xdr:cNvSpPr>
      </xdr:nvSpPr>
      <xdr:spPr bwMode="auto">
        <a:xfrm>
          <a:off x="11449050" y="3981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0</xdr:colOff>
      <xdr:row>18</xdr:row>
      <xdr:rowOff>0</xdr:rowOff>
    </xdr:from>
    <xdr:to>
      <xdr:col>12</xdr:col>
      <xdr:colOff>0</xdr:colOff>
      <xdr:row>18</xdr:row>
      <xdr:rowOff>0</xdr:rowOff>
    </xdr:to>
    <xdr:sp macro="" textlink="">
      <xdr:nvSpPr>
        <xdr:cNvPr id="9" name="Line 2"/>
        <xdr:cNvSpPr>
          <a:spLocks noChangeShapeType="1"/>
        </xdr:cNvSpPr>
      </xdr:nvSpPr>
      <xdr:spPr bwMode="auto">
        <a:xfrm>
          <a:off x="11449050" y="39528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0</xdr:colOff>
      <xdr:row>18</xdr:row>
      <xdr:rowOff>0</xdr:rowOff>
    </xdr:from>
    <xdr:to>
      <xdr:col>12</xdr:col>
      <xdr:colOff>0</xdr:colOff>
      <xdr:row>18</xdr:row>
      <xdr:rowOff>0</xdr:rowOff>
    </xdr:to>
    <xdr:sp macro="" textlink="">
      <xdr:nvSpPr>
        <xdr:cNvPr id="10" name="Line 3"/>
        <xdr:cNvSpPr>
          <a:spLocks noChangeShapeType="1"/>
        </xdr:cNvSpPr>
      </xdr:nvSpPr>
      <xdr:spPr bwMode="auto">
        <a:xfrm flipH="1" flipV="1">
          <a:off x="11449050" y="39528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0</xdr:colOff>
      <xdr:row>18</xdr:row>
      <xdr:rowOff>28575</xdr:rowOff>
    </xdr:from>
    <xdr:to>
      <xdr:col>12</xdr:col>
      <xdr:colOff>0</xdr:colOff>
      <xdr:row>18</xdr:row>
      <xdr:rowOff>28575</xdr:rowOff>
    </xdr:to>
    <xdr:sp macro="" textlink="">
      <xdr:nvSpPr>
        <xdr:cNvPr id="11" name="Line 1"/>
        <xdr:cNvSpPr>
          <a:spLocks noChangeShapeType="1"/>
        </xdr:cNvSpPr>
      </xdr:nvSpPr>
      <xdr:spPr bwMode="auto">
        <a:xfrm>
          <a:off x="11449050" y="3981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0</xdr:colOff>
      <xdr:row>18</xdr:row>
      <xdr:rowOff>0</xdr:rowOff>
    </xdr:from>
    <xdr:to>
      <xdr:col>12</xdr:col>
      <xdr:colOff>0</xdr:colOff>
      <xdr:row>18</xdr:row>
      <xdr:rowOff>0</xdr:rowOff>
    </xdr:to>
    <xdr:sp macro="" textlink="">
      <xdr:nvSpPr>
        <xdr:cNvPr id="12" name="Line 2"/>
        <xdr:cNvSpPr>
          <a:spLocks noChangeShapeType="1"/>
        </xdr:cNvSpPr>
      </xdr:nvSpPr>
      <xdr:spPr bwMode="auto">
        <a:xfrm>
          <a:off x="11449050" y="39528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0</xdr:colOff>
      <xdr:row>18</xdr:row>
      <xdr:rowOff>0</xdr:rowOff>
    </xdr:from>
    <xdr:to>
      <xdr:col>12</xdr:col>
      <xdr:colOff>0</xdr:colOff>
      <xdr:row>18</xdr:row>
      <xdr:rowOff>0</xdr:rowOff>
    </xdr:to>
    <xdr:sp macro="" textlink="">
      <xdr:nvSpPr>
        <xdr:cNvPr id="13" name="Line 3"/>
        <xdr:cNvSpPr>
          <a:spLocks noChangeShapeType="1"/>
        </xdr:cNvSpPr>
      </xdr:nvSpPr>
      <xdr:spPr bwMode="auto">
        <a:xfrm flipH="1" flipV="1">
          <a:off x="11449050" y="39528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A1:N76"/>
  <sheetViews>
    <sheetView view="pageBreakPreview" topLeftCell="B1" zoomScale="75" zoomScaleNormal="75" workbookViewId="0">
      <selection activeCell="C62" sqref="C62"/>
    </sheetView>
  </sheetViews>
  <sheetFormatPr defaultColWidth="13.375" defaultRowHeight="17.25" x14ac:dyDescent="0.15"/>
  <cols>
    <col min="1" max="1" width="13.375" style="2" customWidth="1"/>
    <col min="2" max="2" width="21" style="2" customWidth="1"/>
    <col min="3" max="10" width="14.5" style="2" customWidth="1"/>
    <col min="11" max="11" width="13.375" style="2"/>
    <col min="12" max="13" width="14.625" style="2" bestFit="1" customWidth="1"/>
    <col min="14" max="16384" width="13.375" style="2"/>
  </cols>
  <sheetData>
    <row r="1" spans="1:14" x14ac:dyDescent="0.2">
      <c r="A1" s="1"/>
    </row>
    <row r="6" spans="1:14" ht="28.5" x14ac:dyDescent="0.3">
      <c r="B6" s="501" t="s">
        <v>40</v>
      </c>
      <c r="C6" s="501"/>
      <c r="D6" s="501"/>
      <c r="E6" s="501"/>
      <c r="F6" s="501"/>
      <c r="G6" s="501"/>
      <c r="H6" s="501"/>
      <c r="I6" s="501"/>
      <c r="J6" s="501"/>
      <c r="L6" s="226">
        <v>0</v>
      </c>
    </row>
    <row r="7" spans="1:14" ht="17.25" customHeight="1" x14ac:dyDescent="0.3">
      <c r="E7" s="3"/>
    </row>
    <row r="8" spans="1:14" x14ac:dyDescent="0.2">
      <c r="B8" s="502" t="s">
        <v>619</v>
      </c>
      <c r="C8" s="502"/>
      <c r="D8" s="502"/>
      <c r="E8" s="502"/>
      <c r="F8" s="502"/>
      <c r="G8" s="502"/>
      <c r="H8" s="502"/>
      <c r="I8" s="502"/>
      <c r="J8" s="502"/>
    </row>
    <row r="9" spans="1:14" ht="18" thickBot="1" x14ac:dyDescent="0.2">
      <c r="B9" s="503" t="s">
        <v>652</v>
      </c>
      <c r="C9" s="503"/>
      <c r="D9" s="503"/>
      <c r="E9" s="503"/>
      <c r="F9" s="503"/>
      <c r="G9" s="503"/>
      <c r="H9" s="503"/>
      <c r="I9" s="503"/>
      <c r="J9" s="503"/>
    </row>
    <row r="10" spans="1:14" x14ac:dyDescent="0.15">
      <c r="C10" s="5"/>
      <c r="D10" s="5"/>
      <c r="E10" s="6"/>
      <c r="F10" s="6"/>
      <c r="G10" s="6"/>
      <c r="H10" s="6"/>
      <c r="I10" s="6"/>
      <c r="J10" s="6"/>
    </row>
    <row r="11" spans="1:14" x14ac:dyDescent="0.2">
      <c r="C11" s="26" t="s">
        <v>557</v>
      </c>
      <c r="D11" s="26" t="s">
        <v>558</v>
      </c>
      <c r="E11" s="5"/>
      <c r="F11" s="499" t="s">
        <v>559</v>
      </c>
      <c r="G11" s="499"/>
      <c r="H11" s="499"/>
      <c r="I11" s="500"/>
      <c r="J11" s="5"/>
    </row>
    <row r="12" spans="1:14" x14ac:dyDescent="0.2">
      <c r="B12" s="6"/>
      <c r="C12" s="7"/>
      <c r="D12" s="7"/>
      <c r="E12" s="12" t="s">
        <v>560</v>
      </c>
      <c r="F12" s="12" t="s">
        <v>561</v>
      </c>
      <c r="G12" s="12" t="s">
        <v>664</v>
      </c>
      <c r="H12" s="12" t="s">
        <v>665</v>
      </c>
      <c r="I12" s="12" t="s">
        <v>562</v>
      </c>
      <c r="J12" s="12" t="s">
        <v>563</v>
      </c>
    </row>
    <row r="13" spans="1:14" x14ac:dyDescent="0.2">
      <c r="C13" s="395" t="s">
        <v>41</v>
      </c>
      <c r="D13" s="9" t="s">
        <v>41</v>
      </c>
      <c r="E13" s="9" t="s">
        <v>41</v>
      </c>
      <c r="F13" s="9" t="s">
        <v>41</v>
      </c>
      <c r="G13" s="9" t="s">
        <v>41</v>
      </c>
      <c r="H13" s="9" t="s">
        <v>41</v>
      </c>
      <c r="I13" s="9" t="s">
        <v>41</v>
      </c>
      <c r="J13" s="9" t="s">
        <v>41</v>
      </c>
    </row>
    <row r="14" spans="1:14" x14ac:dyDescent="0.2">
      <c r="B14" s="1" t="s">
        <v>587</v>
      </c>
      <c r="C14" s="293">
        <v>13994.3</v>
      </c>
      <c r="D14" s="294">
        <v>13508.8</v>
      </c>
      <c r="E14" s="294">
        <v>6591.2</v>
      </c>
      <c r="F14" s="294">
        <v>12</v>
      </c>
      <c r="G14" s="294">
        <v>112.8</v>
      </c>
      <c r="H14" s="294">
        <v>2696.4</v>
      </c>
      <c r="I14" s="294">
        <v>3770</v>
      </c>
      <c r="J14" s="294">
        <v>6917.6</v>
      </c>
      <c r="L14" s="298"/>
      <c r="M14" s="298"/>
      <c r="N14" s="298"/>
    </row>
    <row r="15" spans="1:14" x14ac:dyDescent="0.2">
      <c r="B15" s="1" t="s">
        <v>683</v>
      </c>
      <c r="C15" s="396">
        <v>14006.8</v>
      </c>
      <c r="D15" s="393">
        <v>13540.1</v>
      </c>
      <c r="E15" s="393">
        <v>6644.6</v>
      </c>
      <c r="F15" s="393">
        <v>12</v>
      </c>
      <c r="G15" s="393">
        <v>114</v>
      </c>
      <c r="H15" s="393">
        <v>2733.8</v>
      </c>
      <c r="I15" s="393">
        <v>3784.9</v>
      </c>
      <c r="J15" s="393">
        <v>6895.5</v>
      </c>
      <c r="L15" s="298"/>
      <c r="M15" s="298"/>
      <c r="N15" s="298"/>
    </row>
    <row r="16" spans="1:14" x14ac:dyDescent="0.2">
      <c r="B16" s="10"/>
      <c r="C16" s="396"/>
      <c r="D16" s="393"/>
      <c r="E16" s="393"/>
      <c r="F16" s="393"/>
      <c r="G16" s="393"/>
      <c r="H16" s="393"/>
      <c r="I16" s="393"/>
      <c r="J16" s="393"/>
      <c r="L16" s="298"/>
      <c r="M16" s="298"/>
      <c r="N16" s="298"/>
    </row>
    <row r="17" spans="2:14" x14ac:dyDescent="0.2">
      <c r="B17" s="137" t="s">
        <v>42</v>
      </c>
      <c r="C17" s="396">
        <v>94</v>
      </c>
      <c r="D17" s="393">
        <v>59.6</v>
      </c>
      <c r="E17" s="393">
        <v>59.6</v>
      </c>
      <c r="F17" s="226">
        <v>0</v>
      </c>
      <c r="G17" s="393">
        <v>23.2</v>
      </c>
      <c r="H17" s="393">
        <v>36.4</v>
      </c>
      <c r="I17" s="226">
        <v>0</v>
      </c>
      <c r="J17" s="226">
        <v>0</v>
      </c>
      <c r="K17" s="298"/>
      <c r="L17" s="298"/>
      <c r="M17" s="298"/>
      <c r="N17" s="298"/>
    </row>
    <row r="18" spans="2:14" x14ac:dyDescent="0.2">
      <c r="B18" s="138" t="s">
        <v>393</v>
      </c>
      <c r="C18" s="396">
        <v>1112.5</v>
      </c>
      <c r="D18" s="393">
        <v>1021.2</v>
      </c>
      <c r="E18" s="393">
        <v>872.9</v>
      </c>
      <c r="F18" s="393">
        <v>6.8</v>
      </c>
      <c r="G18" s="393">
        <v>43.9</v>
      </c>
      <c r="H18" s="393">
        <v>725.2</v>
      </c>
      <c r="I18" s="393">
        <v>97</v>
      </c>
      <c r="J18" s="393">
        <v>148.4</v>
      </c>
      <c r="L18" s="298"/>
      <c r="M18" s="298"/>
      <c r="N18" s="298"/>
    </row>
    <row r="19" spans="2:14" x14ac:dyDescent="0.2">
      <c r="B19" s="137" t="s">
        <v>394</v>
      </c>
      <c r="C19" s="396">
        <v>68.7</v>
      </c>
      <c r="D19" s="393">
        <v>68.7</v>
      </c>
      <c r="E19" s="393">
        <v>68.7</v>
      </c>
      <c r="F19" s="393">
        <v>1.5</v>
      </c>
      <c r="G19" s="393">
        <v>15.8</v>
      </c>
      <c r="H19" s="393">
        <v>51.4</v>
      </c>
      <c r="I19" s="226">
        <v>0</v>
      </c>
      <c r="J19" s="226">
        <v>0</v>
      </c>
      <c r="L19" s="298"/>
      <c r="M19" s="298"/>
      <c r="N19" s="298"/>
    </row>
    <row r="20" spans="2:14" x14ac:dyDescent="0.2">
      <c r="B20" s="137" t="s">
        <v>395</v>
      </c>
      <c r="C20" s="396">
        <v>9.8000000000000007</v>
      </c>
      <c r="D20" s="393">
        <v>9.3000000000000007</v>
      </c>
      <c r="E20" s="393">
        <v>9.3000000000000007</v>
      </c>
      <c r="F20" s="393">
        <v>1.4</v>
      </c>
      <c r="G20" s="393">
        <v>5.4</v>
      </c>
      <c r="H20" s="393">
        <v>2.6</v>
      </c>
      <c r="I20" s="226">
        <v>0</v>
      </c>
      <c r="J20" s="226">
        <v>0</v>
      </c>
      <c r="L20" s="298"/>
      <c r="M20" s="298"/>
      <c r="N20" s="298"/>
    </row>
    <row r="21" spans="2:14" x14ac:dyDescent="0.2">
      <c r="B21" s="137" t="s">
        <v>396</v>
      </c>
      <c r="C21" s="396">
        <v>242.4</v>
      </c>
      <c r="D21" s="393">
        <v>242.4</v>
      </c>
      <c r="E21" s="393">
        <v>242.4</v>
      </c>
      <c r="F21" s="393">
        <v>3.9</v>
      </c>
      <c r="G21" s="393">
        <v>19.7</v>
      </c>
      <c r="H21" s="393">
        <v>218.8</v>
      </c>
      <c r="I21" s="226">
        <v>0</v>
      </c>
      <c r="J21" s="226">
        <v>0</v>
      </c>
      <c r="L21" s="298"/>
      <c r="M21" s="298"/>
      <c r="N21" s="298"/>
    </row>
    <row r="22" spans="2:14" x14ac:dyDescent="0.2">
      <c r="B22" s="137" t="s">
        <v>397</v>
      </c>
      <c r="C22" s="396">
        <v>49.4</v>
      </c>
      <c r="D22" s="393">
        <v>49.4</v>
      </c>
      <c r="E22" s="394">
        <v>48.5</v>
      </c>
      <c r="F22" s="226">
        <v>0</v>
      </c>
      <c r="G22" s="226">
        <v>0</v>
      </c>
      <c r="H22" s="393">
        <v>43.6</v>
      </c>
      <c r="I22" s="393">
        <v>4.8</v>
      </c>
      <c r="J22" s="394">
        <v>1</v>
      </c>
      <c r="L22" s="298"/>
      <c r="M22" s="298"/>
      <c r="N22" s="298"/>
    </row>
    <row r="23" spans="2:14" x14ac:dyDescent="0.2">
      <c r="B23" s="1"/>
      <c r="C23" s="396"/>
      <c r="D23" s="393"/>
      <c r="E23" s="394"/>
      <c r="F23" s="393"/>
      <c r="G23" s="393"/>
      <c r="H23" s="393"/>
      <c r="I23" s="393"/>
      <c r="J23" s="394"/>
      <c r="L23" s="298"/>
      <c r="M23" s="298"/>
      <c r="N23" s="298"/>
    </row>
    <row r="24" spans="2:14" x14ac:dyDescent="0.2">
      <c r="B24" s="137" t="s">
        <v>398</v>
      </c>
      <c r="C24" s="396">
        <v>51.6</v>
      </c>
      <c r="D24" s="393">
        <v>29.5</v>
      </c>
      <c r="E24" s="394">
        <v>12</v>
      </c>
      <c r="F24" s="226">
        <v>0</v>
      </c>
      <c r="G24" s="226">
        <v>0</v>
      </c>
      <c r="H24" s="393">
        <v>9.3000000000000007</v>
      </c>
      <c r="I24" s="393">
        <v>2.6</v>
      </c>
      <c r="J24" s="394">
        <v>17.5</v>
      </c>
      <c r="L24" s="298"/>
      <c r="M24" s="298"/>
      <c r="N24" s="298"/>
    </row>
    <row r="25" spans="2:14" x14ac:dyDescent="0.2">
      <c r="B25" s="137" t="s">
        <v>399</v>
      </c>
      <c r="C25" s="396">
        <v>71.8</v>
      </c>
      <c r="D25" s="393">
        <v>54.1</v>
      </c>
      <c r="E25" s="394">
        <v>52.2</v>
      </c>
      <c r="F25" s="226">
        <v>0</v>
      </c>
      <c r="G25" s="393">
        <v>0</v>
      </c>
      <c r="H25" s="393">
        <v>51.6</v>
      </c>
      <c r="I25" s="393">
        <v>0.6</v>
      </c>
      <c r="J25" s="394">
        <v>1.9</v>
      </c>
      <c r="L25" s="298"/>
      <c r="M25" s="298"/>
      <c r="N25" s="298"/>
    </row>
    <row r="26" spans="2:14" x14ac:dyDescent="0.2">
      <c r="B26" s="137" t="s">
        <v>400</v>
      </c>
      <c r="C26" s="396">
        <v>79.099999999999994</v>
      </c>
      <c r="D26" s="393">
        <v>74.099999999999994</v>
      </c>
      <c r="E26" s="394">
        <v>65.400000000000006</v>
      </c>
      <c r="F26" s="226">
        <v>0</v>
      </c>
      <c r="G26" s="393">
        <v>0.9</v>
      </c>
      <c r="H26" s="393">
        <v>46.6</v>
      </c>
      <c r="I26" s="393">
        <v>17.899999999999999</v>
      </c>
      <c r="J26" s="394">
        <v>8.6999999999999993</v>
      </c>
      <c r="L26" s="298"/>
      <c r="M26" s="298"/>
      <c r="N26" s="298"/>
    </row>
    <row r="27" spans="2:14" x14ac:dyDescent="0.2">
      <c r="B27" s="137" t="s">
        <v>401</v>
      </c>
      <c r="C27" s="396">
        <v>222.3</v>
      </c>
      <c r="D27" s="393">
        <v>213.3</v>
      </c>
      <c r="E27" s="394">
        <v>137.19999999999999</v>
      </c>
      <c r="F27" s="226">
        <v>0</v>
      </c>
      <c r="G27" s="393">
        <v>1.9</v>
      </c>
      <c r="H27" s="393">
        <v>112.9</v>
      </c>
      <c r="I27" s="393">
        <v>22.3</v>
      </c>
      <c r="J27" s="394">
        <v>76.099999999999994</v>
      </c>
      <c r="L27" s="298"/>
      <c r="M27" s="298"/>
      <c r="N27" s="298"/>
    </row>
    <row r="28" spans="2:14" x14ac:dyDescent="0.2">
      <c r="B28" s="1"/>
      <c r="C28" s="396"/>
      <c r="D28" s="393"/>
      <c r="E28" s="394"/>
      <c r="F28" s="393"/>
      <c r="G28" s="393"/>
      <c r="H28" s="393"/>
      <c r="I28" s="393"/>
      <c r="J28" s="394"/>
      <c r="L28" s="298"/>
      <c r="M28" s="298"/>
      <c r="N28" s="298"/>
    </row>
    <row r="29" spans="2:14" x14ac:dyDescent="0.2">
      <c r="B29" s="137" t="s">
        <v>402</v>
      </c>
      <c r="C29" s="396">
        <v>123</v>
      </c>
      <c r="D29" s="393">
        <v>118.6</v>
      </c>
      <c r="E29" s="394">
        <v>106.8</v>
      </c>
      <c r="F29" s="226">
        <v>0</v>
      </c>
      <c r="G29" s="226">
        <v>0</v>
      </c>
      <c r="H29" s="393">
        <v>91</v>
      </c>
      <c r="I29" s="393">
        <v>15.8</v>
      </c>
      <c r="J29" s="394">
        <v>11.8</v>
      </c>
      <c r="L29" s="298"/>
      <c r="M29" s="298"/>
      <c r="N29" s="298"/>
    </row>
    <row r="30" spans="2:14" x14ac:dyDescent="0.2">
      <c r="B30" s="137" t="s">
        <v>403</v>
      </c>
      <c r="C30" s="396">
        <v>76.5</v>
      </c>
      <c r="D30" s="393">
        <v>61.9</v>
      </c>
      <c r="E30" s="394">
        <v>39</v>
      </c>
      <c r="F30" s="226">
        <v>0</v>
      </c>
      <c r="G30" s="393">
        <v>0.1</v>
      </c>
      <c r="H30" s="393">
        <v>33.6</v>
      </c>
      <c r="I30" s="393">
        <v>5.4</v>
      </c>
      <c r="J30" s="394">
        <v>22.8</v>
      </c>
      <c r="L30" s="298"/>
      <c r="M30" s="298"/>
      <c r="N30" s="298"/>
    </row>
    <row r="31" spans="2:14" x14ac:dyDescent="0.2">
      <c r="B31" s="137" t="s">
        <v>404</v>
      </c>
      <c r="C31" s="396">
        <v>117.9</v>
      </c>
      <c r="D31" s="393">
        <v>100</v>
      </c>
      <c r="E31" s="394">
        <v>91.5</v>
      </c>
      <c r="F31" s="393">
        <v>0.1</v>
      </c>
      <c r="G31" s="393">
        <v>0.1</v>
      </c>
      <c r="H31" s="393">
        <v>63.7</v>
      </c>
      <c r="I31" s="393">
        <v>27.6</v>
      </c>
      <c r="J31" s="394">
        <v>8.6</v>
      </c>
      <c r="L31" s="298"/>
      <c r="M31" s="298"/>
      <c r="N31" s="298"/>
    </row>
    <row r="32" spans="2:14" x14ac:dyDescent="0.15">
      <c r="C32" s="396"/>
      <c r="D32" s="393"/>
      <c r="E32" s="394"/>
      <c r="F32" s="393"/>
      <c r="G32" s="393"/>
      <c r="H32" s="393"/>
      <c r="I32" s="393"/>
      <c r="J32" s="394"/>
      <c r="L32" s="298"/>
      <c r="M32" s="298"/>
      <c r="N32" s="298"/>
    </row>
    <row r="33" spans="2:14" x14ac:dyDescent="0.2">
      <c r="B33" s="137" t="s">
        <v>474</v>
      </c>
      <c r="C33" s="396">
        <v>1008.2</v>
      </c>
      <c r="D33" s="393">
        <v>924.4</v>
      </c>
      <c r="E33" s="394">
        <v>671.8</v>
      </c>
      <c r="F33" s="393">
        <v>1.8</v>
      </c>
      <c r="G33" s="393">
        <v>7.5</v>
      </c>
      <c r="H33" s="393">
        <v>499.9</v>
      </c>
      <c r="I33" s="393">
        <v>162.6</v>
      </c>
      <c r="J33" s="394">
        <v>252.6</v>
      </c>
      <c r="L33" s="298"/>
      <c r="M33" s="298"/>
      <c r="N33" s="298"/>
    </row>
    <row r="34" spans="2:14" x14ac:dyDescent="0.2">
      <c r="B34" s="137" t="s">
        <v>374</v>
      </c>
      <c r="C34" s="396">
        <v>1012.9</v>
      </c>
      <c r="D34" s="393">
        <v>953.6</v>
      </c>
      <c r="E34" s="394">
        <v>544.1</v>
      </c>
      <c r="F34" s="393">
        <v>1.3</v>
      </c>
      <c r="G34" s="393">
        <v>7.6</v>
      </c>
      <c r="H34" s="393">
        <v>328.1</v>
      </c>
      <c r="I34" s="393">
        <v>207.1</v>
      </c>
      <c r="J34" s="394">
        <v>409.5</v>
      </c>
      <c r="L34" s="298"/>
      <c r="M34" s="298"/>
      <c r="N34" s="298"/>
    </row>
    <row r="35" spans="2:14" x14ac:dyDescent="0.2">
      <c r="B35" s="137" t="s">
        <v>405</v>
      </c>
      <c r="C35" s="396">
        <v>10779.2</v>
      </c>
      <c r="D35" s="393">
        <v>10581.3</v>
      </c>
      <c r="E35" s="394">
        <v>4496.3</v>
      </c>
      <c r="F35" s="393">
        <v>2.1</v>
      </c>
      <c r="G35" s="393">
        <v>31.7</v>
      </c>
      <c r="H35" s="393">
        <v>1144.2</v>
      </c>
      <c r="I35" s="393">
        <v>3318.2</v>
      </c>
      <c r="J35" s="394">
        <v>6085</v>
      </c>
      <c r="L35" s="298"/>
      <c r="M35" s="298"/>
      <c r="N35" s="298"/>
    </row>
    <row r="36" spans="2:14" ht="18" thickBot="1" x14ac:dyDescent="0.2">
      <c r="B36" s="4"/>
      <c r="C36" s="15"/>
      <c r="D36" s="16"/>
      <c r="E36" s="16"/>
      <c r="F36" s="16"/>
      <c r="G36" s="16"/>
      <c r="H36" s="16"/>
      <c r="I36" s="16"/>
      <c r="J36" s="16"/>
    </row>
    <row r="37" spans="2:14" x14ac:dyDescent="0.2">
      <c r="C37" s="17" t="s">
        <v>43</v>
      </c>
      <c r="D37" s="18"/>
      <c r="E37" s="18"/>
      <c r="F37" s="19"/>
      <c r="G37" s="20" t="s">
        <v>44</v>
      </c>
      <c r="H37" s="18"/>
      <c r="I37" s="18"/>
      <c r="J37" s="18"/>
      <c r="K37" s="11"/>
    </row>
    <row r="38" spans="2:14" x14ac:dyDescent="0.2">
      <c r="C38" s="13"/>
      <c r="D38" s="13"/>
      <c r="E38" s="13"/>
      <c r="F38" s="13"/>
      <c r="G38" s="146" t="s">
        <v>487</v>
      </c>
      <c r="H38" s="18"/>
      <c r="I38" s="146" t="s">
        <v>488</v>
      </c>
      <c r="J38" s="18"/>
      <c r="K38" s="11"/>
    </row>
    <row r="39" spans="2:14" x14ac:dyDescent="0.2">
      <c r="B39" s="6"/>
      <c r="C39" s="21" t="s">
        <v>489</v>
      </c>
      <c r="D39" s="21" t="s">
        <v>406</v>
      </c>
      <c r="E39" s="21" t="s">
        <v>490</v>
      </c>
      <c r="F39" s="21" t="s">
        <v>491</v>
      </c>
      <c r="G39" s="21" t="s">
        <v>492</v>
      </c>
      <c r="H39" s="21" t="s">
        <v>493</v>
      </c>
      <c r="I39" s="21" t="s">
        <v>492</v>
      </c>
      <c r="J39" s="21" t="s">
        <v>493</v>
      </c>
      <c r="K39" s="11"/>
    </row>
    <row r="40" spans="2:14" x14ac:dyDescent="0.2">
      <c r="C40" s="134" t="s">
        <v>41</v>
      </c>
      <c r="D40" s="22" t="s">
        <v>41</v>
      </c>
      <c r="E40" s="22" t="s">
        <v>41</v>
      </c>
      <c r="F40" s="22" t="s">
        <v>41</v>
      </c>
      <c r="G40" s="14"/>
      <c r="H40" s="22" t="s">
        <v>41</v>
      </c>
      <c r="I40" s="14"/>
      <c r="J40" s="22" t="s">
        <v>41</v>
      </c>
    </row>
    <row r="41" spans="2:14" x14ac:dyDescent="0.2">
      <c r="B41" s="1" t="s">
        <v>587</v>
      </c>
      <c r="C41" s="293">
        <v>6937.8</v>
      </c>
      <c r="D41" s="294">
        <v>4749.7</v>
      </c>
      <c r="E41" s="294">
        <v>1821.2</v>
      </c>
      <c r="F41" s="294">
        <v>13181.4</v>
      </c>
      <c r="G41" s="182">
        <v>11711</v>
      </c>
      <c r="H41" s="294">
        <v>218.3</v>
      </c>
      <c r="I41" s="179">
        <v>347</v>
      </c>
      <c r="J41" s="294">
        <v>109.1</v>
      </c>
      <c r="L41" s="298"/>
      <c r="M41" s="298"/>
      <c r="N41" s="298"/>
    </row>
    <row r="42" spans="2:14" x14ac:dyDescent="0.2">
      <c r="B42" s="1" t="s">
        <v>683</v>
      </c>
      <c r="C42" s="396">
        <v>7001.4</v>
      </c>
      <c r="D42" s="393">
        <v>4719.8</v>
      </c>
      <c r="E42" s="393">
        <v>1818.9</v>
      </c>
      <c r="F42" s="393">
        <v>13206.9</v>
      </c>
      <c r="G42" s="379">
        <v>11684</v>
      </c>
      <c r="H42" s="393">
        <v>222.4</v>
      </c>
      <c r="I42" s="379">
        <v>358</v>
      </c>
      <c r="J42" s="393">
        <v>110.8</v>
      </c>
      <c r="L42" s="298"/>
      <c r="M42" s="298"/>
      <c r="N42" s="298"/>
    </row>
    <row r="43" spans="2:14" x14ac:dyDescent="0.15">
      <c r="C43" s="396"/>
      <c r="D43" s="393"/>
      <c r="E43" s="393"/>
      <c r="F43" s="393"/>
      <c r="G43" s="393"/>
      <c r="H43" s="393"/>
      <c r="I43" s="393"/>
      <c r="J43" s="393"/>
      <c r="L43" s="298"/>
      <c r="M43" s="298"/>
      <c r="N43" s="298"/>
    </row>
    <row r="44" spans="2:14" x14ac:dyDescent="0.2">
      <c r="B44" s="137" t="s">
        <v>42</v>
      </c>
      <c r="C44" s="396">
        <v>59.6</v>
      </c>
      <c r="D44" s="226">
        <v>0</v>
      </c>
      <c r="E44" s="226">
        <v>0</v>
      </c>
      <c r="F44" s="393">
        <v>32</v>
      </c>
      <c r="G44" s="379">
        <v>66</v>
      </c>
      <c r="H44" s="393">
        <v>11.9</v>
      </c>
      <c r="I44" s="379">
        <v>18</v>
      </c>
      <c r="J44" s="393">
        <v>15.7</v>
      </c>
      <c r="L44" s="298"/>
      <c r="M44" s="298"/>
      <c r="N44" s="298"/>
    </row>
    <row r="45" spans="2:14" x14ac:dyDescent="0.2">
      <c r="B45" s="1" t="s">
        <v>393</v>
      </c>
      <c r="C45" s="396">
        <v>813.7</v>
      </c>
      <c r="D45" s="393">
        <v>192.3</v>
      </c>
      <c r="E45" s="393">
        <v>15.2</v>
      </c>
      <c r="F45" s="393">
        <v>914.5</v>
      </c>
      <c r="G45" s="379">
        <v>1007</v>
      </c>
      <c r="H45" s="393">
        <v>53.7</v>
      </c>
      <c r="I45" s="379">
        <v>143</v>
      </c>
      <c r="J45" s="393">
        <v>53.1</v>
      </c>
      <c r="L45" s="298"/>
      <c r="M45" s="298"/>
      <c r="N45" s="298"/>
    </row>
    <row r="46" spans="2:14" x14ac:dyDescent="0.2">
      <c r="B46" s="137" t="s">
        <v>394</v>
      </c>
      <c r="C46" s="396">
        <v>68.7</v>
      </c>
      <c r="D46" s="226">
        <v>0</v>
      </c>
      <c r="E46" s="226">
        <v>0</v>
      </c>
      <c r="F46" s="393">
        <v>61</v>
      </c>
      <c r="G46" s="379">
        <v>84</v>
      </c>
      <c r="H46" s="393">
        <v>7.7</v>
      </c>
      <c r="I46" s="226">
        <v>0</v>
      </c>
      <c r="J46" s="226">
        <v>0</v>
      </c>
      <c r="L46" s="298"/>
      <c r="M46" s="298"/>
      <c r="N46" s="298"/>
    </row>
    <row r="47" spans="2:14" x14ac:dyDescent="0.2">
      <c r="B47" s="137" t="s">
        <v>395</v>
      </c>
      <c r="C47" s="396">
        <v>9.3000000000000007</v>
      </c>
      <c r="D47" s="226">
        <v>0</v>
      </c>
      <c r="E47" s="226">
        <v>0</v>
      </c>
      <c r="F47" s="393">
        <v>6.7</v>
      </c>
      <c r="G47" s="379">
        <v>8</v>
      </c>
      <c r="H47" s="393">
        <v>2.6</v>
      </c>
      <c r="I47" s="226">
        <v>0</v>
      </c>
      <c r="J47" s="226">
        <v>0</v>
      </c>
      <c r="L47" s="298"/>
      <c r="M47" s="298"/>
      <c r="N47" s="298"/>
    </row>
    <row r="48" spans="2:14" x14ac:dyDescent="0.2">
      <c r="B48" s="137" t="s">
        <v>396</v>
      </c>
      <c r="C48" s="396">
        <v>242.4</v>
      </c>
      <c r="D48" s="226">
        <v>0</v>
      </c>
      <c r="E48" s="226">
        <v>0</v>
      </c>
      <c r="F48" s="393">
        <v>205.4</v>
      </c>
      <c r="G48" s="379">
        <v>203</v>
      </c>
      <c r="H48" s="393">
        <v>16.899999999999999</v>
      </c>
      <c r="I48" s="379">
        <v>49</v>
      </c>
      <c r="J48" s="393">
        <v>20.100000000000001</v>
      </c>
      <c r="L48" s="298"/>
      <c r="M48" s="298"/>
      <c r="N48" s="298"/>
    </row>
    <row r="49" spans="2:14" x14ac:dyDescent="0.2">
      <c r="B49" s="137" t="s">
        <v>397</v>
      </c>
      <c r="C49" s="396">
        <v>41.5</v>
      </c>
      <c r="D49" s="393">
        <v>7.9</v>
      </c>
      <c r="E49" s="226">
        <v>0</v>
      </c>
      <c r="F49" s="393">
        <v>41.5</v>
      </c>
      <c r="G49" s="379">
        <v>32</v>
      </c>
      <c r="H49" s="393">
        <v>1.9</v>
      </c>
      <c r="I49" s="379">
        <v>16</v>
      </c>
      <c r="J49" s="393">
        <v>6.1</v>
      </c>
      <c r="L49" s="298"/>
      <c r="M49" s="298"/>
      <c r="N49" s="298"/>
    </row>
    <row r="50" spans="2:14" x14ac:dyDescent="0.2">
      <c r="B50" s="1"/>
      <c r="C50" s="396"/>
      <c r="D50" s="393"/>
      <c r="E50" s="393"/>
      <c r="F50" s="393"/>
      <c r="G50" s="379"/>
      <c r="H50" s="393"/>
      <c r="I50" s="379"/>
      <c r="J50" s="393"/>
      <c r="L50" s="298"/>
      <c r="M50" s="298"/>
      <c r="N50" s="298"/>
    </row>
    <row r="51" spans="2:14" x14ac:dyDescent="0.2">
      <c r="B51" s="137" t="s">
        <v>398</v>
      </c>
      <c r="C51" s="396">
        <v>11.5</v>
      </c>
      <c r="D51" s="393">
        <v>17.899999999999999</v>
      </c>
      <c r="E51" s="393">
        <v>0.1</v>
      </c>
      <c r="F51" s="393">
        <v>26.8</v>
      </c>
      <c r="G51" s="379">
        <v>32</v>
      </c>
      <c r="H51" s="393">
        <v>0.9</v>
      </c>
      <c r="I51" s="379">
        <v>4</v>
      </c>
      <c r="J51" s="393">
        <v>1.8</v>
      </c>
      <c r="L51" s="298"/>
      <c r="M51" s="298"/>
      <c r="N51" s="298"/>
    </row>
    <row r="52" spans="2:14" x14ac:dyDescent="0.2">
      <c r="B52" s="137" t="s">
        <v>399</v>
      </c>
      <c r="C52" s="396">
        <v>49.5</v>
      </c>
      <c r="D52" s="393">
        <v>4.5999999999999996</v>
      </c>
      <c r="E52" s="226">
        <v>0</v>
      </c>
      <c r="F52" s="393">
        <v>44.1</v>
      </c>
      <c r="G52" s="157">
        <v>80</v>
      </c>
      <c r="H52" s="394">
        <v>4</v>
      </c>
      <c r="I52" s="157">
        <v>13</v>
      </c>
      <c r="J52" s="393">
        <v>5.9</v>
      </c>
      <c r="L52" s="298"/>
      <c r="M52" s="298"/>
      <c r="N52" s="298"/>
    </row>
    <row r="53" spans="2:14" x14ac:dyDescent="0.2">
      <c r="B53" s="137" t="s">
        <v>400</v>
      </c>
      <c r="C53" s="396">
        <v>61.3</v>
      </c>
      <c r="D53" s="393">
        <v>12.8</v>
      </c>
      <c r="E53" s="226">
        <v>0</v>
      </c>
      <c r="F53" s="393">
        <v>71.8</v>
      </c>
      <c r="G53" s="157">
        <v>63</v>
      </c>
      <c r="H53" s="394">
        <v>2.1</v>
      </c>
      <c r="I53" s="157">
        <v>1</v>
      </c>
      <c r="J53" s="393">
        <v>0.2</v>
      </c>
      <c r="L53" s="298"/>
      <c r="M53" s="298"/>
      <c r="N53" s="298"/>
    </row>
    <row r="54" spans="2:14" x14ac:dyDescent="0.2">
      <c r="B54" s="137" t="s">
        <v>401</v>
      </c>
      <c r="C54" s="396">
        <v>110.7</v>
      </c>
      <c r="D54" s="393">
        <v>100</v>
      </c>
      <c r="E54" s="393">
        <v>2.6</v>
      </c>
      <c r="F54" s="393">
        <v>200</v>
      </c>
      <c r="G54" s="157">
        <v>217</v>
      </c>
      <c r="H54" s="394">
        <v>7</v>
      </c>
      <c r="I54" s="157">
        <v>19</v>
      </c>
      <c r="J54" s="393">
        <v>6.3</v>
      </c>
      <c r="L54" s="298"/>
      <c r="M54" s="298"/>
      <c r="N54" s="298"/>
    </row>
    <row r="55" spans="2:14" x14ac:dyDescent="0.2">
      <c r="B55" s="1"/>
      <c r="C55" s="396"/>
      <c r="D55" s="393"/>
      <c r="E55" s="393"/>
      <c r="F55" s="393"/>
      <c r="G55" s="157"/>
      <c r="H55" s="394"/>
      <c r="I55" s="157"/>
      <c r="J55" s="393"/>
      <c r="L55" s="298"/>
      <c r="M55" s="298"/>
      <c r="N55" s="298"/>
    </row>
    <row r="56" spans="2:14" x14ac:dyDescent="0.2">
      <c r="B56" s="137" t="s">
        <v>402</v>
      </c>
      <c r="C56" s="396">
        <v>99.1</v>
      </c>
      <c r="D56" s="393">
        <v>18.399999999999999</v>
      </c>
      <c r="E56" s="393">
        <v>1</v>
      </c>
      <c r="F56" s="393">
        <v>106.2</v>
      </c>
      <c r="G56" s="157">
        <v>132</v>
      </c>
      <c r="H56" s="394">
        <v>6</v>
      </c>
      <c r="I56" s="157">
        <v>16</v>
      </c>
      <c r="J56" s="393">
        <v>6.4</v>
      </c>
      <c r="L56" s="298"/>
      <c r="M56" s="298"/>
      <c r="N56" s="298"/>
    </row>
    <row r="57" spans="2:14" x14ac:dyDescent="0.2">
      <c r="B57" s="137" t="s">
        <v>403</v>
      </c>
      <c r="C57" s="396">
        <v>35.200000000000003</v>
      </c>
      <c r="D57" s="393">
        <v>15.9</v>
      </c>
      <c r="E57" s="393">
        <v>10.8</v>
      </c>
      <c r="F57" s="393">
        <v>57</v>
      </c>
      <c r="G57" s="157">
        <v>51</v>
      </c>
      <c r="H57" s="394">
        <v>1.7</v>
      </c>
      <c r="I57" s="157">
        <v>14</v>
      </c>
      <c r="J57" s="393">
        <v>3.1</v>
      </c>
      <c r="L57" s="298"/>
      <c r="M57" s="298"/>
      <c r="N57" s="298"/>
    </row>
    <row r="58" spans="2:14" x14ac:dyDescent="0.2">
      <c r="B58" s="137" t="s">
        <v>404</v>
      </c>
      <c r="C58" s="396">
        <v>84.6</v>
      </c>
      <c r="D58" s="393">
        <v>14.7</v>
      </c>
      <c r="E58" s="393">
        <v>0.7</v>
      </c>
      <c r="F58" s="393">
        <v>94</v>
      </c>
      <c r="G58" s="157">
        <v>105</v>
      </c>
      <c r="H58" s="394">
        <v>2.9</v>
      </c>
      <c r="I58" s="157">
        <v>11</v>
      </c>
      <c r="J58" s="393">
        <v>3.1</v>
      </c>
      <c r="L58" s="298"/>
      <c r="M58" s="298"/>
      <c r="N58" s="298"/>
    </row>
    <row r="59" spans="2:14" x14ac:dyDescent="0.15">
      <c r="C59" s="396"/>
      <c r="D59" s="393"/>
      <c r="E59" s="393"/>
      <c r="F59" s="393"/>
      <c r="G59" s="157"/>
      <c r="H59" s="394"/>
      <c r="I59" s="157"/>
      <c r="J59" s="393"/>
      <c r="L59" s="298"/>
      <c r="M59" s="298"/>
      <c r="N59" s="298"/>
    </row>
    <row r="60" spans="2:14" x14ac:dyDescent="0.2">
      <c r="B60" s="137" t="s">
        <v>475</v>
      </c>
      <c r="C60" s="396">
        <v>609</v>
      </c>
      <c r="D60" s="393">
        <v>264.89999999999998</v>
      </c>
      <c r="E60" s="393">
        <v>50.5</v>
      </c>
      <c r="F60" s="393">
        <v>893.8</v>
      </c>
      <c r="G60" s="157">
        <v>769</v>
      </c>
      <c r="H60" s="394">
        <v>19.600000000000001</v>
      </c>
      <c r="I60" s="157">
        <v>42</v>
      </c>
      <c r="J60" s="393">
        <v>11</v>
      </c>
      <c r="L60" s="298"/>
      <c r="M60" s="298"/>
      <c r="N60" s="298"/>
    </row>
    <row r="61" spans="2:14" x14ac:dyDescent="0.2">
      <c r="B61" s="137" t="s">
        <v>392</v>
      </c>
      <c r="C61" s="396">
        <v>499.2</v>
      </c>
      <c r="D61" s="393">
        <v>398.7</v>
      </c>
      <c r="E61" s="393">
        <v>55.7</v>
      </c>
      <c r="F61" s="393">
        <v>923.3</v>
      </c>
      <c r="G61" s="157">
        <v>873</v>
      </c>
      <c r="H61" s="394">
        <v>19.600000000000001</v>
      </c>
      <c r="I61" s="157">
        <v>37</v>
      </c>
      <c r="J61" s="393">
        <v>10.6</v>
      </c>
      <c r="L61" s="298"/>
      <c r="M61" s="298"/>
      <c r="N61" s="298"/>
    </row>
    <row r="62" spans="2:14" x14ac:dyDescent="0.2">
      <c r="B62" s="137" t="s">
        <v>407</v>
      </c>
      <c r="C62" s="396">
        <v>5020</v>
      </c>
      <c r="D62" s="393">
        <v>3863.9</v>
      </c>
      <c r="E62" s="393">
        <v>1697.4</v>
      </c>
      <c r="F62" s="393">
        <v>10443.200000000001</v>
      </c>
      <c r="G62" s="157">
        <v>8969</v>
      </c>
      <c r="H62" s="394">
        <v>117.5</v>
      </c>
      <c r="I62" s="157">
        <v>118</v>
      </c>
      <c r="J62" s="393">
        <v>20.5</v>
      </c>
      <c r="L62" s="298"/>
      <c r="M62" s="298"/>
      <c r="N62" s="298"/>
    </row>
    <row r="63" spans="2:14" ht="18" thickBot="1" x14ac:dyDescent="0.2">
      <c r="B63" s="4"/>
      <c r="C63" s="295"/>
      <c r="D63" s="296"/>
      <c r="E63" s="296"/>
      <c r="F63" s="296"/>
      <c r="G63" s="297"/>
      <c r="H63" s="296"/>
      <c r="I63" s="297"/>
      <c r="J63" s="296"/>
    </row>
    <row r="64" spans="2:14" x14ac:dyDescent="0.2">
      <c r="C64" s="23" t="s">
        <v>45</v>
      </c>
      <c r="D64" s="14"/>
      <c r="E64" s="14"/>
      <c r="F64" s="14"/>
      <c r="G64" s="14"/>
      <c r="I64" s="14"/>
      <c r="J64" s="14"/>
    </row>
    <row r="65" spans="1:10" x14ac:dyDescent="0.2">
      <c r="C65" s="23" t="s">
        <v>46</v>
      </c>
      <c r="D65" s="14"/>
      <c r="E65" s="14"/>
      <c r="F65" s="14"/>
      <c r="G65" s="14"/>
      <c r="H65" s="23"/>
      <c r="I65" s="14"/>
      <c r="J65" s="14"/>
    </row>
    <row r="66" spans="1:10" x14ac:dyDescent="0.2">
      <c r="A66" s="11"/>
      <c r="B66" s="125"/>
      <c r="C66" s="24"/>
      <c r="D66" s="24"/>
      <c r="E66" s="24"/>
      <c r="F66" s="24"/>
      <c r="G66" s="24"/>
      <c r="H66" s="24"/>
      <c r="I66" s="24"/>
      <c r="J66" s="24"/>
    </row>
    <row r="67" spans="1:10" x14ac:dyDescent="0.15">
      <c r="A67" s="11"/>
      <c r="B67" s="11"/>
      <c r="C67" s="24"/>
      <c r="D67" s="24"/>
      <c r="E67" s="24"/>
      <c r="F67" s="24"/>
      <c r="G67" s="24"/>
      <c r="H67" s="24"/>
      <c r="I67" s="24"/>
      <c r="J67" s="24"/>
    </row>
    <row r="68" spans="1:10" x14ac:dyDescent="0.2">
      <c r="A68" s="11"/>
      <c r="B68" s="11"/>
      <c r="C68" s="126"/>
      <c r="D68" s="126"/>
      <c r="E68" s="24"/>
      <c r="F68" s="126"/>
      <c r="G68" s="24"/>
      <c r="H68" s="126"/>
      <c r="I68" s="126"/>
      <c r="J68" s="126"/>
    </row>
    <row r="69" spans="1:10" x14ac:dyDescent="0.2">
      <c r="A69" s="11"/>
      <c r="B69" s="127"/>
      <c r="C69" s="128"/>
      <c r="D69" s="25"/>
      <c r="E69" s="128"/>
      <c r="F69" s="25"/>
      <c r="G69" s="25"/>
      <c r="H69" s="129"/>
      <c r="I69" s="129"/>
      <c r="J69" s="130"/>
    </row>
    <row r="70" spans="1:10" x14ac:dyDescent="0.2">
      <c r="A70" s="11"/>
      <c r="B70" s="127"/>
      <c r="C70" s="128"/>
      <c r="D70" s="25"/>
      <c r="E70" s="128"/>
      <c r="F70" s="25"/>
      <c r="G70" s="25"/>
      <c r="H70" s="129"/>
      <c r="I70" s="129"/>
      <c r="J70" s="130"/>
    </row>
    <row r="71" spans="1:10" x14ac:dyDescent="0.2">
      <c r="A71" s="11"/>
      <c r="B71" s="127"/>
      <c r="C71" s="128"/>
      <c r="D71" s="25"/>
      <c r="E71" s="128"/>
      <c r="F71" s="25"/>
      <c r="G71" s="25"/>
      <c r="H71" s="129"/>
      <c r="I71" s="129"/>
      <c r="J71" s="130"/>
    </row>
    <row r="72" spans="1:10" x14ac:dyDescent="0.2">
      <c r="A72" s="11"/>
      <c r="B72" s="127"/>
      <c r="C72" s="128"/>
      <c r="D72" s="25"/>
      <c r="E72" s="128"/>
      <c r="F72" s="25"/>
      <c r="G72" s="25"/>
      <c r="H72" s="129"/>
      <c r="I72" s="129"/>
      <c r="J72" s="130"/>
    </row>
    <row r="73" spans="1:10" x14ac:dyDescent="0.2">
      <c r="A73" s="11"/>
      <c r="B73" s="127"/>
      <c r="C73" s="128"/>
      <c r="D73" s="25"/>
      <c r="E73" s="128"/>
      <c r="F73" s="25"/>
      <c r="G73" s="25"/>
      <c r="H73" s="129"/>
      <c r="I73" s="129"/>
      <c r="J73" s="130"/>
    </row>
    <row r="74" spans="1:10" x14ac:dyDescent="0.2">
      <c r="A74" s="11"/>
      <c r="B74" s="11"/>
      <c r="C74" s="131"/>
      <c r="D74" s="11"/>
      <c r="E74" s="11"/>
      <c r="F74" s="11"/>
      <c r="G74" s="11"/>
      <c r="H74" s="11"/>
      <c r="I74" s="11"/>
      <c r="J74" s="11"/>
    </row>
    <row r="75" spans="1:10" x14ac:dyDescent="0.2">
      <c r="A75" s="131"/>
      <c r="B75" s="11"/>
      <c r="C75" s="11"/>
      <c r="D75" s="11"/>
      <c r="E75" s="11"/>
      <c r="F75" s="11"/>
      <c r="G75" s="11"/>
      <c r="H75" s="11"/>
      <c r="I75" s="11"/>
      <c r="J75" s="11"/>
    </row>
    <row r="76" spans="1:10" x14ac:dyDescent="0.2">
      <c r="A76" s="11"/>
      <c r="B76" s="131"/>
      <c r="C76" s="11"/>
      <c r="D76" s="11"/>
      <c r="E76" s="11"/>
      <c r="F76" s="11"/>
      <c r="G76" s="11"/>
      <c r="H76" s="11"/>
      <c r="I76" s="11"/>
      <c r="J76" s="11"/>
    </row>
  </sheetData>
  <mergeCells count="4">
    <mergeCell ref="F11:I11"/>
    <mergeCell ref="B6:J6"/>
    <mergeCell ref="B8:J8"/>
    <mergeCell ref="B9:J9"/>
  </mergeCells>
  <phoneticPr fontId="2"/>
  <pageMargins left="0.78740157480314965" right="0.59055118110236227" top="0.98425196850393704" bottom="0.59055118110236227" header="0.51181102362204722" footer="0.51181102362204722"/>
  <pageSetup paperSize="9" scale="65" orientation="portrait" horizontalDpi="300" verticalDpi="300" r:id="rId1"/>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autoPageBreaks="0" fitToPage="1"/>
  </sheetPr>
  <dimension ref="A1:K59"/>
  <sheetViews>
    <sheetView view="pageBreakPreview" zoomScale="75" zoomScaleNormal="75" workbookViewId="0">
      <selection activeCell="H22" sqref="H22"/>
    </sheetView>
  </sheetViews>
  <sheetFormatPr defaultColWidth="17.125" defaultRowHeight="17.25" x14ac:dyDescent="0.15"/>
  <cols>
    <col min="1" max="1" width="13.375" style="379" customWidth="1"/>
    <col min="2" max="2" width="22.125" style="379" customWidth="1"/>
    <col min="3" max="9" width="18.625" style="379" customWidth="1"/>
    <col min="10" max="16384" width="17.125" style="379"/>
  </cols>
  <sheetData>
    <row r="1" spans="1:11" x14ac:dyDescent="0.2">
      <c r="A1" s="382"/>
    </row>
    <row r="6" spans="1:11" x14ac:dyDescent="0.2">
      <c r="B6" s="506" t="s">
        <v>799</v>
      </c>
      <c r="C6" s="506"/>
      <c r="D6" s="506"/>
      <c r="E6" s="506"/>
      <c r="F6" s="506"/>
      <c r="G6" s="506"/>
      <c r="H6" s="506"/>
      <c r="I6" s="506"/>
    </row>
    <row r="7" spans="1:11" ht="18" thickBot="1" x14ac:dyDescent="0.25">
      <c r="B7" s="30"/>
      <c r="C7" s="30"/>
      <c r="D7" s="30"/>
      <c r="E7" s="30"/>
      <c r="F7" s="30"/>
      <c r="G7" s="30"/>
      <c r="H7" s="30"/>
      <c r="I7" s="89" t="s">
        <v>135</v>
      </c>
    </row>
    <row r="8" spans="1:11" x14ac:dyDescent="0.2">
      <c r="C8" s="519" t="s">
        <v>375</v>
      </c>
      <c r="D8" s="520"/>
      <c r="E8" s="520"/>
      <c r="F8" s="521"/>
      <c r="G8" s="522" t="s">
        <v>800</v>
      </c>
      <c r="H8" s="522" t="s">
        <v>109</v>
      </c>
      <c r="I8" s="34" t="s">
        <v>801</v>
      </c>
    </row>
    <row r="9" spans="1:11" x14ac:dyDescent="0.2">
      <c r="B9" s="35"/>
      <c r="C9" s="359" t="s">
        <v>136</v>
      </c>
      <c r="D9" s="359" t="s">
        <v>644</v>
      </c>
      <c r="E9" s="174" t="s">
        <v>137</v>
      </c>
      <c r="F9" s="174" t="s">
        <v>479</v>
      </c>
      <c r="G9" s="523"/>
      <c r="H9" s="523"/>
      <c r="I9" s="400" t="s">
        <v>138</v>
      </c>
    </row>
    <row r="10" spans="1:11" x14ac:dyDescent="0.15">
      <c r="C10" s="33"/>
      <c r="D10" s="28"/>
      <c r="E10" s="28"/>
      <c r="F10" s="28"/>
    </row>
    <row r="11" spans="1:11" x14ac:dyDescent="0.2">
      <c r="B11" s="380" t="s">
        <v>932</v>
      </c>
      <c r="C11" s="33">
        <v>18514668</v>
      </c>
      <c r="D11" s="182">
        <v>0</v>
      </c>
      <c r="E11" s="28">
        <v>3852278</v>
      </c>
      <c r="F11" s="182">
        <v>0</v>
      </c>
      <c r="G11" s="379">
        <v>659425</v>
      </c>
      <c r="H11" s="379">
        <v>4292695</v>
      </c>
      <c r="I11" s="379">
        <v>738386</v>
      </c>
    </row>
    <row r="12" spans="1:11" x14ac:dyDescent="0.15">
      <c r="C12" s="33"/>
      <c r="D12" s="28"/>
      <c r="E12" s="28"/>
      <c r="F12" s="28"/>
    </row>
    <row r="13" spans="1:11" x14ac:dyDescent="0.2">
      <c r="B13" s="380" t="s">
        <v>416</v>
      </c>
      <c r="C13" s="357">
        <v>0</v>
      </c>
      <c r="D13" s="180">
        <v>20754644</v>
      </c>
      <c r="E13" s="180">
        <v>4262024</v>
      </c>
      <c r="F13" s="180">
        <v>0</v>
      </c>
      <c r="G13" s="180">
        <v>0</v>
      </c>
      <c r="H13" s="182">
        <v>4628446</v>
      </c>
      <c r="I13" s="182">
        <v>758394</v>
      </c>
    </row>
    <row r="14" spans="1:11" x14ac:dyDescent="0.2">
      <c r="B14" s="380" t="s">
        <v>476</v>
      </c>
      <c r="C14" s="358">
        <v>0</v>
      </c>
      <c r="D14" s="180">
        <v>21480727</v>
      </c>
      <c r="E14" s="180">
        <v>0</v>
      </c>
      <c r="F14" s="180">
        <v>4870102</v>
      </c>
      <c r="G14" s="183">
        <v>0</v>
      </c>
      <c r="H14" s="182">
        <v>4878952</v>
      </c>
      <c r="I14" s="182">
        <v>788114</v>
      </c>
    </row>
    <row r="15" spans="1:11" s="61" customFormat="1" x14ac:dyDescent="0.2">
      <c r="B15" s="380" t="s">
        <v>480</v>
      </c>
      <c r="C15" s="358">
        <v>0</v>
      </c>
      <c r="D15" s="182">
        <v>21252369</v>
      </c>
      <c r="E15" s="183">
        <v>0</v>
      </c>
      <c r="F15" s="180">
        <v>6147623</v>
      </c>
      <c r="G15" s="180">
        <v>0</v>
      </c>
      <c r="H15" s="182">
        <v>4864708</v>
      </c>
      <c r="I15" s="182">
        <v>726248</v>
      </c>
      <c r="J15" s="28"/>
      <c r="K15" s="379"/>
    </row>
    <row r="16" spans="1:11" s="61" customFormat="1" x14ac:dyDescent="0.2">
      <c r="B16" s="380" t="s">
        <v>496</v>
      </c>
      <c r="C16" s="358">
        <v>0</v>
      </c>
      <c r="D16" s="182">
        <v>21857721</v>
      </c>
      <c r="E16" s="183">
        <v>0</v>
      </c>
      <c r="F16" s="182">
        <v>6756505</v>
      </c>
      <c r="G16" s="180">
        <v>0</v>
      </c>
      <c r="H16" s="182">
        <v>5058048</v>
      </c>
      <c r="I16" s="182">
        <v>658301</v>
      </c>
      <c r="J16" s="28"/>
      <c r="K16" s="379"/>
    </row>
    <row r="17" spans="2:11" s="61" customFormat="1" x14ac:dyDescent="0.2">
      <c r="B17" s="380" t="s">
        <v>524</v>
      </c>
      <c r="C17" s="358">
        <v>0</v>
      </c>
      <c r="D17" s="305">
        <v>21632068</v>
      </c>
      <c r="E17" s="183">
        <v>0</v>
      </c>
      <c r="F17" s="305">
        <v>7177493</v>
      </c>
      <c r="G17" s="180">
        <v>0</v>
      </c>
      <c r="H17" s="305">
        <v>5229186</v>
      </c>
      <c r="I17" s="182">
        <v>336365</v>
      </c>
      <c r="J17" s="28"/>
      <c r="K17" s="379"/>
    </row>
    <row r="18" spans="2:11" s="61" customFormat="1" x14ac:dyDescent="0.2">
      <c r="B18" s="380"/>
      <c r="C18" s="358"/>
      <c r="D18" s="305"/>
      <c r="E18" s="183"/>
      <c r="F18" s="305"/>
      <c r="G18" s="180"/>
      <c r="H18" s="305"/>
      <c r="I18" s="182"/>
      <c r="J18" s="28"/>
      <c r="K18" s="379"/>
    </row>
    <row r="19" spans="2:11" s="61" customFormat="1" x14ac:dyDescent="0.2">
      <c r="B19" s="380" t="s">
        <v>537</v>
      </c>
      <c r="C19" s="358">
        <v>0</v>
      </c>
      <c r="D19" s="182">
        <v>23544390</v>
      </c>
      <c r="E19" s="183">
        <v>0</v>
      </c>
      <c r="F19" s="182">
        <v>7274768</v>
      </c>
      <c r="G19" s="183">
        <v>0</v>
      </c>
      <c r="H19" s="182">
        <v>5147769</v>
      </c>
      <c r="I19" s="180">
        <v>0</v>
      </c>
      <c r="J19" s="28"/>
      <c r="K19" s="379"/>
    </row>
    <row r="20" spans="2:11" s="61" customFormat="1" x14ac:dyDescent="0.2">
      <c r="B20" s="380" t="s">
        <v>642</v>
      </c>
      <c r="C20" s="358">
        <v>0</v>
      </c>
      <c r="D20" s="182">
        <v>25095582</v>
      </c>
      <c r="E20" s="183">
        <v>0</v>
      </c>
      <c r="F20" s="182">
        <v>7641735</v>
      </c>
      <c r="G20" s="183">
        <v>0</v>
      </c>
      <c r="H20" s="182">
        <v>5398123</v>
      </c>
      <c r="I20" s="180">
        <v>0</v>
      </c>
      <c r="J20" s="28"/>
      <c r="K20" s="379"/>
    </row>
    <row r="21" spans="2:11" x14ac:dyDescent="0.2">
      <c r="B21" s="380" t="s">
        <v>685</v>
      </c>
      <c r="C21" s="358">
        <v>0</v>
      </c>
      <c r="D21" s="182">
        <v>26138019</v>
      </c>
      <c r="E21" s="183">
        <v>0</v>
      </c>
      <c r="F21" s="182">
        <v>8038212</v>
      </c>
      <c r="G21" s="183">
        <v>0</v>
      </c>
      <c r="H21" s="182">
        <v>5549059</v>
      </c>
      <c r="I21" s="180">
        <v>0</v>
      </c>
    </row>
    <row r="22" spans="2:11" x14ac:dyDescent="0.2">
      <c r="B22" s="380" t="s">
        <v>802</v>
      </c>
      <c r="C22" s="358">
        <v>0</v>
      </c>
      <c r="D22" s="318">
        <v>25698261</v>
      </c>
      <c r="E22" s="232">
        <v>0</v>
      </c>
      <c r="F22" s="318">
        <v>7394015</v>
      </c>
      <c r="G22" s="232">
        <v>0</v>
      </c>
      <c r="H22" s="318">
        <v>5359708</v>
      </c>
      <c r="I22" s="180">
        <v>0</v>
      </c>
    </row>
    <row r="23" spans="2:11" x14ac:dyDescent="0.15">
      <c r="B23" s="132"/>
      <c r="C23" s="317"/>
      <c r="D23" s="307"/>
      <c r="E23" s="307"/>
      <c r="F23" s="307"/>
      <c r="G23" s="308"/>
      <c r="H23" s="308"/>
      <c r="I23" s="289"/>
    </row>
    <row r="24" spans="2:11" x14ac:dyDescent="0.2">
      <c r="B24" s="121" t="s">
        <v>686</v>
      </c>
      <c r="C24" s="358">
        <v>0</v>
      </c>
      <c r="D24" s="490">
        <v>2059250</v>
      </c>
      <c r="E24" s="232">
        <v>0</v>
      </c>
      <c r="F24" s="431">
        <v>649903</v>
      </c>
      <c r="G24" s="411">
        <v>0</v>
      </c>
      <c r="H24" s="431">
        <v>442008</v>
      </c>
      <c r="I24" s="180">
        <v>0</v>
      </c>
    </row>
    <row r="25" spans="2:11" x14ac:dyDescent="0.2">
      <c r="B25" s="121" t="s">
        <v>570</v>
      </c>
      <c r="C25" s="358">
        <v>0</v>
      </c>
      <c r="D25" s="490">
        <v>1923386</v>
      </c>
      <c r="E25" s="232">
        <v>0</v>
      </c>
      <c r="F25" s="431">
        <v>610532</v>
      </c>
      <c r="G25" s="411">
        <v>0</v>
      </c>
      <c r="H25" s="431">
        <v>418114</v>
      </c>
      <c r="I25" s="180">
        <v>0</v>
      </c>
    </row>
    <row r="26" spans="2:11" x14ac:dyDescent="0.2">
      <c r="B26" s="121" t="s">
        <v>571</v>
      </c>
      <c r="C26" s="358">
        <v>0</v>
      </c>
      <c r="D26" s="490">
        <v>2271738</v>
      </c>
      <c r="E26" s="232">
        <v>0</v>
      </c>
      <c r="F26" s="431">
        <v>702821</v>
      </c>
      <c r="G26" s="411">
        <v>0</v>
      </c>
      <c r="H26" s="431">
        <v>481215</v>
      </c>
      <c r="I26" s="180">
        <v>0</v>
      </c>
    </row>
    <row r="27" spans="2:11" x14ac:dyDescent="0.2">
      <c r="B27" s="121" t="s">
        <v>687</v>
      </c>
      <c r="C27" s="358">
        <v>0</v>
      </c>
      <c r="D27" s="490">
        <v>2102766</v>
      </c>
      <c r="E27" s="232">
        <v>0</v>
      </c>
      <c r="F27" s="431">
        <v>634094</v>
      </c>
      <c r="G27" s="411">
        <v>0</v>
      </c>
      <c r="H27" s="431">
        <v>455281</v>
      </c>
      <c r="I27" s="180">
        <v>0</v>
      </c>
    </row>
    <row r="28" spans="2:11" x14ac:dyDescent="0.2">
      <c r="B28" s="121" t="s">
        <v>688</v>
      </c>
      <c r="C28" s="358">
        <v>0</v>
      </c>
      <c r="D28" s="490">
        <v>2211038</v>
      </c>
      <c r="E28" s="232">
        <v>0</v>
      </c>
      <c r="F28" s="431">
        <v>674881</v>
      </c>
      <c r="G28" s="411">
        <v>0</v>
      </c>
      <c r="H28" s="431">
        <v>471321</v>
      </c>
      <c r="I28" s="180">
        <v>0</v>
      </c>
    </row>
    <row r="29" spans="2:11" x14ac:dyDescent="0.2">
      <c r="B29" s="121" t="s">
        <v>689</v>
      </c>
      <c r="C29" s="358">
        <v>0</v>
      </c>
      <c r="D29" s="490">
        <v>2127035</v>
      </c>
      <c r="E29" s="232">
        <v>0</v>
      </c>
      <c r="F29" s="431">
        <v>597229</v>
      </c>
      <c r="G29" s="411">
        <v>0</v>
      </c>
      <c r="H29" s="431">
        <v>460953</v>
      </c>
      <c r="I29" s="180">
        <v>0</v>
      </c>
    </row>
    <row r="30" spans="2:11" x14ac:dyDescent="0.2">
      <c r="B30" s="121"/>
      <c r="C30" s="357"/>
      <c r="D30" s="430"/>
      <c r="E30" s="318"/>
      <c r="F30" s="431"/>
      <c r="G30" s="411"/>
      <c r="H30" s="431"/>
      <c r="I30" s="180"/>
    </row>
    <row r="31" spans="2:11" x14ac:dyDescent="0.2">
      <c r="B31" s="121" t="s">
        <v>690</v>
      </c>
      <c r="C31" s="358">
        <v>0</v>
      </c>
      <c r="D31" s="490">
        <v>2295378</v>
      </c>
      <c r="E31" s="232">
        <v>0</v>
      </c>
      <c r="F31" s="431">
        <v>720798</v>
      </c>
      <c r="G31" s="411">
        <v>0</v>
      </c>
      <c r="H31" s="431">
        <v>482956</v>
      </c>
      <c r="I31" s="180">
        <v>0</v>
      </c>
    </row>
    <row r="32" spans="2:11" x14ac:dyDescent="0.2">
      <c r="B32" s="121" t="s">
        <v>691</v>
      </c>
      <c r="C32" s="358">
        <v>0</v>
      </c>
      <c r="D32" s="490">
        <v>2361761</v>
      </c>
      <c r="E32" s="232">
        <v>0</v>
      </c>
      <c r="F32" s="431">
        <v>828552</v>
      </c>
      <c r="G32" s="411">
        <v>0</v>
      </c>
      <c r="H32" s="431">
        <v>478590</v>
      </c>
      <c r="I32" s="180">
        <v>0</v>
      </c>
    </row>
    <row r="33" spans="2:9" x14ac:dyDescent="0.2">
      <c r="B33" s="121" t="s">
        <v>692</v>
      </c>
      <c r="C33" s="358">
        <v>0</v>
      </c>
      <c r="D33" s="490">
        <v>2124656</v>
      </c>
      <c r="E33" s="232">
        <v>0</v>
      </c>
      <c r="F33" s="431">
        <v>628325</v>
      </c>
      <c r="G33" s="411">
        <v>0</v>
      </c>
      <c r="H33" s="431">
        <v>447934</v>
      </c>
      <c r="I33" s="180">
        <v>0</v>
      </c>
    </row>
    <row r="34" spans="2:9" x14ac:dyDescent="0.2">
      <c r="B34" s="121" t="s">
        <v>693</v>
      </c>
      <c r="C34" s="358">
        <v>0</v>
      </c>
      <c r="D34" s="490">
        <v>2196989</v>
      </c>
      <c r="E34" s="232">
        <v>0</v>
      </c>
      <c r="F34" s="431">
        <v>633940</v>
      </c>
      <c r="G34" s="411">
        <v>0</v>
      </c>
      <c r="H34" s="431">
        <v>465721</v>
      </c>
      <c r="I34" s="180">
        <v>0</v>
      </c>
    </row>
    <row r="35" spans="2:9" x14ac:dyDescent="0.2">
      <c r="B35" s="121" t="s">
        <v>694</v>
      </c>
      <c r="C35" s="358">
        <v>0</v>
      </c>
      <c r="D35" s="490">
        <v>2208596</v>
      </c>
      <c r="E35" s="232">
        <v>0</v>
      </c>
      <c r="F35" s="431">
        <v>665012</v>
      </c>
      <c r="G35" s="411">
        <v>0</v>
      </c>
      <c r="H35" s="431">
        <v>466533</v>
      </c>
      <c r="I35" s="180">
        <v>0</v>
      </c>
    </row>
    <row r="36" spans="2:9" x14ac:dyDescent="0.2">
      <c r="B36" s="121" t="s">
        <v>695</v>
      </c>
      <c r="C36" s="358">
        <v>0</v>
      </c>
      <c r="D36" s="490">
        <v>2255426</v>
      </c>
      <c r="E36" s="232">
        <v>0</v>
      </c>
      <c r="F36" s="431">
        <v>692125</v>
      </c>
      <c r="G36" s="411">
        <v>0</v>
      </c>
      <c r="H36" s="431">
        <v>478433</v>
      </c>
      <c r="I36" s="180">
        <v>0</v>
      </c>
    </row>
    <row r="37" spans="2:9" x14ac:dyDescent="0.2">
      <c r="B37" s="121"/>
      <c r="C37" s="358"/>
      <c r="D37" s="490"/>
      <c r="E37" s="232"/>
      <c r="F37" s="431"/>
      <c r="G37" s="411"/>
      <c r="H37" s="431"/>
      <c r="I37" s="180"/>
    </row>
    <row r="38" spans="2:9" x14ac:dyDescent="0.2">
      <c r="B38" s="121" t="s">
        <v>803</v>
      </c>
      <c r="C38" s="358">
        <v>0</v>
      </c>
      <c r="D38" s="490">
        <v>2158252</v>
      </c>
      <c r="E38" s="232">
        <v>0</v>
      </c>
      <c r="F38" s="431">
        <v>690426</v>
      </c>
      <c r="G38" s="411">
        <v>0</v>
      </c>
      <c r="H38" s="431">
        <v>454855</v>
      </c>
      <c r="I38" s="180">
        <v>0</v>
      </c>
    </row>
    <row r="39" spans="2:9" x14ac:dyDescent="0.2">
      <c r="B39" s="121" t="s">
        <v>804</v>
      </c>
      <c r="C39" s="358">
        <v>0</v>
      </c>
      <c r="D39" s="490">
        <v>1875915</v>
      </c>
      <c r="E39" s="232">
        <v>0</v>
      </c>
      <c r="F39" s="431">
        <v>611363</v>
      </c>
      <c r="G39" s="411">
        <v>0</v>
      </c>
      <c r="H39" s="431">
        <v>414392</v>
      </c>
      <c r="I39" s="180">
        <v>0</v>
      </c>
    </row>
    <row r="40" spans="2:9" x14ac:dyDescent="0.2">
      <c r="B40" s="121" t="s">
        <v>805</v>
      </c>
      <c r="C40" s="358">
        <v>0</v>
      </c>
      <c r="D40" s="490">
        <v>2356396</v>
      </c>
      <c r="E40" s="232">
        <v>0</v>
      </c>
      <c r="F40" s="431">
        <v>731387</v>
      </c>
      <c r="G40" s="411">
        <v>0</v>
      </c>
      <c r="H40" s="431">
        <v>495274</v>
      </c>
      <c r="I40" s="180">
        <v>0</v>
      </c>
    </row>
    <row r="41" spans="2:9" x14ac:dyDescent="0.2">
      <c r="B41" s="121" t="s">
        <v>806</v>
      </c>
      <c r="C41" s="358">
        <v>0</v>
      </c>
      <c r="D41" s="490">
        <v>2053478</v>
      </c>
      <c r="E41" s="232">
        <v>0</v>
      </c>
      <c r="F41" s="431">
        <v>589217</v>
      </c>
      <c r="G41" s="411">
        <v>0</v>
      </c>
      <c r="H41" s="431">
        <v>438340</v>
      </c>
      <c r="I41" s="180">
        <v>0</v>
      </c>
    </row>
    <row r="42" spans="2:9" x14ac:dyDescent="0.2">
      <c r="B42" s="121" t="s">
        <v>807</v>
      </c>
      <c r="C42" s="358">
        <v>0</v>
      </c>
      <c r="D42" s="490">
        <v>2176852</v>
      </c>
      <c r="E42" s="232">
        <v>0</v>
      </c>
      <c r="F42" s="431">
        <v>644550</v>
      </c>
      <c r="G42" s="411">
        <v>0</v>
      </c>
      <c r="H42" s="431">
        <v>463049</v>
      </c>
      <c r="I42" s="180">
        <v>0</v>
      </c>
    </row>
    <row r="43" spans="2:9" x14ac:dyDescent="0.2">
      <c r="B43" s="121" t="s">
        <v>808</v>
      </c>
      <c r="C43" s="358">
        <v>0</v>
      </c>
      <c r="D43" s="490">
        <v>2077732</v>
      </c>
      <c r="E43" s="232">
        <v>0</v>
      </c>
      <c r="F43" s="431">
        <v>561714</v>
      </c>
      <c r="G43" s="411">
        <v>0</v>
      </c>
      <c r="H43" s="431">
        <v>439956</v>
      </c>
      <c r="I43" s="180">
        <v>0</v>
      </c>
    </row>
    <row r="44" spans="2:9" x14ac:dyDescent="0.2">
      <c r="B44" s="121"/>
      <c r="C44" s="357"/>
      <c r="D44" s="430"/>
      <c r="E44" s="318"/>
      <c r="F44" s="431"/>
      <c r="G44" s="411"/>
      <c r="H44" s="431"/>
      <c r="I44" s="180"/>
    </row>
    <row r="45" spans="2:9" x14ac:dyDescent="0.2">
      <c r="B45" s="121" t="s">
        <v>809</v>
      </c>
      <c r="C45" s="358">
        <v>0</v>
      </c>
      <c r="D45" s="490">
        <v>2206450</v>
      </c>
      <c r="E45" s="232">
        <v>0</v>
      </c>
      <c r="F45" s="431">
        <v>618955</v>
      </c>
      <c r="G45" s="411">
        <v>0</v>
      </c>
      <c r="H45" s="431">
        <v>446643</v>
      </c>
      <c r="I45" s="180">
        <v>0</v>
      </c>
    </row>
    <row r="46" spans="2:9" x14ac:dyDescent="0.2">
      <c r="B46" s="121" t="s">
        <v>810</v>
      </c>
      <c r="C46" s="358">
        <v>0</v>
      </c>
      <c r="D46" s="490">
        <v>2263941</v>
      </c>
      <c r="E46" s="232">
        <v>0</v>
      </c>
      <c r="F46" s="431">
        <v>721027</v>
      </c>
      <c r="G46" s="411">
        <v>0</v>
      </c>
      <c r="H46" s="431">
        <v>458062</v>
      </c>
      <c r="I46" s="180">
        <v>0</v>
      </c>
    </row>
    <row r="47" spans="2:9" x14ac:dyDescent="0.2">
      <c r="B47" s="121" t="s">
        <v>811</v>
      </c>
      <c r="C47" s="358">
        <v>0</v>
      </c>
      <c r="D47" s="490">
        <v>2131000</v>
      </c>
      <c r="E47" s="232">
        <v>0</v>
      </c>
      <c r="F47" s="431">
        <v>564915</v>
      </c>
      <c r="G47" s="411">
        <v>0</v>
      </c>
      <c r="H47" s="431">
        <v>437767</v>
      </c>
      <c r="I47" s="180">
        <v>0</v>
      </c>
    </row>
    <row r="48" spans="2:9" x14ac:dyDescent="0.2">
      <c r="B48" s="121" t="s">
        <v>812</v>
      </c>
      <c r="C48" s="358">
        <v>0</v>
      </c>
      <c r="D48" s="490">
        <v>2112858</v>
      </c>
      <c r="E48" s="232">
        <v>0</v>
      </c>
      <c r="F48" s="431">
        <v>532249</v>
      </c>
      <c r="G48" s="411">
        <v>0</v>
      </c>
      <c r="H48" s="431">
        <v>436563</v>
      </c>
      <c r="I48" s="180">
        <v>0</v>
      </c>
    </row>
    <row r="49" spans="1:9" x14ac:dyDescent="0.2">
      <c r="B49" s="121" t="s">
        <v>813</v>
      </c>
      <c r="C49" s="358">
        <v>0</v>
      </c>
      <c r="D49" s="490">
        <v>2152244</v>
      </c>
      <c r="E49" s="232">
        <v>0</v>
      </c>
      <c r="F49" s="431">
        <v>562147</v>
      </c>
      <c r="G49" s="411">
        <v>0</v>
      </c>
      <c r="H49" s="431">
        <v>431486</v>
      </c>
      <c r="I49" s="180">
        <v>0</v>
      </c>
    </row>
    <row r="50" spans="1:9" x14ac:dyDescent="0.2">
      <c r="B50" s="121" t="s">
        <v>814</v>
      </c>
      <c r="C50" s="358">
        <v>0</v>
      </c>
      <c r="D50" s="490">
        <v>2133143</v>
      </c>
      <c r="E50" s="232">
        <v>0</v>
      </c>
      <c r="F50" s="431">
        <v>566065</v>
      </c>
      <c r="G50" s="411">
        <v>0</v>
      </c>
      <c r="H50" s="431">
        <v>443321</v>
      </c>
      <c r="I50" s="180">
        <v>0</v>
      </c>
    </row>
    <row r="51" spans="1:9" ht="18" thickBot="1" x14ac:dyDescent="0.2">
      <c r="B51" s="30"/>
      <c r="C51" s="49"/>
      <c r="D51" s="30"/>
      <c r="E51" s="30"/>
      <c r="F51" s="30"/>
      <c r="G51" s="30"/>
      <c r="H51" s="30"/>
      <c r="I51" s="30"/>
    </row>
    <row r="52" spans="1:9" x14ac:dyDescent="0.15">
      <c r="B52" s="28"/>
      <c r="C52" s="28" t="s">
        <v>643</v>
      </c>
      <c r="D52" s="28"/>
      <c r="E52" s="28"/>
      <c r="F52" s="28"/>
      <c r="G52" s="28"/>
      <c r="H52" s="28"/>
      <c r="I52" s="28"/>
    </row>
    <row r="53" spans="1:9" x14ac:dyDescent="0.15">
      <c r="B53" s="28"/>
      <c r="C53" s="28" t="s">
        <v>482</v>
      </c>
      <c r="D53" s="28"/>
      <c r="E53" s="28"/>
      <c r="F53" s="28"/>
      <c r="G53" s="28"/>
      <c r="H53" s="28"/>
      <c r="I53" s="28"/>
    </row>
    <row r="54" spans="1:9" x14ac:dyDescent="0.15">
      <c r="B54" s="28"/>
      <c r="C54" s="28" t="s">
        <v>481</v>
      </c>
      <c r="D54" s="28"/>
      <c r="E54" s="28"/>
      <c r="F54" s="28"/>
      <c r="G54" s="28"/>
      <c r="H54" s="28"/>
      <c r="I54" s="28"/>
    </row>
    <row r="55" spans="1:9" x14ac:dyDescent="0.15">
      <c r="B55" s="28"/>
      <c r="C55" s="28" t="s">
        <v>645</v>
      </c>
      <c r="D55" s="28"/>
      <c r="E55" s="28"/>
      <c r="F55" s="28"/>
      <c r="G55" s="28"/>
      <c r="H55" s="28"/>
      <c r="I55" s="28"/>
    </row>
    <row r="56" spans="1:9" x14ac:dyDescent="0.15">
      <c r="B56" s="28"/>
      <c r="C56" s="28" t="s">
        <v>680</v>
      </c>
      <c r="D56" s="28"/>
      <c r="E56" s="28"/>
      <c r="F56" s="28"/>
      <c r="G56" s="28"/>
      <c r="H56" s="28"/>
      <c r="I56" s="28"/>
    </row>
    <row r="57" spans="1:9" x14ac:dyDescent="0.2">
      <c r="C57" s="28" t="s">
        <v>721</v>
      </c>
      <c r="D57" s="213"/>
      <c r="E57" s="213"/>
      <c r="F57" s="382"/>
    </row>
    <row r="58" spans="1:9" x14ac:dyDescent="0.2">
      <c r="A58" s="382"/>
      <c r="C58" s="382" t="s">
        <v>646</v>
      </c>
    </row>
    <row r="59" spans="1:9" x14ac:dyDescent="0.2">
      <c r="C59" s="382"/>
    </row>
  </sheetData>
  <mergeCells count="4">
    <mergeCell ref="C8:F8"/>
    <mergeCell ref="B6:I6"/>
    <mergeCell ref="G8:G9"/>
    <mergeCell ref="H8:H9"/>
  </mergeCells>
  <phoneticPr fontId="2"/>
  <pageMargins left="0.63" right="0.67" top="0.98425196850393704" bottom="0.59055118110236227" header="0.51181102362204722" footer="0.51181102362204722"/>
  <pageSetup paperSize="9" scale="57" orientation="portrait" horizontalDpi="300" verticalDpi="300" r:id="rId1"/>
  <headerFooter alignWithMargins="0"/>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A1:M78"/>
  <sheetViews>
    <sheetView view="pageBreakPreview" zoomScale="75" zoomScaleNormal="75" zoomScaleSheetLayoutView="75" workbookViewId="0">
      <selection activeCell="I56" sqref="I56"/>
    </sheetView>
  </sheetViews>
  <sheetFormatPr defaultColWidth="12.125" defaultRowHeight="18" customHeight="1" x14ac:dyDescent="0.15"/>
  <cols>
    <col min="1" max="1" width="13.375" style="57" customWidth="1"/>
    <col min="2" max="2" width="26" style="57" customWidth="1"/>
    <col min="3" max="13" width="13.5" style="57" customWidth="1"/>
    <col min="14" max="14" width="12.125" style="57"/>
    <col min="15" max="15" width="17.125" style="57" customWidth="1"/>
    <col min="16" max="16384" width="12.125" style="57"/>
  </cols>
  <sheetData>
    <row r="1" spans="1:13" ht="18" customHeight="1" x14ac:dyDescent="0.2">
      <c r="A1" s="56"/>
    </row>
    <row r="6" spans="1:13" ht="18.75" x14ac:dyDescent="0.2">
      <c r="B6" s="524" t="s">
        <v>139</v>
      </c>
      <c r="C6" s="524"/>
      <c r="D6" s="524"/>
      <c r="E6" s="524"/>
      <c r="F6" s="524"/>
      <c r="G6" s="524"/>
      <c r="H6" s="524"/>
      <c r="I6" s="524"/>
      <c r="J6" s="524"/>
      <c r="K6" s="524"/>
      <c r="L6" s="524"/>
      <c r="M6" s="524"/>
    </row>
    <row r="7" spans="1:13" ht="18" customHeight="1" thickBot="1" x14ac:dyDescent="0.25">
      <c r="B7" s="30"/>
      <c r="C7" s="98" t="s">
        <v>140</v>
      </c>
      <c r="D7" s="30"/>
      <c r="E7" s="30"/>
      <c r="F7" s="30"/>
      <c r="G7" s="30"/>
      <c r="H7" s="30"/>
      <c r="I7" s="30"/>
      <c r="J7" s="30"/>
      <c r="K7" s="30"/>
    </row>
    <row r="8" spans="1:13" ht="18" customHeight="1" x14ac:dyDescent="0.15">
      <c r="C8" s="33"/>
      <c r="F8" s="33"/>
      <c r="I8" s="33"/>
    </row>
    <row r="9" spans="1:13" ht="18" customHeight="1" x14ac:dyDescent="0.2">
      <c r="C9" s="32" t="s">
        <v>589</v>
      </c>
      <c r="D9" s="35"/>
      <c r="E9" s="35"/>
      <c r="F9" s="32" t="s">
        <v>590</v>
      </c>
      <c r="G9" s="35"/>
      <c r="H9" s="35"/>
      <c r="I9" s="59" t="s">
        <v>141</v>
      </c>
      <c r="J9" s="35"/>
      <c r="K9" s="35"/>
    </row>
    <row r="10" spans="1:13" ht="18" customHeight="1" x14ac:dyDescent="0.2">
      <c r="B10" s="35"/>
      <c r="C10" s="50" t="s">
        <v>591</v>
      </c>
      <c r="D10" s="50" t="s">
        <v>592</v>
      </c>
      <c r="E10" s="50" t="s">
        <v>593</v>
      </c>
      <c r="F10" s="50" t="s">
        <v>594</v>
      </c>
      <c r="G10" s="50" t="s">
        <v>592</v>
      </c>
      <c r="H10" s="50" t="s">
        <v>593</v>
      </c>
      <c r="I10" s="50" t="s">
        <v>595</v>
      </c>
      <c r="J10" s="50" t="s">
        <v>596</v>
      </c>
      <c r="K10" s="50" t="s">
        <v>597</v>
      </c>
    </row>
    <row r="11" spans="1:13" ht="18" customHeight="1" x14ac:dyDescent="0.2">
      <c r="B11" s="42"/>
      <c r="C11" s="87" t="s">
        <v>121</v>
      </c>
      <c r="D11" s="67" t="s">
        <v>121</v>
      </c>
      <c r="E11" s="67" t="s">
        <v>121</v>
      </c>
      <c r="F11" s="67" t="s">
        <v>121</v>
      </c>
      <c r="G11" s="67" t="s">
        <v>121</v>
      </c>
      <c r="H11" s="67" t="s">
        <v>121</v>
      </c>
      <c r="I11" s="67" t="s">
        <v>121</v>
      </c>
      <c r="J11" s="67" t="s">
        <v>121</v>
      </c>
      <c r="K11" s="67" t="s">
        <v>142</v>
      </c>
    </row>
    <row r="12" spans="1:13" ht="18" customHeight="1" x14ac:dyDescent="0.2">
      <c r="B12" s="136" t="s">
        <v>338</v>
      </c>
      <c r="C12" s="37">
        <v>640536</v>
      </c>
      <c r="D12" s="63">
        <v>363296</v>
      </c>
      <c r="E12" s="63">
        <v>277240</v>
      </c>
      <c r="F12" s="60">
        <v>62715</v>
      </c>
      <c r="G12" s="63">
        <v>52433</v>
      </c>
      <c r="H12" s="63">
        <v>10282</v>
      </c>
      <c r="I12" s="63">
        <v>71732</v>
      </c>
      <c r="J12" s="63">
        <v>46026</v>
      </c>
      <c r="K12" s="90">
        <v>64.163832041487751</v>
      </c>
    </row>
    <row r="13" spans="1:13" ht="18" customHeight="1" x14ac:dyDescent="0.2">
      <c r="B13" s="136" t="s">
        <v>339</v>
      </c>
      <c r="C13" s="37">
        <v>678031</v>
      </c>
      <c r="D13" s="63">
        <v>375208</v>
      </c>
      <c r="E13" s="63">
        <v>302823</v>
      </c>
      <c r="F13" s="60">
        <v>87544</v>
      </c>
      <c r="G13" s="63">
        <v>67308</v>
      </c>
      <c r="H13" s="63">
        <v>20236</v>
      </c>
      <c r="I13" s="63">
        <v>61726</v>
      </c>
      <c r="J13" s="63">
        <v>42451</v>
      </c>
      <c r="K13" s="90">
        <v>68.773288403590058</v>
      </c>
    </row>
    <row r="14" spans="1:13" ht="18" customHeight="1" x14ac:dyDescent="0.2">
      <c r="B14" s="136" t="s">
        <v>340</v>
      </c>
      <c r="C14" s="37">
        <v>693518</v>
      </c>
      <c r="D14" s="63">
        <v>375492</v>
      </c>
      <c r="E14" s="63">
        <v>318026</v>
      </c>
      <c r="F14" s="60">
        <v>110463</v>
      </c>
      <c r="G14" s="63">
        <v>78071</v>
      </c>
      <c r="H14" s="63">
        <v>32392</v>
      </c>
      <c r="I14" s="63">
        <v>52511</v>
      </c>
      <c r="J14" s="63">
        <v>38063</v>
      </c>
      <c r="K14" s="90">
        <v>72.485764887356936</v>
      </c>
    </row>
    <row r="15" spans="1:13" ht="18" customHeight="1" x14ac:dyDescent="0.2">
      <c r="B15" s="136"/>
      <c r="C15" s="37"/>
      <c r="D15" s="63"/>
      <c r="E15" s="63"/>
      <c r="F15" s="60"/>
      <c r="G15" s="63"/>
      <c r="H15" s="63"/>
      <c r="I15" s="63"/>
      <c r="J15" s="63"/>
      <c r="K15" s="90"/>
    </row>
    <row r="16" spans="1:13" ht="18" customHeight="1" x14ac:dyDescent="0.2">
      <c r="B16" s="136" t="s">
        <v>497</v>
      </c>
      <c r="C16" s="37">
        <v>690842</v>
      </c>
      <c r="D16" s="63">
        <v>369564</v>
      </c>
      <c r="E16" s="63">
        <v>321278</v>
      </c>
      <c r="F16" s="60">
        <v>129057</v>
      </c>
      <c r="G16" s="63">
        <v>85854</v>
      </c>
      <c r="H16" s="63">
        <v>43203</v>
      </c>
      <c r="I16" s="63">
        <v>64482</v>
      </c>
      <c r="J16" s="63">
        <v>40708</v>
      </c>
      <c r="K16" s="90">
        <v>63.1</v>
      </c>
    </row>
    <row r="17" spans="2:13" ht="18" customHeight="1" x14ac:dyDescent="0.2">
      <c r="B17" s="136" t="s">
        <v>498</v>
      </c>
      <c r="C17" s="37">
        <v>690144</v>
      </c>
      <c r="D17" s="44">
        <v>367672</v>
      </c>
      <c r="E17" s="44">
        <v>322472</v>
      </c>
      <c r="F17" s="37">
        <v>134774</v>
      </c>
      <c r="G17" s="44">
        <v>87823</v>
      </c>
      <c r="H17" s="44">
        <v>46951</v>
      </c>
      <c r="I17" s="44">
        <v>51142</v>
      </c>
      <c r="J17" s="44">
        <v>30171</v>
      </c>
      <c r="K17" s="185">
        <v>59</v>
      </c>
    </row>
    <row r="18" spans="2:13" ht="18" customHeight="1" x14ac:dyDescent="0.2">
      <c r="B18" s="136" t="s">
        <v>525</v>
      </c>
      <c r="C18" s="37">
        <v>687939</v>
      </c>
      <c r="D18" s="44">
        <v>365265</v>
      </c>
      <c r="E18" s="44">
        <v>322674</v>
      </c>
      <c r="F18" s="37">
        <v>136305</v>
      </c>
      <c r="G18" s="44">
        <v>87788</v>
      </c>
      <c r="H18" s="44">
        <v>48517</v>
      </c>
      <c r="I18" s="44">
        <v>47708</v>
      </c>
      <c r="J18" s="44">
        <v>30071</v>
      </c>
      <c r="K18" s="185">
        <v>63</v>
      </c>
    </row>
    <row r="19" spans="2:13" ht="18" customHeight="1" x14ac:dyDescent="0.2">
      <c r="B19" s="136"/>
      <c r="C19" s="37"/>
      <c r="D19" s="44"/>
      <c r="E19" s="44"/>
      <c r="F19" s="37"/>
      <c r="G19" s="44"/>
      <c r="H19" s="44"/>
      <c r="I19" s="44"/>
      <c r="J19" s="44"/>
      <c r="K19" s="185"/>
    </row>
    <row r="20" spans="2:13" ht="18" customHeight="1" x14ac:dyDescent="0.2">
      <c r="B20" s="136" t="s">
        <v>539</v>
      </c>
      <c r="C20" s="37">
        <v>686012</v>
      </c>
      <c r="D20" s="44">
        <v>363019</v>
      </c>
      <c r="E20" s="44">
        <v>322993</v>
      </c>
      <c r="F20" s="37">
        <v>138568</v>
      </c>
      <c r="G20" s="44">
        <v>88116</v>
      </c>
      <c r="H20" s="44">
        <v>50452</v>
      </c>
      <c r="I20" s="55">
        <v>47549</v>
      </c>
      <c r="J20" s="55">
        <v>30118</v>
      </c>
      <c r="K20" s="200">
        <v>63.3</v>
      </c>
    </row>
    <row r="21" spans="2:13" ht="18" customHeight="1" x14ac:dyDescent="0.2">
      <c r="B21" s="136" t="s">
        <v>578</v>
      </c>
      <c r="C21" s="37">
        <v>685030</v>
      </c>
      <c r="D21" s="44">
        <v>361323</v>
      </c>
      <c r="E21" s="44">
        <v>323707</v>
      </c>
      <c r="F21" s="37">
        <v>147986</v>
      </c>
      <c r="G21" s="44">
        <v>92146</v>
      </c>
      <c r="H21" s="44">
        <v>55840</v>
      </c>
      <c r="I21" s="55">
        <v>47586</v>
      </c>
      <c r="J21" s="55">
        <v>30103</v>
      </c>
      <c r="K21" s="200">
        <v>63.3</v>
      </c>
    </row>
    <row r="22" spans="2:13" ht="18" customHeight="1" x14ac:dyDescent="0.2">
      <c r="B22" s="136" t="s">
        <v>696</v>
      </c>
      <c r="C22" s="37">
        <v>684652</v>
      </c>
      <c r="D22" s="44">
        <v>359741</v>
      </c>
      <c r="E22" s="44">
        <v>324911</v>
      </c>
      <c r="F22" s="37">
        <v>157631</v>
      </c>
      <c r="G22" s="44">
        <v>96089</v>
      </c>
      <c r="H22" s="44">
        <v>61542</v>
      </c>
      <c r="I22" s="55">
        <v>45087</v>
      </c>
      <c r="J22" s="55">
        <v>30331</v>
      </c>
      <c r="K22" s="200">
        <v>67.3</v>
      </c>
    </row>
    <row r="23" spans="2:13" s="379" customFormat="1" ht="18" customHeight="1" x14ac:dyDescent="0.2">
      <c r="B23" s="136" t="s">
        <v>835</v>
      </c>
      <c r="C23" s="37">
        <v>682213</v>
      </c>
      <c r="D23" s="44">
        <v>357260</v>
      </c>
      <c r="E23" s="44">
        <v>324953</v>
      </c>
      <c r="F23" s="37">
        <v>166358</v>
      </c>
      <c r="G23" s="44">
        <v>99529</v>
      </c>
      <c r="H23" s="44">
        <v>66829</v>
      </c>
      <c r="I23" s="55">
        <v>41173</v>
      </c>
      <c r="J23" s="55">
        <v>30276</v>
      </c>
      <c r="K23" s="200">
        <v>73.5</v>
      </c>
    </row>
    <row r="24" spans="2:13" ht="18" customHeight="1" thickBot="1" x14ac:dyDescent="0.2">
      <c r="B24" s="53"/>
      <c r="C24" s="30"/>
      <c r="D24" s="30"/>
      <c r="E24" s="30"/>
      <c r="F24" s="30"/>
      <c r="G24" s="30"/>
      <c r="H24" s="30"/>
      <c r="I24" s="30"/>
      <c r="J24" s="30"/>
      <c r="K24" s="30"/>
    </row>
    <row r="25" spans="2:13" ht="18" customHeight="1" x14ac:dyDescent="0.2">
      <c r="C25" s="56" t="s">
        <v>460</v>
      </c>
    </row>
    <row r="26" spans="2:13" ht="18" customHeight="1" x14ac:dyDescent="0.2">
      <c r="C26" s="56" t="s">
        <v>89</v>
      </c>
    </row>
    <row r="28" spans="2:13" s="71" customFormat="1" ht="18" customHeight="1" x14ac:dyDescent="0.15"/>
    <row r="29" spans="2:13" s="71" customFormat="1" ht="18" customHeight="1" thickBot="1" x14ac:dyDescent="0.25">
      <c r="B29" s="73"/>
      <c r="C29" s="99" t="s">
        <v>660</v>
      </c>
      <c r="D29" s="73"/>
      <c r="E29" s="73"/>
      <c r="F29" s="73"/>
      <c r="G29" s="91"/>
      <c r="H29" s="73"/>
      <c r="I29" s="73"/>
      <c r="J29" s="73"/>
      <c r="K29" s="73"/>
      <c r="L29" s="73"/>
      <c r="M29" s="102" t="s">
        <v>156</v>
      </c>
    </row>
    <row r="30" spans="2:13" s="71" customFormat="1" ht="18" customHeight="1" x14ac:dyDescent="0.2">
      <c r="C30" s="74"/>
      <c r="D30" s="76"/>
      <c r="E30" s="92" t="s">
        <v>499</v>
      </c>
      <c r="F30" s="75"/>
      <c r="G30" s="75"/>
      <c r="H30" s="76"/>
      <c r="I30" s="75"/>
      <c r="J30" s="75"/>
      <c r="K30" s="92" t="s">
        <v>500</v>
      </c>
      <c r="L30" s="75"/>
      <c r="M30" s="172"/>
    </row>
    <row r="31" spans="2:13" s="71" customFormat="1" ht="18" customHeight="1" x14ac:dyDescent="0.2">
      <c r="B31" s="75"/>
      <c r="C31" s="85" t="s">
        <v>501</v>
      </c>
      <c r="D31" s="85" t="s">
        <v>502</v>
      </c>
      <c r="E31" s="85" t="s">
        <v>477</v>
      </c>
      <c r="F31" s="85" t="s">
        <v>478</v>
      </c>
      <c r="G31" s="85" t="s">
        <v>143</v>
      </c>
      <c r="H31" s="85" t="s">
        <v>503</v>
      </c>
      <c r="I31" s="85" t="s">
        <v>477</v>
      </c>
      <c r="J31" s="85" t="s">
        <v>598</v>
      </c>
      <c r="K31" s="85" t="s">
        <v>599</v>
      </c>
      <c r="L31" s="85" t="s">
        <v>600</v>
      </c>
      <c r="M31" s="85" t="s">
        <v>143</v>
      </c>
    </row>
    <row r="32" spans="2:13" s="71" customFormat="1" ht="18" customHeight="1" x14ac:dyDescent="0.2">
      <c r="C32" s="74"/>
      <c r="G32" s="72" t="s">
        <v>144</v>
      </c>
    </row>
    <row r="33" spans="2:13" s="81" customFormat="1" ht="18" customHeight="1" x14ac:dyDescent="0.2">
      <c r="B33" s="173" t="s">
        <v>697</v>
      </c>
      <c r="C33" s="147">
        <v>359741</v>
      </c>
      <c r="D33" s="186">
        <v>7065</v>
      </c>
      <c r="E33" s="186">
        <v>5631</v>
      </c>
      <c r="F33" s="186">
        <v>2328</v>
      </c>
      <c r="G33" s="186">
        <v>17</v>
      </c>
      <c r="H33" s="186">
        <v>37933</v>
      </c>
      <c r="I33" s="186">
        <v>265552</v>
      </c>
      <c r="J33" s="186">
        <v>31904</v>
      </c>
      <c r="K33" s="186">
        <v>2555</v>
      </c>
      <c r="L33" s="186">
        <v>6705</v>
      </c>
      <c r="M33" s="186">
        <v>51</v>
      </c>
    </row>
    <row r="34" spans="2:13" s="81" customFormat="1" ht="18" customHeight="1" x14ac:dyDescent="0.2">
      <c r="B34" s="173" t="s">
        <v>836</v>
      </c>
      <c r="C34" s="474">
        <v>357260</v>
      </c>
      <c r="D34" s="471">
        <v>6729</v>
      </c>
      <c r="E34" s="471">
        <v>5328</v>
      </c>
      <c r="F34" s="471">
        <v>2297</v>
      </c>
      <c r="G34" s="471">
        <v>18</v>
      </c>
      <c r="H34" s="471">
        <v>37535</v>
      </c>
      <c r="I34" s="471">
        <v>260893</v>
      </c>
      <c r="J34" s="471">
        <v>35713</v>
      </c>
      <c r="K34" s="471">
        <v>2282</v>
      </c>
      <c r="L34" s="471">
        <v>6426</v>
      </c>
      <c r="M34" s="471">
        <v>39</v>
      </c>
    </row>
    <row r="35" spans="2:13" s="71" customFormat="1" ht="18" customHeight="1" x14ac:dyDescent="0.15">
      <c r="C35" s="475"/>
      <c r="D35" s="472"/>
      <c r="E35" s="472"/>
      <c r="F35" s="472"/>
      <c r="G35" s="472"/>
      <c r="H35" s="472"/>
      <c r="I35" s="472"/>
      <c r="J35" s="472"/>
      <c r="K35" s="472"/>
      <c r="L35" s="472"/>
      <c r="M35" s="472"/>
    </row>
    <row r="36" spans="2:13" s="71" customFormat="1" ht="18" customHeight="1" x14ac:dyDescent="0.2">
      <c r="B36" s="79" t="s">
        <v>145</v>
      </c>
      <c r="C36" s="476">
        <v>6206</v>
      </c>
      <c r="D36" s="318">
        <v>0</v>
      </c>
      <c r="E36" s="318">
        <v>0</v>
      </c>
      <c r="F36" s="318">
        <v>0</v>
      </c>
      <c r="G36" s="318">
        <v>0</v>
      </c>
      <c r="H36" s="318">
        <v>0</v>
      </c>
      <c r="I36" s="318">
        <v>0</v>
      </c>
      <c r="J36" s="318">
        <v>4176</v>
      </c>
      <c r="K36" s="318">
        <v>342</v>
      </c>
      <c r="L36" s="318">
        <v>1686</v>
      </c>
      <c r="M36" s="318">
        <v>2</v>
      </c>
    </row>
    <row r="37" spans="2:13" s="71" customFormat="1" ht="18" customHeight="1" x14ac:dyDescent="0.2">
      <c r="B37" s="79" t="s">
        <v>146</v>
      </c>
      <c r="C37" s="476">
        <v>21288</v>
      </c>
      <c r="D37" s="318">
        <v>7</v>
      </c>
      <c r="E37" s="318">
        <v>0</v>
      </c>
      <c r="F37" s="232">
        <v>6</v>
      </c>
      <c r="G37" s="318">
        <v>0</v>
      </c>
      <c r="H37" s="232">
        <v>214</v>
      </c>
      <c r="I37" s="318">
        <v>384</v>
      </c>
      <c r="J37" s="318">
        <v>19731</v>
      </c>
      <c r="K37" s="318">
        <v>132</v>
      </c>
      <c r="L37" s="318">
        <v>813</v>
      </c>
      <c r="M37" s="231">
        <v>1</v>
      </c>
    </row>
    <row r="38" spans="2:13" s="71" customFormat="1" ht="18" customHeight="1" x14ac:dyDescent="0.2">
      <c r="B38" s="79" t="s">
        <v>147</v>
      </c>
      <c r="C38" s="476">
        <v>22885</v>
      </c>
      <c r="D38" s="318">
        <v>50</v>
      </c>
      <c r="E38" s="318">
        <v>4</v>
      </c>
      <c r="F38" s="232">
        <v>49</v>
      </c>
      <c r="G38" s="318">
        <v>0</v>
      </c>
      <c r="H38" s="318">
        <v>822</v>
      </c>
      <c r="I38" s="318">
        <v>13815</v>
      </c>
      <c r="J38" s="318">
        <v>7742</v>
      </c>
      <c r="K38" s="318">
        <v>43</v>
      </c>
      <c r="L38" s="318">
        <v>360</v>
      </c>
      <c r="M38" s="318">
        <v>0</v>
      </c>
    </row>
    <row r="39" spans="2:13" s="71" customFormat="1" ht="18" customHeight="1" x14ac:dyDescent="0.2">
      <c r="B39" s="79" t="s">
        <v>148</v>
      </c>
      <c r="C39" s="476">
        <v>24175</v>
      </c>
      <c r="D39" s="318">
        <v>119</v>
      </c>
      <c r="E39" s="318">
        <v>38</v>
      </c>
      <c r="F39" s="318">
        <v>91</v>
      </c>
      <c r="G39" s="228">
        <v>2</v>
      </c>
      <c r="H39" s="318">
        <v>1784</v>
      </c>
      <c r="I39" s="318">
        <v>20727</v>
      </c>
      <c r="J39" s="318">
        <v>1114</v>
      </c>
      <c r="K39" s="318">
        <v>16</v>
      </c>
      <c r="L39" s="318">
        <v>284</v>
      </c>
      <c r="M39" s="318">
        <v>0</v>
      </c>
    </row>
    <row r="40" spans="2:13" s="71" customFormat="1" ht="18" customHeight="1" x14ac:dyDescent="0.2">
      <c r="B40" s="79"/>
      <c r="C40" s="476"/>
      <c r="D40" s="318"/>
      <c r="E40" s="318"/>
      <c r="F40" s="308"/>
      <c r="G40" s="318"/>
      <c r="H40" s="318"/>
      <c r="I40" s="318"/>
      <c r="J40" s="318"/>
      <c r="K40" s="318"/>
      <c r="L40" s="318"/>
      <c r="M40" s="231"/>
    </row>
    <row r="41" spans="2:13" s="71" customFormat="1" ht="18" customHeight="1" x14ac:dyDescent="0.2">
      <c r="B41" s="79" t="s">
        <v>149</v>
      </c>
      <c r="C41" s="476">
        <v>28312</v>
      </c>
      <c r="D41" s="318">
        <v>222</v>
      </c>
      <c r="E41" s="318">
        <v>87</v>
      </c>
      <c r="F41" s="308">
        <v>119</v>
      </c>
      <c r="G41" s="318">
        <v>3</v>
      </c>
      <c r="H41" s="318">
        <v>3115</v>
      </c>
      <c r="I41" s="318">
        <v>23847</v>
      </c>
      <c r="J41" s="318">
        <v>618</v>
      </c>
      <c r="K41" s="318">
        <v>32</v>
      </c>
      <c r="L41" s="318">
        <v>269</v>
      </c>
      <c r="M41" s="318">
        <v>0</v>
      </c>
    </row>
    <row r="42" spans="2:13" s="71" customFormat="1" ht="18" customHeight="1" x14ac:dyDescent="0.2">
      <c r="B42" s="79" t="s">
        <v>150</v>
      </c>
      <c r="C42" s="476">
        <v>33899</v>
      </c>
      <c r="D42" s="318">
        <v>332</v>
      </c>
      <c r="E42" s="318">
        <v>167</v>
      </c>
      <c r="F42" s="308">
        <v>128</v>
      </c>
      <c r="G42" s="232">
        <v>2</v>
      </c>
      <c r="H42" s="318">
        <v>4475</v>
      </c>
      <c r="I42" s="318">
        <v>28009</v>
      </c>
      <c r="J42" s="318">
        <v>500</v>
      </c>
      <c r="K42" s="318">
        <v>33</v>
      </c>
      <c r="L42" s="318">
        <v>253</v>
      </c>
      <c r="M42" s="318">
        <v>0</v>
      </c>
    </row>
    <row r="43" spans="2:13" s="71" customFormat="1" ht="18" customHeight="1" x14ac:dyDescent="0.2">
      <c r="B43" s="79" t="s">
        <v>151</v>
      </c>
      <c r="C43" s="476">
        <v>29295</v>
      </c>
      <c r="D43" s="318">
        <v>484</v>
      </c>
      <c r="E43" s="318">
        <v>210</v>
      </c>
      <c r="F43" s="318">
        <v>172</v>
      </c>
      <c r="G43" s="232">
        <v>4</v>
      </c>
      <c r="H43" s="318">
        <v>4423</v>
      </c>
      <c r="I43" s="318">
        <v>23442</v>
      </c>
      <c r="J43" s="318">
        <v>351</v>
      </c>
      <c r="K43" s="318">
        <v>21</v>
      </c>
      <c r="L43" s="318">
        <v>188</v>
      </c>
      <c r="M43" s="318">
        <v>0</v>
      </c>
    </row>
    <row r="44" spans="2:13" s="71" customFormat="1" ht="18" customHeight="1" x14ac:dyDescent="0.2">
      <c r="B44" s="79" t="s">
        <v>152</v>
      </c>
      <c r="C44" s="476">
        <v>28671</v>
      </c>
      <c r="D44" s="318">
        <v>541</v>
      </c>
      <c r="E44" s="318">
        <v>260</v>
      </c>
      <c r="F44" s="232">
        <v>182</v>
      </c>
      <c r="G44" s="229">
        <v>1</v>
      </c>
      <c r="H44" s="318">
        <v>4107</v>
      </c>
      <c r="I44" s="318">
        <v>23157</v>
      </c>
      <c r="J44" s="318">
        <v>219</v>
      </c>
      <c r="K44" s="318">
        <v>34</v>
      </c>
      <c r="L44" s="318">
        <v>170</v>
      </c>
      <c r="M44" s="318">
        <v>0</v>
      </c>
    </row>
    <row r="45" spans="2:13" s="71" customFormat="1" ht="18" customHeight="1" x14ac:dyDescent="0.2">
      <c r="B45" s="79"/>
      <c r="C45" s="476"/>
      <c r="D45" s="318"/>
      <c r="E45" s="318"/>
      <c r="F45" s="232"/>
      <c r="G45" s="318"/>
      <c r="H45" s="318"/>
      <c r="I45" s="318"/>
      <c r="J45" s="318"/>
      <c r="K45" s="318"/>
      <c r="L45" s="318"/>
      <c r="M45" s="318"/>
    </row>
    <row r="46" spans="2:13" s="71" customFormat="1" ht="18" customHeight="1" x14ac:dyDescent="0.2">
      <c r="B46" s="79" t="s">
        <v>153</v>
      </c>
      <c r="C46" s="476">
        <v>29663</v>
      </c>
      <c r="D46" s="318">
        <v>567</v>
      </c>
      <c r="E46" s="318">
        <v>383</v>
      </c>
      <c r="F46" s="318">
        <v>219</v>
      </c>
      <c r="G46" s="318">
        <v>3</v>
      </c>
      <c r="H46" s="318">
        <v>3771</v>
      </c>
      <c r="I46" s="318">
        <v>24313</v>
      </c>
      <c r="J46" s="318">
        <v>189</v>
      </c>
      <c r="K46" s="318">
        <v>37</v>
      </c>
      <c r="L46" s="318">
        <v>179</v>
      </c>
      <c r="M46" s="318">
        <v>2</v>
      </c>
    </row>
    <row r="47" spans="2:13" s="71" customFormat="1" ht="18" customHeight="1" x14ac:dyDescent="0.2">
      <c r="B47" s="79" t="s">
        <v>154</v>
      </c>
      <c r="C47" s="476">
        <v>33337</v>
      </c>
      <c r="D47" s="318">
        <v>701</v>
      </c>
      <c r="E47" s="318">
        <v>802</v>
      </c>
      <c r="F47" s="318">
        <v>196</v>
      </c>
      <c r="G47" s="318">
        <v>1</v>
      </c>
      <c r="H47" s="318">
        <v>4140</v>
      </c>
      <c r="I47" s="318">
        <v>26983</v>
      </c>
      <c r="J47" s="318">
        <v>168</v>
      </c>
      <c r="K47" s="318">
        <v>65</v>
      </c>
      <c r="L47" s="318">
        <v>280</v>
      </c>
      <c r="M47" s="318">
        <v>1</v>
      </c>
    </row>
    <row r="48" spans="2:13" s="71" customFormat="1" ht="18" customHeight="1" x14ac:dyDescent="0.2">
      <c r="B48" s="79" t="s">
        <v>157</v>
      </c>
      <c r="C48" s="476">
        <v>35077</v>
      </c>
      <c r="D48" s="318">
        <v>869</v>
      </c>
      <c r="E48" s="318">
        <v>1395</v>
      </c>
      <c r="F48" s="308">
        <v>96</v>
      </c>
      <c r="G48" s="318">
        <v>1</v>
      </c>
      <c r="H48" s="318">
        <v>4797</v>
      </c>
      <c r="I48" s="318">
        <v>27216</v>
      </c>
      <c r="J48" s="318">
        <v>178</v>
      </c>
      <c r="K48" s="318">
        <v>125</v>
      </c>
      <c r="L48" s="318">
        <v>398</v>
      </c>
      <c r="M48" s="318">
        <v>2</v>
      </c>
    </row>
    <row r="49" spans="2:13" s="71" customFormat="1" ht="18" customHeight="1" x14ac:dyDescent="0.2">
      <c r="B49" s="79" t="s">
        <v>601</v>
      </c>
      <c r="C49" s="476">
        <v>28162</v>
      </c>
      <c r="D49" s="318">
        <v>952</v>
      </c>
      <c r="E49" s="318">
        <v>1068</v>
      </c>
      <c r="F49" s="318">
        <v>26</v>
      </c>
      <c r="G49" s="318">
        <v>0</v>
      </c>
      <c r="H49" s="318">
        <v>3695</v>
      </c>
      <c r="I49" s="318">
        <v>21463</v>
      </c>
      <c r="J49" s="318">
        <v>122</v>
      </c>
      <c r="K49" s="318">
        <v>324</v>
      </c>
      <c r="L49" s="318">
        <v>509</v>
      </c>
      <c r="M49" s="318">
        <v>3</v>
      </c>
    </row>
    <row r="50" spans="2:13" s="71" customFormat="1" ht="18" customHeight="1" x14ac:dyDescent="0.2">
      <c r="B50" s="79"/>
      <c r="C50" s="476"/>
      <c r="D50" s="318"/>
      <c r="E50" s="318"/>
      <c r="F50" s="318"/>
      <c r="G50" s="473"/>
      <c r="H50" s="318"/>
      <c r="I50" s="318"/>
      <c r="J50" s="318"/>
      <c r="K50" s="318"/>
      <c r="L50" s="318"/>
      <c r="M50" s="318"/>
    </row>
    <row r="51" spans="2:13" s="71" customFormat="1" ht="18" customHeight="1" x14ac:dyDescent="0.2">
      <c r="B51" s="79" t="s">
        <v>602</v>
      </c>
      <c r="C51" s="476">
        <v>18987</v>
      </c>
      <c r="D51" s="318">
        <v>927</v>
      </c>
      <c r="E51" s="318">
        <v>643</v>
      </c>
      <c r="F51" s="318">
        <v>492</v>
      </c>
      <c r="G51" s="232">
        <v>1</v>
      </c>
      <c r="H51" s="318">
        <v>1653</v>
      </c>
      <c r="I51" s="318">
        <v>14140</v>
      </c>
      <c r="J51" s="318">
        <v>210</v>
      </c>
      <c r="K51" s="318">
        <v>462</v>
      </c>
      <c r="L51" s="318">
        <v>451</v>
      </c>
      <c r="M51" s="318">
        <v>8</v>
      </c>
    </row>
    <row r="52" spans="2:13" s="71" customFormat="1" ht="18" customHeight="1" x14ac:dyDescent="0.2">
      <c r="B52" s="79" t="s">
        <v>603</v>
      </c>
      <c r="C52" s="476">
        <v>17303</v>
      </c>
      <c r="D52" s="318">
        <v>958</v>
      </c>
      <c r="E52" s="318">
        <v>271</v>
      </c>
      <c r="F52" s="318">
        <v>521</v>
      </c>
      <c r="G52" s="318">
        <v>0</v>
      </c>
      <c r="H52" s="318">
        <v>539</v>
      </c>
      <c r="I52" s="318">
        <v>13397</v>
      </c>
      <c r="J52" s="318">
        <v>395</v>
      </c>
      <c r="K52" s="318">
        <v>616</v>
      </c>
      <c r="L52" s="318">
        <v>586</v>
      </c>
      <c r="M52" s="318">
        <v>20</v>
      </c>
    </row>
    <row r="53" spans="2:13" s="71" customFormat="1" ht="18" customHeight="1" x14ac:dyDescent="0.15">
      <c r="B53" s="75"/>
      <c r="C53" s="290"/>
      <c r="D53" s="291"/>
      <c r="E53" s="291"/>
      <c r="F53" s="291"/>
      <c r="G53" s="291"/>
      <c r="H53" s="291"/>
      <c r="I53" s="291"/>
      <c r="J53" s="291"/>
      <c r="K53" s="291"/>
      <c r="L53" s="291"/>
      <c r="M53" s="291"/>
    </row>
    <row r="54" spans="2:13" s="71" customFormat="1" ht="18" customHeight="1" x14ac:dyDescent="0.2">
      <c r="C54" s="74"/>
      <c r="G54" s="72" t="s">
        <v>155</v>
      </c>
    </row>
    <row r="55" spans="2:13" s="81" customFormat="1" ht="18" customHeight="1" x14ac:dyDescent="0.2">
      <c r="B55" s="173" t="s">
        <v>697</v>
      </c>
      <c r="C55" s="147">
        <v>324911</v>
      </c>
      <c r="D55" s="186">
        <v>48</v>
      </c>
      <c r="E55" s="186">
        <v>327</v>
      </c>
      <c r="F55" s="186">
        <v>185</v>
      </c>
      <c r="G55" s="182">
        <v>0</v>
      </c>
      <c r="H55" s="186">
        <v>895</v>
      </c>
      <c r="I55" s="186">
        <v>262257</v>
      </c>
      <c r="J55" s="186">
        <v>30861</v>
      </c>
      <c r="K55" s="186">
        <v>4122</v>
      </c>
      <c r="L55" s="186">
        <v>26142</v>
      </c>
      <c r="M55" s="186">
        <v>74</v>
      </c>
    </row>
    <row r="56" spans="2:13" s="81" customFormat="1" ht="18" customHeight="1" x14ac:dyDescent="0.2">
      <c r="B56" s="173" t="s">
        <v>836</v>
      </c>
      <c r="C56" s="474">
        <v>324953</v>
      </c>
      <c r="D56" s="471">
        <v>48</v>
      </c>
      <c r="E56" s="471">
        <v>313</v>
      </c>
      <c r="F56" s="471">
        <v>211</v>
      </c>
      <c r="G56" s="318">
        <v>0</v>
      </c>
      <c r="H56" s="471">
        <v>908</v>
      </c>
      <c r="I56" s="471">
        <v>259852</v>
      </c>
      <c r="J56" s="471">
        <v>34764</v>
      </c>
      <c r="K56" s="471">
        <v>3840</v>
      </c>
      <c r="L56" s="471">
        <v>24950</v>
      </c>
      <c r="M56" s="471">
        <v>67</v>
      </c>
    </row>
    <row r="57" spans="2:13" s="71" customFormat="1" ht="18" customHeight="1" x14ac:dyDescent="0.15">
      <c r="C57" s="475"/>
      <c r="D57" s="472"/>
      <c r="E57" s="472"/>
      <c r="F57" s="472"/>
      <c r="G57" s="472"/>
      <c r="H57" s="472"/>
      <c r="I57" s="472"/>
      <c r="J57" s="472"/>
      <c r="K57" s="472"/>
      <c r="L57" s="472"/>
      <c r="M57" s="472"/>
    </row>
    <row r="58" spans="2:13" s="71" customFormat="1" ht="18" customHeight="1" x14ac:dyDescent="0.2">
      <c r="B58" s="79" t="s">
        <v>145</v>
      </c>
      <c r="C58" s="476">
        <v>5326</v>
      </c>
      <c r="D58" s="318">
        <v>0</v>
      </c>
      <c r="E58" s="318">
        <v>0</v>
      </c>
      <c r="F58" s="318">
        <v>0</v>
      </c>
      <c r="G58" s="318">
        <v>0</v>
      </c>
      <c r="H58" s="318">
        <v>0</v>
      </c>
      <c r="I58" s="318">
        <v>0</v>
      </c>
      <c r="J58" s="232">
        <v>3795</v>
      </c>
      <c r="K58" s="232">
        <v>32</v>
      </c>
      <c r="L58" s="318">
        <v>1499</v>
      </c>
      <c r="M58" s="318">
        <v>0</v>
      </c>
    </row>
    <row r="59" spans="2:13" s="71" customFormat="1" ht="18" customHeight="1" x14ac:dyDescent="0.2">
      <c r="B59" s="79" t="s">
        <v>146</v>
      </c>
      <c r="C59" s="476">
        <v>19778</v>
      </c>
      <c r="D59" s="318">
        <v>1</v>
      </c>
      <c r="E59" s="318">
        <v>0</v>
      </c>
      <c r="F59" s="318">
        <v>1</v>
      </c>
      <c r="G59" s="318">
        <v>0</v>
      </c>
      <c r="H59" s="318">
        <v>3</v>
      </c>
      <c r="I59" s="318">
        <v>7</v>
      </c>
      <c r="J59" s="318">
        <v>18885</v>
      </c>
      <c r="K59" s="318">
        <v>22</v>
      </c>
      <c r="L59" s="318">
        <v>858</v>
      </c>
      <c r="M59" s="228">
        <v>1</v>
      </c>
    </row>
    <row r="60" spans="2:13" s="71" customFormat="1" ht="18" customHeight="1" x14ac:dyDescent="0.2">
      <c r="B60" s="79" t="s">
        <v>147</v>
      </c>
      <c r="C60" s="476">
        <v>22393</v>
      </c>
      <c r="D60" s="318">
        <v>0</v>
      </c>
      <c r="E60" s="318">
        <v>2</v>
      </c>
      <c r="F60" s="232">
        <v>6</v>
      </c>
      <c r="G60" s="318">
        <v>0</v>
      </c>
      <c r="H60" s="318">
        <v>25</v>
      </c>
      <c r="I60" s="318">
        <v>13582</v>
      </c>
      <c r="J60" s="318">
        <v>8324</v>
      </c>
      <c r="K60" s="318">
        <v>7</v>
      </c>
      <c r="L60" s="318">
        <v>447</v>
      </c>
      <c r="M60" s="318">
        <v>0</v>
      </c>
    </row>
    <row r="61" spans="2:13" s="71" customFormat="1" ht="18" customHeight="1" x14ac:dyDescent="0.2">
      <c r="B61" s="79" t="s">
        <v>148</v>
      </c>
      <c r="C61" s="476">
        <v>24638</v>
      </c>
      <c r="D61" s="318">
        <v>8</v>
      </c>
      <c r="E61" s="318">
        <v>6</v>
      </c>
      <c r="F61" s="232">
        <v>16</v>
      </c>
      <c r="G61" s="318">
        <v>0</v>
      </c>
      <c r="H61" s="318">
        <v>70</v>
      </c>
      <c r="I61" s="318">
        <v>22837</v>
      </c>
      <c r="J61" s="318">
        <v>1324</v>
      </c>
      <c r="K61" s="318">
        <v>6</v>
      </c>
      <c r="L61" s="318">
        <v>371</v>
      </c>
      <c r="M61" s="318">
        <v>0</v>
      </c>
    </row>
    <row r="62" spans="2:13" s="71" customFormat="1" ht="18" customHeight="1" x14ac:dyDescent="0.2">
      <c r="B62" s="79"/>
      <c r="C62" s="476"/>
      <c r="D62" s="318"/>
      <c r="E62" s="318"/>
      <c r="F62" s="232"/>
      <c r="G62" s="231"/>
      <c r="H62" s="318"/>
      <c r="I62" s="318"/>
      <c r="J62" s="318"/>
      <c r="K62" s="318"/>
      <c r="L62" s="318"/>
      <c r="M62" s="231"/>
    </row>
    <row r="63" spans="2:13" s="71" customFormat="1" ht="18" customHeight="1" x14ac:dyDescent="0.2">
      <c r="B63" s="79" t="s">
        <v>149</v>
      </c>
      <c r="C63" s="476">
        <v>28263</v>
      </c>
      <c r="D63" s="318">
        <v>7</v>
      </c>
      <c r="E63" s="318">
        <v>18</v>
      </c>
      <c r="F63" s="232">
        <v>28</v>
      </c>
      <c r="G63" s="318">
        <v>0</v>
      </c>
      <c r="H63" s="318">
        <v>122</v>
      </c>
      <c r="I63" s="318">
        <v>27008</v>
      </c>
      <c r="J63" s="318">
        <v>719</v>
      </c>
      <c r="K63" s="318">
        <v>9</v>
      </c>
      <c r="L63" s="318">
        <v>352</v>
      </c>
      <c r="M63" s="318">
        <v>0</v>
      </c>
    </row>
    <row r="64" spans="2:13" s="71" customFormat="1" ht="18" customHeight="1" x14ac:dyDescent="0.2">
      <c r="B64" s="79" t="s">
        <v>150</v>
      </c>
      <c r="C64" s="476">
        <v>34310</v>
      </c>
      <c r="D64" s="231">
        <v>10</v>
      </c>
      <c r="E64" s="318">
        <v>45</v>
      </c>
      <c r="F64" s="232">
        <v>45</v>
      </c>
      <c r="G64" s="318">
        <v>0</v>
      </c>
      <c r="H64" s="318">
        <v>230</v>
      </c>
      <c r="I64" s="318">
        <v>33112</v>
      </c>
      <c r="J64" s="318">
        <v>444</v>
      </c>
      <c r="K64" s="318">
        <v>16</v>
      </c>
      <c r="L64" s="318">
        <v>408</v>
      </c>
      <c r="M64" s="318">
        <v>0</v>
      </c>
    </row>
    <row r="65" spans="1:13" s="71" customFormat="1" ht="18" customHeight="1" x14ac:dyDescent="0.2">
      <c r="B65" s="79" t="s">
        <v>151</v>
      </c>
      <c r="C65" s="476">
        <v>31529</v>
      </c>
      <c r="D65" s="318">
        <v>10</v>
      </c>
      <c r="E65" s="318">
        <v>46</v>
      </c>
      <c r="F65" s="232">
        <v>42</v>
      </c>
      <c r="G65" s="318">
        <v>0</v>
      </c>
      <c r="H65" s="318">
        <v>162</v>
      </c>
      <c r="I65" s="318">
        <v>30503</v>
      </c>
      <c r="J65" s="318">
        <v>256</v>
      </c>
      <c r="K65" s="318">
        <v>13</v>
      </c>
      <c r="L65" s="318">
        <v>497</v>
      </c>
      <c r="M65" s="318">
        <v>0</v>
      </c>
    </row>
    <row r="66" spans="1:13" s="71" customFormat="1" ht="18" customHeight="1" x14ac:dyDescent="0.2">
      <c r="B66" s="79" t="s">
        <v>152</v>
      </c>
      <c r="C66" s="476">
        <v>30845</v>
      </c>
      <c r="D66" s="318">
        <v>4</v>
      </c>
      <c r="E66" s="318">
        <v>64</v>
      </c>
      <c r="F66" s="232">
        <v>31</v>
      </c>
      <c r="G66" s="318">
        <v>0</v>
      </c>
      <c r="H66" s="318">
        <v>98</v>
      </c>
      <c r="I66" s="318">
        <v>29602</v>
      </c>
      <c r="J66" s="318">
        <v>209</v>
      </c>
      <c r="K66" s="318">
        <v>71</v>
      </c>
      <c r="L66" s="318">
        <v>766</v>
      </c>
      <c r="M66" s="318">
        <v>0</v>
      </c>
    </row>
    <row r="67" spans="1:13" s="71" customFormat="1" ht="18" customHeight="1" x14ac:dyDescent="0.2">
      <c r="B67" s="79"/>
      <c r="C67" s="476"/>
      <c r="D67" s="231"/>
      <c r="E67" s="318"/>
      <c r="F67" s="308"/>
      <c r="G67" s="231"/>
      <c r="H67" s="318"/>
      <c r="I67" s="318"/>
      <c r="J67" s="318"/>
      <c r="K67" s="318"/>
      <c r="L67" s="318"/>
      <c r="M67" s="229"/>
    </row>
    <row r="68" spans="1:13" s="71" customFormat="1" ht="18" customHeight="1" x14ac:dyDescent="0.2">
      <c r="B68" s="79" t="s">
        <v>153</v>
      </c>
      <c r="C68" s="476">
        <v>29181</v>
      </c>
      <c r="D68" s="231">
        <v>2</v>
      </c>
      <c r="E68" s="318">
        <v>38</v>
      </c>
      <c r="F68" s="308">
        <v>19</v>
      </c>
      <c r="G68" s="318">
        <v>0</v>
      </c>
      <c r="H68" s="318">
        <v>65</v>
      </c>
      <c r="I68" s="318">
        <v>27414</v>
      </c>
      <c r="J68" s="318">
        <v>153</v>
      </c>
      <c r="K68" s="318">
        <v>130</v>
      </c>
      <c r="L68" s="318">
        <v>1360</v>
      </c>
      <c r="M68" s="318">
        <v>0</v>
      </c>
    </row>
    <row r="69" spans="1:13" s="71" customFormat="1" ht="18" customHeight="1" x14ac:dyDescent="0.2">
      <c r="B69" s="79" t="s">
        <v>154</v>
      </c>
      <c r="C69" s="476">
        <v>31861</v>
      </c>
      <c r="D69" s="231">
        <v>4</v>
      </c>
      <c r="E69" s="318">
        <v>42</v>
      </c>
      <c r="F69" s="232">
        <v>19</v>
      </c>
      <c r="G69" s="318">
        <v>0</v>
      </c>
      <c r="H69" s="318">
        <v>53</v>
      </c>
      <c r="I69" s="318">
        <v>28098</v>
      </c>
      <c r="J69" s="318">
        <v>147</v>
      </c>
      <c r="K69" s="318">
        <v>347</v>
      </c>
      <c r="L69" s="318">
        <v>3149</v>
      </c>
      <c r="M69" s="318">
        <v>2</v>
      </c>
    </row>
    <row r="70" spans="1:13" s="71" customFormat="1" ht="18" customHeight="1" x14ac:dyDescent="0.2">
      <c r="B70" s="79" t="s">
        <v>157</v>
      </c>
      <c r="C70" s="476">
        <v>31426</v>
      </c>
      <c r="D70" s="318">
        <v>1</v>
      </c>
      <c r="E70" s="318">
        <v>33</v>
      </c>
      <c r="F70" s="232">
        <v>2</v>
      </c>
      <c r="G70" s="318">
        <v>0</v>
      </c>
      <c r="H70" s="318">
        <v>45</v>
      </c>
      <c r="I70" s="318">
        <v>25253</v>
      </c>
      <c r="J70" s="318">
        <v>203</v>
      </c>
      <c r="K70" s="318">
        <v>695</v>
      </c>
      <c r="L70" s="318">
        <v>5191</v>
      </c>
      <c r="M70" s="318">
        <v>3</v>
      </c>
    </row>
    <row r="71" spans="1:13" s="71" customFormat="1" ht="18" customHeight="1" x14ac:dyDescent="0.2">
      <c r="B71" s="79" t="s">
        <v>601</v>
      </c>
      <c r="C71" s="476">
        <v>21307</v>
      </c>
      <c r="D71" s="318">
        <v>0</v>
      </c>
      <c r="E71" s="318">
        <v>13</v>
      </c>
      <c r="F71" s="318">
        <v>0</v>
      </c>
      <c r="G71" s="318">
        <v>0</v>
      </c>
      <c r="H71" s="318">
        <v>20</v>
      </c>
      <c r="I71" s="318">
        <v>14449</v>
      </c>
      <c r="J71" s="318">
        <v>137</v>
      </c>
      <c r="K71" s="318">
        <v>1060</v>
      </c>
      <c r="L71" s="318">
        <v>5619</v>
      </c>
      <c r="M71" s="318">
        <v>9</v>
      </c>
    </row>
    <row r="72" spans="1:13" s="71" customFormat="1" ht="18" customHeight="1" x14ac:dyDescent="0.2">
      <c r="B72" s="79"/>
      <c r="C72" s="476"/>
      <c r="D72" s="318"/>
      <c r="E72" s="318"/>
      <c r="F72" s="473"/>
      <c r="G72" s="473"/>
      <c r="H72" s="318"/>
      <c r="I72" s="318"/>
      <c r="J72" s="318"/>
      <c r="K72" s="318"/>
      <c r="L72" s="318"/>
      <c r="M72" s="318"/>
    </row>
    <row r="73" spans="1:13" s="71" customFormat="1" ht="18" customHeight="1" x14ac:dyDescent="0.2">
      <c r="B73" s="79" t="s">
        <v>602</v>
      </c>
      <c r="C73" s="476">
        <v>9626</v>
      </c>
      <c r="D73" s="318">
        <v>0</v>
      </c>
      <c r="E73" s="318">
        <v>5</v>
      </c>
      <c r="F73" s="228">
        <v>1</v>
      </c>
      <c r="G73" s="318">
        <v>0</v>
      </c>
      <c r="H73" s="318">
        <v>11</v>
      </c>
      <c r="I73" s="318">
        <v>5506</v>
      </c>
      <c r="J73" s="318">
        <v>91</v>
      </c>
      <c r="K73" s="318">
        <v>872</v>
      </c>
      <c r="L73" s="318">
        <v>3118</v>
      </c>
      <c r="M73" s="318">
        <v>22</v>
      </c>
    </row>
    <row r="74" spans="1:13" s="71" customFormat="1" ht="18" customHeight="1" x14ac:dyDescent="0.2">
      <c r="B74" s="79" t="s">
        <v>603</v>
      </c>
      <c r="C74" s="476">
        <v>4470</v>
      </c>
      <c r="D74" s="228">
        <v>1</v>
      </c>
      <c r="E74" s="228">
        <v>1</v>
      </c>
      <c r="F74" s="231">
        <v>1</v>
      </c>
      <c r="G74" s="318">
        <v>0</v>
      </c>
      <c r="H74" s="318">
        <v>4</v>
      </c>
      <c r="I74" s="318">
        <v>2481</v>
      </c>
      <c r="J74" s="318">
        <v>77</v>
      </c>
      <c r="K74" s="318">
        <v>560</v>
      </c>
      <c r="L74" s="318">
        <v>1315</v>
      </c>
      <c r="M74" s="318">
        <v>30</v>
      </c>
    </row>
    <row r="75" spans="1:13" s="71" customFormat="1" ht="18" customHeight="1" thickBot="1" x14ac:dyDescent="0.2">
      <c r="B75" s="73"/>
      <c r="C75" s="82"/>
      <c r="D75" s="73"/>
      <c r="E75" s="73"/>
      <c r="F75" s="73"/>
      <c r="G75" s="73"/>
      <c r="H75" s="73"/>
      <c r="I75" s="73"/>
      <c r="J75" s="73"/>
      <c r="K75" s="73"/>
      <c r="L75" s="73"/>
      <c r="M75" s="73"/>
    </row>
    <row r="76" spans="1:13" s="71" customFormat="1" ht="18" customHeight="1" x14ac:dyDescent="0.2">
      <c r="C76" s="70" t="s">
        <v>89</v>
      </c>
    </row>
    <row r="77" spans="1:13" s="71" customFormat="1" ht="17.25" customHeight="1" x14ac:dyDescent="0.2">
      <c r="A77" s="70"/>
    </row>
    <row r="78" spans="1:13" s="71" customFormat="1" ht="18" customHeight="1" x14ac:dyDescent="0.15"/>
  </sheetData>
  <mergeCells count="1">
    <mergeCell ref="B6:M6"/>
  </mergeCells>
  <phoneticPr fontId="2"/>
  <pageMargins left="0.72" right="0.52" top="0.95" bottom="0.59055118110236227" header="0.51181102362204722" footer="0.51181102362204722"/>
  <pageSetup paperSize="9" scale="52" orientation="portrait" horizontalDpi="300" verticalDpi="3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pageSetUpPr fitToPage="1"/>
  </sheetPr>
  <dimension ref="A1:R59"/>
  <sheetViews>
    <sheetView view="pageBreakPreview" zoomScale="75" zoomScaleNormal="75" workbookViewId="0">
      <selection activeCell="J36" sqref="J36"/>
    </sheetView>
  </sheetViews>
  <sheetFormatPr defaultColWidth="14.625" defaultRowHeight="17.25" x14ac:dyDescent="0.15"/>
  <cols>
    <col min="1" max="1" width="6.125" style="57" customWidth="1"/>
    <col min="2" max="2" width="4.625" style="57" customWidth="1"/>
    <col min="3" max="3" width="14.625" style="57"/>
    <col min="4" max="4" width="8.125" style="348" customWidth="1"/>
    <col min="5" max="10" width="16.125" style="57" customWidth="1"/>
    <col min="11" max="16384" width="14.625" style="57"/>
  </cols>
  <sheetData>
    <row r="1" spans="1:18" x14ac:dyDescent="0.2">
      <c r="A1" s="56"/>
    </row>
    <row r="5" spans="1:18" x14ac:dyDescent="0.15">
      <c r="L5" s="28"/>
      <c r="M5" s="28"/>
      <c r="N5" s="28"/>
      <c r="O5" s="28"/>
      <c r="P5" s="28"/>
      <c r="Q5" s="28"/>
      <c r="R5" s="28"/>
    </row>
    <row r="6" spans="1:18" x14ac:dyDescent="0.2">
      <c r="B6" s="506" t="s">
        <v>158</v>
      </c>
      <c r="C6" s="506"/>
      <c r="D6" s="506"/>
      <c r="E6" s="506"/>
      <c r="F6" s="506"/>
      <c r="G6" s="506"/>
      <c r="H6" s="506"/>
      <c r="I6" s="506"/>
      <c r="J6" s="506"/>
      <c r="L6" s="28"/>
      <c r="M6" s="28"/>
      <c r="N6" s="28"/>
      <c r="O6" s="28"/>
      <c r="P6" s="28"/>
      <c r="Q6" s="28"/>
      <c r="R6" s="28"/>
    </row>
    <row r="7" spans="1:18" ht="18" thickBot="1" x14ac:dyDescent="0.25">
      <c r="B7" s="30"/>
      <c r="C7" s="30"/>
      <c r="D7" s="349"/>
      <c r="E7" s="98" t="s">
        <v>159</v>
      </c>
      <c r="F7" s="30"/>
      <c r="G7" s="30"/>
      <c r="H7" s="30"/>
      <c r="I7" s="30"/>
      <c r="J7" s="30"/>
      <c r="L7" s="28"/>
      <c r="M7" s="28"/>
      <c r="N7" s="28"/>
      <c r="O7" s="28"/>
      <c r="P7" s="28"/>
      <c r="Q7" s="28"/>
      <c r="R7" s="28"/>
    </row>
    <row r="8" spans="1:18" x14ac:dyDescent="0.2">
      <c r="E8" s="135" t="s">
        <v>933</v>
      </c>
      <c r="F8" s="135" t="s">
        <v>723</v>
      </c>
      <c r="G8" s="135" t="s">
        <v>724</v>
      </c>
      <c r="H8" s="135" t="s">
        <v>725</v>
      </c>
      <c r="I8" s="96" t="s">
        <v>726</v>
      </c>
      <c r="J8" s="96" t="s">
        <v>925</v>
      </c>
      <c r="K8" s="390"/>
      <c r="L8" s="390"/>
      <c r="M8" s="390"/>
      <c r="N8" s="390"/>
      <c r="O8" s="390"/>
      <c r="P8" s="390"/>
      <c r="Q8" s="28"/>
    </row>
    <row r="9" spans="1:18" x14ac:dyDescent="0.2">
      <c r="B9" s="35"/>
      <c r="C9" s="35"/>
      <c r="D9" s="350"/>
      <c r="E9" s="391">
        <v>2005</v>
      </c>
      <c r="F9" s="391">
        <v>2010</v>
      </c>
      <c r="G9" s="391">
        <v>2011</v>
      </c>
      <c r="H9" s="391">
        <v>2012</v>
      </c>
      <c r="I9" s="392">
        <v>2013</v>
      </c>
      <c r="J9" s="392">
        <v>2014</v>
      </c>
      <c r="K9" s="28"/>
      <c r="L9" s="28"/>
      <c r="M9" s="28"/>
      <c r="N9" s="28"/>
      <c r="O9" s="28"/>
      <c r="P9" s="28"/>
      <c r="Q9" s="28"/>
    </row>
    <row r="10" spans="1:18" x14ac:dyDescent="0.2">
      <c r="B10" s="58" t="s">
        <v>160</v>
      </c>
      <c r="D10" s="351"/>
      <c r="J10" s="379"/>
      <c r="K10" s="28"/>
      <c r="L10" s="28"/>
      <c r="M10" s="28"/>
      <c r="N10" s="28"/>
      <c r="O10" s="28"/>
      <c r="P10" s="28"/>
      <c r="Q10" s="28"/>
    </row>
    <row r="11" spans="1:18" s="61" customFormat="1" x14ac:dyDescent="0.2">
      <c r="C11" s="58" t="s">
        <v>161</v>
      </c>
      <c r="D11" s="345" t="s">
        <v>162</v>
      </c>
      <c r="E11" s="62">
        <v>15511</v>
      </c>
      <c r="F11" s="62">
        <v>15125</v>
      </c>
      <c r="G11" s="62">
        <v>14963</v>
      </c>
      <c r="H11" s="62">
        <v>15143</v>
      </c>
      <c r="I11" s="62">
        <v>15403</v>
      </c>
      <c r="J11" s="62">
        <v>15786</v>
      </c>
      <c r="K11" s="191"/>
      <c r="L11" s="62"/>
      <c r="M11" s="191"/>
      <c r="N11" s="191"/>
      <c r="O11" s="191"/>
      <c r="P11" s="191"/>
      <c r="Q11" s="191"/>
    </row>
    <row r="12" spans="1:18" x14ac:dyDescent="0.2">
      <c r="C12" s="56" t="s">
        <v>163</v>
      </c>
      <c r="D12" s="346" t="s">
        <v>164</v>
      </c>
      <c r="E12" s="60">
        <v>10020</v>
      </c>
      <c r="F12" s="60">
        <v>9341</v>
      </c>
      <c r="G12" s="60">
        <v>9522</v>
      </c>
      <c r="H12" s="60">
        <v>9452</v>
      </c>
      <c r="I12" s="60">
        <v>9467</v>
      </c>
      <c r="J12" s="60">
        <v>9457</v>
      </c>
      <c r="K12" s="191"/>
      <c r="L12" s="62"/>
      <c r="M12" s="28"/>
      <c r="N12" s="28"/>
      <c r="O12" s="28"/>
      <c r="P12" s="28"/>
      <c r="Q12" s="28"/>
    </row>
    <row r="13" spans="1:18" x14ac:dyDescent="0.2">
      <c r="C13" s="56" t="s">
        <v>165</v>
      </c>
      <c r="D13" s="346" t="s">
        <v>164</v>
      </c>
      <c r="E13" s="60">
        <v>5491</v>
      </c>
      <c r="F13" s="60">
        <v>5784</v>
      </c>
      <c r="G13" s="60">
        <v>5441</v>
      </c>
      <c r="H13" s="60">
        <v>5691</v>
      </c>
      <c r="I13" s="60">
        <v>5937</v>
      </c>
      <c r="J13" s="60">
        <v>6329</v>
      </c>
      <c r="K13" s="191"/>
      <c r="L13" s="62"/>
    </row>
    <row r="14" spans="1:18" x14ac:dyDescent="0.15">
      <c r="D14" s="352"/>
      <c r="F14" s="60"/>
      <c r="I14" s="379"/>
      <c r="J14" s="379"/>
    </row>
    <row r="15" spans="1:18" x14ac:dyDescent="0.2">
      <c r="B15" s="58" t="s">
        <v>166</v>
      </c>
      <c r="D15" s="352"/>
      <c r="I15" s="379"/>
      <c r="J15" s="379"/>
    </row>
    <row r="16" spans="1:18" s="61" customFormat="1" x14ac:dyDescent="0.2">
      <c r="C16" s="58" t="s">
        <v>161</v>
      </c>
      <c r="D16" s="345" t="s">
        <v>162</v>
      </c>
      <c r="E16" s="40">
        <v>15421</v>
      </c>
      <c r="F16" s="62">
        <v>12841</v>
      </c>
      <c r="G16" s="40">
        <v>12666</v>
      </c>
      <c r="H16" s="40">
        <v>12867</v>
      </c>
      <c r="I16" s="40">
        <v>12993</v>
      </c>
      <c r="J16" s="40">
        <v>13402</v>
      </c>
    </row>
    <row r="17" spans="2:12" x14ac:dyDescent="0.2">
      <c r="C17" s="56" t="s">
        <v>163</v>
      </c>
      <c r="D17" s="346" t="s">
        <v>164</v>
      </c>
      <c r="E17" s="37">
        <v>9964</v>
      </c>
      <c r="F17" s="60">
        <v>7862</v>
      </c>
      <c r="G17" s="37">
        <v>7993</v>
      </c>
      <c r="H17" s="37">
        <v>7972</v>
      </c>
      <c r="I17" s="37">
        <v>7875</v>
      </c>
      <c r="J17" s="37">
        <v>7912</v>
      </c>
      <c r="K17" s="61"/>
      <c r="L17" s="61"/>
    </row>
    <row r="18" spans="2:12" x14ac:dyDescent="0.2">
      <c r="C18" s="56" t="s">
        <v>165</v>
      </c>
      <c r="D18" s="346" t="s">
        <v>164</v>
      </c>
      <c r="E18" s="37">
        <v>5457</v>
      </c>
      <c r="F18" s="60">
        <v>4979</v>
      </c>
      <c r="G18" s="37">
        <v>4673</v>
      </c>
      <c r="H18" s="37">
        <v>4895</v>
      </c>
      <c r="I18" s="37">
        <v>5119</v>
      </c>
      <c r="J18" s="37">
        <v>5490</v>
      </c>
      <c r="K18" s="61"/>
      <c r="L18" s="61"/>
    </row>
    <row r="19" spans="2:12" x14ac:dyDescent="0.15">
      <c r="D19" s="352"/>
      <c r="E19" s="28"/>
      <c r="G19" s="28"/>
      <c r="H19" s="28"/>
      <c r="I19" s="28"/>
      <c r="J19" s="28"/>
    </row>
    <row r="20" spans="2:12" x14ac:dyDescent="0.2">
      <c r="B20" s="58" t="s">
        <v>167</v>
      </c>
      <c r="D20" s="352"/>
      <c r="E20" s="28"/>
      <c r="G20" s="28"/>
      <c r="H20" s="28"/>
      <c r="I20" s="28"/>
      <c r="J20" s="28"/>
    </row>
    <row r="21" spans="2:12" s="61" customFormat="1" x14ac:dyDescent="0.2">
      <c r="C21" s="58" t="s">
        <v>161</v>
      </c>
      <c r="D21" s="345" t="s">
        <v>162</v>
      </c>
      <c r="E21" s="148">
        <v>5109</v>
      </c>
      <c r="F21" s="149">
        <v>4660</v>
      </c>
      <c r="G21" s="148">
        <v>4981</v>
      </c>
      <c r="H21" s="148">
        <v>5286</v>
      </c>
      <c r="I21" s="148">
        <v>5352</v>
      </c>
      <c r="J21" s="148">
        <v>5963</v>
      </c>
      <c r="L21" s="347"/>
    </row>
    <row r="22" spans="2:12" x14ac:dyDescent="0.2">
      <c r="C22" s="56" t="s">
        <v>163</v>
      </c>
      <c r="D22" s="346" t="s">
        <v>164</v>
      </c>
      <c r="E22" s="44">
        <v>3074</v>
      </c>
      <c r="F22" s="63">
        <v>2914</v>
      </c>
      <c r="G22" s="44">
        <v>3169</v>
      </c>
      <c r="H22" s="44">
        <v>3361</v>
      </c>
      <c r="I22" s="44">
        <v>3324</v>
      </c>
      <c r="J22" s="44">
        <v>3566</v>
      </c>
    </row>
    <row r="23" spans="2:12" x14ac:dyDescent="0.2">
      <c r="C23" s="56" t="s">
        <v>165</v>
      </c>
      <c r="D23" s="346" t="s">
        <v>164</v>
      </c>
      <c r="E23" s="28">
        <v>2035</v>
      </c>
      <c r="F23" s="57">
        <v>1746</v>
      </c>
      <c r="G23" s="28">
        <v>1812</v>
      </c>
      <c r="H23" s="28">
        <v>1925</v>
      </c>
      <c r="I23" s="28">
        <v>2028</v>
      </c>
      <c r="J23" s="28">
        <v>2397</v>
      </c>
    </row>
    <row r="24" spans="2:12" x14ac:dyDescent="0.2">
      <c r="C24" s="56"/>
      <c r="D24" s="346"/>
      <c r="E24" s="28"/>
      <c r="G24" s="28"/>
      <c r="H24" s="28"/>
      <c r="I24" s="28"/>
      <c r="J24" s="28"/>
    </row>
    <row r="25" spans="2:12" x14ac:dyDescent="0.2">
      <c r="B25" s="58" t="s">
        <v>168</v>
      </c>
      <c r="D25" s="352"/>
      <c r="E25" s="28"/>
      <c r="G25" s="28"/>
      <c r="H25" s="28"/>
      <c r="I25" s="28"/>
      <c r="J25" s="28"/>
    </row>
    <row r="26" spans="2:12" s="61" customFormat="1" x14ac:dyDescent="0.2">
      <c r="C26" s="58" t="s">
        <v>161</v>
      </c>
      <c r="D26" s="345" t="s">
        <v>162</v>
      </c>
      <c r="E26" s="148">
        <v>5615</v>
      </c>
      <c r="F26" s="149">
        <v>5922</v>
      </c>
      <c r="G26" s="148">
        <v>5495</v>
      </c>
      <c r="H26" s="148">
        <v>5443</v>
      </c>
      <c r="I26" s="148">
        <v>5457</v>
      </c>
      <c r="J26" s="148">
        <v>5319</v>
      </c>
    </row>
    <row r="27" spans="2:12" x14ac:dyDescent="0.2">
      <c r="C27" s="56" t="s">
        <v>163</v>
      </c>
      <c r="D27" s="346" t="s">
        <v>164</v>
      </c>
      <c r="E27" s="44">
        <v>3951</v>
      </c>
      <c r="F27" s="63">
        <v>3546</v>
      </c>
      <c r="G27" s="44">
        <v>3463</v>
      </c>
      <c r="H27" s="44">
        <v>3308</v>
      </c>
      <c r="I27" s="44">
        <v>3245</v>
      </c>
      <c r="J27" s="44">
        <v>3070</v>
      </c>
    </row>
    <row r="28" spans="2:12" x14ac:dyDescent="0.2">
      <c r="C28" s="56" t="s">
        <v>165</v>
      </c>
      <c r="D28" s="346" t="s">
        <v>164</v>
      </c>
      <c r="E28" s="44">
        <v>1664</v>
      </c>
      <c r="F28" s="63">
        <v>2376</v>
      </c>
      <c r="G28" s="44">
        <v>2032</v>
      </c>
      <c r="H28" s="44">
        <v>2135</v>
      </c>
      <c r="I28" s="44">
        <v>2212</v>
      </c>
      <c r="J28" s="44">
        <v>2249</v>
      </c>
    </row>
    <row r="29" spans="2:12" x14ac:dyDescent="0.2">
      <c r="C29" s="56"/>
      <c r="D29" s="346"/>
      <c r="E29" s="44"/>
      <c r="F29" s="63"/>
      <c r="G29" s="44"/>
      <c r="H29" s="44"/>
      <c r="I29" s="44"/>
      <c r="J29" s="44"/>
    </row>
    <row r="30" spans="2:12" x14ac:dyDescent="0.2">
      <c r="B30" s="58" t="s">
        <v>169</v>
      </c>
      <c r="D30" s="352"/>
      <c r="E30" s="28"/>
      <c r="G30" s="28"/>
      <c r="H30" s="28"/>
      <c r="I30" s="28"/>
      <c r="J30" s="28"/>
    </row>
    <row r="31" spans="2:12" s="61" customFormat="1" x14ac:dyDescent="0.2">
      <c r="C31" s="58" t="s">
        <v>161</v>
      </c>
      <c r="D31" s="345" t="s">
        <v>162</v>
      </c>
      <c r="E31" s="148">
        <v>261</v>
      </c>
      <c r="F31" s="149">
        <v>190</v>
      </c>
      <c r="G31" s="148">
        <v>176</v>
      </c>
      <c r="H31" s="148">
        <v>165</v>
      </c>
      <c r="I31" s="148">
        <v>159</v>
      </c>
      <c r="J31" s="148">
        <v>156</v>
      </c>
    </row>
    <row r="32" spans="2:12" x14ac:dyDescent="0.2">
      <c r="C32" s="56" t="s">
        <v>163</v>
      </c>
      <c r="D32" s="346" t="s">
        <v>164</v>
      </c>
      <c r="E32" s="44">
        <v>126</v>
      </c>
      <c r="F32" s="63">
        <v>98</v>
      </c>
      <c r="G32" s="44">
        <v>87</v>
      </c>
      <c r="H32" s="44">
        <v>71</v>
      </c>
      <c r="I32" s="44">
        <v>64</v>
      </c>
      <c r="J32" s="44">
        <v>60</v>
      </c>
    </row>
    <row r="33" spans="2:10" x14ac:dyDescent="0.2">
      <c r="C33" s="56" t="s">
        <v>165</v>
      </c>
      <c r="D33" s="346" t="s">
        <v>164</v>
      </c>
      <c r="E33" s="44">
        <v>135</v>
      </c>
      <c r="F33" s="63">
        <v>92</v>
      </c>
      <c r="G33" s="44">
        <v>89</v>
      </c>
      <c r="H33" s="44">
        <v>94</v>
      </c>
      <c r="I33" s="44">
        <v>95</v>
      </c>
      <c r="J33" s="44">
        <v>96</v>
      </c>
    </row>
    <row r="34" spans="2:10" x14ac:dyDescent="0.15">
      <c r="D34" s="352"/>
      <c r="E34" s="28"/>
      <c r="G34" s="28"/>
      <c r="H34" s="28"/>
      <c r="I34" s="28"/>
      <c r="J34" s="28"/>
    </row>
    <row r="35" spans="2:10" x14ac:dyDescent="0.2">
      <c r="B35" s="58" t="s">
        <v>170</v>
      </c>
      <c r="D35" s="352"/>
      <c r="E35" s="28"/>
      <c r="G35" s="28"/>
      <c r="H35" s="28"/>
      <c r="I35" s="28"/>
      <c r="J35" s="28"/>
    </row>
    <row r="36" spans="2:10" s="61" customFormat="1" x14ac:dyDescent="0.2">
      <c r="C36" s="58" t="s">
        <v>161</v>
      </c>
      <c r="D36" s="345" t="s">
        <v>162</v>
      </c>
      <c r="E36" s="148">
        <v>2514</v>
      </c>
      <c r="F36" s="149">
        <v>2069</v>
      </c>
      <c r="G36" s="148">
        <v>2014</v>
      </c>
      <c r="H36" s="148">
        <v>1973</v>
      </c>
      <c r="I36" s="148">
        <v>2025</v>
      </c>
      <c r="J36" s="148">
        <v>1964</v>
      </c>
    </row>
    <row r="37" spans="2:10" x14ac:dyDescent="0.2">
      <c r="C37" s="56" t="s">
        <v>163</v>
      </c>
      <c r="D37" s="346" t="s">
        <v>164</v>
      </c>
      <c r="E37" s="44">
        <v>1527</v>
      </c>
      <c r="F37" s="63">
        <v>1304</v>
      </c>
      <c r="G37" s="44">
        <v>1274</v>
      </c>
      <c r="H37" s="44">
        <v>1232</v>
      </c>
      <c r="I37" s="44">
        <v>1242</v>
      </c>
      <c r="J37" s="44">
        <v>1217</v>
      </c>
    </row>
    <row r="38" spans="2:10" x14ac:dyDescent="0.2">
      <c r="C38" s="56" t="s">
        <v>165</v>
      </c>
      <c r="D38" s="346" t="s">
        <v>164</v>
      </c>
      <c r="E38" s="44">
        <v>987</v>
      </c>
      <c r="F38" s="63">
        <v>765</v>
      </c>
      <c r="G38" s="44">
        <v>740</v>
      </c>
      <c r="H38" s="44">
        <v>741</v>
      </c>
      <c r="I38" s="44">
        <v>783</v>
      </c>
      <c r="J38" s="44">
        <v>747</v>
      </c>
    </row>
    <row r="39" spans="2:10" x14ac:dyDescent="0.2">
      <c r="B39" s="57" t="s">
        <v>636</v>
      </c>
      <c r="C39" s="56"/>
      <c r="D39" s="346"/>
      <c r="E39" s="44"/>
      <c r="F39" s="63"/>
      <c r="G39" s="44"/>
      <c r="H39" s="44"/>
      <c r="I39" s="44"/>
      <c r="J39" s="44"/>
    </row>
    <row r="40" spans="2:10" x14ac:dyDescent="0.2">
      <c r="B40" s="58" t="s">
        <v>171</v>
      </c>
      <c r="D40" s="352"/>
      <c r="E40" s="28"/>
      <c r="G40" s="28"/>
      <c r="H40" s="28"/>
      <c r="I40" s="28"/>
      <c r="J40" s="28"/>
    </row>
    <row r="41" spans="2:10" s="61" customFormat="1" x14ac:dyDescent="0.2">
      <c r="C41" s="58" t="s">
        <v>161</v>
      </c>
      <c r="D41" s="345" t="s">
        <v>162</v>
      </c>
      <c r="E41" s="494">
        <v>1922</v>
      </c>
      <c r="F41" s="365">
        <v>0</v>
      </c>
      <c r="G41" s="365">
        <v>0</v>
      </c>
      <c r="H41" s="365">
        <v>0</v>
      </c>
      <c r="I41" s="365">
        <v>0</v>
      </c>
      <c r="J41" s="365">
        <v>0</v>
      </c>
    </row>
    <row r="42" spans="2:10" x14ac:dyDescent="0.2">
      <c r="C42" s="56" t="s">
        <v>163</v>
      </c>
      <c r="D42" s="346" t="s">
        <v>164</v>
      </c>
      <c r="E42" s="365">
        <v>1286</v>
      </c>
      <c r="F42" s="365">
        <v>0</v>
      </c>
      <c r="G42" s="365">
        <v>0</v>
      </c>
      <c r="H42" s="365">
        <v>0</v>
      </c>
      <c r="I42" s="365">
        <v>0</v>
      </c>
      <c r="J42" s="365">
        <v>0</v>
      </c>
    </row>
    <row r="43" spans="2:10" x14ac:dyDescent="0.2">
      <c r="C43" s="56" t="s">
        <v>165</v>
      </c>
      <c r="D43" s="346" t="s">
        <v>164</v>
      </c>
      <c r="E43" s="365">
        <v>636</v>
      </c>
      <c r="F43" s="365">
        <v>0</v>
      </c>
      <c r="G43" s="365">
        <v>0</v>
      </c>
      <c r="H43" s="365">
        <v>0</v>
      </c>
      <c r="I43" s="365">
        <v>0</v>
      </c>
      <c r="J43" s="365">
        <v>0</v>
      </c>
    </row>
    <row r="44" spans="2:10" x14ac:dyDescent="0.15">
      <c r="B44" s="57" t="s">
        <v>636</v>
      </c>
      <c r="D44" s="352"/>
      <c r="J44" s="379"/>
    </row>
    <row r="45" spans="2:10" x14ac:dyDescent="0.2">
      <c r="B45" s="58" t="s">
        <v>417</v>
      </c>
      <c r="D45" s="352"/>
      <c r="J45" s="379"/>
    </row>
    <row r="46" spans="2:10" s="61" customFormat="1" x14ac:dyDescent="0.2">
      <c r="C46" s="58" t="s">
        <v>161</v>
      </c>
      <c r="D46" s="345" t="s">
        <v>162</v>
      </c>
      <c r="E46" s="365">
        <v>0</v>
      </c>
      <c r="F46" s="150">
        <v>2171</v>
      </c>
      <c r="G46" s="61">
        <v>2182</v>
      </c>
      <c r="H46" s="61">
        <v>2166</v>
      </c>
      <c r="I46" s="61">
        <v>2298</v>
      </c>
      <c r="J46" s="61">
        <v>2279</v>
      </c>
    </row>
    <row r="47" spans="2:10" x14ac:dyDescent="0.2">
      <c r="C47" s="56" t="s">
        <v>163</v>
      </c>
      <c r="D47" s="346" t="s">
        <v>164</v>
      </c>
      <c r="E47" s="365">
        <v>0</v>
      </c>
      <c r="F47" s="115">
        <v>1413</v>
      </c>
      <c r="G47" s="57">
        <v>1461</v>
      </c>
      <c r="H47" s="57">
        <v>1417</v>
      </c>
      <c r="I47" s="57">
        <v>1522</v>
      </c>
      <c r="J47" s="379">
        <v>1484</v>
      </c>
    </row>
    <row r="48" spans="2:10" x14ac:dyDescent="0.2">
      <c r="C48" s="56" t="s">
        <v>165</v>
      </c>
      <c r="D48" s="346" t="s">
        <v>164</v>
      </c>
      <c r="E48" s="365">
        <v>0</v>
      </c>
      <c r="F48" s="115">
        <v>758</v>
      </c>
      <c r="G48" s="57">
        <v>721</v>
      </c>
      <c r="H48" s="57">
        <v>749</v>
      </c>
      <c r="I48" s="57">
        <v>776</v>
      </c>
      <c r="J48" s="379">
        <v>795</v>
      </c>
    </row>
    <row r="49" spans="1:10" x14ac:dyDescent="0.15">
      <c r="D49" s="352"/>
      <c r="J49" s="379"/>
    </row>
    <row r="50" spans="1:10" x14ac:dyDescent="0.2">
      <c r="B50" s="58" t="s">
        <v>174</v>
      </c>
      <c r="D50" s="352"/>
      <c r="J50" s="379"/>
    </row>
    <row r="51" spans="1:10" s="61" customFormat="1" x14ac:dyDescent="0.2">
      <c r="B51" s="62"/>
      <c r="C51" s="58" t="s">
        <v>161</v>
      </c>
      <c r="D51" s="345" t="s">
        <v>162</v>
      </c>
      <c r="E51" s="148">
        <v>90</v>
      </c>
      <c r="F51" s="149">
        <v>113</v>
      </c>
      <c r="G51" s="148">
        <v>115</v>
      </c>
      <c r="H51" s="148">
        <v>110</v>
      </c>
      <c r="I51" s="148">
        <v>112</v>
      </c>
      <c r="J51" s="148">
        <v>105</v>
      </c>
    </row>
    <row r="52" spans="1:10" x14ac:dyDescent="0.2">
      <c r="B52" s="62"/>
      <c r="C52" s="56" t="s">
        <v>163</v>
      </c>
      <c r="D52" s="346" t="s">
        <v>164</v>
      </c>
      <c r="E52" s="44">
        <v>56</v>
      </c>
      <c r="F52" s="63">
        <v>66</v>
      </c>
      <c r="G52" s="44">
        <v>68</v>
      </c>
      <c r="H52" s="44">
        <v>63</v>
      </c>
      <c r="I52" s="44">
        <v>70</v>
      </c>
      <c r="J52" s="44">
        <v>61</v>
      </c>
    </row>
    <row r="53" spans="1:10" x14ac:dyDescent="0.2">
      <c r="C53" s="56" t="s">
        <v>165</v>
      </c>
      <c r="D53" s="346" t="s">
        <v>164</v>
      </c>
      <c r="E53" s="28">
        <v>34</v>
      </c>
      <c r="F53" s="57">
        <v>47</v>
      </c>
      <c r="G53" s="28">
        <v>47</v>
      </c>
      <c r="H53" s="28">
        <v>47</v>
      </c>
      <c r="I53" s="28">
        <v>42</v>
      </c>
      <c r="J53" s="28">
        <v>44</v>
      </c>
    </row>
    <row r="54" spans="1:10" x14ac:dyDescent="0.2">
      <c r="C54" s="56" t="s">
        <v>172</v>
      </c>
      <c r="D54" s="346" t="s">
        <v>173</v>
      </c>
      <c r="E54" s="44">
        <v>9</v>
      </c>
      <c r="F54" s="63">
        <v>12</v>
      </c>
      <c r="G54" s="44">
        <v>11</v>
      </c>
      <c r="H54" s="44">
        <v>11</v>
      </c>
      <c r="I54" s="44">
        <v>11</v>
      </c>
      <c r="J54" s="44">
        <v>11</v>
      </c>
    </row>
    <row r="55" spans="1:10" ht="18" thickBot="1" x14ac:dyDescent="0.2">
      <c r="B55" s="30"/>
      <c r="C55" s="95"/>
      <c r="D55" s="353"/>
      <c r="E55" s="95"/>
      <c r="F55" s="30"/>
      <c r="G55" s="30"/>
      <c r="H55" s="30"/>
      <c r="I55" s="30"/>
      <c r="J55" s="30"/>
    </row>
    <row r="56" spans="1:10" x14ac:dyDescent="0.15">
      <c r="C56" s="62"/>
      <c r="E56" s="57" t="s">
        <v>637</v>
      </c>
      <c r="H56" s="62"/>
    </row>
    <row r="57" spans="1:10" x14ac:dyDescent="0.2">
      <c r="A57" s="56"/>
      <c r="C57" s="62"/>
      <c r="E57" s="57" t="s">
        <v>633</v>
      </c>
    </row>
    <row r="58" spans="1:10" x14ac:dyDescent="0.15">
      <c r="E58" s="57" t="s">
        <v>634</v>
      </c>
    </row>
    <row r="59" spans="1:10" x14ac:dyDescent="0.15">
      <c r="E59" s="57" t="s">
        <v>635</v>
      </c>
    </row>
  </sheetData>
  <mergeCells count="1">
    <mergeCell ref="B6:J6"/>
  </mergeCells>
  <phoneticPr fontId="2"/>
  <pageMargins left="0.78740157480314965" right="0.78740157480314965" top="0.98425196850393704" bottom="0.98425196850393704" header="0.51181102362204722" footer="0.51181102362204722"/>
  <pageSetup paperSize="9" scale="70" orientation="portrait" horizontalDpi="300" verticalDpi="30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pageSetUpPr fitToPage="1"/>
  </sheetPr>
  <dimension ref="A1:M72"/>
  <sheetViews>
    <sheetView view="pageBreakPreview" zoomScale="75" zoomScaleNormal="75" workbookViewId="0">
      <selection activeCell="G13" sqref="G13"/>
    </sheetView>
  </sheetViews>
  <sheetFormatPr defaultColWidth="13.375" defaultRowHeight="17.25" x14ac:dyDescent="0.15"/>
  <cols>
    <col min="1" max="1" width="13.375" style="379" customWidth="1"/>
    <col min="2" max="2" width="3.375" style="379" customWidth="1"/>
    <col min="3" max="3" width="7.125" style="379" customWidth="1"/>
    <col min="4" max="4" width="18.75" style="379" customWidth="1"/>
    <col min="5" max="5" width="14.625" style="379" customWidth="1"/>
    <col min="6" max="7" width="13.75" style="379" customWidth="1"/>
    <col min="8" max="8" width="3" style="379" customWidth="1"/>
    <col min="9" max="9" width="7.125" style="379" customWidth="1"/>
    <col min="10" max="10" width="15.875" style="379" customWidth="1"/>
    <col min="11" max="11" width="14.625" style="379" customWidth="1"/>
    <col min="12" max="13" width="13.75" style="379" customWidth="1"/>
    <col min="14" max="16384" width="13.375" style="379"/>
  </cols>
  <sheetData>
    <row r="1" spans="1:13" x14ac:dyDescent="0.2">
      <c r="A1" s="382"/>
    </row>
    <row r="6" spans="1:13" x14ac:dyDescent="0.2">
      <c r="B6" s="506" t="s">
        <v>815</v>
      </c>
      <c r="C6" s="506"/>
      <c r="D6" s="506"/>
      <c r="E6" s="506"/>
      <c r="F6" s="506"/>
      <c r="G6" s="506"/>
      <c r="H6" s="506"/>
      <c r="I6" s="506"/>
      <c r="J6" s="506"/>
      <c r="K6" s="506"/>
      <c r="L6" s="506"/>
      <c r="M6" s="506"/>
    </row>
    <row r="7" spans="1:13" ht="18" thickBot="1" x14ac:dyDescent="0.25">
      <c r="B7" s="30"/>
      <c r="C7" s="30"/>
      <c r="D7" s="30"/>
      <c r="E7" s="98" t="s">
        <v>816</v>
      </c>
      <c r="F7" s="30"/>
      <c r="G7" s="30"/>
      <c r="H7" s="30"/>
      <c r="I7" s="30"/>
      <c r="J7" s="30"/>
      <c r="K7" s="30"/>
      <c r="L7" s="30"/>
      <c r="M7" s="89" t="s">
        <v>179</v>
      </c>
    </row>
    <row r="8" spans="1:13" x14ac:dyDescent="0.15">
      <c r="E8" s="33"/>
      <c r="F8" s="35"/>
      <c r="G8" s="187"/>
      <c r="H8" s="28"/>
      <c r="K8" s="33"/>
      <c r="L8" s="35"/>
      <c r="M8" s="35"/>
    </row>
    <row r="9" spans="1:13" x14ac:dyDescent="0.2">
      <c r="C9" s="382" t="s">
        <v>175</v>
      </c>
      <c r="E9" s="32" t="s">
        <v>817</v>
      </c>
      <c r="F9" s="33"/>
      <c r="G9" s="188"/>
      <c r="H9" s="28"/>
      <c r="I9" s="382" t="s">
        <v>176</v>
      </c>
      <c r="K9" s="32" t="s">
        <v>817</v>
      </c>
      <c r="L9" s="33"/>
      <c r="M9" s="33"/>
    </row>
    <row r="10" spans="1:13" x14ac:dyDescent="0.2">
      <c r="B10" s="35"/>
      <c r="C10" s="35"/>
      <c r="D10" s="35"/>
      <c r="E10" s="400" t="s">
        <v>177</v>
      </c>
      <c r="F10" s="400" t="s">
        <v>180</v>
      </c>
      <c r="G10" s="113" t="s">
        <v>181</v>
      </c>
      <c r="H10" s="35"/>
      <c r="I10" s="35"/>
      <c r="J10" s="35"/>
      <c r="K10" s="400" t="s">
        <v>177</v>
      </c>
      <c r="L10" s="400" t="s">
        <v>180</v>
      </c>
      <c r="M10" s="400" t="s">
        <v>181</v>
      </c>
    </row>
    <row r="11" spans="1:13" x14ac:dyDescent="0.15">
      <c r="E11" s="33"/>
      <c r="G11" s="52"/>
      <c r="H11" s="28"/>
      <c r="K11" s="33"/>
    </row>
    <row r="12" spans="1:13" ht="18" customHeight="1" x14ac:dyDescent="0.2">
      <c r="C12" s="525" t="s">
        <v>698</v>
      </c>
      <c r="D12" s="527"/>
      <c r="E12" s="39">
        <v>69711</v>
      </c>
      <c r="F12" s="37">
        <v>19338</v>
      </c>
      <c r="G12" s="122">
        <v>50372</v>
      </c>
      <c r="H12" s="28"/>
      <c r="J12" s="52"/>
      <c r="K12" s="28"/>
    </row>
    <row r="13" spans="1:13" ht="18" customHeight="1" x14ac:dyDescent="0.2">
      <c r="C13" s="525" t="s">
        <v>818</v>
      </c>
      <c r="D13" s="526"/>
      <c r="E13" s="39">
        <v>67202</v>
      </c>
      <c r="F13" s="37">
        <v>19189</v>
      </c>
      <c r="G13" s="122">
        <v>48013</v>
      </c>
      <c r="H13" s="28"/>
      <c r="J13" s="52"/>
      <c r="K13" s="28"/>
    </row>
    <row r="14" spans="1:13" ht="18" customHeight="1" x14ac:dyDescent="0.2">
      <c r="C14" s="58"/>
      <c r="D14" s="62"/>
      <c r="E14" s="41"/>
      <c r="F14" s="40"/>
      <c r="G14" s="124"/>
      <c r="H14" s="28"/>
      <c r="I14" s="432"/>
      <c r="J14" s="433"/>
      <c r="K14" s="434"/>
      <c r="L14" s="432"/>
      <c r="M14" s="432"/>
    </row>
    <row r="15" spans="1:13" ht="18" customHeight="1" x14ac:dyDescent="0.2">
      <c r="C15" s="382" t="s">
        <v>182</v>
      </c>
      <c r="E15" s="39">
        <v>8130</v>
      </c>
      <c r="F15" s="37">
        <v>1751</v>
      </c>
      <c r="G15" s="122">
        <v>6379</v>
      </c>
      <c r="H15" s="28"/>
      <c r="I15" s="432"/>
      <c r="J15" s="27" t="s">
        <v>184</v>
      </c>
      <c r="K15" s="39">
        <v>371</v>
      </c>
      <c r="L15" s="37">
        <v>88</v>
      </c>
      <c r="M15" s="37">
        <v>283</v>
      </c>
    </row>
    <row r="16" spans="1:13" ht="18" customHeight="1" x14ac:dyDescent="0.2">
      <c r="D16" s="382" t="s">
        <v>183</v>
      </c>
      <c r="E16" s="39">
        <v>4088</v>
      </c>
      <c r="F16" s="44">
        <v>912</v>
      </c>
      <c r="G16" s="122">
        <v>3176</v>
      </c>
      <c r="H16" s="28"/>
      <c r="J16" s="27" t="s">
        <v>186</v>
      </c>
      <c r="K16" s="39">
        <v>217</v>
      </c>
      <c r="L16" s="44">
        <v>60</v>
      </c>
      <c r="M16" s="37">
        <v>157</v>
      </c>
    </row>
    <row r="17" spans="3:13" ht="18" customHeight="1" x14ac:dyDescent="0.2">
      <c r="D17" s="382" t="s">
        <v>185</v>
      </c>
      <c r="E17" s="39">
        <v>3653</v>
      </c>
      <c r="F17" s="44">
        <v>688</v>
      </c>
      <c r="G17" s="122">
        <v>2965</v>
      </c>
      <c r="H17" s="28"/>
      <c r="J17" s="27" t="s">
        <v>188</v>
      </c>
      <c r="K17" s="39">
        <v>1699</v>
      </c>
      <c r="L17" s="44">
        <v>602</v>
      </c>
      <c r="M17" s="37">
        <v>1097</v>
      </c>
    </row>
    <row r="18" spans="3:13" ht="18" customHeight="1" x14ac:dyDescent="0.2">
      <c r="D18" s="382" t="s">
        <v>187</v>
      </c>
      <c r="E18" s="39">
        <v>389</v>
      </c>
      <c r="F18" s="44">
        <v>151</v>
      </c>
      <c r="G18" s="122">
        <v>238</v>
      </c>
      <c r="H18" s="28"/>
      <c r="I18" s="432"/>
      <c r="J18" s="28" t="s">
        <v>189</v>
      </c>
      <c r="K18" s="39">
        <v>102</v>
      </c>
      <c r="L18" s="44">
        <v>14</v>
      </c>
      <c r="M18" s="37">
        <v>88</v>
      </c>
    </row>
    <row r="19" spans="3:13" ht="18" customHeight="1" x14ac:dyDescent="0.15">
      <c r="E19" s="39"/>
      <c r="F19" s="37"/>
      <c r="G19" s="122"/>
      <c r="H19" s="28"/>
      <c r="I19" s="432"/>
      <c r="J19" s="435"/>
      <c r="K19" s="39"/>
      <c r="L19" s="44"/>
      <c r="M19" s="37"/>
    </row>
    <row r="20" spans="3:13" ht="18" customHeight="1" x14ac:dyDescent="0.2">
      <c r="C20" s="382" t="s">
        <v>190</v>
      </c>
      <c r="E20" s="39">
        <v>12894</v>
      </c>
      <c r="F20" s="37">
        <v>2568</v>
      </c>
      <c r="G20" s="122">
        <v>10326</v>
      </c>
      <c r="H20" s="28"/>
      <c r="I20" s="432"/>
      <c r="J20" s="435"/>
      <c r="K20" s="39"/>
      <c r="L20" s="55"/>
      <c r="M20" s="37"/>
    </row>
    <row r="21" spans="3:13" ht="18" customHeight="1" x14ac:dyDescent="0.2">
      <c r="C21" s="382"/>
      <c r="D21" s="379" t="s">
        <v>483</v>
      </c>
      <c r="E21" s="39">
        <v>217</v>
      </c>
      <c r="F21" s="37">
        <v>63</v>
      </c>
      <c r="G21" s="122">
        <v>154</v>
      </c>
      <c r="H21" s="28"/>
      <c r="I21" s="432"/>
      <c r="J21" s="27" t="s">
        <v>192</v>
      </c>
      <c r="K21" s="39">
        <v>78</v>
      </c>
      <c r="L21" s="55">
        <v>20</v>
      </c>
      <c r="M21" s="37">
        <v>58</v>
      </c>
    </row>
    <row r="22" spans="3:13" ht="18" customHeight="1" x14ac:dyDescent="0.2">
      <c r="D22" s="382" t="s">
        <v>191</v>
      </c>
      <c r="E22" s="39">
        <v>200</v>
      </c>
      <c r="F22" s="44">
        <v>21</v>
      </c>
      <c r="G22" s="122">
        <v>179</v>
      </c>
      <c r="H22" s="28"/>
      <c r="I22" s="432"/>
      <c r="J22" s="27" t="s">
        <v>194</v>
      </c>
      <c r="K22" s="39">
        <v>94</v>
      </c>
      <c r="L22" s="55">
        <v>7</v>
      </c>
      <c r="M22" s="37">
        <v>87</v>
      </c>
    </row>
    <row r="23" spans="3:13" ht="18" customHeight="1" x14ac:dyDescent="0.2">
      <c r="D23" s="382" t="s">
        <v>193</v>
      </c>
      <c r="E23" s="39">
        <v>138</v>
      </c>
      <c r="F23" s="44">
        <v>24</v>
      </c>
      <c r="G23" s="122">
        <v>114</v>
      </c>
      <c r="H23" s="28"/>
      <c r="J23" s="27" t="s">
        <v>196</v>
      </c>
      <c r="K23" s="39">
        <v>153</v>
      </c>
      <c r="L23" s="44">
        <v>29</v>
      </c>
      <c r="M23" s="37">
        <v>124</v>
      </c>
    </row>
    <row r="24" spans="3:13" ht="18" customHeight="1" x14ac:dyDescent="0.2">
      <c r="D24" s="382" t="s">
        <v>195</v>
      </c>
      <c r="E24" s="39">
        <v>2570</v>
      </c>
      <c r="F24" s="44">
        <v>634</v>
      </c>
      <c r="G24" s="122">
        <v>1936</v>
      </c>
      <c r="H24" s="28"/>
      <c r="J24" s="28" t="s">
        <v>197</v>
      </c>
      <c r="K24" s="39">
        <v>84</v>
      </c>
      <c r="L24" s="44">
        <v>17</v>
      </c>
      <c r="M24" s="37">
        <v>67</v>
      </c>
    </row>
    <row r="25" spans="3:13" ht="18" customHeight="1" x14ac:dyDescent="0.2">
      <c r="D25" s="382"/>
      <c r="E25" s="39"/>
      <c r="F25" s="44"/>
      <c r="G25" s="123"/>
      <c r="H25" s="28"/>
      <c r="J25" s="435"/>
      <c r="K25" s="39"/>
      <c r="L25" s="44"/>
      <c r="M25" s="37"/>
    </row>
    <row r="26" spans="3:13" ht="18" customHeight="1" x14ac:dyDescent="0.2">
      <c r="D26" s="382" t="s">
        <v>198</v>
      </c>
      <c r="E26" s="39">
        <v>670</v>
      </c>
      <c r="F26" s="28">
        <v>96</v>
      </c>
      <c r="G26" s="52">
        <v>574</v>
      </c>
      <c r="H26" s="28"/>
      <c r="J26" s="27" t="s">
        <v>200</v>
      </c>
      <c r="K26" s="39">
        <v>74</v>
      </c>
      <c r="L26" s="55">
        <v>6</v>
      </c>
      <c r="M26" s="37">
        <v>68</v>
      </c>
    </row>
    <row r="27" spans="3:13" ht="18" customHeight="1" x14ac:dyDescent="0.2">
      <c r="D27" s="382" t="s">
        <v>199</v>
      </c>
      <c r="E27" s="39">
        <v>800</v>
      </c>
      <c r="F27" s="44">
        <v>139</v>
      </c>
      <c r="G27" s="52">
        <v>661</v>
      </c>
      <c r="H27" s="28"/>
      <c r="J27" s="27" t="s">
        <v>202</v>
      </c>
      <c r="K27" s="39">
        <v>735</v>
      </c>
      <c r="L27" s="44">
        <v>169</v>
      </c>
      <c r="M27" s="37">
        <v>566</v>
      </c>
    </row>
    <row r="28" spans="3:13" ht="18" customHeight="1" x14ac:dyDescent="0.2">
      <c r="D28" s="382" t="s">
        <v>201</v>
      </c>
      <c r="E28" s="39">
        <v>343</v>
      </c>
      <c r="F28" s="44">
        <v>48</v>
      </c>
      <c r="G28" s="52">
        <v>295</v>
      </c>
      <c r="H28" s="28"/>
      <c r="J28" s="27" t="s">
        <v>204</v>
      </c>
      <c r="K28" s="39">
        <v>81</v>
      </c>
      <c r="L28" s="44">
        <v>12</v>
      </c>
      <c r="M28" s="37">
        <v>69</v>
      </c>
    </row>
    <row r="29" spans="3:13" ht="18" customHeight="1" x14ac:dyDescent="0.2">
      <c r="D29" s="382" t="s">
        <v>203</v>
      </c>
      <c r="E29" s="39">
        <v>403</v>
      </c>
      <c r="F29" s="44">
        <v>75</v>
      </c>
      <c r="G29" s="52">
        <v>328</v>
      </c>
      <c r="H29" s="28"/>
      <c r="J29" s="28" t="s">
        <v>205</v>
      </c>
      <c r="K29" s="39">
        <v>1526</v>
      </c>
      <c r="L29" s="44">
        <v>714</v>
      </c>
      <c r="M29" s="37">
        <v>812</v>
      </c>
    </row>
    <row r="30" spans="3:13" ht="18" customHeight="1" x14ac:dyDescent="0.2">
      <c r="D30" s="382"/>
      <c r="E30" s="39"/>
      <c r="F30" s="44"/>
      <c r="G30" s="52"/>
      <c r="H30" s="28"/>
      <c r="J30" s="435"/>
      <c r="K30" s="39"/>
      <c r="L30" s="44"/>
      <c r="M30" s="37"/>
    </row>
    <row r="31" spans="3:13" ht="18" customHeight="1" x14ac:dyDescent="0.2">
      <c r="D31" s="382" t="s">
        <v>206</v>
      </c>
      <c r="E31" s="39">
        <v>116</v>
      </c>
      <c r="F31" s="44">
        <v>24</v>
      </c>
      <c r="G31" s="52">
        <v>92</v>
      </c>
      <c r="H31" s="28"/>
      <c r="J31" s="27" t="s">
        <v>208</v>
      </c>
      <c r="K31" s="39">
        <v>47</v>
      </c>
      <c r="L31" s="55">
        <v>3</v>
      </c>
      <c r="M31" s="37">
        <v>44</v>
      </c>
    </row>
    <row r="32" spans="3:13" ht="18" customHeight="1" x14ac:dyDescent="0.2">
      <c r="D32" s="382" t="s">
        <v>207</v>
      </c>
      <c r="E32" s="39">
        <v>794</v>
      </c>
      <c r="F32" s="28">
        <v>135</v>
      </c>
      <c r="G32" s="52">
        <v>659</v>
      </c>
      <c r="H32" s="28"/>
      <c r="J32" s="27" t="s">
        <v>210</v>
      </c>
      <c r="K32" s="39">
        <v>288</v>
      </c>
      <c r="L32" s="44">
        <v>55</v>
      </c>
      <c r="M32" s="37">
        <v>233</v>
      </c>
    </row>
    <row r="33" spans="4:13" ht="18" customHeight="1" x14ac:dyDescent="0.2">
      <c r="D33" s="382" t="s">
        <v>209</v>
      </c>
      <c r="E33" s="39">
        <v>53</v>
      </c>
      <c r="F33" s="44">
        <v>13</v>
      </c>
      <c r="G33" s="52">
        <v>40</v>
      </c>
      <c r="H33" s="28"/>
      <c r="J33" s="27" t="s">
        <v>212</v>
      </c>
      <c r="K33" s="39">
        <v>742</v>
      </c>
      <c r="L33" s="44">
        <v>626</v>
      </c>
      <c r="M33" s="37">
        <v>116</v>
      </c>
    </row>
    <row r="34" spans="4:13" ht="18" customHeight="1" x14ac:dyDescent="0.2">
      <c r="D34" s="382" t="s">
        <v>211</v>
      </c>
      <c r="E34" s="39">
        <v>553</v>
      </c>
      <c r="F34" s="44">
        <v>110</v>
      </c>
      <c r="G34" s="52">
        <v>443</v>
      </c>
      <c r="H34" s="28"/>
      <c r="J34" s="28" t="s">
        <v>213</v>
      </c>
      <c r="K34" s="39">
        <v>83</v>
      </c>
      <c r="L34" s="44">
        <v>5</v>
      </c>
      <c r="M34" s="37">
        <v>78</v>
      </c>
    </row>
    <row r="35" spans="4:13" ht="18" customHeight="1" x14ac:dyDescent="0.2">
      <c r="D35" s="382"/>
      <c r="E35" s="39"/>
      <c r="F35" s="44"/>
      <c r="G35" s="52"/>
      <c r="H35" s="28"/>
      <c r="J35" s="435"/>
      <c r="K35" s="39"/>
      <c r="L35" s="44"/>
      <c r="M35" s="37"/>
    </row>
    <row r="36" spans="4:13" ht="18" customHeight="1" x14ac:dyDescent="0.2">
      <c r="D36" s="382" t="s">
        <v>214</v>
      </c>
      <c r="E36" s="39">
        <v>1066</v>
      </c>
      <c r="F36" s="44">
        <v>160</v>
      </c>
      <c r="G36" s="52">
        <v>906</v>
      </c>
      <c r="H36" s="28"/>
      <c r="J36" s="27" t="s">
        <v>216</v>
      </c>
      <c r="K36" s="39">
        <v>29</v>
      </c>
      <c r="L36" s="55">
        <v>3</v>
      </c>
      <c r="M36" s="37">
        <v>26</v>
      </c>
    </row>
    <row r="37" spans="4:13" ht="18" customHeight="1" x14ac:dyDescent="0.2">
      <c r="D37" s="382" t="s">
        <v>215</v>
      </c>
      <c r="E37" s="39">
        <v>129</v>
      </c>
      <c r="F37" s="44">
        <v>25</v>
      </c>
      <c r="G37" s="52">
        <v>104</v>
      </c>
      <c r="H37" s="28"/>
      <c r="J37" s="27" t="s">
        <v>218</v>
      </c>
      <c r="K37" s="39">
        <v>90</v>
      </c>
      <c r="L37" s="44">
        <v>10</v>
      </c>
      <c r="M37" s="37">
        <v>80</v>
      </c>
    </row>
    <row r="38" spans="4:13" ht="18" customHeight="1" x14ac:dyDescent="0.2">
      <c r="D38" s="382" t="s">
        <v>217</v>
      </c>
      <c r="E38" s="39">
        <v>592</v>
      </c>
      <c r="F38" s="28">
        <v>129</v>
      </c>
      <c r="G38" s="52">
        <v>463</v>
      </c>
      <c r="H38" s="28"/>
      <c r="J38" s="27" t="s">
        <v>220</v>
      </c>
      <c r="K38" s="39">
        <v>150</v>
      </c>
      <c r="L38" s="44">
        <v>62</v>
      </c>
      <c r="M38" s="37">
        <v>88</v>
      </c>
    </row>
    <row r="39" spans="4:13" ht="18" customHeight="1" x14ac:dyDescent="0.2">
      <c r="D39" s="382" t="s">
        <v>219</v>
      </c>
      <c r="E39" s="39">
        <v>448</v>
      </c>
      <c r="F39" s="44">
        <v>90</v>
      </c>
      <c r="G39" s="52">
        <v>358</v>
      </c>
      <c r="H39" s="28"/>
      <c r="J39" s="28" t="s">
        <v>221</v>
      </c>
      <c r="K39" s="39">
        <v>14</v>
      </c>
      <c r="L39" s="44">
        <v>2</v>
      </c>
      <c r="M39" s="37">
        <v>12</v>
      </c>
    </row>
    <row r="40" spans="4:13" ht="18" customHeight="1" x14ac:dyDescent="0.2">
      <c r="D40" s="382"/>
      <c r="E40" s="39"/>
      <c r="F40" s="44"/>
      <c r="G40" s="52"/>
      <c r="H40" s="28"/>
      <c r="J40" s="27"/>
      <c r="K40" s="39"/>
      <c r="L40" s="44"/>
      <c r="M40" s="37"/>
    </row>
    <row r="41" spans="4:13" ht="18" customHeight="1" x14ac:dyDescent="0.2">
      <c r="D41" s="382" t="s">
        <v>222</v>
      </c>
      <c r="E41" s="39">
        <v>1999</v>
      </c>
      <c r="F41" s="44">
        <v>383</v>
      </c>
      <c r="G41" s="52">
        <v>1616</v>
      </c>
      <c r="H41" s="28"/>
      <c r="J41" s="27" t="s">
        <v>224</v>
      </c>
      <c r="K41" s="39">
        <v>17</v>
      </c>
      <c r="L41" s="44">
        <v>3</v>
      </c>
      <c r="M41" s="37">
        <v>14</v>
      </c>
    </row>
    <row r="42" spans="4:13" ht="18" customHeight="1" x14ac:dyDescent="0.2">
      <c r="D42" s="382" t="s">
        <v>223</v>
      </c>
      <c r="E42" s="39">
        <v>254</v>
      </c>
      <c r="F42" s="44">
        <v>49</v>
      </c>
      <c r="G42" s="52">
        <v>205</v>
      </c>
      <c r="H42" s="28"/>
      <c r="J42" s="27" t="s">
        <v>226</v>
      </c>
      <c r="K42" s="39">
        <v>26</v>
      </c>
      <c r="L42" s="44">
        <v>4</v>
      </c>
      <c r="M42" s="37">
        <v>22</v>
      </c>
    </row>
    <row r="43" spans="4:13" ht="18" customHeight="1" x14ac:dyDescent="0.2">
      <c r="D43" s="382" t="s">
        <v>225</v>
      </c>
      <c r="E43" s="39">
        <v>710</v>
      </c>
      <c r="F43" s="44">
        <v>120</v>
      </c>
      <c r="G43" s="52">
        <v>590</v>
      </c>
      <c r="H43" s="28"/>
      <c r="J43" s="27" t="s">
        <v>227</v>
      </c>
      <c r="K43" s="39">
        <v>5</v>
      </c>
      <c r="L43" s="44">
        <v>1</v>
      </c>
      <c r="M43" s="37">
        <v>4</v>
      </c>
    </row>
    <row r="44" spans="4:13" ht="18" customHeight="1" x14ac:dyDescent="0.2">
      <c r="D44" s="382"/>
      <c r="E44" s="39"/>
      <c r="F44" s="44"/>
      <c r="G44" s="52"/>
      <c r="H44" s="28"/>
      <c r="J44" s="28" t="s">
        <v>229</v>
      </c>
      <c r="K44" s="39">
        <v>16</v>
      </c>
      <c r="L44" s="44">
        <v>3</v>
      </c>
      <c r="M44" s="37">
        <v>13</v>
      </c>
    </row>
    <row r="45" spans="4:13" ht="18" customHeight="1" x14ac:dyDescent="0.2">
      <c r="D45" s="382" t="s">
        <v>228</v>
      </c>
      <c r="E45" s="39">
        <v>338</v>
      </c>
      <c r="F45" s="28">
        <v>84</v>
      </c>
      <c r="G45" s="52">
        <v>254</v>
      </c>
      <c r="H45" s="28"/>
      <c r="J45" s="435"/>
      <c r="K45" s="39"/>
      <c r="L45" s="44"/>
      <c r="M45" s="37"/>
    </row>
    <row r="46" spans="4:13" ht="18" customHeight="1" x14ac:dyDescent="0.2">
      <c r="D46" s="382" t="s">
        <v>230</v>
      </c>
      <c r="E46" s="39">
        <v>203</v>
      </c>
      <c r="F46" s="44">
        <v>61</v>
      </c>
      <c r="G46" s="52">
        <v>142</v>
      </c>
      <c r="H46" s="28"/>
      <c r="J46" s="27" t="s">
        <v>232</v>
      </c>
      <c r="K46" s="39">
        <v>12</v>
      </c>
      <c r="L46" s="55">
        <v>2</v>
      </c>
      <c r="M46" s="37">
        <v>10</v>
      </c>
    </row>
    <row r="47" spans="4:13" ht="18" customHeight="1" x14ac:dyDescent="0.2">
      <c r="D47" s="382" t="s">
        <v>231</v>
      </c>
      <c r="E47" s="39">
        <v>298</v>
      </c>
      <c r="F47" s="44">
        <v>85</v>
      </c>
      <c r="G47" s="52">
        <v>213</v>
      </c>
      <c r="H47" s="28"/>
      <c r="J47" s="27" t="s">
        <v>233</v>
      </c>
      <c r="K47" s="39">
        <v>398</v>
      </c>
      <c r="L47" s="44">
        <v>219</v>
      </c>
      <c r="M47" s="37">
        <v>179</v>
      </c>
    </row>
    <row r="48" spans="4:13" ht="18" customHeight="1" x14ac:dyDescent="0.2">
      <c r="E48" s="39"/>
      <c r="F48" s="37"/>
      <c r="G48" s="52"/>
      <c r="H48" s="28"/>
      <c r="J48" s="27" t="s">
        <v>235</v>
      </c>
      <c r="K48" s="39">
        <v>11</v>
      </c>
      <c r="L48" s="44">
        <v>1</v>
      </c>
      <c r="M48" s="37">
        <v>10</v>
      </c>
    </row>
    <row r="49" spans="3:13" ht="18" customHeight="1" x14ac:dyDescent="0.2">
      <c r="C49" s="382" t="s">
        <v>234</v>
      </c>
      <c r="E49" s="69">
        <v>46178</v>
      </c>
      <c r="F49" s="37">
        <v>14870</v>
      </c>
      <c r="G49" s="122">
        <v>31308</v>
      </c>
      <c r="H49" s="28"/>
      <c r="J49" s="28" t="s">
        <v>237</v>
      </c>
      <c r="K49" s="39">
        <v>208</v>
      </c>
      <c r="L49" s="46">
        <v>63</v>
      </c>
      <c r="M49" s="37">
        <v>145</v>
      </c>
    </row>
    <row r="50" spans="3:13" ht="18" customHeight="1" x14ac:dyDescent="0.2">
      <c r="D50" s="382" t="s">
        <v>236</v>
      </c>
      <c r="E50" s="39">
        <v>1845</v>
      </c>
      <c r="F50" s="44">
        <v>562</v>
      </c>
      <c r="G50" s="52">
        <v>1283</v>
      </c>
      <c r="H50" s="28"/>
      <c r="J50" s="435"/>
      <c r="K50" s="39"/>
      <c r="L50" s="44"/>
      <c r="M50" s="37"/>
    </row>
    <row r="51" spans="3:13" ht="18" customHeight="1" x14ac:dyDescent="0.2">
      <c r="D51" s="382" t="s">
        <v>238</v>
      </c>
      <c r="E51" s="39">
        <v>95</v>
      </c>
      <c r="F51" s="44">
        <v>42</v>
      </c>
      <c r="G51" s="52">
        <v>53</v>
      </c>
      <c r="H51" s="28"/>
      <c r="J51" s="27" t="s">
        <v>240</v>
      </c>
      <c r="K51" s="39">
        <v>13</v>
      </c>
      <c r="L51" s="55">
        <v>4</v>
      </c>
      <c r="M51" s="37">
        <v>9</v>
      </c>
    </row>
    <row r="52" spans="3:13" ht="18" customHeight="1" x14ac:dyDescent="0.2">
      <c r="D52" s="382" t="s">
        <v>239</v>
      </c>
      <c r="E52" s="39">
        <v>18982</v>
      </c>
      <c r="F52" s="44">
        <v>6663</v>
      </c>
      <c r="G52" s="52">
        <v>12319</v>
      </c>
      <c r="H52" s="28"/>
      <c r="J52" s="27" t="s">
        <v>241</v>
      </c>
      <c r="K52" s="39">
        <v>24</v>
      </c>
      <c r="L52" s="44">
        <v>4</v>
      </c>
      <c r="M52" s="37">
        <v>20</v>
      </c>
    </row>
    <row r="53" spans="3:13" ht="18" customHeight="1" x14ac:dyDescent="0.2">
      <c r="D53" s="382"/>
      <c r="E53" s="39"/>
      <c r="F53" s="44"/>
      <c r="G53" s="52"/>
      <c r="H53" s="28"/>
      <c r="J53" s="27" t="s">
        <v>243</v>
      </c>
      <c r="K53" s="39">
        <v>99</v>
      </c>
      <c r="L53" s="44">
        <v>8</v>
      </c>
      <c r="M53" s="37">
        <v>91</v>
      </c>
    </row>
    <row r="54" spans="3:13" ht="18" customHeight="1" x14ac:dyDescent="0.2">
      <c r="D54" s="382" t="s">
        <v>242</v>
      </c>
      <c r="E54" s="39">
        <v>1385</v>
      </c>
      <c r="F54" s="44">
        <v>318</v>
      </c>
      <c r="G54" s="52">
        <v>1067</v>
      </c>
      <c r="H54" s="28"/>
      <c r="J54" s="28" t="s">
        <v>245</v>
      </c>
      <c r="K54" s="39">
        <v>112</v>
      </c>
      <c r="L54" s="44">
        <v>47</v>
      </c>
      <c r="M54" s="37">
        <v>65</v>
      </c>
    </row>
    <row r="55" spans="3:13" ht="18" customHeight="1" x14ac:dyDescent="0.2">
      <c r="D55" s="382" t="s">
        <v>244</v>
      </c>
      <c r="E55" s="39">
        <v>2012</v>
      </c>
      <c r="F55" s="37">
        <v>634</v>
      </c>
      <c r="G55" s="52">
        <v>1378</v>
      </c>
      <c r="H55" s="28"/>
      <c r="J55" s="28"/>
      <c r="K55" s="39"/>
      <c r="L55" s="44"/>
      <c r="M55" s="37"/>
    </row>
    <row r="56" spans="3:13" ht="18" customHeight="1" x14ac:dyDescent="0.2">
      <c r="D56" s="382" t="s">
        <v>246</v>
      </c>
      <c r="E56" s="39">
        <v>2549</v>
      </c>
      <c r="F56" s="44">
        <v>305</v>
      </c>
      <c r="G56" s="52">
        <v>2244</v>
      </c>
      <c r="H56" s="28"/>
      <c r="J56" s="27" t="s">
        <v>248</v>
      </c>
      <c r="K56" s="39">
        <v>6</v>
      </c>
      <c r="L56" s="44">
        <v>2</v>
      </c>
      <c r="M56" s="37">
        <v>4</v>
      </c>
    </row>
    <row r="57" spans="3:13" ht="18" customHeight="1" x14ac:dyDescent="0.2">
      <c r="D57" s="382" t="s">
        <v>247</v>
      </c>
      <c r="E57" s="39">
        <v>2956</v>
      </c>
      <c r="F57" s="44">
        <v>977</v>
      </c>
      <c r="G57" s="52">
        <v>1979</v>
      </c>
      <c r="H57" s="28"/>
      <c r="J57" s="27" t="s">
        <v>250</v>
      </c>
      <c r="K57" s="39">
        <v>499</v>
      </c>
      <c r="L57" s="44">
        <v>357</v>
      </c>
      <c r="M57" s="37">
        <v>142</v>
      </c>
    </row>
    <row r="58" spans="3:13" ht="18" customHeight="1" x14ac:dyDescent="0.2">
      <c r="D58" s="382" t="s">
        <v>249</v>
      </c>
      <c r="E58" s="39">
        <v>84</v>
      </c>
      <c r="F58" s="44">
        <v>24</v>
      </c>
      <c r="G58" s="52">
        <v>60</v>
      </c>
      <c r="H58" s="28"/>
      <c r="J58" s="27" t="s">
        <v>251</v>
      </c>
      <c r="K58" s="39">
        <v>37</v>
      </c>
      <c r="L58" s="44">
        <v>6</v>
      </c>
      <c r="M58" s="37">
        <v>31</v>
      </c>
    </row>
    <row r="59" spans="3:13" ht="18" customHeight="1" x14ac:dyDescent="0.2">
      <c r="D59" s="382"/>
      <c r="E59" s="39"/>
      <c r="F59" s="44"/>
      <c r="G59" s="52"/>
      <c r="H59" s="28"/>
      <c r="J59" s="28" t="s">
        <v>253</v>
      </c>
      <c r="K59" s="39">
        <v>56</v>
      </c>
      <c r="L59" s="44">
        <v>4</v>
      </c>
      <c r="M59" s="37">
        <v>52</v>
      </c>
    </row>
    <row r="60" spans="3:13" ht="18" customHeight="1" x14ac:dyDescent="0.2">
      <c r="D60" s="382" t="s">
        <v>252</v>
      </c>
      <c r="E60" s="39">
        <v>816</v>
      </c>
      <c r="F60" s="44">
        <v>168</v>
      </c>
      <c r="G60" s="52">
        <v>648</v>
      </c>
      <c r="H60" s="28"/>
      <c r="J60" s="28"/>
      <c r="K60" s="39"/>
      <c r="L60" s="44"/>
      <c r="M60" s="37"/>
    </row>
    <row r="61" spans="3:13" ht="18" customHeight="1" x14ac:dyDescent="0.2">
      <c r="D61" s="382" t="s">
        <v>254</v>
      </c>
      <c r="E61" s="39">
        <v>463</v>
      </c>
      <c r="F61" s="44">
        <v>118</v>
      </c>
      <c r="G61" s="52">
        <v>345</v>
      </c>
      <c r="H61" s="28"/>
      <c r="J61" s="27" t="s">
        <v>256</v>
      </c>
      <c r="K61" s="39">
        <v>56</v>
      </c>
      <c r="L61" s="44">
        <v>6</v>
      </c>
      <c r="M61" s="37">
        <v>50</v>
      </c>
    </row>
    <row r="62" spans="3:13" ht="18" customHeight="1" x14ac:dyDescent="0.2">
      <c r="D62" s="382" t="s">
        <v>255</v>
      </c>
      <c r="E62" s="39">
        <v>403</v>
      </c>
      <c r="F62" s="44">
        <v>101</v>
      </c>
      <c r="G62" s="52">
        <v>302</v>
      </c>
      <c r="H62" s="28"/>
      <c r="J62" s="27" t="s">
        <v>258</v>
      </c>
      <c r="K62" s="39">
        <v>249</v>
      </c>
      <c r="L62" s="44">
        <v>66</v>
      </c>
      <c r="M62" s="37">
        <v>183</v>
      </c>
    </row>
    <row r="63" spans="3:13" ht="18" customHeight="1" x14ac:dyDescent="0.2">
      <c r="D63" s="382" t="s">
        <v>257</v>
      </c>
      <c r="E63" s="39">
        <v>1665</v>
      </c>
      <c r="F63" s="44">
        <v>431</v>
      </c>
      <c r="G63" s="52">
        <v>1234</v>
      </c>
      <c r="H63" s="28"/>
      <c r="J63" s="27" t="s">
        <v>259</v>
      </c>
      <c r="K63" s="39">
        <v>25</v>
      </c>
      <c r="L63" s="44">
        <v>7</v>
      </c>
      <c r="M63" s="37">
        <v>18</v>
      </c>
    </row>
    <row r="64" spans="3:13" ht="18" customHeight="1" x14ac:dyDescent="0.2">
      <c r="D64" s="382"/>
      <c r="E64" s="39"/>
      <c r="F64" s="44"/>
      <c r="G64" s="52"/>
      <c r="H64" s="28"/>
      <c r="J64" s="28" t="s">
        <v>261</v>
      </c>
      <c r="K64" s="39">
        <v>1052</v>
      </c>
      <c r="L64" s="44">
        <v>487</v>
      </c>
      <c r="M64" s="37">
        <v>565</v>
      </c>
    </row>
    <row r="65" spans="1:13" ht="18" customHeight="1" x14ac:dyDescent="0.2">
      <c r="D65" s="382" t="s">
        <v>260</v>
      </c>
      <c r="E65" s="39">
        <v>605</v>
      </c>
      <c r="F65" s="44">
        <v>121</v>
      </c>
      <c r="G65" s="52">
        <v>484</v>
      </c>
      <c r="H65" s="28"/>
      <c r="J65" s="52"/>
      <c r="K65" s="37"/>
      <c r="L65" s="44"/>
      <c r="M65" s="44"/>
    </row>
    <row r="66" spans="1:13" ht="18" customHeight="1" x14ac:dyDescent="0.2">
      <c r="D66" s="382" t="s">
        <v>262</v>
      </c>
      <c r="E66" s="39">
        <v>1334</v>
      </c>
      <c r="F66" s="44">
        <v>307</v>
      </c>
      <c r="G66" s="52">
        <v>1027</v>
      </c>
      <c r="H66" s="28"/>
      <c r="J66" s="52"/>
      <c r="K66" s="37"/>
      <c r="L66" s="44"/>
      <c r="M66" s="44"/>
    </row>
    <row r="67" spans="1:13" ht="18" customHeight="1" x14ac:dyDescent="0.2">
      <c r="D67" s="382" t="s">
        <v>263</v>
      </c>
      <c r="E67" s="39">
        <v>1199</v>
      </c>
      <c r="F67" s="28">
        <v>273</v>
      </c>
      <c r="G67" s="52">
        <v>926</v>
      </c>
      <c r="H67" s="28"/>
      <c r="J67" s="52"/>
      <c r="K67" s="28" t="s">
        <v>819</v>
      </c>
      <c r="L67" s="28" t="s">
        <v>819</v>
      </c>
      <c r="M67" s="28" t="s">
        <v>819</v>
      </c>
    </row>
    <row r="68" spans="1:13" ht="18" customHeight="1" x14ac:dyDescent="0.2">
      <c r="D68" s="382" t="s">
        <v>264</v>
      </c>
      <c r="E68" s="39">
        <v>207</v>
      </c>
      <c r="F68" s="44">
        <v>28</v>
      </c>
      <c r="G68" s="52">
        <v>179</v>
      </c>
      <c r="H68" s="28"/>
      <c r="J68" s="52"/>
      <c r="K68" s="379" t="s">
        <v>820</v>
      </c>
      <c r="L68" s="379" t="s">
        <v>820</v>
      </c>
      <c r="M68" s="379" t="s">
        <v>820</v>
      </c>
    </row>
    <row r="69" spans="1:13" ht="18" customHeight="1" thickBot="1" x14ac:dyDescent="0.2">
      <c r="B69" s="30"/>
      <c r="C69" s="30"/>
      <c r="D69" s="30"/>
      <c r="E69" s="49"/>
      <c r="F69" s="30"/>
      <c r="G69" s="189"/>
      <c r="H69" s="30"/>
      <c r="I69" s="30"/>
      <c r="J69" s="53"/>
      <c r="K69" s="30"/>
      <c r="L69" s="30"/>
      <c r="M69" s="30"/>
    </row>
    <row r="70" spans="1:13" x14ac:dyDescent="0.2">
      <c r="A70" s="382"/>
      <c r="E70" s="379" t="s">
        <v>663</v>
      </c>
      <c r="G70" s="63"/>
    </row>
    <row r="71" spans="1:13" x14ac:dyDescent="0.15">
      <c r="E71" s="379" t="s">
        <v>821</v>
      </c>
    </row>
    <row r="72" spans="1:13" ht="18" customHeight="1" x14ac:dyDescent="0.2">
      <c r="E72" s="382" t="s">
        <v>178</v>
      </c>
      <c r="G72" s="63"/>
    </row>
  </sheetData>
  <mergeCells count="3">
    <mergeCell ref="C13:D13"/>
    <mergeCell ref="C12:D12"/>
    <mergeCell ref="B6:M6"/>
  </mergeCells>
  <phoneticPr fontId="2"/>
  <pageMargins left="0.78740157480314965" right="0.59055118110236227" top="0.98425196850393704" bottom="0.59055118110236227" header="0.51181102362204722" footer="0.51181102362204722"/>
  <pageSetup paperSize="9" scale="62" orientation="portrait" horizontalDpi="300" verticalDpi="30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autoPageBreaks="0" fitToPage="1"/>
  </sheetPr>
  <dimension ref="A1:I69"/>
  <sheetViews>
    <sheetView view="pageBreakPreview" topLeftCell="A37" zoomScale="75" zoomScaleNormal="75" workbookViewId="0">
      <selection activeCell="D52" sqref="D52"/>
    </sheetView>
  </sheetViews>
  <sheetFormatPr defaultColWidth="14.625" defaultRowHeight="17.25" x14ac:dyDescent="0.15"/>
  <cols>
    <col min="1" max="1" width="13.375" style="379" customWidth="1"/>
    <col min="2" max="2" width="26.75" style="379" customWidth="1"/>
    <col min="3" max="3" width="14.625" style="379"/>
    <col min="4" max="8" width="15.875" style="379" customWidth="1"/>
    <col min="9" max="9" width="16.75" style="379" customWidth="1"/>
    <col min="10" max="16384" width="14.625" style="379"/>
  </cols>
  <sheetData>
    <row r="1" spans="1:9" x14ac:dyDescent="0.2">
      <c r="A1" s="382"/>
    </row>
    <row r="6" spans="1:9" x14ac:dyDescent="0.2">
      <c r="B6" s="506" t="s">
        <v>656</v>
      </c>
      <c r="C6" s="506"/>
      <c r="D6" s="506"/>
      <c r="E6" s="506"/>
      <c r="F6" s="506"/>
      <c r="G6" s="506"/>
      <c r="H6" s="506"/>
      <c r="I6" s="506"/>
    </row>
    <row r="7" spans="1:9" ht="18" thickBot="1" x14ac:dyDescent="0.25">
      <c r="B7" s="30"/>
      <c r="C7" s="98" t="s">
        <v>265</v>
      </c>
      <c r="D7" s="30"/>
      <c r="E7" s="30"/>
      <c r="F7" s="30"/>
      <c r="G7" s="30"/>
      <c r="H7" s="30"/>
      <c r="I7" s="89" t="s">
        <v>266</v>
      </c>
    </row>
    <row r="8" spans="1:9" x14ac:dyDescent="0.15">
      <c r="C8" s="33"/>
      <c r="D8" s="35"/>
      <c r="E8" s="35"/>
      <c r="F8" s="35"/>
      <c r="G8" s="35"/>
      <c r="H8" s="35"/>
      <c r="I8" s="35"/>
    </row>
    <row r="9" spans="1:9" x14ac:dyDescent="0.2">
      <c r="B9" s="35"/>
      <c r="C9" s="437" t="s">
        <v>837</v>
      </c>
      <c r="D9" s="437" t="s">
        <v>838</v>
      </c>
      <c r="E9" s="437" t="s">
        <v>839</v>
      </c>
      <c r="F9" s="437" t="s">
        <v>376</v>
      </c>
      <c r="G9" s="437" t="s">
        <v>840</v>
      </c>
      <c r="H9" s="437" t="s">
        <v>267</v>
      </c>
      <c r="I9" s="437" t="s">
        <v>268</v>
      </c>
    </row>
    <row r="10" spans="1:9" x14ac:dyDescent="0.15">
      <c r="C10" s="33"/>
    </row>
    <row r="11" spans="1:9" x14ac:dyDescent="0.2">
      <c r="B11" s="380" t="s">
        <v>391</v>
      </c>
      <c r="C11" s="39">
        <v>135268</v>
      </c>
      <c r="D11" s="60">
        <v>66403</v>
      </c>
      <c r="E11" s="60">
        <v>68865</v>
      </c>
      <c r="F11" s="215" t="s">
        <v>269</v>
      </c>
      <c r="G11" s="215" t="s">
        <v>269</v>
      </c>
      <c r="H11" s="216" t="s">
        <v>270</v>
      </c>
      <c r="I11" s="216" t="s">
        <v>270</v>
      </c>
    </row>
    <row r="12" spans="1:9" x14ac:dyDescent="0.2">
      <c r="B12" s="380" t="s">
        <v>468</v>
      </c>
      <c r="C12" s="39">
        <v>146813</v>
      </c>
      <c r="D12" s="60">
        <v>71945</v>
      </c>
      <c r="E12" s="60">
        <v>74868</v>
      </c>
      <c r="F12" s="215" t="s">
        <v>269</v>
      </c>
      <c r="G12" s="215" t="s">
        <v>269</v>
      </c>
      <c r="H12" s="216" t="s">
        <v>270</v>
      </c>
      <c r="I12" s="216" t="s">
        <v>270</v>
      </c>
    </row>
    <row r="13" spans="1:9" x14ac:dyDescent="0.2">
      <c r="B13" s="380" t="s">
        <v>504</v>
      </c>
      <c r="C13" s="39">
        <v>151637</v>
      </c>
      <c r="D13" s="60">
        <v>73897</v>
      </c>
      <c r="E13" s="60">
        <v>77740</v>
      </c>
      <c r="F13" s="215" t="s">
        <v>269</v>
      </c>
      <c r="G13" s="215" t="s">
        <v>269</v>
      </c>
      <c r="H13" s="216" t="s">
        <v>270</v>
      </c>
      <c r="I13" s="216" t="s">
        <v>270</v>
      </c>
    </row>
    <row r="14" spans="1:9" x14ac:dyDescent="0.2">
      <c r="B14" s="380" t="s">
        <v>526</v>
      </c>
      <c r="C14" s="39">
        <v>147754</v>
      </c>
      <c r="D14" s="60">
        <v>73300</v>
      </c>
      <c r="E14" s="60">
        <v>74454</v>
      </c>
      <c r="F14" s="215" t="s">
        <v>269</v>
      </c>
      <c r="G14" s="215" t="s">
        <v>269</v>
      </c>
      <c r="H14" s="216" t="s">
        <v>270</v>
      </c>
      <c r="I14" s="216" t="s">
        <v>270</v>
      </c>
    </row>
    <row r="15" spans="1:9" x14ac:dyDescent="0.2">
      <c r="B15" s="380" t="s">
        <v>536</v>
      </c>
      <c r="C15" s="69">
        <v>111203</v>
      </c>
      <c r="D15" s="54">
        <v>54994</v>
      </c>
      <c r="E15" s="54">
        <v>56209</v>
      </c>
      <c r="F15" s="215" t="s">
        <v>269</v>
      </c>
      <c r="G15" s="215" t="s">
        <v>269</v>
      </c>
      <c r="H15" s="216" t="s">
        <v>270</v>
      </c>
      <c r="I15" s="216" t="s">
        <v>270</v>
      </c>
    </row>
    <row r="16" spans="1:9" x14ac:dyDescent="0.2">
      <c r="B16" s="380"/>
      <c r="C16" s="69"/>
      <c r="D16" s="54"/>
      <c r="E16" s="54"/>
      <c r="F16" s="215"/>
      <c r="G16" s="215"/>
      <c r="H16" s="216"/>
      <c r="I16" s="216"/>
    </row>
    <row r="17" spans="2:9" x14ac:dyDescent="0.2">
      <c r="B17" s="380" t="s">
        <v>568</v>
      </c>
      <c r="C17" s="69">
        <v>91020</v>
      </c>
      <c r="D17" s="54">
        <v>44819</v>
      </c>
      <c r="E17" s="54">
        <v>46201</v>
      </c>
      <c r="F17" s="215" t="s">
        <v>269</v>
      </c>
      <c r="G17" s="215" t="s">
        <v>269</v>
      </c>
      <c r="H17" s="216" t="s">
        <v>270</v>
      </c>
      <c r="I17" s="216" t="s">
        <v>270</v>
      </c>
    </row>
    <row r="18" spans="2:9" x14ac:dyDescent="0.2">
      <c r="B18" s="380" t="s">
        <v>569</v>
      </c>
      <c r="C18" s="69">
        <v>108441</v>
      </c>
      <c r="D18" s="54">
        <v>54522</v>
      </c>
      <c r="E18" s="54">
        <v>53919</v>
      </c>
      <c r="F18" s="215" t="s">
        <v>269</v>
      </c>
      <c r="G18" s="215" t="s">
        <v>269</v>
      </c>
      <c r="H18" s="216" t="s">
        <v>270</v>
      </c>
      <c r="I18" s="216" t="s">
        <v>270</v>
      </c>
    </row>
    <row r="19" spans="2:9" x14ac:dyDescent="0.2">
      <c r="B19" s="380" t="s">
        <v>698</v>
      </c>
      <c r="C19" s="69">
        <v>110555</v>
      </c>
      <c r="D19" s="54">
        <v>56061</v>
      </c>
      <c r="E19" s="54">
        <v>54494</v>
      </c>
      <c r="F19" s="215" t="s">
        <v>269</v>
      </c>
      <c r="G19" s="215" t="s">
        <v>269</v>
      </c>
      <c r="H19" s="216" t="s">
        <v>270</v>
      </c>
      <c r="I19" s="216" t="s">
        <v>270</v>
      </c>
    </row>
    <row r="20" spans="2:9" x14ac:dyDescent="0.2">
      <c r="B20" s="380" t="s">
        <v>818</v>
      </c>
      <c r="C20" s="69">
        <v>107936</v>
      </c>
      <c r="D20" s="54">
        <v>55122</v>
      </c>
      <c r="E20" s="54">
        <v>52814</v>
      </c>
      <c r="F20" s="215" t="s">
        <v>269</v>
      </c>
      <c r="G20" s="215" t="s">
        <v>269</v>
      </c>
      <c r="H20" s="216" t="s">
        <v>270</v>
      </c>
      <c r="I20" s="216" t="s">
        <v>270</v>
      </c>
    </row>
    <row r="21" spans="2:9" x14ac:dyDescent="0.2">
      <c r="C21" s="154"/>
      <c r="D21" s="155"/>
      <c r="E21" s="155"/>
      <c r="F21" s="217"/>
      <c r="G21" s="218"/>
      <c r="H21" s="218"/>
      <c r="I21" s="218"/>
    </row>
    <row r="22" spans="2:9" x14ac:dyDescent="0.2">
      <c r="B22" s="214" t="s">
        <v>841</v>
      </c>
      <c r="C22" s="69">
        <v>8228</v>
      </c>
      <c r="D22" s="28">
        <v>4171</v>
      </c>
      <c r="E22" s="28">
        <v>4057</v>
      </c>
      <c r="F22" s="215" t="s">
        <v>269</v>
      </c>
      <c r="G22" s="215" t="s">
        <v>269</v>
      </c>
      <c r="H22" s="216" t="s">
        <v>270</v>
      </c>
      <c r="I22" s="216" t="s">
        <v>270</v>
      </c>
    </row>
    <row r="23" spans="2:9" x14ac:dyDescent="0.2">
      <c r="B23" s="214" t="s">
        <v>842</v>
      </c>
      <c r="C23" s="69">
        <v>10207</v>
      </c>
      <c r="D23" s="28">
        <v>5236</v>
      </c>
      <c r="E23" s="28">
        <v>4971</v>
      </c>
      <c r="F23" s="215" t="s">
        <v>269</v>
      </c>
      <c r="G23" s="215" t="s">
        <v>269</v>
      </c>
      <c r="H23" s="216" t="s">
        <v>270</v>
      </c>
      <c r="I23" s="216" t="s">
        <v>270</v>
      </c>
    </row>
    <row r="24" spans="2:9" x14ac:dyDescent="0.2">
      <c r="B24" s="214" t="s">
        <v>843</v>
      </c>
      <c r="C24" s="69">
        <v>7933</v>
      </c>
      <c r="D24" s="28">
        <v>4123</v>
      </c>
      <c r="E24" s="28">
        <v>3810</v>
      </c>
      <c r="F24" s="215" t="s">
        <v>269</v>
      </c>
      <c r="G24" s="215" t="s">
        <v>269</v>
      </c>
      <c r="H24" s="216" t="s">
        <v>270</v>
      </c>
      <c r="I24" s="216" t="s">
        <v>270</v>
      </c>
    </row>
    <row r="25" spans="2:9" x14ac:dyDescent="0.2">
      <c r="B25" s="214" t="s">
        <v>844</v>
      </c>
      <c r="C25" s="69">
        <v>9260</v>
      </c>
      <c r="D25" s="28">
        <v>4861</v>
      </c>
      <c r="E25" s="28">
        <v>4399</v>
      </c>
      <c r="F25" s="215" t="s">
        <v>269</v>
      </c>
      <c r="G25" s="215" t="s">
        <v>269</v>
      </c>
      <c r="H25" s="216" t="s">
        <v>270</v>
      </c>
      <c r="I25" s="216" t="s">
        <v>270</v>
      </c>
    </row>
    <row r="26" spans="2:9" x14ac:dyDescent="0.2">
      <c r="B26" s="214" t="s">
        <v>845</v>
      </c>
      <c r="C26" s="69">
        <v>10887</v>
      </c>
      <c r="D26" s="28">
        <v>5470</v>
      </c>
      <c r="E26" s="28">
        <v>5417</v>
      </c>
      <c r="F26" s="215" t="s">
        <v>269</v>
      </c>
      <c r="G26" s="215" t="s">
        <v>269</v>
      </c>
      <c r="H26" s="216" t="s">
        <v>270</v>
      </c>
      <c r="I26" s="216" t="s">
        <v>270</v>
      </c>
    </row>
    <row r="27" spans="2:9" x14ac:dyDescent="0.2">
      <c r="B27" s="214" t="s">
        <v>846</v>
      </c>
      <c r="C27" s="69">
        <v>9240</v>
      </c>
      <c r="D27" s="28">
        <v>4687</v>
      </c>
      <c r="E27" s="28">
        <v>4553</v>
      </c>
      <c r="F27" s="215" t="s">
        <v>269</v>
      </c>
      <c r="G27" s="215" t="s">
        <v>269</v>
      </c>
      <c r="H27" s="216" t="s">
        <v>270</v>
      </c>
      <c r="I27" s="216" t="s">
        <v>270</v>
      </c>
    </row>
    <row r="28" spans="2:9" x14ac:dyDescent="0.2">
      <c r="B28" s="214"/>
      <c r="C28" s="69"/>
      <c r="D28" s="55"/>
      <c r="E28" s="55"/>
      <c r="F28" s="217"/>
      <c r="G28" s="217"/>
      <c r="H28" s="217"/>
      <c r="I28" s="217"/>
    </row>
    <row r="29" spans="2:9" x14ac:dyDescent="0.2">
      <c r="B29" s="214" t="s">
        <v>847</v>
      </c>
      <c r="C29" s="69">
        <v>8928</v>
      </c>
      <c r="D29" s="28">
        <v>4590</v>
      </c>
      <c r="E29" s="28">
        <v>4338</v>
      </c>
      <c r="F29" s="215" t="s">
        <v>269</v>
      </c>
      <c r="G29" s="215" t="s">
        <v>269</v>
      </c>
      <c r="H29" s="216" t="s">
        <v>270</v>
      </c>
      <c r="I29" s="216" t="s">
        <v>270</v>
      </c>
    </row>
    <row r="30" spans="2:9" x14ac:dyDescent="0.2">
      <c r="B30" s="214" t="s">
        <v>848</v>
      </c>
      <c r="C30" s="69">
        <v>9790</v>
      </c>
      <c r="D30" s="28">
        <v>4977</v>
      </c>
      <c r="E30" s="28">
        <v>4813</v>
      </c>
      <c r="F30" s="215" t="s">
        <v>269</v>
      </c>
      <c r="G30" s="215" t="s">
        <v>269</v>
      </c>
      <c r="H30" s="216" t="s">
        <v>270</v>
      </c>
      <c r="I30" s="216" t="s">
        <v>270</v>
      </c>
    </row>
    <row r="31" spans="2:9" x14ac:dyDescent="0.2">
      <c r="B31" s="214" t="s">
        <v>849</v>
      </c>
      <c r="C31" s="69">
        <v>7316</v>
      </c>
      <c r="D31" s="28">
        <v>3935</v>
      </c>
      <c r="E31" s="28">
        <v>3381</v>
      </c>
      <c r="F31" s="215" t="s">
        <v>269</v>
      </c>
      <c r="G31" s="215" t="s">
        <v>269</v>
      </c>
      <c r="H31" s="216" t="s">
        <v>270</v>
      </c>
      <c r="I31" s="216" t="s">
        <v>270</v>
      </c>
    </row>
    <row r="32" spans="2:9" x14ac:dyDescent="0.2">
      <c r="B32" s="214" t="s">
        <v>850</v>
      </c>
      <c r="C32" s="69">
        <v>7735</v>
      </c>
      <c r="D32" s="28">
        <v>3596</v>
      </c>
      <c r="E32" s="28">
        <v>4139</v>
      </c>
      <c r="F32" s="215" t="s">
        <v>269</v>
      </c>
      <c r="G32" s="215" t="s">
        <v>269</v>
      </c>
      <c r="H32" s="216" t="s">
        <v>270</v>
      </c>
      <c r="I32" s="216" t="s">
        <v>270</v>
      </c>
    </row>
    <row r="33" spans="2:9" x14ac:dyDescent="0.2">
      <c r="B33" s="214" t="s">
        <v>851</v>
      </c>
      <c r="C33" s="69">
        <v>8251</v>
      </c>
      <c r="D33" s="28">
        <v>4202</v>
      </c>
      <c r="E33" s="28">
        <v>4049</v>
      </c>
      <c r="F33" s="215" t="s">
        <v>269</v>
      </c>
      <c r="G33" s="215" t="s">
        <v>269</v>
      </c>
      <c r="H33" s="216" t="s">
        <v>270</v>
      </c>
      <c r="I33" s="216" t="s">
        <v>270</v>
      </c>
    </row>
    <row r="34" spans="2:9" x14ac:dyDescent="0.2">
      <c r="B34" s="214" t="s">
        <v>852</v>
      </c>
      <c r="C34" s="69">
        <v>10161</v>
      </c>
      <c r="D34" s="28">
        <v>5274</v>
      </c>
      <c r="E34" s="28">
        <v>4887</v>
      </c>
      <c r="F34" s="215" t="s">
        <v>269</v>
      </c>
      <c r="G34" s="215" t="s">
        <v>269</v>
      </c>
      <c r="H34" s="216" t="s">
        <v>270</v>
      </c>
      <c r="I34" s="216" t="s">
        <v>270</v>
      </c>
    </row>
    <row r="35" spans="2:9" ht="18" thickBot="1" x14ac:dyDescent="0.2">
      <c r="B35" s="30"/>
      <c r="C35" s="158"/>
      <c r="D35" s="159"/>
      <c r="E35" s="159"/>
      <c r="F35" s="159"/>
      <c r="G35" s="159"/>
      <c r="H35" s="159"/>
      <c r="I35" s="159"/>
    </row>
    <row r="36" spans="2:9" x14ac:dyDescent="0.2">
      <c r="C36" s="160" t="s">
        <v>572</v>
      </c>
      <c r="D36" s="157"/>
      <c r="E36" s="157"/>
      <c r="F36" s="157"/>
      <c r="G36" s="157"/>
      <c r="H36" s="157"/>
      <c r="I36" s="157"/>
    </row>
    <row r="37" spans="2:9" x14ac:dyDescent="0.15">
      <c r="C37" s="157"/>
      <c r="D37" s="157"/>
      <c r="E37" s="157"/>
      <c r="F37" s="157"/>
      <c r="G37" s="157"/>
      <c r="H37" s="157"/>
      <c r="I37" s="157"/>
    </row>
    <row r="38" spans="2:9" x14ac:dyDescent="0.15">
      <c r="D38" s="157"/>
      <c r="E38" s="157"/>
      <c r="F38" s="157"/>
      <c r="G38" s="157"/>
      <c r="H38" s="157"/>
      <c r="I38" s="157"/>
    </row>
    <row r="39" spans="2:9" ht="18" thickBot="1" x14ac:dyDescent="0.25">
      <c r="B39" s="30"/>
      <c r="C39" s="220" t="s">
        <v>271</v>
      </c>
      <c r="D39" s="159"/>
      <c r="E39" s="159"/>
      <c r="F39" s="159"/>
      <c r="G39" s="159"/>
      <c r="H39" s="159"/>
      <c r="I39" s="162" t="s">
        <v>272</v>
      </c>
    </row>
    <row r="40" spans="2:9" x14ac:dyDescent="0.15">
      <c r="C40" s="154"/>
      <c r="D40" s="163"/>
      <c r="E40" s="163"/>
      <c r="F40" s="163"/>
      <c r="G40" s="163"/>
      <c r="H40" s="163"/>
      <c r="I40" s="163"/>
    </row>
    <row r="41" spans="2:9" x14ac:dyDescent="0.2">
      <c r="B41" s="35"/>
      <c r="C41" s="438" t="s">
        <v>853</v>
      </c>
      <c r="D41" s="438" t="s">
        <v>854</v>
      </c>
      <c r="E41" s="438" t="s">
        <v>855</v>
      </c>
      <c r="F41" s="438" t="s">
        <v>856</v>
      </c>
      <c r="G41" s="438" t="s">
        <v>857</v>
      </c>
      <c r="H41" s="438" t="s">
        <v>267</v>
      </c>
      <c r="I41" s="438" t="s">
        <v>858</v>
      </c>
    </row>
    <row r="42" spans="2:9" x14ac:dyDescent="0.15">
      <c r="C42" s="154"/>
      <c r="D42" s="157"/>
      <c r="E42" s="157"/>
      <c r="F42" s="157"/>
      <c r="G42" s="157"/>
      <c r="H42" s="157"/>
      <c r="I42" s="157"/>
    </row>
    <row r="43" spans="2:9" x14ac:dyDescent="0.2">
      <c r="B43" s="380" t="s">
        <v>391</v>
      </c>
      <c r="C43" s="69">
        <v>198301</v>
      </c>
      <c r="D43" s="156">
        <v>12521</v>
      </c>
      <c r="E43" s="156">
        <v>185780</v>
      </c>
      <c r="F43" s="219" t="s">
        <v>269</v>
      </c>
      <c r="G43" s="219" t="s">
        <v>269</v>
      </c>
      <c r="H43" s="219" t="s">
        <v>270</v>
      </c>
      <c r="I43" s="219" t="s">
        <v>270</v>
      </c>
    </row>
    <row r="44" spans="2:9" x14ac:dyDescent="0.2">
      <c r="B44" s="380" t="s">
        <v>468</v>
      </c>
      <c r="C44" s="69">
        <v>148939</v>
      </c>
      <c r="D44" s="156">
        <v>12823</v>
      </c>
      <c r="E44" s="156">
        <v>136116</v>
      </c>
      <c r="F44" s="219" t="s">
        <v>269</v>
      </c>
      <c r="G44" s="219" t="s">
        <v>269</v>
      </c>
      <c r="H44" s="219" t="s">
        <v>270</v>
      </c>
      <c r="I44" s="219" t="s">
        <v>270</v>
      </c>
    </row>
    <row r="45" spans="2:9" x14ac:dyDescent="0.2">
      <c r="B45" s="380" t="s">
        <v>504</v>
      </c>
      <c r="C45" s="69">
        <v>82120</v>
      </c>
      <c r="D45" s="156">
        <v>11323</v>
      </c>
      <c r="E45" s="156">
        <v>70797</v>
      </c>
      <c r="F45" s="219" t="s">
        <v>269</v>
      </c>
      <c r="G45" s="219" t="s">
        <v>269</v>
      </c>
      <c r="H45" s="219" t="s">
        <v>270</v>
      </c>
      <c r="I45" s="219" t="s">
        <v>270</v>
      </c>
    </row>
    <row r="46" spans="2:9" x14ac:dyDescent="0.2">
      <c r="B46" s="380" t="s">
        <v>526</v>
      </c>
      <c r="C46" s="69">
        <v>36410</v>
      </c>
      <c r="D46" s="156">
        <v>7757</v>
      </c>
      <c r="E46" s="156">
        <v>28653</v>
      </c>
      <c r="F46" s="219" t="s">
        <v>269</v>
      </c>
      <c r="G46" s="219" t="s">
        <v>269</v>
      </c>
      <c r="H46" s="219" t="s">
        <v>270</v>
      </c>
      <c r="I46" s="219" t="s">
        <v>270</v>
      </c>
    </row>
    <row r="47" spans="2:9" x14ac:dyDescent="0.2">
      <c r="B47" s="380" t="s">
        <v>536</v>
      </c>
      <c r="C47" s="69">
        <v>15115</v>
      </c>
      <c r="D47" s="54">
        <v>3920</v>
      </c>
      <c r="E47" s="54">
        <v>11195</v>
      </c>
      <c r="F47" s="219" t="s">
        <v>269</v>
      </c>
      <c r="G47" s="219" t="s">
        <v>269</v>
      </c>
      <c r="H47" s="219" t="s">
        <v>270</v>
      </c>
      <c r="I47" s="219" t="s">
        <v>270</v>
      </c>
    </row>
    <row r="48" spans="2:9" x14ac:dyDescent="0.2">
      <c r="B48" s="380"/>
      <c r="C48" s="69"/>
      <c r="D48" s="54"/>
      <c r="E48" s="54"/>
      <c r="F48" s="219"/>
      <c r="G48" s="219"/>
      <c r="H48" s="219"/>
      <c r="I48" s="219"/>
    </row>
    <row r="49" spans="2:9" x14ac:dyDescent="0.2">
      <c r="B49" s="380" t="s">
        <v>568</v>
      </c>
      <c r="C49" s="69">
        <v>13546</v>
      </c>
      <c r="D49" s="54">
        <v>4033</v>
      </c>
      <c r="E49" s="54">
        <v>9513</v>
      </c>
      <c r="F49" s="219" t="s">
        <v>269</v>
      </c>
      <c r="G49" s="219" t="s">
        <v>269</v>
      </c>
      <c r="H49" s="219" t="s">
        <v>270</v>
      </c>
      <c r="I49" s="219" t="s">
        <v>270</v>
      </c>
    </row>
    <row r="50" spans="2:9" x14ac:dyDescent="0.2">
      <c r="B50" s="380" t="s">
        <v>569</v>
      </c>
      <c r="C50" s="69">
        <v>9981</v>
      </c>
      <c r="D50" s="54">
        <v>4112</v>
      </c>
      <c r="E50" s="54">
        <v>5869</v>
      </c>
      <c r="F50" s="219" t="s">
        <v>269</v>
      </c>
      <c r="G50" s="219" t="s">
        <v>269</v>
      </c>
      <c r="H50" s="219" t="s">
        <v>270</v>
      </c>
      <c r="I50" s="219" t="s">
        <v>270</v>
      </c>
    </row>
    <row r="51" spans="2:9" x14ac:dyDescent="0.2">
      <c r="B51" s="380" t="s">
        <v>698</v>
      </c>
      <c r="C51" s="69">
        <v>12048</v>
      </c>
      <c r="D51" s="54">
        <v>5438</v>
      </c>
      <c r="E51" s="54">
        <v>6610</v>
      </c>
      <c r="F51" s="219" t="s">
        <v>269</v>
      </c>
      <c r="G51" s="219" t="s">
        <v>269</v>
      </c>
      <c r="H51" s="219" t="s">
        <v>270</v>
      </c>
      <c r="I51" s="219" t="s">
        <v>270</v>
      </c>
    </row>
    <row r="52" spans="2:9" x14ac:dyDescent="0.2">
      <c r="B52" s="380" t="s">
        <v>818</v>
      </c>
      <c r="C52" s="69">
        <v>11487</v>
      </c>
      <c r="D52" s="54">
        <v>5294</v>
      </c>
      <c r="E52" s="54">
        <v>6193</v>
      </c>
      <c r="F52" s="219" t="s">
        <v>269</v>
      </c>
      <c r="G52" s="219" t="s">
        <v>269</v>
      </c>
      <c r="H52" s="219" t="s">
        <v>270</v>
      </c>
      <c r="I52" s="219" t="s">
        <v>270</v>
      </c>
    </row>
    <row r="53" spans="2:9" x14ac:dyDescent="0.2">
      <c r="B53" s="380"/>
      <c r="C53" s="69"/>
      <c r="D53" s="54"/>
      <c r="E53" s="54"/>
      <c r="F53" s="219"/>
      <c r="G53" s="219"/>
      <c r="H53" s="219"/>
      <c r="I53" s="219"/>
    </row>
    <row r="54" spans="2:9" x14ac:dyDescent="0.2">
      <c r="B54" s="214" t="s">
        <v>841</v>
      </c>
      <c r="C54" s="69">
        <v>1912</v>
      </c>
      <c r="D54" s="28">
        <v>363</v>
      </c>
      <c r="E54" s="28">
        <v>1549</v>
      </c>
      <c r="F54" s="219" t="s">
        <v>269</v>
      </c>
      <c r="G54" s="219" t="s">
        <v>269</v>
      </c>
      <c r="H54" s="219" t="s">
        <v>270</v>
      </c>
      <c r="I54" s="219" t="s">
        <v>270</v>
      </c>
    </row>
    <row r="55" spans="2:9" x14ac:dyDescent="0.2">
      <c r="B55" s="214" t="s">
        <v>842</v>
      </c>
      <c r="C55" s="69">
        <v>789</v>
      </c>
      <c r="D55" s="28">
        <v>423</v>
      </c>
      <c r="E55" s="28">
        <v>366</v>
      </c>
      <c r="F55" s="219" t="s">
        <v>269</v>
      </c>
      <c r="G55" s="219" t="s">
        <v>269</v>
      </c>
      <c r="H55" s="219" t="s">
        <v>270</v>
      </c>
      <c r="I55" s="219" t="s">
        <v>270</v>
      </c>
    </row>
    <row r="56" spans="2:9" x14ac:dyDescent="0.2">
      <c r="B56" s="214" t="s">
        <v>843</v>
      </c>
      <c r="C56" s="69">
        <v>1150</v>
      </c>
      <c r="D56" s="28">
        <v>537</v>
      </c>
      <c r="E56" s="28">
        <v>613</v>
      </c>
      <c r="F56" s="219" t="s">
        <v>269</v>
      </c>
      <c r="G56" s="219" t="s">
        <v>269</v>
      </c>
      <c r="H56" s="219" t="s">
        <v>270</v>
      </c>
      <c r="I56" s="219" t="s">
        <v>270</v>
      </c>
    </row>
    <row r="57" spans="2:9" x14ac:dyDescent="0.2">
      <c r="B57" s="214" t="s">
        <v>844</v>
      </c>
      <c r="C57" s="69">
        <v>932</v>
      </c>
      <c r="D57" s="28">
        <v>522</v>
      </c>
      <c r="E57" s="28">
        <v>410</v>
      </c>
      <c r="F57" s="219" t="s">
        <v>269</v>
      </c>
      <c r="G57" s="219" t="s">
        <v>269</v>
      </c>
      <c r="H57" s="219" t="s">
        <v>270</v>
      </c>
      <c r="I57" s="219" t="s">
        <v>270</v>
      </c>
    </row>
    <row r="58" spans="2:9" x14ac:dyDescent="0.2">
      <c r="B58" s="214" t="s">
        <v>845</v>
      </c>
      <c r="C58" s="69">
        <v>1079</v>
      </c>
      <c r="D58" s="28">
        <v>632</v>
      </c>
      <c r="E58" s="28">
        <v>447</v>
      </c>
      <c r="F58" s="219" t="s">
        <v>269</v>
      </c>
      <c r="G58" s="219" t="s">
        <v>269</v>
      </c>
      <c r="H58" s="219" t="s">
        <v>270</v>
      </c>
      <c r="I58" s="219" t="s">
        <v>270</v>
      </c>
    </row>
    <row r="59" spans="2:9" x14ac:dyDescent="0.2">
      <c r="B59" s="214" t="s">
        <v>846</v>
      </c>
      <c r="C59" s="69">
        <v>782</v>
      </c>
      <c r="D59" s="28">
        <v>430</v>
      </c>
      <c r="E59" s="28">
        <v>352</v>
      </c>
      <c r="F59" s="219" t="s">
        <v>269</v>
      </c>
      <c r="G59" s="219" t="s">
        <v>269</v>
      </c>
      <c r="H59" s="219" t="s">
        <v>270</v>
      </c>
      <c r="I59" s="219" t="s">
        <v>270</v>
      </c>
    </row>
    <row r="60" spans="2:9" x14ac:dyDescent="0.2">
      <c r="B60" s="214"/>
      <c r="C60" s="69"/>
      <c r="D60" s="55"/>
      <c r="E60" s="55"/>
      <c r="F60" s="217"/>
      <c r="G60" s="217"/>
      <c r="H60" s="217"/>
      <c r="I60" s="217"/>
    </row>
    <row r="61" spans="2:9" x14ac:dyDescent="0.2">
      <c r="B61" s="214" t="s">
        <v>847</v>
      </c>
      <c r="C61" s="69">
        <v>1078</v>
      </c>
      <c r="D61" s="28">
        <v>360</v>
      </c>
      <c r="E61" s="28">
        <v>718</v>
      </c>
      <c r="F61" s="219" t="s">
        <v>269</v>
      </c>
      <c r="G61" s="219" t="s">
        <v>269</v>
      </c>
      <c r="H61" s="219" t="s">
        <v>270</v>
      </c>
      <c r="I61" s="219" t="s">
        <v>270</v>
      </c>
    </row>
    <row r="62" spans="2:9" x14ac:dyDescent="0.2">
      <c r="B62" s="214" t="s">
        <v>848</v>
      </c>
      <c r="C62" s="69">
        <v>578</v>
      </c>
      <c r="D62" s="28">
        <v>312</v>
      </c>
      <c r="E62" s="28">
        <v>266</v>
      </c>
      <c r="F62" s="219" t="s">
        <v>269</v>
      </c>
      <c r="G62" s="219" t="s">
        <v>269</v>
      </c>
      <c r="H62" s="219" t="s">
        <v>270</v>
      </c>
      <c r="I62" s="219" t="s">
        <v>270</v>
      </c>
    </row>
    <row r="63" spans="2:9" x14ac:dyDescent="0.2">
      <c r="B63" s="214" t="s">
        <v>849</v>
      </c>
      <c r="C63" s="69">
        <v>884</v>
      </c>
      <c r="D63" s="28">
        <v>469</v>
      </c>
      <c r="E63" s="28">
        <v>415</v>
      </c>
      <c r="F63" s="219" t="s">
        <v>269</v>
      </c>
      <c r="G63" s="219" t="s">
        <v>269</v>
      </c>
      <c r="H63" s="219" t="s">
        <v>270</v>
      </c>
      <c r="I63" s="219" t="s">
        <v>270</v>
      </c>
    </row>
    <row r="64" spans="2:9" x14ac:dyDescent="0.2">
      <c r="B64" s="214" t="s">
        <v>850</v>
      </c>
      <c r="C64" s="69">
        <v>852</v>
      </c>
      <c r="D64" s="28">
        <v>413</v>
      </c>
      <c r="E64" s="28">
        <v>439</v>
      </c>
      <c r="F64" s="219" t="s">
        <v>269</v>
      </c>
      <c r="G64" s="219" t="s">
        <v>269</v>
      </c>
      <c r="H64" s="219" t="s">
        <v>270</v>
      </c>
      <c r="I64" s="219" t="s">
        <v>270</v>
      </c>
    </row>
    <row r="65" spans="1:9" x14ac:dyDescent="0.2">
      <c r="B65" s="214" t="s">
        <v>851</v>
      </c>
      <c r="C65" s="69">
        <v>710</v>
      </c>
      <c r="D65" s="28">
        <v>377</v>
      </c>
      <c r="E65" s="28">
        <v>333</v>
      </c>
      <c r="F65" s="219" t="s">
        <v>269</v>
      </c>
      <c r="G65" s="219" t="s">
        <v>269</v>
      </c>
      <c r="H65" s="219" t="s">
        <v>270</v>
      </c>
      <c r="I65" s="219" t="s">
        <v>270</v>
      </c>
    </row>
    <row r="66" spans="1:9" x14ac:dyDescent="0.2">
      <c r="B66" s="214" t="s">
        <v>852</v>
      </c>
      <c r="C66" s="69">
        <v>741</v>
      </c>
      <c r="D66" s="28">
        <v>456</v>
      </c>
      <c r="E66" s="28">
        <v>285</v>
      </c>
      <c r="F66" s="219" t="s">
        <v>269</v>
      </c>
      <c r="G66" s="219" t="s">
        <v>269</v>
      </c>
      <c r="H66" s="219" t="s">
        <v>270</v>
      </c>
      <c r="I66" s="219" t="s">
        <v>270</v>
      </c>
    </row>
    <row r="67" spans="1:9" ht="18" thickBot="1" x14ac:dyDescent="0.25">
      <c r="B67" s="30"/>
      <c r="C67" s="49"/>
      <c r="D67" s="30"/>
      <c r="E67" s="30"/>
      <c r="F67" s="97"/>
      <c r="G67" s="97"/>
      <c r="H67" s="30"/>
      <c r="I67" s="30"/>
    </row>
    <row r="68" spans="1:9" x14ac:dyDescent="0.2">
      <c r="C68" s="382" t="s">
        <v>572</v>
      </c>
    </row>
    <row r="69" spans="1:9" x14ac:dyDescent="0.2">
      <c r="A69" s="382"/>
    </row>
  </sheetData>
  <mergeCells count="1">
    <mergeCell ref="B6:I6"/>
  </mergeCells>
  <phoneticPr fontId="2"/>
  <pageMargins left="0.78740157480314965" right="0.78740157480314965" top="0.98425196850393704" bottom="0.98425196850393704" header="0.51181102362204722" footer="0.51181102362204722"/>
  <pageSetup paperSize="9" scale="61" orientation="portrait" horizontalDpi="300" verticalDpi="30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autoPageBreaks="0" fitToPage="1"/>
  </sheetPr>
  <dimension ref="A1:J72"/>
  <sheetViews>
    <sheetView view="pageBreakPreview" topLeftCell="A43" zoomScale="75" zoomScaleNormal="75" workbookViewId="0">
      <selection activeCell="D58" sqref="D58"/>
    </sheetView>
  </sheetViews>
  <sheetFormatPr defaultColWidth="15.875" defaultRowHeight="17.25" x14ac:dyDescent="0.15"/>
  <cols>
    <col min="1" max="1" width="13.375" style="57" customWidth="1"/>
    <col min="2" max="2" width="1.25" style="57" customWidth="1"/>
    <col min="3" max="3" width="27.125" style="57" customWidth="1"/>
    <col min="4" max="9" width="16.75" style="57" customWidth="1"/>
    <col min="10" max="16384" width="15.875" style="57"/>
  </cols>
  <sheetData>
    <row r="1" spans="1:9" x14ac:dyDescent="0.2">
      <c r="A1" s="56"/>
    </row>
    <row r="6" spans="1:9" x14ac:dyDescent="0.2">
      <c r="B6" s="506" t="s">
        <v>273</v>
      </c>
      <c r="C6" s="506"/>
      <c r="D6" s="506"/>
      <c r="E6" s="506"/>
      <c r="F6" s="506"/>
      <c r="G6" s="506"/>
      <c r="H6" s="506"/>
      <c r="I6" s="506"/>
    </row>
    <row r="7" spans="1:9" ht="18" thickBot="1" x14ac:dyDescent="0.2">
      <c r="B7" s="528" t="s">
        <v>671</v>
      </c>
      <c r="C7" s="528"/>
      <c r="D7" s="528"/>
      <c r="E7" s="528"/>
      <c r="F7" s="528"/>
      <c r="G7" s="528"/>
      <c r="H7" s="528"/>
      <c r="I7" s="528"/>
    </row>
    <row r="8" spans="1:9" x14ac:dyDescent="0.2">
      <c r="D8" s="529" t="s">
        <v>672</v>
      </c>
      <c r="E8" s="530"/>
      <c r="F8" s="529" t="s">
        <v>673</v>
      </c>
      <c r="G8" s="530"/>
      <c r="H8" s="529" t="s">
        <v>674</v>
      </c>
      <c r="I8" s="531"/>
    </row>
    <row r="9" spans="1:9" x14ac:dyDescent="0.2">
      <c r="B9" s="35"/>
      <c r="C9" s="35"/>
      <c r="D9" s="50" t="s">
        <v>582</v>
      </c>
      <c r="E9" s="50" t="s">
        <v>583</v>
      </c>
      <c r="F9" s="50" t="s">
        <v>582</v>
      </c>
      <c r="G9" s="50" t="s">
        <v>583</v>
      </c>
      <c r="H9" s="50" t="s">
        <v>582</v>
      </c>
      <c r="I9" s="50" t="s">
        <v>583</v>
      </c>
    </row>
    <row r="10" spans="1:9" x14ac:dyDescent="0.2">
      <c r="D10" s="66" t="s">
        <v>274</v>
      </c>
      <c r="E10" s="67" t="s">
        <v>275</v>
      </c>
      <c r="F10" s="67" t="s">
        <v>274</v>
      </c>
      <c r="G10" s="67" t="s">
        <v>275</v>
      </c>
      <c r="H10" s="67" t="s">
        <v>274</v>
      </c>
      <c r="I10" s="67" t="s">
        <v>275</v>
      </c>
    </row>
    <row r="11" spans="1:9" x14ac:dyDescent="0.2">
      <c r="C11" s="382" t="s">
        <v>605</v>
      </c>
      <c r="D11" s="39">
        <v>248</v>
      </c>
      <c r="E11" s="60">
        <v>81377</v>
      </c>
      <c r="F11" s="63">
        <v>246</v>
      </c>
      <c r="G11" s="63">
        <v>81233</v>
      </c>
      <c r="H11" s="63">
        <v>2</v>
      </c>
      <c r="I11" s="63">
        <v>144</v>
      </c>
    </row>
    <row r="12" spans="1:9" x14ac:dyDescent="0.2">
      <c r="C12" s="382" t="s">
        <v>606</v>
      </c>
      <c r="D12" s="39">
        <v>203</v>
      </c>
      <c r="E12" s="60">
        <v>49291</v>
      </c>
      <c r="F12" s="63">
        <v>202</v>
      </c>
      <c r="G12" s="63">
        <v>49179</v>
      </c>
      <c r="H12" s="63">
        <v>1</v>
      </c>
      <c r="I12" s="63">
        <v>112</v>
      </c>
    </row>
    <row r="13" spans="1:9" x14ac:dyDescent="0.2">
      <c r="C13" s="382" t="s">
        <v>607</v>
      </c>
      <c r="D13" s="39">
        <v>132</v>
      </c>
      <c r="E13" s="60">
        <v>34645</v>
      </c>
      <c r="F13" s="63">
        <v>132</v>
      </c>
      <c r="G13" s="63">
        <v>34645</v>
      </c>
      <c r="H13" s="299">
        <v>0</v>
      </c>
      <c r="I13" s="299">
        <v>0</v>
      </c>
    </row>
    <row r="14" spans="1:9" x14ac:dyDescent="0.2">
      <c r="C14" s="382" t="s">
        <v>608</v>
      </c>
      <c r="D14" s="39">
        <v>96</v>
      </c>
      <c r="E14" s="60">
        <v>29292.42</v>
      </c>
      <c r="F14" s="60">
        <v>96</v>
      </c>
      <c r="G14" s="60">
        <v>29292.42</v>
      </c>
      <c r="H14" s="299">
        <v>0</v>
      </c>
      <c r="I14" s="299">
        <v>0</v>
      </c>
    </row>
    <row r="15" spans="1:9" x14ac:dyDescent="0.2">
      <c r="C15" s="382"/>
      <c r="D15" s="39"/>
      <c r="E15" s="60"/>
      <c r="F15" s="60"/>
      <c r="G15" s="60"/>
      <c r="H15" s="299"/>
      <c r="I15" s="299"/>
    </row>
    <row r="16" spans="1:9" x14ac:dyDescent="0.2">
      <c r="C16" s="382" t="s">
        <v>609</v>
      </c>
      <c r="D16" s="33">
        <v>85</v>
      </c>
      <c r="E16" s="379">
        <v>23479</v>
      </c>
      <c r="F16" s="379">
        <v>85</v>
      </c>
      <c r="G16" s="379">
        <v>23479</v>
      </c>
      <c r="H16" s="299">
        <v>0</v>
      </c>
      <c r="I16" s="299">
        <v>0</v>
      </c>
    </row>
    <row r="17" spans="2:9" x14ac:dyDescent="0.2">
      <c r="C17" s="382" t="s">
        <v>610</v>
      </c>
      <c r="D17" s="154">
        <v>79</v>
      </c>
      <c r="E17" s="155">
        <v>22156.23</v>
      </c>
      <c r="F17" s="155">
        <v>79</v>
      </c>
      <c r="G17" s="155">
        <v>22156.23</v>
      </c>
      <c r="H17" s="299">
        <v>0</v>
      </c>
      <c r="I17" s="299">
        <v>0</v>
      </c>
    </row>
    <row r="18" spans="2:9" x14ac:dyDescent="0.2">
      <c r="C18" s="382" t="s">
        <v>611</v>
      </c>
      <c r="D18" s="33">
        <f>F18</f>
        <v>78</v>
      </c>
      <c r="E18" s="379">
        <f>G18</f>
        <v>21684.23</v>
      </c>
      <c r="F18" s="379">
        <f>4+74</f>
        <v>78</v>
      </c>
      <c r="G18" s="379">
        <f>381.38+21302.85</f>
        <v>21684.23</v>
      </c>
      <c r="H18" s="299">
        <v>0</v>
      </c>
      <c r="I18" s="299">
        <v>0</v>
      </c>
    </row>
    <row r="19" spans="2:9" s="379" customFormat="1" x14ac:dyDescent="0.2">
      <c r="C19" s="382"/>
      <c r="D19" s="33"/>
      <c r="H19" s="299"/>
      <c r="I19" s="299"/>
    </row>
    <row r="20" spans="2:9" x14ac:dyDescent="0.2">
      <c r="C20" s="382" t="s">
        <v>612</v>
      </c>
      <c r="D20" s="33">
        <f>F20</f>
        <v>76</v>
      </c>
      <c r="E20" s="379">
        <f>G20</f>
        <v>112180.88</v>
      </c>
      <c r="F20" s="379">
        <f>4+72</f>
        <v>76</v>
      </c>
      <c r="G20" s="379">
        <f>381.38+111799.5</f>
        <v>112180.88</v>
      </c>
      <c r="H20" s="299">
        <v>0</v>
      </c>
      <c r="I20" s="299">
        <v>0</v>
      </c>
    </row>
    <row r="21" spans="2:9" x14ac:dyDescent="0.2">
      <c r="C21" s="382" t="s">
        <v>613</v>
      </c>
      <c r="D21" s="154">
        <f>F21</f>
        <v>75</v>
      </c>
      <c r="E21" s="155">
        <f>G21</f>
        <v>113402.26000000001</v>
      </c>
      <c r="F21" s="155">
        <f>5+70</f>
        <v>75</v>
      </c>
      <c r="G21" s="155">
        <f>1193.46+112208.8</f>
        <v>113402.26000000001</v>
      </c>
      <c r="H21" s="299">
        <v>0</v>
      </c>
      <c r="I21" s="299">
        <v>0</v>
      </c>
    </row>
    <row r="22" spans="2:9" x14ac:dyDescent="0.2">
      <c r="C22" s="382" t="s">
        <v>699</v>
      </c>
      <c r="D22" s="154">
        <v>76</v>
      </c>
      <c r="E22" s="155">
        <v>118279.28000000001</v>
      </c>
      <c r="F22" s="155">
        <v>76</v>
      </c>
      <c r="G22" s="155">
        <v>118279.28000000001</v>
      </c>
      <c r="H22" s="299">
        <v>0</v>
      </c>
      <c r="I22" s="299">
        <v>0</v>
      </c>
    </row>
    <row r="23" spans="2:9" x14ac:dyDescent="0.2">
      <c r="C23" s="382" t="s">
        <v>794</v>
      </c>
      <c r="D23" s="154">
        <v>67</v>
      </c>
      <c r="E23" s="155">
        <v>115936.5</v>
      </c>
      <c r="F23" s="155">
        <v>67</v>
      </c>
      <c r="G23" s="155">
        <v>115936.5</v>
      </c>
      <c r="H23" s="481">
        <v>0</v>
      </c>
      <c r="I23" s="481">
        <v>0</v>
      </c>
    </row>
    <row r="24" spans="2:9" ht="18" thickBot="1" x14ac:dyDescent="0.2">
      <c r="B24" s="30"/>
      <c r="C24" s="30"/>
      <c r="D24" s="49"/>
      <c r="E24" s="30"/>
      <c r="F24" s="30"/>
      <c r="G24" s="30"/>
      <c r="H24" s="30"/>
      <c r="I24" s="30"/>
    </row>
    <row r="25" spans="2:9" x14ac:dyDescent="0.2">
      <c r="D25" s="56" t="s">
        <v>604</v>
      </c>
    </row>
    <row r="26" spans="2:9" x14ac:dyDescent="0.2">
      <c r="D26" s="56"/>
    </row>
    <row r="28" spans="2:9" x14ac:dyDescent="0.2">
      <c r="B28" s="506" t="s">
        <v>276</v>
      </c>
      <c r="C28" s="506"/>
      <c r="D28" s="506"/>
      <c r="E28" s="506"/>
      <c r="F28" s="506"/>
      <c r="G28" s="506"/>
      <c r="H28" s="506"/>
      <c r="I28" s="506"/>
    </row>
    <row r="29" spans="2:9" ht="18" thickBot="1" x14ac:dyDescent="0.25">
      <c r="B29" s="30"/>
      <c r="C29" s="30"/>
      <c r="D29" s="98" t="s">
        <v>277</v>
      </c>
      <c r="E29" s="95"/>
      <c r="F29" s="30"/>
      <c r="G29" s="30"/>
      <c r="H29" s="30"/>
      <c r="I29" s="30"/>
    </row>
    <row r="30" spans="2:9" x14ac:dyDescent="0.2">
      <c r="D30" s="59" t="s">
        <v>278</v>
      </c>
      <c r="E30" s="35"/>
      <c r="F30" s="59" t="s">
        <v>279</v>
      </c>
      <c r="G30" s="35"/>
      <c r="H30" s="59" t="s">
        <v>280</v>
      </c>
      <c r="I30" s="35"/>
    </row>
    <row r="31" spans="2:9" x14ac:dyDescent="0.2">
      <c r="B31" s="35"/>
      <c r="C31" s="35"/>
      <c r="D31" s="50" t="s">
        <v>377</v>
      </c>
      <c r="E31" s="50" t="s">
        <v>378</v>
      </c>
      <c r="F31" s="50" t="s">
        <v>377</v>
      </c>
      <c r="G31" s="50" t="s">
        <v>378</v>
      </c>
      <c r="H31" s="50" t="s">
        <v>377</v>
      </c>
      <c r="I31" s="50" t="s">
        <v>378</v>
      </c>
    </row>
    <row r="32" spans="2:9" x14ac:dyDescent="0.2">
      <c r="D32" s="66" t="s">
        <v>274</v>
      </c>
      <c r="E32" s="67" t="s">
        <v>281</v>
      </c>
      <c r="F32" s="67" t="s">
        <v>274</v>
      </c>
      <c r="G32" s="67" t="s">
        <v>281</v>
      </c>
      <c r="H32" s="67" t="s">
        <v>274</v>
      </c>
      <c r="I32" s="67" t="s">
        <v>281</v>
      </c>
    </row>
    <row r="33" spans="2:9" x14ac:dyDescent="0.2">
      <c r="C33" s="56" t="s">
        <v>620</v>
      </c>
      <c r="D33" s="39">
        <v>156416</v>
      </c>
      <c r="E33" s="60">
        <v>58874.428</v>
      </c>
      <c r="F33" s="63">
        <v>1192</v>
      </c>
      <c r="G33" s="63">
        <v>24837.005000000001</v>
      </c>
      <c r="H33" s="63">
        <v>155224</v>
      </c>
      <c r="I33" s="63">
        <v>34037.423000000003</v>
      </c>
    </row>
    <row r="34" spans="2:9" x14ac:dyDescent="0.2">
      <c r="C34" s="56" t="s">
        <v>577</v>
      </c>
      <c r="D34" s="39">
        <v>146618</v>
      </c>
      <c r="E34" s="60">
        <v>61913.650999999998</v>
      </c>
      <c r="F34" s="63">
        <v>1116</v>
      </c>
      <c r="G34" s="63">
        <v>29923.833999999999</v>
      </c>
      <c r="H34" s="63">
        <v>145502</v>
      </c>
      <c r="I34" s="63">
        <v>31989.816999999999</v>
      </c>
    </row>
    <row r="35" spans="2:9" x14ac:dyDescent="0.2">
      <c r="C35" s="56" t="s">
        <v>338</v>
      </c>
      <c r="D35" s="39">
        <v>143433</v>
      </c>
      <c r="E35" s="60">
        <v>57862.368000000002</v>
      </c>
      <c r="F35" s="63">
        <v>1037</v>
      </c>
      <c r="G35" s="63">
        <v>27052.966</v>
      </c>
      <c r="H35" s="63">
        <v>142396</v>
      </c>
      <c r="I35" s="63">
        <v>30810.031999999999</v>
      </c>
    </row>
    <row r="36" spans="2:9" x14ac:dyDescent="0.2">
      <c r="C36" s="56" t="s">
        <v>339</v>
      </c>
      <c r="D36" s="39">
        <v>103892</v>
      </c>
      <c r="E36" s="60">
        <v>52596</v>
      </c>
      <c r="F36" s="63">
        <v>1087</v>
      </c>
      <c r="G36" s="63">
        <v>24791</v>
      </c>
      <c r="H36" s="63">
        <v>102805</v>
      </c>
      <c r="I36" s="63">
        <v>27805</v>
      </c>
    </row>
    <row r="37" spans="2:9" x14ac:dyDescent="0.2">
      <c r="C37" s="56" t="s">
        <v>340</v>
      </c>
      <c r="D37" s="39">
        <v>90329</v>
      </c>
      <c r="E37" s="60">
        <v>44204</v>
      </c>
      <c r="F37" s="63">
        <v>1241</v>
      </c>
      <c r="G37" s="63">
        <v>21317</v>
      </c>
      <c r="H37" s="63">
        <v>89088</v>
      </c>
      <c r="I37" s="63">
        <v>22887</v>
      </c>
    </row>
    <row r="38" spans="2:9" x14ac:dyDescent="0.2">
      <c r="C38" s="56"/>
      <c r="D38" s="39"/>
      <c r="E38" s="60"/>
      <c r="F38" s="63"/>
      <c r="G38" s="63"/>
      <c r="H38" s="63"/>
      <c r="I38" s="63"/>
    </row>
    <row r="39" spans="2:9" x14ac:dyDescent="0.2">
      <c r="B39" s="56"/>
      <c r="C39" s="382" t="s">
        <v>498</v>
      </c>
      <c r="D39" s="39">
        <v>67184</v>
      </c>
      <c r="E39" s="60">
        <v>44829</v>
      </c>
      <c r="F39" s="63">
        <v>1083</v>
      </c>
      <c r="G39" s="63">
        <v>24713</v>
      </c>
      <c r="H39" s="63">
        <v>66101</v>
      </c>
      <c r="I39" s="63">
        <v>20117</v>
      </c>
    </row>
    <row r="40" spans="2:9" x14ac:dyDescent="0.2">
      <c r="B40" s="56"/>
      <c r="C40" s="382" t="s">
        <v>525</v>
      </c>
      <c r="D40" s="39">
        <v>59791</v>
      </c>
      <c r="E40" s="37">
        <v>48370</v>
      </c>
      <c r="F40" s="44">
        <v>1172</v>
      </c>
      <c r="G40" s="44">
        <v>26992</v>
      </c>
      <c r="H40" s="44">
        <v>58619</v>
      </c>
      <c r="I40" s="44">
        <v>21378</v>
      </c>
    </row>
    <row r="41" spans="2:9" s="379" customFormat="1" x14ac:dyDescent="0.2">
      <c r="B41" s="382"/>
      <c r="C41" s="382"/>
      <c r="D41" s="39"/>
      <c r="E41" s="37"/>
      <c r="F41" s="44"/>
      <c r="G41" s="44"/>
      <c r="H41" s="44"/>
      <c r="I41" s="44"/>
    </row>
    <row r="42" spans="2:9" x14ac:dyDescent="0.2">
      <c r="B42" s="56"/>
      <c r="C42" s="382" t="s">
        <v>539</v>
      </c>
      <c r="D42" s="39">
        <v>60563</v>
      </c>
      <c r="E42" s="37">
        <v>48861.298999999999</v>
      </c>
      <c r="F42" s="44">
        <v>1300</v>
      </c>
      <c r="G42" s="44">
        <v>27835.733</v>
      </c>
      <c r="H42" s="44">
        <v>59263</v>
      </c>
      <c r="I42" s="44">
        <v>21025.565999999999</v>
      </c>
    </row>
    <row r="43" spans="2:9" x14ac:dyDescent="0.2">
      <c r="B43" s="56"/>
      <c r="C43" s="382" t="s">
        <v>578</v>
      </c>
      <c r="D43" s="39">
        <v>58650</v>
      </c>
      <c r="E43" s="60">
        <v>52625</v>
      </c>
      <c r="F43" s="63">
        <v>1255</v>
      </c>
      <c r="G43" s="63">
        <v>30122</v>
      </c>
      <c r="H43" s="63">
        <v>57395</v>
      </c>
      <c r="I43" s="63">
        <v>22504</v>
      </c>
    </row>
    <row r="44" spans="2:9" x14ac:dyDescent="0.2">
      <c r="B44" s="56"/>
      <c r="C44" s="382" t="s">
        <v>696</v>
      </c>
      <c r="D44" s="39">
        <v>55718</v>
      </c>
      <c r="E44" s="60">
        <v>53402</v>
      </c>
      <c r="F44" s="63">
        <v>1158</v>
      </c>
      <c r="G44" s="63">
        <v>30064</v>
      </c>
      <c r="H44" s="63">
        <v>54560</v>
      </c>
      <c r="I44" s="63">
        <v>23337</v>
      </c>
    </row>
    <row r="45" spans="2:9" ht="18" thickBot="1" x14ac:dyDescent="0.2">
      <c r="B45" s="30"/>
      <c r="C45" s="30"/>
      <c r="D45" s="49"/>
      <c r="E45" s="30"/>
      <c r="F45" s="30"/>
      <c r="G45" s="30"/>
      <c r="H45" s="30"/>
      <c r="I45" s="30"/>
    </row>
    <row r="46" spans="2:9" x14ac:dyDescent="0.2">
      <c r="D46" s="56" t="s">
        <v>464</v>
      </c>
    </row>
    <row r="49" spans="2:9" ht="18" thickBot="1" x14ac:dyDescent="0.25">
      <c r="B49" s="30"/>
      <c r="C49" s="30"/>
      <c r="D49" s="98" t="s">
        <v>621</v>
      </c>
      <c r="E49" s="30"/>
      <c r="F49" s="30"/>
      <c r="G49" s="30"/>
      <c r="H49" s="30"/>
      <c r="I49" s="30"/>
    </row>
    <row r="50" spans="2:9" x14ac:dyDescent="0.2">
      <c r="D50" s="59" t="s">
        <v>278</v>
      </c>
      <c r="E50" s="35"/>
      <c r="F50" s="59" t="s">
        <v>279</v>
      </c>
      <c r="G50" s="35"/>
      <c r="H50" s="59" t="s">
        <v>280</v>
      </c>
      <c r="I50" s="35"/>
    </row>
    <row r="51" spans="2:9" x14ac:dyDescent="0.2">
      <c r="B51" s="35"/>
      <c r="C51" s="35"/>
      <c r="D51" s="50" t="s">
        <v>379</v>
      </c>
      <c r="E51" s="50" t="s">
        <v>380</v>
      </c>
      <c r="F51" s="50" t="s">
        <v>379</v>
      </c>
      <c r="G51" s="50" t="s">
        <v>380</v>
      </c>
      <c r="H51" s="50" t="s">
        <v>379</v>
      </c>
      <c r="I51" s="50" t="s">
        <v>380</v>
      </c>
    </row>
    <row r="52" spans="2:9" x14ac:dyDescent="0.2">
      <c r="D52" s="66" t="s">
        <v>274</v>
      </c>
      <c r="E52" s="67" t="s">
        <v>281</v>
      </c>
      <c r="F52" s="67" t="s">
        <v>274</v>
      </c>
      <c r="G52" s="67" t="s">
        <v>281</v>
      </c>
      <c r="H52" s="67" t="s">
        <v>274</v>
      </c>
      <c r="I52" s="67" t="s">
        <v>281</v>
      </c>
    </row>
    <row r="53" spans="2:9" x14ac:dyDescent="0.2">
      <c r="B53" s="65"/>
      <c r="C53" s="133" t="s">
        <v>494</v>
      </c>
      <c r="D53" s="287">
        <v>12866</v>
      </c>
      <c r="E53" s="301">
        <v>38595</v>
      </c>
      <c r="F53" s="301">
        <v>1030</v>
      </c>
      <c r="G53" s="301">
        <v>23996</v>
      </c>
      <c r="H53" s="301">
        <v>11836</v>
      </c>
      <c r="I53" s="301">
        <v>14599</v>
      </c>
    </row>
    <row r="54" spans="2:9" x14ac:dyDescent="0.2">
      <c r="B54" s="65"/>
      <c r="C54" s="190" t="s">
        <v>495</v>
      </c>
      <c r="D54" s="287">
        <v>14220</v>
      </c>
      <c r="E54" s="179">
        <v>42114</v>
      </c>
      <c r="F54" s="179">
        <v>1125</v>
      </c>
      <c r="G54" s="179">
        <v>26427</v>
      </c>
      <c r="H54" s="179">
        <v>13095</v>
      </c>
      <c r="I54" s="179">
        <v>15687</v>
      </c>
    </row>
    <row r="55" spans="2:9" s="379" customFormat="1" x14ac:dyDescent="0.2">
      <c r="B55" s="380"/>
      <c r="C55" s="190"/>
      <c r="D55" s="287"/>
      <c r="E55" s="179"/>
      <c r="F55" s="179"/>
      <c r="G55" s="179"/>
      <c r="H55" s="179"/>
      <c r="I55" s="179"/>
    </row>
    <row r="56" spans="2:9" x14ac:dyDescent="0.2">
      <c r="B56" s="65"/>
      <c r="C56" s="190" t="s">
        <v>523</v>
      </c>
      <c r="D56" s="287">
        <v>14106</v>
      </c>
      <c r="E56" s="179">
        <v>42870.178999999996</v>
      </c>
      <c r="F56" s="179">
        <v>1250</v>
      </c>
      <c r="G56" s="179">
        <v>27204.277999999998</v>
      </c>
      <c r="H56" s="179">
        <v>12856</v>
      </c>
      <c r="I56" s="179">
        <v>15665.901</v>
      </c>
    </row>
    <row r="57" spans="2:9" x14ac:dyDescent="0.2">
      <c r="B57" s="65"/>
      <c r="C57" s="133" t="s">
        <v>587</v>
      </c>
      <c r="D57" s="287">
        <v>13456</v>
      </c>
      <c r="E57" s="179">
        <v>45752</v>
      </c>
      <c r="F57" s="301">
        <v>1211</v>
      </c>
      <c r="G57" s="301">
        <v>29301</v>
      </c>
      <c r="H57" s="301">
        <v>12245</v>
      </c>
      <c r="I57" s="301">
        <v>16451</v>
      </c>
    </row>
    <row r="58" spans="2:9" x14ac:dyDescent="0.2">
      <c r="B58" s="65"/>
      <c r="C58" s="133" t="s">
        <v>683</v>
      </c>
      <c r="D58" s="287">
        <v>13029</v>
      </c>
      <c r="E58" s="179">
        <v>45779</v>
      </c>
      <c r="F58" s="301">
        <v>1122</v>
      </c>
      <c r="G58" s="301">
        <v>29472</v>
      </c>
      <c r="H58" s="301">
        <v>11907</v>
      </c>
      <c r="I58" s="301">
        <v>16307</v>
      </c>
    </row>
    <row r="59" spans="2:9" x14ac:dyDescent="0.2">
      <c r="B59" s="68"/>
      <c r="C59" s="68"/>
      <c r="D59" s="287"/>
      <c r="E59" s="179"/>
      <c r="F59" s="181"/>
      <c r="G59" s="181"/>
      <c r="H59" s="181"/>
      <c r="I59" s="181"/>
    </row>
    <row r="60" spans="2:9" x14ac:dyDescent="0.2">
      <c r="B60" s="56"/>
      <c r="C60" s="382" t="s">
        <v>0</v>
      </c>
      <c r="D60" s="287">
        <v>0</v>
      </c>
      <c r="E60" s="179">
        <v>0</v>
      </c>
      <c r="F60" s="302">
        <v>0</v>
      </c>
      <c r="G60" s="302">
        <v>0</v>
      </c>
      <c r="H60" s="303">
        <v>0</v>
      </c>
      <c r="I60" s="304">
        <v>0</v>
      </c>
    </row>
    <row r="61" spans="2:9" x14ac:dyDescent="0.2">
      <c r="B61" s="56"/>
      <c r="C61" s="382" t="s">
        <v>540</v>
      </c>
      <c r="D61" s="287">
        <v>2771</v>
      </c>
      <c r="E61" s="179">
        <v>1770</v>
      </c>
      <c r="F61" s="305">
        <v>62</v>
      </c>
      <c r="G61" s="305">
        <v>415</v>
      </c>
      <c r="H61" s="305">
        <v>2709</v>
      </c>
      <c r="I61" s="305">
        <v>1355</v>
      </c>
    </row>
    <row r="62" spans="2:9" x14ac:dyDescent="0.2">
      <c r="B62" s="56"/>
      <c r="C62" s="382" t="s">
        <v>541</v>
      </c>
      <c r="D62" s="287">
        <v>5272</v>
      </c>
      <c r="E62" s="179">
        <v>18115</v>
      </c>
      <c r="F62" s="305">
        <v>403</v>
      </c>
      <c r="G62" s="305">
        <v>12416</v>
      </c>
      <c r="H62" s="305">
        <v>4869</v>
      </c>
      <c r="I62" s="305">
        <v>5699</v>
      </c>
    </row>
    <row r="63" spans="2:9" x14ac:dyDescent="0.2">
      <c r="B63" s="56"/>
      <c r="C63" s="382" t="s">
        <v>542</v>
      </c>
      <c r="D63" s="287">
        <v>1886</v>
      </c>
      <c r="E63" s="179">
        <v>18631</v>
      </c>
      <c r="F63" s="305">
        <v>657</v>
      </c>
      <c r="G63" s="305">
        <v>16641</v>
      </c>
      <c r="H63" s="305">
        <v>1229</v>
      </c>
      <c r="I63" s="305">
        <v>1990</v>
      </c>
    </row>
    <row r="64" spans="2:9" x14ac:dyDescent="0.2">
      <c r="B64" s="56"/>
      <c r="C64" s="382"/>
      <c r="D64" s="287"/>
      <c r="E64" s="179"/>
      <c r="F64" s="305"/>
      <c r="G64" s="305"/>
      <c r="H64" s="305"/>
      <c r="I64" s="305"/>
    </row>
    <row r="65" spans="2:10" x14ac:dyDescent="0.2">
      <c r="B65" s="56"/>
      <c r="C65" s="382" t="s">
        <v>543</v>
      </c>
      <c r="D65" s="287">
        <v>2745</v>
      </c>
      <c r="E65" s="179">
        <v>7170</v>
      </c>
      <c r="F65" s="302">
        <v>0</v>
      </c>
      <c r="G65" s="302">
        <v>0</v>
      </c>
      <c r="H65" s="304">
        <v>2745</v>
      </c>
      <c r="I65" s="304">
        <v>7170</v>
      </c>
    </row>
    <row r="66" spans="2:10" x14ac:dyDescent="0.2">
      <c r="B66" s="56"/>
      <c r="C66" s="382" t="s">
        <v>544</v>
      </c>
      <c r="D66" s="287">
        <v>355</v>
      </c>
      <c r="E66" s="179">
        <v>93</v>
      </c>
      <c r="F66" s="302">
        <v>0</v>
      </c>
      <c r="G66" s="302">
        <v>0</v>
      </c>
      <c r="H66" s="305">
        <v>355</v>
      </c>
      <c r="I66" s="305">
        <v>93</v>
      </c>
    </row>
    <row r="67" spans="2:10" x14ac:dyDescent="0.2">
      <c r="B67" s="56"/>
      <c r="C67" s="382" t="s">
        <v>545</v>
      </c>
      <c r="D67" s="287">
        <v>0</v>
      </c>
      <c r="E67" s="179">
        <v>0</v>
      </c>
      <c r="F67" s="302">
        <v>0</v>
      </c>
      <c r="G67" s="302">
        <v>0</v>
      </c>
      <c r="H67" s="302">
        <v>0</v>
      </c>
      <c r="I67" s="302">
        <v>0</v>
      </c>
    </row>
    <row r="68" spans="2:10" x14ac:dyDescent="0.2">
      <c r="B68" s="56"/>
      <c r="C68" s="382" t="s">
        <v>546</v>
      </c>
      <c r="D68" s="287">
        <v>0</v>
      </c>
      <c r="E68" s="179">
        <v>0</v>
      </c>
      <c r="F68" s="302">
        <v>0</v>
      </c>
      <c r="G68" s="302">
        <v>0</v>
      </c>
      <c r="H68" s="302">
        <v>0</v>
      </c>
      <c r="I68" s="302">
        <v>0</v>
      </c>
    </row>
    <row r="69" spans="2:10" ht="18" thickBot="1" x14ac:dyDescent="0.2">
      <c r="B69" s="30"/>
      <c r="C69" s="30"/>
      <c r="D69" s="49"/>
      <c r="E69" s="30"/>
      <c r="F69" s="30"/>
      <c r="G69" s="30"/>
      <c r="H69" s="30"/>
      <c r="I69" s="30"/>
    </row>
    <row r="70" spans="2:10" x14ac:dyDescent="0.2">
      <c r="D70" s="56" t="s">
        <v>464</v>
      </c>
    </row>
    <row r="72" spans="2:10" x14ac:dyDescent="0.15">
      <c r="E72" s="379"/>
      <c r="F72" s="379"/>
      <c r="G72" s="379"/>
      <c r="H72" s="379"/>
      <c r="I72" s="379"/>
      <c r="J72" s="379"/>
    </row>
  </sheetData>
  <mergeCells count="6">
    <mergeCell ref="B6:I6"/>
    <mergeCell ref="B28:I28"/>
    <mergeCell ref="B7:I7"/>
    <mergeCell ref="D8:E8"/>
    <mergeCell ref="F8:G8"/>
    <mergeCell ref="H8:I8"/>
  </mergeCells>
  <phoneticPr fontId="2"/>
  <pageMargins left="0.75" right="0.75" top="1" bottom="1" header="0.51200000000000001" footer="0.51200000000000001"/>
  <pageSetup paperSize="9" scale="66" orientation="portrait" horizontalDpi="300" verticalDpi="30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6:K69"/>
  <sheetViews>
    <sheetView tabSelected="1" view="pageBreakPreview" topLeftCell="A7" zoomScale="75" zoomScaleNormal="75" workbookViewId="0">
      <selection activeCell="K30" sqref="K30"/>
    </sheetView>
  </sheetViews>
  <sheetFormatPr defaultColWidth="15.875" defaultRowHeight="17.25" x14ac:dyDescent="0.15"/>
  <cols>
    <col min="1" max="1" width="13.375" style="57" customWidth="1"/>
    <col min="2" max="2" width="22.5" style="57" customWidth="1"/>
    <col min="3" max="10" width="15" style="57" customWidth="1"/>
    <col min="11" max="16384" width="15.875" style="57"/>
  </cols>
  <sheetData>
    <row r="6" spans="2:10" x14ac:dyDescent="0.2">
      <c r="B6" s="506" t="s">
        <v>276</v>
      </c>
      <c r="C6" s="506"/>
      <c r="D6" s="506"/>
      <c r="E6" s="506"/>
      <c r="F6" s="506"/>
      <c r="G6" s="506"/>
      <c r="H6" s="506"/>
      <c r="I6" s="506"/>
      <c r="J6" s="506"/>
    </row>
    <row r="7" spans="2:10" ht="18" thickBot="1" x14ac:dyDescent="0.25">
      <c r="B7" s="30"/>
      <c r="C7" s="98" t="s">
        <v>622</v>
      </c>
      <c r="D7" s="30"/>
      <c r="E7" s="30"/>
      <c r="F7" s="30"/>
      <c r="G7" s="30"/>
      <c r="H7" s="30"/>
      <c r="I7" s="30"/>
      <c r="J7" s="30"/>
    </row>
    <row r="8" spans="2:10" x14ac:dyDescent="0.2">
      <c r="C8" s="32"/>
      <c r="E8" s="35"/>
      <c r="F8" s="48"/>
      <c r="G8" s="48" t="s">
        <v>554</v>
      </c>
      <c r="H8" s="35"/>
      <c r="I8" s="35"/>
      <c r="J8" s="35"/>
    </row>
    <row r="9" spans="2:10" x14ac:dyDescent="0.2">
      <c r="C9" s="519" t="s">
        <v>555</v>
      </c>
      <c r="D9" s="521"/>
      <c r="E9" s="532" t="s">
        <v>547</v>
      </c>
      <c r="F9" s="533"/>
      <c r="G9" s="532" t="s">
        <v>548</v>
      </c>
      <c r="H9" s="533"/>
      <c r="I9" s="532" t="s">
        <v>418</v>
      </c>
      <c r="J9" s="536"/>
    </row>
    <row r="10" spans="2:10" x14ac:dyDescent="0.2">
      <c r="B10" s="35"/>
      <c r="C10" s="50" t="s">
        <v>505</v>
      </c>
      <c r="D10" s="50" t="s">
        <v>381</v>
      </c>
      <c r="E10" s="50" t="s">
        <v>505</v>
      </c>
      <c r="F10" s="50" t="s">
        <v>381</v>
      </c>
      <c r="G10" s="50" t="s">
        <v>505</v>
      </c>
      <c r="H10" s="50" t="s">
        <v>381</v>
      </c>
      <c r="I10" s="50" t="s">
        <v>505</v>
      </c>
      <c r="J10" s="50" t="s">
        <v>381</v>
      </c>
    </row>
    <row r="11" spans="2:10" x14ac:dyDescent="0.2">
      <c r="B11" s="379"/>
      <c r="C11" s="66" t="s">
        <v>274</v>
      </c>
      <c r="D11" s="67" t="s">
        <v>281</v>
      </c>
      <c r="E11" s="67" t="s">
        <v>274</v>
      </c>
      <c r="F11" s="67" t="s">
        <v>281</v>
      </c>
      <c r="G11" s="67" t="s">
        <v>274</v>
      </c>
      <c r="H11" s="67" t="s">
        <v>281</v>
      </c>
      <c r="I11" s="67" t="s">
        <v>274</v>
      </c>
      <c r="J11" s="67" t="s">
        <v>281</v>
      </c>
    </row>
    <row r="12" spans="2:10" ht="17.25" customHeight="1" x14ac:dyDescent="0.2">
      <c r="B12" s="380" t="s">
        <v>587</v>
      </c>
      <c r="C12" s="306">
        <v>14886</v>
      </c>
      <c r="D12" s="307">
        <v>48613</v>
      </c>
      <c r="E12" s="378">
        <v>13456</v>
      </c>
      <c r="F12" s="378">
        <v>45752</v>
      </c>
      <c r="G12" s="378">
        <v>758</v>
      </c>
      <c r="H12" s="378">
        <v>1488</v>
      </c>
      <c r="I12" s="378">
        <v>672</v>
      </c>
      <c r="J12" s="378">
        <v>1373</v>
      </c>
    </row>
    <row r="13" spans="2:10" ht="17.25" customHeight="1" x14ac:dyDescent="0.2">
      <c r="B13" s="380" t="s">
        <v>683</v>
      </c>
      <c r="C13" s="306">
        <v>14564</v>
      </c>
      <c r="D13" s="307">
        <v>48584</v>
      </c>
      <c r="E13" s="378">
        <v>13029</v>
      </c>
      <c r="F13" s="378">
        <v>45779</v>
      </c>
      <c r="G13" s="378">
        <v>835</v>
      </c>
      <c r="H13" s="378">
        <v>1514</v>
      </c>
      <c r="I13" s="378">
        <v>700</v>
      </c>
      <c r="J13" s="378">
        <v>1291</v>
      </c>
    </row>
    <row r="14" spans="2:10" ht="17.25" customHeight="1" x14ac:dyDescent="0.2">
      <c r="B14" s="58"/>
      <c r="C14" s="306"/>
      <c r="D14" s="307"/>
      <c r="E14" s="376"/>
      <c r="F14" s="376"/>
      <c r="G14" s="378"/>
      <c r="H14" s="378"/>
      <c r="I14" s="378"/>
      <c r="J14" s="378"/>
    </row>
    <row r="15" spans="2:10" x14ac:dyDescent="0.2">
      <c r="B15" s="382" t="s">
        <v>859</v>
      </c>
      <c r="C15" s="306">
        <v>1158</v>
      </c>
      <c r="D15" s="307">
        <v>30063</v>
      </c>
      <c r="E15" s="489">
        <v>1122</v>
      </c>
      <c r="F15" s="489">
        <v>29472</v>
      </c>
      <c r="G15" s="378">
        <v>1</v>
      </c>
      <c r="H15" s="378">
        <v>1</v>
      </c>
      <c r="I15" s="489">
        <v>35</v>
      </c>
      <c r="J15" s="489">
        <v>591</v>
      </c>
    </row>
    <row r="16" spans="2:10" x14ac:dyDescent="0.2">
      <c r="B16" s="382" t="s">
        <v>484</v>
      </c>
      <c r="C16" s="306">
        <v>0</v>
      </c>
      <c r="D16" s="307">
        <v>0</v>
      </c>
      <c r="E16" s="378">
        <v>0</v>
      </c>
      <c r="F16" s="378">
        <v>0</v>
      </c>
      <c r="G16" s="378">
        <v>0</v>
      </c>
      <c r="H16" s="378">
        <v>0</v>
      </c>
      <c r="I16" s="378">
        <v>0</v>
      </c>
      <c r="J16" s="378">
        <v>0</v>
      </c>
    </row>
    <row r="17" spans="2:11" x14ac:dyDescent="0.2">
      <c r="B17" s="382" t="s">
        <v>860</v>
      </c>
      <c r="C17" s="306">
        <v>10223</v>
      </c>
      <c r="D17" s="307">
        <v>11123</v>
      </c>
      <c r="E17" s="489">
        <v>8807</v>
      </c>
      <c r="F17" s="489">
        <v>9044</v>
      </c>
      <c r="G17" s="489">
        <v>818</v>
      </c>
      <c r="H17" s="489">
        <v>1488</v>
      </c>
      <c r="I17" s="489">
        <v>598</v>
      </c>
      <c r="J17" s="489">
        <v>591</v>
      </c>
    </row>
    <row r="18" spans="2:11" x14ac:dyDescent="0.2">
      <c r="B18" s="382" t="s">
        <v>485</v>
      </c>
      <c r="C18" s="306">
        <v>2745</v>
      </c>
      <c r="D18" s="307">
        <v>7170</v>
      </c>
      <c r="E18" s="378">
        <v>2745</v>
      </c>
      <c r="F18" s="378">
        <v>7170</v>
      </c>
      <c r="G18" s="378">
        <v>0</v>
      </c>
      <c r="H18" s="378">
        <v>0</v>
      </c>
      <c r="I18" s="378">
        <v>0</v>
      </c>
      <c r="J18" s="378">
        <v>0</v>
      </c>
    </row>
    <row r="19" spans="2:11" x14ac:dyDescent="0.2">
      <c r="B19" s="139"/>
      <c r="C19" s="306"/>
      <c r="D19" s="307"/>
      <c r="E19" s="378"/>
      <c r="F19" s="378"/>
      <c r="G19" s="378"/>
      <c r="H19" s="378"/>
      <c r="I19" s="378"/>
      <c r="J19" s="378"/>
    </row>
    <row r="20" spans="2:11" x14ac:dyDescent="0.2">
      <c r="B20" s="382" t="s">
        <v>861</v>
      </c>
      <c r="C20" s="306">
        <v>0</v>
      </c>
      <c r="D20" s="307">
        <v>0</v>
      </c>
      <c r="E20" s="377">
        <v>0</v>
      </c>
      <c r="F20" s="377">
        <v>0</v>
      </c>
      <c r="G20" s="378">
        <v>0</v>
      </c>
      <c r="H20" s="378">
        <v>0</v>
      </c>
      <c r="I20" s="378">
        <v>0</v>
      </c>
      <c r="J20" s="378">
        <v>0</v>
      </c>
    </row>
    <row r="21" spans="2:11" x14ac:dyDescent="0.2">
      <c r="B21" s="382" t="s">
        <v>862</v>
      </c>
      <c r="C21" s="306">
        <v>0</v>
      </c>
      <c r="D21" s="307">
        <v>0</v>
      </c>
      <c r="E21" s="377">
        <v>0</v>
      </c>
      <c r="F21" s="377">
        <v>0</v>
      </c>
      <c r="G21" s="378">
        <v>0</v>
      </c>
      <c r="H21" s="378">
        <v>0</v>
      </c>
      <c r="I21" s="378">
        <v>0</v>
      </c>
      <c r="J21" s="378">
        <v>0</v>
      </c>
    </row>
    <row r="22" spans="2:11" x14ac:dyDescent="0.2">
      <c r="B22" s="382" t="s">
        <v>863</v>
      </c>
      <c r="C22" s="306">
        <v>438</v>
      </c>
      <c r="D22" s="307">
        <v>227</v>
      </c>
      <c r="E22" s="489">
        <v>355</v>
      </c>
      <c r="F22" s="489">
        <v>93</v>
      </c>
      <c r="G22" s="489">
        <v>16</v>
      </c>
      <c r="H22" s="489">
        <v>25</v>
      </c>
      <c r="I22" s="489">
        <v>67</v>
      </c>
      <c r="J22" s="489">
        <v>109</v>
      </c>
    </row>
    <row r="23" spans="2:11" ht="18" thickBot="1" x14ac:dyDescent="0.25">
      <c r="B23" s="30"/>
      <c r="C23" s="158"/>
      <c r="D23" s="159"/>
      <c r="E23" s="159"/>
      <c r="F23" s="159"/>
      <c r="G23" s="159"/>
      <c r="H23" s="159"/>
      <c r="I23" s="201"/>
      <c r="J23" s="159"/>
    </row>
    <row r="24" spans="2:11" x14ac:dyDescent="0.2">
      <c r="B24" s="379"/>
      <c r="C24" s="202"/>
      <c r="D24" s="203"/>
      <c r="E24" s="155"/>
      <c r="F24" s="157"/>
      <c r="G24" s="193" t="s">
        <v>864</v>
      </c>
      <c r="H24" s="193"/>
      <c r="I24" s="163"/>
      <c r="J24" s="163"/>
    </row>
    <row r="25" spans="2:11" x14ac:dyDescent="0.2">
      <c r="B25" s="379"/>
      <c r="C25" s="538" t="s">
        <v>865</v>
      </c>
      <c r="D25" s="539"/>
      <c r="E25" s="534" t="s">
        <v>866</v>
      </c>
      <c r="F25" s="535"/>
      <c r="G25" s="534" t="s">
        <v>867</v>
      </c>
      <c r="H25" s="537"/>
      <c r="I25" s="534" t="s">
        <v>868</v>
      </c>
      <c r="J25" s="537"/>
    </row>
    <row r="26" spans="2:11" x14ac:dyDescent="0.2">
      <c r="B26" s="35"/>
      <c r="C26" s="470" t="s">
        <v>869</v>
      </c>
      <c r="D26" s="470" t="s">
        <v>870</v>
      </c>
      <c r="E26" s="470" t="s">
        <v>869</v>
      </c>
      <c r="F26" s="470" t="s">
        <v>870</v>
      </c>
      <c r="G26" s="470" t="s">
        <v>869</v>
      </c>
      <c r="H26" s="470" t="s">
        <v>870</v>
      </c>
      <c r="I26" s="470" t="s">
        <v>869</v>
      </c>
      <c r="J26" s="470" t="s">
        <v>870</v>
      </c>
    </row>
    <row r="27" spans="2:11" x14ac:dyDescent="0.2">
      <c r="B27" s="379"/>
      <c r="C27" s="195" t="s">
        <v>274</v>
      </c>
      <c r="D27" s="196" t="s">
        <v>281</v>
      </c>
      <c r="E27" s="204" t="s">
        <v>274</v>
      </c>
      <c r="F27" s="196" t="s">
        <v>281</v>
      </c>
      <c r="G27" s="196" t="s">
        <v>274</v>
      </c>
      <c r="H27" s="196" t="s">
        <v>281</v>
      </c>
      <c r="I27" s="196" t="s">
        <v>274</v>
      </c>
      <c r="J27" s="196" t="s">
        <v>281</v>
      </c>
    </row>
    <row r="28" spans="2:11" x14ac:dyDescent="0.2">
      <c r="B28" s="380" t="s">
        <v>587</v>
      </c>
      <c r="C28" s="306">
        <v>43764</v>
      </c>
      <c r="D28" s="308">
        <v>4013</v>
      </c>
      <c r="E28" s="378">
        <v>2872</v>
      </c>
      <c r="F28" s="378">
        <v>45</v>
      </c>
      <c r="G28" s="378">
        <v>14764</v>
      </c>
      <c r="H28" s="378">
        <v>167</v>
      </c>
      <c r="I28" s="378">
        <v>3250</v>
      </c>
      <c r="J28" s="378">
        <v>3124</v>
      </c>
    </row>
    <row r="29" spans="2:11" ht="17.25" customHeight="1" x14ac:dyDescent="0.2">
      <c r="B29" s="380" t="s">
        <v>683</v>
      </c>
      <c r="C29" s="306">
        <v>41154</v>
      </c>
      <c r="D29" s="307">
        <v>4818</v>
      </c>
      <c r="E29" s="378">
        <v>2380</v>
      </c>
      <c r="F29" s="378">
        <v>91</v>
      </c>
      <c r="G29" s="378">
        <v>12747</v>
      </c>
      <c r="H29" s="378">
        <v>149</v>
      </c>
      <c r="I29" s="378">
        <v>3060</v>
      </c>
      <c r="J29" s="378">
        <v>3744</v>
      </c>
      <c r="K29" s="482"/>
    </row>
    <row r="30" spans="2:11" x14ac:dyDescent="0.2">
      <c r="B30" s="161"/>
      <c r="C30" s="306"/>
      <c r="D30" s="307"/>
      <c r="E30" s="378"/>
      <c r="F30" s="378"/>
      <c r="G30" s="378"/>
      <c r="H30" s="378"/>
      <c r="I30" s="378"/>
      <c r="J30" s="378"/>
    </row>
    <row r="31" spans="2:11" x14ac:dyDescent="0.2">
      <c r="B31" s="382" t="s">
        <v>859</v>
      </c>
      <c r="C31" s="306">
        <v>0</v>
      </c>
      <c r="D31" s="307">
        <v>0</v>
      </c>
      <c r="E31" s="377">
        <v>0</v>
      </c>
      <c r="F31" s="377">
        <v>0</v>
      </c>
      <c r="G31" s="377">
        <v>0</v>
      </c>
      <c r="H31" s="377">
        <v>0</v>
      </c>
      <c r="I31" s="377">
        <v>0</v>
      </c>
      <c r="J31" s="377">
        <v>0</v>
      </c>
    </row>
    <row r="32" spans="2:11" x14ac:dyDescent="0.2">
      <c r="B32" s="382" t="s">
        <v>860</v>
      </c>
      <c r="C32" s="306">
        <v>5376</v>
      </c>
      <c r="D32" s="307">
        <v>721</v>
      </c>
      <c r="E32" s="378">
        <v>818</v>
      </c>
      <c r="F32" s="378">
        <v>16</v>
      </c>
      <c r="G32" s="378">
        <v>64</v>
      </c>
      <c r="H32" s="378">
        <v>26</v>
      </c>
      <c r="I32" s="378">
        <v>195</v>
      </c>
      <c r="J32" s="378">
        <v>121</v>
      </c>
    </row>
    <row r="33" spans="1:10" x14ac:dyDescent="0.2">
      <c r="B33" s="382" t="s">
        <v>675</v>
      </c>
      <c r="C33" s="306">
        <v>0</v>
      </c>
      <c r="D33" s="307">
        <v>0</v>
      </c>
      <c r="E33" s="377">
        <v>0</v>
      </c>
      <c r="F33" s="377">
        <v>0</v>
      </c>
      <c r="G33" s="377">
        <v>0</v>
      </c>
      <c r="H33" s="377">
        <v>0</v>
      </c>
      <c r="I33" s="377">
        <v>0</v>
      </c>
      <c r="J33" s="377">
        <v>0</v>
      </c>
    </row>
    <row r="34" spans="1:10" x14ac:dyDescent="0.2">
      <c r="B34" s="157"/>
      <c r="C34" s="306"/>
      <c r="D34" s="307"/>
      <c r="E34" s="378"/>
      <c r="F34" s="378"/>
      <c r="G34" s="378"/>
      <c r="H34" s="378"/>
      <c r="I34" s="378"/>
      <c r="J34" s="378"/>
    </row>
    <row r="35" spans="1:10" x14ac:dyDescent="0.2">
      <c r="B35" s="382" t="s">
        <v>861</v>
      </c>
      <c r="C35" s="306">
        <v>32264</v>
      </c>
      <c r="D35" s="307">
        <v>325</v>
      </c>
      <c r="E35" s="378">
        <v>462</v>
      </c>
      <c r="F35" s="378">
        <v>12</v>
      </c>
      <c r="G35" s="378">
        <v>12683</v>
      </c>
      <c r="H35" s="378">
        <v>122</v>
      </c>
      <c r="I35" s="378">
        <v>2640</v>
      </c>
      <c r="J35" s="378">
        <v>25</v>
      </c>
    </row>
    <row r="36" spans="1:10" x14ac:dyDescent="0.2">
      <c r="B36" s="382" t="s">
        <v>862</v>
      </c>
      <c r="C36" s="306">
        <v>338</v>
      </c>
      <c r="D36" s="307">
        <v>109</v>
      </c>
      <c r="E36" s="311">
        <v>0</v>
      </c>
      <c r="F36" s="311">
        <v>0</v>
      </c>
      <c r="G36" s="311">
        <v>0</v>
      </c>
      <c r="H36" s="311">
        <v>0</v>
      </c>
      <c r="I36" s="378">
        <v>141</v>
      </c>
      <c r="J36" s="378">
        <v>49</v>
      </c>
    </row>
    <row r="37" spans="1:10" x14ac:dyDescent="0.2">
      <c r="B37" s="382" t="s">
        <v>863</v>
      </c>
      <c r="C37" s="306">
        <v>3176</v>
      </c>
      <c r="D37" s="307">
        <v>3666</v>
      </c>
      <c r="E37" s="378">
        <v>1100</v>
      </c>
      <c r="F37" s="378">
        <v>63</v>
      </c>
      <c r="G37" s="311">
        <v>0</v>
      </c>
      <c r="H37" s="311">
        <v>0</v>
      </c>
      <c r="I37" s="378">
        <v>84</v>
      </c>
      <c r="J37" s="378">
        <v>3550</v>
      </c>
    </row>
    <row r="38" spans="1:10" ht="18" thickBot="1" x14ac:dyDescent="0.2">
      <c r="B38" s="30"/>
      <c r="C38" s="158"/>
      <c r="D38" s="159"/>
      <c r="E38" s="159"/>
      <c r="F38" s="159"/>
      <c r="G38" s="159"/>
      <c r="H38" s="159"/>
      <c r="I38" s="159"/>
      <c r="J38" s="159"/>
    </row>
    <row r="39" spans="1:10" x14ac:dyDescent="0.2">
      <c r="B39" s="379"/>
      <c r="C39" s="194"/>
      <c r="D39" s="163"/>
      <c r="E39" s="163"/>
      <c r="F39" s="193" t="s">
        <v>282</v>
      </c>
      <c r="G39" s="163"/>
      <c r="H39" s="163"/>
      <c r="I39" s="163"/>
      <c r="J39" s="163"/>
    </row>
    <row r="40" spans="1:10" x14ac:dyDescent="0.2">
      <c r="B40" s="379"/>
      <c r="C40" s="534" t="s">
        <v>871</v>
      </c>
      <c r="D40" s="535"/>
      <c r="E40" s="534" t="s">
        <v>872</v>
      </c>
      <c r="F40" s="535"/>
      <c r="G40" s="534" t="s">
        <v>873</v>
      </c>
      <c r="H40" s="535"/>
      <c r="I40" s="534" t="s">
        <v>874</v>
      </c>
      <c r="J40" s="537"/>
    </row>
    <row r="41" spans="1:10" x14ac:dyDescent="0.2">
      <c r="B41" s="35"/>
      <c r="C41" s="470" t="s">
        <v>869</v>
      </c>
      <c r="D41" s="470" t="s">
        <v>870</v>
      </c>
      <c r="E41" s="470" t="s">
        <v>869</v>
      </c>
      <c r="F41" s="470" t="s">
        <v>870</v>
      </c>
      <c r="G41" s="470" t="s">
        <v>869</v>
      </c>
      <c r="H41" s="470" t="s">
        <v>870</v>
      </c>
      <c r="I41" s="470" t="s">
        <v>869</v>
      </c>
      <c r="J41" s="470" t="s">
        <v>870</v>
      </c>
    </row>
    <row r="42" spans="1:10" x14ac:dyDescent="0.2">
      <c r="B42" s="379"/>
      <c r="C42" s="195" t="s">
        <v>274</v>
      </c>
      <c r="D42" s="196" t="s">
        <v>281</v>
      </c>
      <c r="E42" s="196" t="s">
        <v>274</v>
      </c>
      <c r="F42" s="196" t="s">
        <v>281</v>
      </c>
      <c r="G42" s="196" t="s">
        <v>274</v>
      </c>
      <c r="H42" s="196" t="s">
        <v>281</v>
      </c>
      <c r="I42" s="196" t="s">
        <v>274</v>
      </c>
      <c r="J42" s="196" t="s">
        <v>281</v>
      </c>
    </row>
    <row r="43" spans="1:10" x14ac:dyDescent="0.2">
      <c r="A43" s="61"/>
      <c r="B43" s="380" t="s">
        <v>587</v>
      </c>
      <c r="C43" s="309">
        <v>2985</v>
      </c>
      <c r="D43" s="378">
        <v>243</v>
      </c>
      <c r="E43" s="378">
        <v>3117</v>
      </c>
      <c r="F43" s="378">
        <v>65</v>
      </c>
      <c r="G43" s="378">
        <v>5455</v>
      </c>
      <c r="H43" s="378">
        <v>47</v>
      </c>
      <c r="I43" s="378">
        <v>2844</v>
      </c>
      <c r="J43" s="378">
        <v>73</v>
      </c>
    </row>
    <row r="44" spans="1:10" ht="17.25" customHeight="1" x14ac:dyDescent="0.2">
      <c r="B44" s="380" t="s">
        <v>683</v>
      </c>
      <c r="C44" s="306">
        <v>3152</v>
      </c>
      <c r="D44" s="307">
        <v>312</v>
      </c>
      <c r="E44" s="378">
        <v>3575</v>
      </c>
      <c r="F44" s="378">
        <v>149</v>
      </c>
      <c r="G44" s="378">
        <v>5888</v>
      </c>
      <c r="H44" s="378">
        <v>54</v>
      </c>
      <c r="I44" s="378">
        <v>2675</v>
      </c>
      <c r="J44" s="378">
        <v>73</v>
      </c>
    </row>
    <row r="45" spans="1:10" x14ac:dyDescent="0.2">
      <c r="B45" s="157"/>
      <c r="C45" s="309"/>
      <c r="D45" s="378"/>
      <c r="E45" s="378"/>
      <c r="F45" s="378"/>
      <c r="G45" s="378"/>
      <c r="H45" s="378"/>
      <c r="I45" s="378"/>
      <c r="J45" s="378"/>
    </row>
    <row r="46" spans="1:10" x14ac:dyDescent="0.2">
      <c r="B46" s="160" t="s">
        <v>859</v>
      </c>
      <c r="C46" s="310">
        <v>0</v>
      </c>
      <c r="D46" s="311">
        <v>0</v>
      </c>
      <c r="E46" s="311">
        <v>0</v>
      </c>
      <c r="F46" s="311">
        <v>0</v>
      </c>
      <c r="G46" s="311">
        <v>0</v>
      </c>
      <c r="H46" s="311">
        <v>0</v>
      </c>
      <c r="I46" s="311">
        <v>0</v>
      </c>
      <c r="J46" s="311">
        <v>0</v>
      </c>
    </row>
    <row r="47" spans="1:10" x14ac:dyDescent="0.2">
      <c r="B47" s="160" t="s">
        <v>860</v>
      </c>
      <c r="C47" s="309">
        <v>441</v>
      </c>
      <c r="D47" s="378">
        <v>217</v>
      </c>
      <c r="E47" s="378">
        <v>107</v>
      </c>
      <c r="F47" s="378">
        <v>121</v>
      </c>
      <c r="G47" s="378">
        <v>39</v>
      </c>
      <c r="H47" s="378">
        <v>19</v>
      </c>
      <c r="I47" s="311">
        <v>0</v>
      </c>
      <c r="J47" s="311">
        <v>0</v>
      </c>
    </row>
    <row r="48" spans="1:10" x14ac:dyDescent="0.2">
      <c r="B48" s="382" t="s">
        <v>675</v>
      </c>
      <c r="C48" s="310">
        <v>0</v>
      </c>
      <c r="D48" s="311">
        <v>0</v>
      </c>
      <c r="E48" s="311">
        <v>0</v>
      </c>
      <c r="F48" s="311">
        <v>0</v>
      </c>
      <c r="G48" s="311">
        <v>0</v>
      </c>
      <c r="H48" s="311">
        <v>0</v>
      </c>
      <c r="I48" s="311">
        <v>0</v>
      </c>
      <c r="J48" s="311">
        <v>0</v>
      </c>
    </row>
    <row r="49" spans="2:11" x14ac:dyDescent="0.2">
      <c r="B49" s="157"/>
      <c r="C49" s="309"/>
      <c r="D49" s="378"/>
      <c r="E49" s="378"/>
      <c r="F49" s="378"/>
      <c r="G49" s="378"/>
      <c r="H49" s="378"/>
      <c r="I49" s="378"/>
      <c r="J49" s="378"/>
    </row>
    <row r="50" spans="2:11" x14ac:dyDescent="0.2">
      <c r="B50" s="160" t="s">
        <v>861</v>
      </c>
      <c r="C50" s="309">
        <v>2465</v>
      </c>
      <c r="D50" s="378">
        <v>54</v>
      </c>
      <c r="E50" s="378">
        <v>3468</v>
      </c>
      <c r="F50" s="378">
        <v>28</v>
      </c>
      <c r="G50" s="378">
        <v>4103</v>
      </c>
      <c r="H50" s="378">
        <v>23</v>
      </c>
      <c r="I50" s="378">
        <v>2478</v>
      </c>
      <c r="J50" s="378">
        <v>13</v>
      </c>
    </row>
    <row r="51" spans="2:11" x14ac:dyDescent="0.2">
      <c r="B51" s="160" t="s">
        <v>862</v>
      </c>
      <c r="C51" s="310">
        <v>0</v>
      </c>
      <c r="D51" s="311">
        <v>0</v>
      </c>
      <c r="E51" s="311">
        <v>0</v>
      </c>
      <c r="F51" s="311">
        <v>0</v>
      </c>
      <c r="G51" s="378">
        <v>0</v>
      </c>
      <c r="H51" s="378">
        <v>0</v>
      </c>
      <c r="I51" s="378">
        <v>197</v>
      </c>
      <c r="J51" s="378">
        <v>60</v>
      </c>
    </row>
    <row r="52" spans="2:11" x14ac:dyDescent="0.2">
      <c r="B52" s="160" t="s">
        <v>863</v>
      </c>
      <c r="C52" s="309">
        <v>246</v>
      </c>
      <c r="D52" s="378">
        <v>41</v>
      </c>
      <c r="E52" s="311">
        <v>0</v>
      </c>
      <c r="F52" s="311">
        <v>0</v>
      </c>
      <c r="G52" s="378">
        <v>1746</v>
      </c>
      <c r="H52" s="378">
        <v>12</v>
      </c>
      <c r="I52" s="311">
        <v>0</v>
      </c>
      <c r="J52" s="311">
        <v>0</v>
      </c>
    </row>
    <row r="53" spans="2:11" ht="18" thickBot="1" x14ac:dyDescent="0.2">
      <c r="B53" s="159"/>
      <c r="C53" s="312"/>
      <c r="D53" s="313"/>
      <c r="E53" s="313"/>
      <c r="F53" s="313"/>
      <c r="G53" s="313"/>
      <c r="H53" s="313"/>
      <c r="I53" s="313"/>
      <c r="J53" s="313"/>
    </row>
    <row r="54" spans="2:11" x14ac:dyDescent="0.2">
      <c r="B54" s="157"/>
      <c r="C54" s="194"/>
      <c r="D54" s="163"/>
      <c r="E54" s="163"/>
      <c r="F54" s="193" t="s">
        <v>282</v>
      </c>
      <c r="G54" s="163"/>
      <c r="H54" s="163"/>
      <c r="I54" s="163"/>
      <c r="J54" s="163"/>
    </row>
    <row r="55" spans="2:11" x14ac:dyDescent="0.2">
      <c r="B55" s="157"/>
      <c r="C55" s="534" t="s">
        <v>875</v>
      </c>
      <c r="D55" s="535"/>
      <c r="E55" s="534" t="s">
        <v>876</v>
      </c>
      <c r="F55" s="535"/>
      <c r="G55" s="534" t="s">
        <v>877</v>
      </c>
      <c r="H55" s="535"/>
      <c r="I55" s="534" t="s">
        <v>419</v>
      </c>
      <c r="J55" s="537"/>
    </row>
    <row r="56" spans="2:11" x14ac:dyDescent="0.2">
      <c r="B56" s="163"/>
      <c r="C56" s="470" t="s">
        <v>869</v>
      </c>
      <c r="D56" s="470" t="s">
        <v>870</v>
      </c>
      <c r="E56" s="470" t="s">
        <v>869</v>
      </c>
      <c r="F56" s="470" t="s">
        <v>870</v>
      </c>
      <c r="G56" s="470" t="s">
        <v>869</v>
      </c>
      <c r="H56" s="470" t="s">
        <v>870</v>
      </c>
      <c r="I56" s="470" t="s">
        <v>869</v>
      </c>
      <c r="J56" s="470" t="s">
        <v>870</v>
      </c>
    </row>
    <row r="57" spans="2:11" x14ac:dyDescent="0.2">
      <c r="B57" s="157"/>
      <c r="C57" s="195" t="s">
        <v>274</v>
      </c>
      <c r="D57" s="196" t="s">
        <v>281</v>
      </c>
      <c r="E57" s="196" t="s">
        <v>274</v>
      </c>
      <c r="F57" s="196" t="s">
        <v>281</v>
      </c>
      <c r="G57" s="196" t="s">
        <v>274</v>
      </c>
      <c r="H57" s="196" t="s">
        <v>281</v>
      </c>
      <c r="I57" s="196" t="s">
        <v>274</v>
      </c>
      <c r="J57" s="196" t="s">
        <v>281</v>
      </c>
    </row>
    <row r="58" spans="2:11" x14ac:dyDescent="0.2">
      <c r="B58" s="380" t="s">
        <v>587</v>
      </c>
      <c r="C58" s="309">
        <v>20</v>
      </c>
      <c r="D58" s="379">
        <v>0</v>
      </c>
      <c r="E58" s="378">
        <v>1961</v>
      </c>
      <c r="F58" s="378">
        <v>24</v>
      </c>
      <c r="G58" s="378">
        <v>5262</v>
      </c>
      <c r="H58" s="378">
        <v>208</v>
      </c>
      <c r="I58" s="378">
        <v>1234</v>
      </c>
      <c r="J58" s="378">
        <v>16</v>
      </c>
    </row>
    <row r="59" spans="2:11" ht="17.25" customHeight="1" x14ac:dyDescent="0.2">
      <c r="B59" s="380" t="s">
        <v>683</v>
      </c>
      <c r="C59" s="306">
        <v>20</v>
      </c>
      <c r="D59" s="379">
        <v>0</v>
      </c>
      <c r="E59" s="307">
        <v>1124</v>
      </c>
      <c r="F59" s="307">
        <v>19</v>
      </c>
      <c r="G59" s="307">
        <v>5184</v>
      </c>
      <c r="H59" s="307">
        <v>210</v>
      </c>
      <c r="I59" s="307">
        <v>1349</v>
      </c>
      <c r="J59" s="307">
        <v>19</v>
      </c>
      <c r="K59" s="482" t="s">
        <v>931</v>
      </c>
    </row>
    <row r="60" spans="2:11" x14ac:dyDescent="0.2">
      <c r="B60" s="155"/>
      <c r="C60" s="309"/>
      <c r="D60" s="378"/>
      <c r="E60" s="378"/>
      <c r="F60" s="378"/>
      <c r="G60" s="378"/>
      <c r="H60" s="378"/>
      <c r="I60" s="378"/>
      <c r="J60" s="378"/>
    </row>
    <row r="61" spans="2:11" x14ac:dyDescent="0.2">
      <c r="B61" s="160" t="s">
        <v>859</v>
      </c>
      <c r="C61" s="310">
        <v>0</v>
      </c>
      <c r="D61" s="311">
        <v>0</v>
      </c>
      <c r="E61" s="311">
        <v>0</v>
      </c>
      <c r="F61" s="311">
        <v>0</v>
      </c>
      <c r="G61" s="311">
        <v>0</v>
      </c>
      <c r="H61" s="311">
        <v>0</v>
      </c>
      <c r="I61" s="311">
        <v>0</v>
      </c>
      <c r="J61" s="311">
        <v>0</v>
      </c>
    </row>
    <row r="62" spans="2:11" x14ac:dyDescent="0.2">
      <c r="B62" s="160" t="s">
        <v>860</v>
      </c>
      <c r="C62" s="310">
        <v>0</v>
      </c>
      <c r="D62" s="311">
        <v>0</v>
      </c>
      <c r="E62" s="311">
        <v>26</v>
      </c>
      <c r="F62" s="311">
        <v>13</v>
      </c>
      <c r="G62" s="378">
        <v>3673</v>
      </c>
      <c r="H62" s="378">
        <v>184</v>
      </c>
      <c r="I62" s="378">
        <v>13</v>
      </c>
      <c r="J62" s="378">
        <v>4</v>
      </c>
    </row>
    <row r="63" spans="2:11" x14ac:dyDescent="0.2">
      <c r="B63" s="382" t="s">
        <v>675</v>
      </c>
      <c r="C63" s="310">
        <v>0</v>
      </c>
      <c r="D63" s="311">
        <v>0</v>
      </c>
      <c r="E63" s="311">
        <v>0</v>
      </c>
      <c r="F63" s="311">
        <v>0</v>
      </c>
      <c r="G63" s="311">
        <v>0</v>
      </c>
      <c r="H63" s="311">
        <v>0</v>
      </c>
      <c r="I63" s="311">
        <v>0</v>
      </c>
      <c r="J63" s="311">
        <v>0</v>
      </c>
    </row>
    <row r="64" spans="2:11" x14ac:dyDescent="0.2">
      <c r="B64" s="157"/>
      <c r="C64" s="309"/>
      <c r="D64" s="378"/>
      <c r="E64" s="378"/>
      <c r="F64" s="378"/>
      <c r="G64" s="378"/>
      <c r="H64" s="378"/>
      <c r="I64" s="378"/>
      <c r="J64" s="378"/>
    </row>
    <row r="65" spans="2:10" x14ac:dyDescent="0.2">
      <c r="B65" s="160" t="s">
        <v>861</v>
      </c>
      <c r="C65" s="309">
        <v>20</v>
      </c>
      <c r="D65" s="379">
        <v>0</v>
      </c>
      <c r="E65" s="378">
        <v>1098</v>
      </c>
      <c r="F65" s="378">
        <v>7</v>
      </c>
      <c r="G65" s="378">
        <v>1511</v>
      </c>
      <c r="H65" s="378">
        <v>26</v>
      </c>
      <c r="I65" s="378">
        <v>1336</v>
      </c>
      <c r="J65" s="378">
        <v>15</v>
      </c>
    </row>
    <row r="66" spans="2:10" x14ac:dyDescent="0.2">
      <c r="B66" s="160" t="s">
        <v>862</v>
      </c>
      <c r="C66" s="310">
        <v>0</v>
      </c>
      <c r="D66" s="311">
        <v>0</v>
      </c>
      <c r="E66" s="311">
        <v>0</v>
      </c>
      <c r="F66" s="311">
        <v>0</v>
      </c>
      <c r="G66" s="311">
        <v>0</v>
      </c>
      <c r="H66" s="311">
        <v>0</v>
      </c>
      <c r="I66" s="311">
        <v>0</v>
      </c>
      <c r="J66" s="311">
        <v>0</v>
      </c>
    </row>
    <row r="67" spans="2:10" x14ac:dyDescent="0.2">
      <c r="B67" s="160" t="s">
        <v>863</v>
      </c>
      <c r="C67" s="310">
        <v>0</v>
      </c>
      <c r="D67" s="311">
        <v>0</v>
      </c>
      <c r="E67" s="378">
        <v>0</v>
      </c>
      <c r="F67" s="378">
        <v>0</v>
      </c>
      <c r="G67" s="311">
        <v>0</v>
      </c>
      <c r="H67" s="311">
        <v>0</v>
      </c>
      <c r="I67" s="311">
        <v>0</v>
      </c>
      <c r="J67" s="311">
        <v>0</v>
      </c>
    </row>
    <row r="68" spans="2:10" ht="18" thickBot="1" x14ac:dyDescent="0.2">
      <c r="B68" s="30"/>
      <c r="C68" s="49"/>
      <c r="D68" s="30"/>
      <c r="E68" s="30"/>
      <c r="F68" s="30"/>
      <c r="G68" s="30"/>
      <c r="H68" s="30"/>
      <c r="I68" s="30"/>
      <c r="J68" s="30"/>
    </row>
    <row r="69" spans="2:10" x14ac:dyDescent="0.2">
      <c r="B69" s="379"/>
      <c r="C69" s="382" t="s">
        <v>464</v>
      </c>
      <c r="D69" s="379"/>
      <c r="E69" s="379"/>
      <c r="F69" s="379"/>
      <c r="G69" s="379"/>
      <c r="H69" s="379"/>
      <c r="I69" s="379"/>
      <c r="J69" s="379"/>
    </row>
  </sheetData>
  <mergeCells count="17">
    <mergeCell ref="G55:H55"/>
    <mergeCell ref="I55:J55"/>
    <mergeCell ref="C40:D40"/>
    <mergeCell ref="E40:F40"/>
    <mergeCell ref="C25:D25"/>
    <mergeCell ref="C55:D55"/>
    <mergeCell ref="E55:F55"/>
    <mergeCell ref="G40:H40"/>
    <mergeCell ref="I40:J40"/>
    <mergeCell ref="E9:F9"/>
    <mergeCell ref="E25:F25"/>
    <mergeCell ref="G9:H9"/>
    <mergeCell ref="I9:J9"/>
    <mergeCell ref="B6:J6"/>
    <mergeCell ref="C9:D9"/>
    <mergeCell ref="G25:H25"/>
    <mergeCell ref="I25:J25"/>
  </mergeCells>
  <phoneticPr fontId="2"/>
  <pageMargins left="0.78740157480314965" right="0.78740157480314965" top="0.98425196850393704" bottom="0.98425196850393704" header="0.51181102362204722" footer="0.51181102362204722"/>
  <pageSetup paperSize="9" scale="61" orientation="portrait" horizontalDpi="300" verticalDpi="300"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pageSetUpPr autoPageBreaks="0" fitToPage="1"/>
  </sheetPr>
  <dimension ref="A1:M62"/>
  <sheetViews>
    <sheetView view="pageBreakPreview" topLeftCell="A34" zoomScale="75" zoomScaleNormal="75" workbookViewId="0">
      <selection activeCell="I46" sqref="I46"/>
    </sheetView>
  </sheetViews>
  <sheetFormatPr defaultColWidth="13.375" defaultRowHeight="17.25" x14ac:dyDescent="0.15"/>
  <cols>
    <col min="1" max="1" width="11.375" style="379" customWidth="1"/>
    <col min="2" max="2" width="1.25" style="379" customWidth="1"/>
    <col min="3" max="3" width="13.375" style="379"/>
    <col min="4" max="4" width="11.125" style="379" customWidth="1"/>
    <col min="5" max="11" width="14.75" style="379" customWidth="1"/>
    <col min="12" max="16384" width="13.375" style="379"/>
  </cols>
  <sheetData>
    <row r="1" spans="1:11" x14ac:dyDescent="0.2">
      <c r="A1" s="382"/>
    </row>
    <row r="6" spans="1:11" x14ac:dyDescent="0.2">
      <c r="B6" s="506" t="s">
        <v>283</v>
      </c>
      <c r="C6" s="506"/>
      <c r="D6" s="506"/>
      <c r="E6" s="506"/>
      <c r="F6" s="506"/>
      <c r="G6" s="506"/>
      <c r="H6" s="506"/>
      <c r="I6" s="506"/>
      <c r="J6" s="506"/>
      <c r="K6" s="506"/>
    </row>
    <row r="7" spans="1:11" ht="18" thickBot="1" x14ac:dyDescent="0.25">
      <c r="B7" s="30"/>
      <c r="C7" s="30"/>
      <c r="D7" s="30"/>
      <c r="E7" s="98" t="s">
        <v>284</v>
      </c>
      <c r="F7" s="30"/>
      <c r="G7" s="30"/>
      <c r="H7" s="30"/>
      <c r="I7" s="30"/>
      <c r="J7" s="30"/>
      <c r="K7" s="89" t="s">
        <v>301</v>
      </c>
    </row>
    <row r="8" spans="1:11" x14ac:dyDescent="0.15">
      <c r="E8" s="33"/>
      <c r="F8" s="35"/>
      <c r="G8" s="35"/>
      <c r="H8" s="35"/>
      <c r="I8" s="35"/>
      <c r="J8" s="35"/>
      <c r="K8" s="35"/>
    </row>
    <row r="9" spans="1:11" x14ac:dyDescent="0.2">
      <c r="E9" s="34" t="s">
        <v>160</v>
      </c>
      <c r="F9" s="519" t="s">
        <v>878</v>
      </c>
      <c r="G9" s="521"/>
      <c r="H9" s="519" t="s">
        <v>879</v>
      </c>
      <c r="I9" s="521"/>
      <c r="J9" s="519" t="s">
        <v>382</v>
      </c>
      <c r="K9" s="520"/>
    </row>
    <row r="10" spans="1:11" x14ac:dyDescent="0.2">
      <c r="B10" s="35"/>
      <c r="C10" s="35"/>
      <c r="D10" s="35"/>
      <c r="E10" s="36"/>
      <c r="F10" s="467" t="s">
        <v>880</v>
      </c>
      <c r="G10" s="467" t="s">
        <v>881</v>
      </c>
      <c r="H10" s="467" t="s">
        <v>882</v>
      </c>
      <c r="I10" s="467" t="s">
        <v>883</v>
      </c>
      <c r="J10" s="467" t="s">
        <v>884</v>
      </c>
      <c r="K10" s="467" t="s">
        <v>885</v>
      </c>
    </row>
    <row r="11" spans="1:11" x14ac:dyDescent="0.15">
      <c r="E11" s="33"/>
    </row>
    <row r="12" spans="1:11" x14ac:dyDescent="0.2">
      <c r="C12" s="382" t="s">
        <v>712</v>
      </c>
      <c r="D12" s="381"/>
      <c r="E12" s="287">
        <v>66118.481</v>
      </c>
      <c r="F12" s="316">
        <v>1730.8130000000001</v>
      </c>
      <c r="G12" s="316">
        <v>25553.100999999999</v>
      </c>
      <c r="H12" s="316">
        <v>20700.252</v>
      </c>
      <c r="I12" s="316">
        <v>12472.505999999999</v>
      </c>
      <c r="J12" s="316">
        <v>2725.1149999999998</v>
      </c>
      <c r="K12" s="316">
        <v>2936.694</v>
      </c>
    </row>
    <row r="13" spans="1:11" x14ac:dyDescent="0.2">
      <c r="C13" s="382" t="s">
        <v>345</v>
      </c>
      <c r="E13" s="287">
        <v>52629.293000000005</v>
      </c>
      <c r="F13" s="316">
        <v>1831.1759999999999</v>
      </c>
      <c r="G13" s="316">
        <v>22182</v>
      </c>
      <c r="H13" s="316">
        <v>13770.2</v>
      </c>
      <c r="I13" s="316">
        <v>9761.8870000000006</v>
      </c>
      <c r="J13" s="316">
        <v>2459.63</v>
      </c>
      <c r="K13" s="316">
        <v>2624.4</v>
      </c>
    </row>
    <row r="14" spans="1:11" x14ac:dyDescent="0.2">
      <c r="A14" s="62"/>
      <c r="C14" s="382" t="s">
        <v>346</v>
      </c>
      <c r="E14" s="287">
        <v>60861.516999999993</v>
      </c>
      <c r="F14" s="316">
        <v>1273.48</v>
      </c>
      <c r="G14" s="316">
        <v>24625.7</v>
      </c>
      <c r="H14" s="316">
        <v>17119.886999999999</v>
      </c>
      <c r="I14" s="316">
        <v>11652.184999999999</v>
      </c>
      <c r="J14" s="316">
        <v>2889.33</v>
      </c>
      <c r="K14" s="316">
        <v>3300.9349999999999</v>
      </c>
    </row>
    <row r="15" spans="1:11" x14ac:dyDescent="0.2">
      <c r="C15" s="382"/>
      <c r="E15" s="287"/>
      <c r="F15" s="316"/>
      <c r="G15" s="316"/>
      <c r="H15" s="316"/>
      <c r="I15" s="316"/>
      <c r="J15" s="316"/>
      <c r="K15" s="316"/>
    </row>
    <row r="16" spans="1:11" x14ac:dyDescent="0.2">
      <c r="C16" s="382" t="s">
        <v>347</v>
      </c>
      <c r="E16" s="287">
        <v>55807</v>
      </c>
      <c r="F16" s="316">
        <v>1550</v>
      </c>
      <c r="G16" s="316">
        <v>21765</v>
      </c>
      <c r="H16" s="316">
        <v>13747</v>
      </c>
      <c r="I16" s="316">
        <v>11192</v>
      </c>
      <c r="J16" s="316">
        <v>3536</v>
      </c>
      <c r="K16" s="316">
        <v>4017</v>
      </c>
    </row>
    <row r="17" spans="3:11" x14ac:dyDescent="0.2">
      <c r="C17" s="382" t="s">
        <v>348</v>
      </c>
      <c r="E17" s="287">
        <v>61937.188999999998</v>
      </c>
      <c r="F17" s="316">
        <v>1680.8720000000001</v>
      </c>
      <c r="G17" s="316">
        <v>23001.637999999999</v>
      </c>
      <c r="H17" s="316">
        <v>15581.722</v>
      </c>
      <c r="I17" s="316">
        <v>12102.902</v>
      </c>
      <c r="J17" s="316">
        <v>4601.7349999999997</v>
      </c>
      <c r="K17" s="316">
        <v>4968.32</v>
      </c>
    </row>
    <row r="18" spans="3:11" x14ac:dyDescent="0.2">
      <c r="C18" s="382"/>
      <c r="E18" s="287"/>
      <c r="F18" s="316"/>
      <c r="G18" s="316"/>
      <c r="H18" s="316"/>
      <c r="I18" s="316"/>
      <c r="J18" s="316"/>
      <c r="K18" s="316"/>
    </row>
    <row r="19" spans="3:11" x14ac:dyDescent="0.2">
      <c r="C19" s="382" t="s">
        <v>349</v>
      </c>
      <c r="E19" s="287">
        <v>58483.585000000006</v>
      </c>
      <c r="F19" s="316">
        <v>1523.809</v>
      </c>
      <c r="G19" s="316">
        <v>21919.913</v>
      </c>
      <c r="H19" s="316">
        <v>14722.089</v>
      </c>
      <c r="I19" s="316">
        <v>11398.194</v>
      </c>
      <c r="J19" s="316">
        <v>4200.8</v>
      </c>
      <c r="K19" s="316">
        <v>4718.78</v>
      </c>
    </row>
    <row r="20" spans="3:11" x14ac:dyDescent="0.2">
      <c r="C20" s="382" t="s">
        <v>350</v>
      </c>
      <c r="E20" s="287">
        <v>58532.633999999991</v>
      </c>
      <c r="F20" s="316">
        <v>1809.6020000000001</v>
      </c>
      <c r="G20" s="316">
        <v>23001.088</v>
      </c>
      <c r="H20" s="316">
        <v>14611.621999999999</v>
      </c>
      <c r="I20" s="316">
        <v>10857.437</v>
      </c>
      <c r="J20" s="316">
        <v>3831.02</v>
      </c>
      <c r="K20" s="316">
        <v>4421.8649999999998</v>
      </c>
    </row>
    <row r="21" spans="3:11" x14ac:dyDescent="0.2">
      <c r="C21" s="382" t="s">
        <v>351</v>
      </c>
      <c r="E21" s="287">
        <v>51891.183999999994</v>
      </c>
      <c r="F21" s="316">
        <v>1755.5530000000001</v>
      </c>
      <c r="G21" s="316">
        <v>19816.945</v>
      </c>
      <c r="H21" s="316">
        <v>13981.671999999999</v>
      </c>
      <c r="I21" s="316">
        <v>9058.4039999999986</v>
      </c>
      <c r="J21" s="316">
        <v>3344.0550000000003</v>
      </c>
      <c r="K21" s="316">
        <v>3934.5549999999998</v>
      </c>
    </row>
    <row r="22" spans="3:11" x14ac:dyDescent="0.2">
      <c r="C22" s="382" t="s">
        <v>352</v>
      </c>
      <c r="E22" s="287">
        <v>49040.190999999999</v>
      </c>
      <c r="F22" s="316">
        <v>1426.854</v>
      </c>
      <c r="G22" s="316">
        <v>19795.382999999998</v>
      </c>
      <c r="H22" s="316">
        <v>13696.281999999999</v>
      </c>
      <c r="I22" s="316">
        <v>9030.2569999999996</v>
      </c>
      <c r="J22" s="316">
        <v>2378.0450000000001</v>
      </c>
      <c r="K22" s="316">
        <v>2713.37</v>
      </c>
    </row>
    <row r="23" spans="3:11" x14ac:dyDescent="0.2">
      <c r="C23" s="382" t="s">
        <v>341</v>
      </c>
      <c r="E23" s="287">
        <v>49640.683000000005</v>
      </c>
      <c r="F23" s="301">
        <v>1443.4110000000001</v>
      </c>
      <c r="G23" s="301">
        <v>21349.539000000001</v>
      </c>
      <c r="H23" s="301">
        <v>13178.094999999999</v>
      </c>
      <c r="I23" s="301">
        <v>8736.5580000000009</v>
      </c>
      <c r="J23" s="301">
        <v>2264.36</v>
      </c>
      <c r="K23" s="301">
        <v>2668.72</v>
      </c>
    </row>
    <row r="24" spans="3:11" x14ac:dyDescent="0.2">
      <c r="C24" s="382"/>
      <c r="E24" s="287"/>
      <c r="F24" s="301"/>
      <c r="G24" s="301"/>
      <c r="H24" s="301"/>
      <c r="I24" s="301"/>
      <c r="J24" s="301"/>
      <c r="K24" s="301"/>
    </row>
    <row r="25" spans="3:11" x14ac:dyDescent="0.2">
      <c r="C25" s="382" t="s">
        <v>342</v>
      </c>
      <c r="D25" s="62"/>
      <c r="E25" s="287">
        <v>44992</v>
      </c>
      <c r="F25" s="301">
        <v>1610</v>
      </c>
      <c r="G25" s="301">
        <v>19169</v>
      </c>
      <c r="H25" s="301">
        <v>12519</v>
      </c>
      <c r="I25" s="301">
        <v>6856</v>
      </c>
      <c r="J25" s="301">
        <v>2289</v>
      </c>
      <c r="K25" s="301">
        <v>2549</v>
      </c>
    </row>
    <row r="26" spans="3:11" x14ac:dyDescent="0.2">
      <c r="C26" s="382" t="s">
        <v>343</v>
      </c>
      <c r="D26" s="60"/>
      <c r="E26" s="287">
        <v>43516</v>
      </c>
      <c r="F26" s="289">
        <v>1845</v>
      </c>
      <c r="G26" s="289">
        <v>18393</v>
      </c>
      <c r="H26" s="289">
        <v>12228</v>
      </c>
      <c r="I26" s="289">
        <v>6338</v>
      </c>
      <c r="J26" s="289">
        <v>2209</v>
      </c>
      <c r="K26" s="289">
        <v>2504</v>
      </c>
    </row>
    <row r="27" spans="3:11" x14ac:dyDescent="0.2">
      <c r="C27" s="382" t="s">
        <v>344</v>
      </c>
      <c r="D27" s="60"/>
      <c r="E27" s="287">
        <v>44146</v>
      </c>
      <c r="F27" s="301">
        <v>1976</v>
      </c>
      <c r="G27" s="301">
        <v>20113</v>
      </c>
      <c r="H27" s="301">
        <v>12100</v>
      </c>
      <c r="I27" s="301">
        <v>5256</v>
      </c>
      <c r="J27" s="301">
        <v>2215</v>
      </c>
      <c r="K27" s="301">
        <v>2485</v>
      </c>
    </row>
    <row r="28" spans="3:11" x14ac:dyDescent="0.2">
      <c r="C28" s="382" t="s">
        <v>332</v>
      </c>
      <c r="D28" s="60"/>
      <c r="E28" s="287">
        <v>46997</v>
      </c>
      <c r="F28" s="301">
        <v>2296</v>
      </c>
      <c r="G28" s="301">
        <v>21463</v>
      </c>
      <c r="H28" s="301">
        <v>12252</v>
      </c>
      <c r="I28" s="301">
        <v>6388</v>
      </c>
      <c r="J28" s="301">
        <v>2180</v>
      </c>
      <c r="K28" s="301">
        <v>2417</v>
      </c>
    </row>
    <row r="29" spans="3:11" x14ac:dyDescent="0.2">
      <c r="C29" s="382" t="s">
        <v>333</v>
      </c>
      <c r="D29" s="60"/>
      <c r="E29" s="287">
        <v>49103</v>
      </c>
      <c r="F29" s="301">
        <v>3583</v>
      </c>
      <c r="G29" s="301">
        <v>19883</v>
      </c>
      <c r="H29" s="301">
        <v>20561</v>
      </c>
      <c r="I29" s="301">
        <v>12861</v>
      </c>
      <c r="J29" s="301">
        <v>2734</v>
      </c>
      <c r="K29" s="301">
        <v>2342</v>
      </c>
    </row>
    <row r="30" spans="3:11" x14ac:dyDescent="0.2">
      <c r="C30" s="382"/>
      <c r="D30" s="60"/>
      <c r="E30" s="287"/>
      <c r="F30" s="301"/>
      <c r="G30" s="301"/>
      <c r="H30" s="301"/>
      <c r="I30" s="301"/>
      <c r="J30" s="301"/>
      <c r="K30" s="301"/>
    </row>
    <row r="31" spans="3:11" x14ac:dyDescent="0.2">
      <c r="C31" s="382" t="s">
        <v>334</v>
      </c>
      <c r="E31" s="317">
        <v>49269.783000000003</v>
      </c>
      <c r="F31" s="289">
        <v>3990.7049999999999</v>
      </c>
      <c r="G31" s="289">
        <v>19898.546999999999</v>
      </c>
      <c r="H31" s="289">
        <v>11631.196</v>
      </c>
      <c r="I31" s="289">
        <v>9251.91</v>
      </c>
      <c r="J31" s="289">
        <v>2142.835</v>
      </c>
      <c r="K31" s="289">
        <v>2354.59</v>
      </c>
    </row>
    <row r="32" spans="3:11" x14ac:dyDescent="0.2">
      <c r="C32" s="382" t="s">
        <v>386</v>
      </c>
      <c r="E32" s="317">
        <v>47743.794999999998</v>
      </c>
      <c r="F32" s="289">
        <v>4344.2610000000004</v>
      </c>
      <c r="G32" s="289">
        <v>18677.189999999999</v>
      </c>
      <c r="H32" s="289">
        <v>10839.992</v>
      </c>
      <c r="I32" s="289">
        <v>9292.4419999999991</v>
      </c>
      <c r="J32" s="289">
        <v>2240.6799999999998</v>
      </c>
      <c r="K32" s="289">
        <v>2349.23</v>
      </c>
    </row>
    <row r="33" spans="3:13" x14ac:dyDescent="0.2">
      <c r="C33" s="382" t="s">
        <v>467</v>
      </c>
      <c r="E33" s="317">
        <v>45479.651000000005</v>
      </c>
      <c r="F33" s="289">
        <v>5030.9049999999997</v>
      </c>
      <c r="G33" s="289">
        <v>17557.946</v>
      </c>
      <c r="H33" s="289">
        <v>8119.9549999999999</v>
      </c>
      <c r="I33" s="289">
        <v>10315.98</v>
      </c>
      <c r="J33" s="289">
        <v>2208.33</v>
      </c>
      <c r="K33" s="289">
        <v>2246.5349999999999</v>
      </c>
    </row>
    <row r="34" spans="3:13" x14ac:dyDescent="0.2">
      <c r="C34" s="382" t="s">
        <v>494</v>
      </c>
      <c r="E34" s="317">
        <v>39599</v>
      </c>
      <c r="F34" s="289">
        <v>5126</v>
      </c>
      <c r="G34" s="289">
        <v>16687</v>
      </c>
      <c r="H34" s="289">
        <v>6850</v>
      </c>
      <c r="I34" s="289">
        <v>7036</v>
      </c>
      <c r="J34" s="289">
        <v>1898</v>
      </c>
      <c r="K34" s="289">
        <v>2002</v>
      </c>
    </row>
    <row r="35" spans="3:13" x14ac:dyDescent="0.2">
      <c r="C35" s="382" t="s">
        <v>495</v>
      </c>
      <c r="E35" s="317">
        <v>43185</v>
      </c>
      <c r="F35" s="181">
        <v>4920</v>
      </c>
      <c r="G35" s="181">
        <v>18550</v>
      </c>
      <c r="H35" s="181">
        <v>8193</v>
      </c>
      <c r="I35" s="181">
        <v>7900</v>
      </c>
      <c r="J35" s="181">
        <v>1783</v>
      </c>
      <c r="K35" s="181">
        <v>1839</v>
      </c>
    </row>
    <row r="36" spans="3:13" x14ac:dyDescent="0.2">
      <c r="C36" s="382"/>
      <c r="E36" s="317"/>
      <c r="F36" s="181"/>
      <c r="G36" s="181"/>
      <c r="H36" s="181"/>
      <c r="I36" s="181"/>
      <c r="J36" s="181"/>
      <c r="K36" s="181"/>
    </row>
    <row r="37" spans="3:13" x14ac:dyDescent="0.2">
      <c r="C37" s="382" t="s">
        <v>523</v>
      </c>
      <c r="E37" s="306">
        <v>43524.722000000002</v>
      </c>
      <c r="F37" s="307">
        <v>4920.527</v>
      </c>
      <c r="G37" s="307">
        <v>18624.512999999999</v>
      </c>
      <c r="H37" s="307">
        <v>7773.8630000000003</v>
      </c>
      <c r="I37" s="307">
        <v>8850.7639999999992</v>
      </c>
      <c r="J37" s="307">
        <v>1671.2750000000001</v>
      </c>
      <c r="K37" s="307">
        <v>1683.78</v>
      </c>
    </row>
    <row r="38" spans="3:13" x14ac:dyDescent="0.2">
      <c r="C38" s="382" t="s">
        <v>587</v>
      </c>
      <c r="E38" s="306">
        <v>46435</v>
      </c>
      <c r="F38" s="308">
        <v>5358</v>
      </c>
      <c r="G38" s="308">
        <v>19431</v>
      </c>
      <c r="H38" s="308">
        <v>7944</v>
      </c>
      <c r="I38" s="308">
        <v>10519</v>
      </c>
      <c r="J38" s="308">
        <v>1578</v>
      </c>
      <c r="K38" s="308">
        <v>1605</v>
      </c>
    </row>
    <row r="39" spans="3:13" x14ac:dyDescent="0.2">
      <c r="C39" s="382" t="s">
        <v>683</v>
      </c>
      <c r="E39" s="476">
        <v>46641</v>
      </c>
      <c r="F39" s="491">
        <v>5324</v>
      </c>
      <c r="G39" s="491">
        <v>19942</v>
      </c>
      <c r="H39" s="491">
        <v>7775</v>
      </c>
      <c r="I39" s="491">
        <v>10560</v>
      </c>
      <c r="J39" s="491">
        <v>1477</v>
      </c>
      <c r="K39" s="491">
        <v>1563</v>
      </c>
    </row>
    <row r="40" spans="3:13" x14ac:dyDescent="0.15">
      <c r="E40" s="476"/>
      <c r="F40" s="307"/>
      <c r="G40" s="307"/>
      <c r="H40" s="307"/>
      <c r="I40" s="307"/>
      <c r="J40" s="307"/>
      <c r="K40" s="307"/>
    </row>
    <row r="41" spans="3:13" x14ac:dyDescent="0.2">
      <c r="C41" s="382" t="s">
        <v>285</v>
      </c>
      <c r="D41" s="60"/>
      <c r="E41" s="476">
        <v>45448</v>
      </c>
      <c r="F41" s="308">
        <v>5324</v>
      </c>
      <c r="G41" s="308">
        <v>19942</v>
      </c>
      <c r="H41" s="308">
        <v>7771</v>
      </c>
      <c r="I41" s="308">
        <v>9371</v>
      </c>
      <c r="J41" s="308">
        <v>1477</v>
      </c>
      <c r="K41" s="308">
        <v>1563</v>
      </c>
      <c r="M41" s="482" t="s">
        <v>929</v>
      </c>
    </row>
    <row r="42" spans="3:13" x14ac:dyDescent="0.2">
      <c r="C42" s="382" t="s">
        <v>286</v>
      </c>
      <c r="E42" s="476">
        <v>42050</v>
      </c>
      <c r="F42" s="318">
        <v>5324</v>
      </c>
      <c r="G42" s="318">
        <v>19612</v>
      </c>
      <c r="H42" s="318">
        <v>7484</v>
      </c>
      <c r="I42" s="318">
        <v>6590</v>
      </c>
      <c r="J42" s="318">
        <v>1477</v>
      </c>
      <c r="K42" s="318">
        <v>1563</v>
      </c>
    </row>
    <row r="43" spans="3:13" x14ac:dyDescent="0.2">
      <c r="C43" s="382" t="s">
        <v>287</v>
      </c>
      <c r="E43" s="476">
        <v>2282</v>
      </c>
      <c r="F43" s="311">
        <v>0</v>
      </c>
      <c r="G43" s="495">
        <v>0</v>
      </c>
      <c r="H43" s="231">
        <v>46</v>
      </c>
      <c r="I43" s="318">
        <v>2236</v>
      </c>
      <c r="J43" s="311">
        <v>0</v>
      </c>
      <c r="K43" s="311">
        <v>0</v>
      </c>
    </row>
    <row r="44" spans="3:13" x14ac:dyDescent="0.2">
      <c r="C44" s="382" t="s">
        <v>289</v>
      </c>
      <c r="E44" s="476">
        <v>1116</v>
      </c>
      <c r="F44" s="311">
        <v>0</v>
      </c>
      <c r="G44" s="318">
        <v>330</v>
      </c>
      <c r="H44" s="318">
        <v>240</v>
      </c>
      <c r="I44" s="318">
        <v>545</v>
      </c>
      <c r="J44" s="311">
        <v>0</v>
      </c>
      <c r="K44" s="311">
        <v>0</v>
      </c>
      <c r="M44" s="482" t="s">
        <v>928</v>
      </c>
    </row>
    <row r="45" spans="3:13" x14ac:dyDescent="0.15">
      <c r="C45" s="157"/>
      <c r="D45" s="157"/>
      <c r="E45" s="476"/>
      <c r="F45" s="318"/>
      <c r="G45" s="318"/>
      <c r="H45" s="318"/>
      <c r="I45" s="318"/>
      <c r="J45" s="318"/>
      <c r="K45" s="318"/>
    </row>
    <row r="46" spans="3:13" x14ac:dyDescent="0.2">
      <c r="C46" s="160" t="s">
        <v>290</v>
      </c>
      <c r="D46" s="54"/>
      <c r="E46" s="476">
        <v>1193</v>
      </c>
      <c r="F46" s="311">
        <v>0</v>
      </c>
      <c r="G46" s="311">
        <v>0</v>
      </c>
      <c r="H46" s="311">
        <v>4</v>
      </c>
      <c r="I46" s="311">
        <v>1189</v>
      </c>
      <c r="J46" s="311">
        <v>0</v>
      </c>
      <c r="K46" s="311">
        <v>0</v>
      </c>
      <c r="M46" s="482" t="s">
        <v>930</v>
      </c>
    </row>
    <row r="47" spans="3:13" x14ac:dyDescent="0.2">
      <c r="C47" s="160" t="s">
        <v>291</v>
      </c>
      <c r="D47" s="155"/>
      <c r="E47" s="69">
        <v>0</v>
      </c>
      <c r="F47" s="311">
        <v>0</v>
      </c>
      <c r="G47" s="311">
        <v>0</v>
      </c>
      <c r="H47" s="311">
        <v>0</v>
      </c>
      <c r="I47" s="204">
        <v>0</v>
      </c>
      <c r="J47" s="311">
        <v>0</v>
      </c>
      <c r="K47" s="311">
        <v>0</v>
      </c>
    </row>
    <row r="48" spans="3:13" x14ac:dyDescent="0.2">
      <c r="C48" s="160" t="s">
        <v>292</v>
      </c>
      <c r="D48" s="157"/>
      <c r="E48" s="476">
        <v>82</v>
      </c>
      <c r="F48" s="311">
        <v>0</v>
      </c>
      <c r="G48" s="311">
        <v>0</v>
      </c>
      <c r="H48" s="311">
        <v>0</v>
      </c>
      <c r="I48" s="231">
        <v>82</v>
      </c>
      <c r="J48" s="311">
        <v>0</v>
      </c>
      <c r="K48" s="311">
        <v>0</v>
      </c>
      <c r="M48" s="482" t="s">
        <v>934</v>
      </c>
    </row>
    <row r="49" spans="1:11" x14ac:dyDescent="0.2">
      <c r="C49" s="160" t="s">
        <v>293</v>
      </c>
      <c r="D49" s="157"/>
      <c r="E49" s="476">
        <v>248</v>
      </c>
      <c r="F49" s="311">
        <v>0</v>
      </c>
      <c r="G49" s="311">
        <v>0</v>
      </c>
      <c r="H49" s="378">
        <v>2</v>
      </c>
      <c r="I49" s="232">
        <v>246</v>
      </c>
      <c r="J49" s="311">
        <v>0</v>
      </c>
      <c r="K49" s="311">
        <v>0</v>
      </c>
    </row>
    <row r="50" spans="1:11" x14ac:dyDescent="0.2">
      <c r="C50" s="382" t="s">
        <v>288</v>
      </c>
      <c r="D50" s="157"/>
      <c r="E50" s="476">
        <v>674</v>
      </c>
      <c r="F50" s="311">
        <v>0</v>
      </c>
      <c r="G50" s="311">
        <v>0</v>
      </c>
      <c r="H50" s="311">
        <v>0</v>
      </c>
      <c r="I50" s="231">
        <v>674</v>
      </c>
      <c r="J50" s="311">
        <v>0</v>
      </c>
      <c r="K50" s="311">
        <v>0</v>
      </c>
    </row>
    <row r="51" spans="1:11" x14ac:dyDescent="0.2">
      <c r="C51" s="160" t="s">
        <v>294</v>
      </c>
      <c r="D51" s="157"/>
      <c r="E51" s="476">
        <v>121</v>
      </c>
      <c r="F51" s="311">
        <v>0</v>
      </c>
      <c r="G51" s="311">
        <v>0</v>
      </c>
      <c r="H51" s="311">
        <v>0</v>
      </c>
      <c r="I51" s="231">
        <v>121</v>
      </c>
      <c r="J51" s="311">
        <v>0</v>
      </c>
      <c r="K51" s="311">
        <v>0</v>
      </c>
    </row>
    <row r="52" spans="1:11" x14ac:dyDescent="0.2">
      <c r="C52" s="160" t="s">
        <v>295</v>
      </c>
      <c r="D52" s="157"/>
      <c r="E52" s="476">
        <v>32</v>
      </c>
      <c r="F52" s="311">
        <v>0</v>
      </c>
      <c r="G52" s="311">
        <v>0</v>
      </c>
      <c r="H52" s="311">
        <v>0</v>
      </c>
      <c r="I52" s="231">
        <v>32</v>
      </c>
      <c r="J52" s="311">
        <v>0</v>
      </c>
      <c r="K52" s="311">
        <v>0</v>
      </c>
    </row>
    <row r="53" spans="1:11" x14ac:dyDescent="0.2">
      <c r="C53" s="160"/>
      <c r="D53" s="157"/>
      <c r="E53" s="476"/>
      <c r="F53" s="232"/>
      <c r="G53" s="232"/>
      <c r="H53" s="232"/>
      <c r="I53" s="231"/>
      <c r="J53" s="232"/>
      <c r="K53" s="232"/>
    </row>
    <row r="54" spans="1:11" x14ac:dyDescent="0.2">
      <c r="C54" s="160" t="s">
        <v>296</v>
      </c>
      <c r="D54" s="157"/>
      <c r="E54" s="476">
        <v>0</v>
      </c>
      <c r="F54" s="311">
        <v>0</v>
      </c>
      <c r="G54" s="311">
        <v>0</v>
      </c>
      <c r="H54" s="311">
        <v>0</v>
      </c>
      <c r="I54" s="311">
        <v>0</v>
      </c>
      <c r="J54" s="311">
        <v>0</v>
      </c>
      <c r="K54" s="311">
        <v>0</v>
      </c>
    </row>
    <row r="55" spans="1:11" x14ac:dyDescent="0.2">
      <c r="C55" s="160" t="s">
        <v>297</v>
      </c>
      <c r="D55" s="157"/>
      <c r="E55" s="476">
        <v>0</v>
      </c>
      <c r="F55" s="311">
        <v>0</v>
      </c>
      <c r="G55" s="311">
        <v>0</v>
      </c>
      <c r="H55" s="311">
        <v>0</v>
      </c>
      <c r="I55" s="311">
        <v>0</v>
      </c>
      <c r="J55" s="311">
        <v>0</v>
      </c>
      <c r="K55" s="311">
        <v>0</v>
      </c>
    </row>
    <row r="56" spans="1:11" x14ac:dyDescent="0.2">
      <c r="C56" s="160" t="s">
        <v>298</v>
      </c>
      <c r="D56" s="157"/>
      <c r="E56" s="69">
        <v>0</v>
      </c>
      <c r="F56" s="311">
        <v>0</v>
      </c>
      <c r="G56" s="311">
        <v>0</v>
      </c>
      <c r="H56" s="311">
        <v>0</v>
      </c>
      <c r="I56" s="496">
        <v>0</v>
      </c>
      <c r="J56" s="311">
        <v>0</v>
      </c>
      <c r="K56" s="311">
        <v>0</v>
      </c>
    </row>
    <row r="57" spans="1:11" x14ac:dyDescent="0.2">
      <c r="C57" s="160" t="s">
        <v>299</v>
      </c>
      <c r="D57" s="157"/>
      <c r="E57" s="476">
        <v>22</v>
      </c>
      <c r="F57" s="311">
        <v>0</v>
      </c>
      <c r="G57" s="311">
        <v>0</v>
      </c>
      <c r="H57" s="231">
        <v>3</v>
      </c>
      <c r="I57" s="231">
        <v>19</v>
      </c>
      <c r="J57" s="311">
        <v>0</v>
      </c>
      <c r="K57" s="311">
        <v>0</v>
      </c>
    </row>
    <row r="58" spans="1:11" x14ac:dyDescent="0.2">
      <c r="C58" s="160" t="s">
        <v>300</v>
      </c>
      <c r="D58" s="157"/>
      <c r="E58" s="476">
        <v>15</v>
      </c>
      <c r="F58" s="311">
        <v>0</v>
      </c>
      <c r="G58" s="311">
        <v>0</v>
      </c>
      <c r="H58" s="231">
        <v>0</v>
      </c>
      <c r="I58" s="231">
        <v>15</v>
      </c>
      <c r="J58" s="311">
        <v>0</v>
      </c>
      <c r="K58" s="311">
        <v>0</v>
      </c>
    </row>
    <row r="59" spans="1:11" ht="18" thickBot="1" x14ac:dyDescent="0.2">
      <c r="B59" s="30"/>
      <c r="C59" s="159"/>
      <c r="D59" s="159"/>
      <c r="E59" s="158"/>
      <c r="F59" s="159"/>
      <c r="G59" s="159"/>
      <c r="H59" s="159"/>
      <c r="I59" s="159"/>
      <c r="J59" s="159"/>
      <c r="K59" s="159"/>
    </row>
    <row r="60" spans="1:11" x14ac:dyDescent="0.2">
      <c r="C60" s="157"/>
      <c r="D60" s="157"/>
      <c r="E60" s="160" t="s">
        <v>638</v>
      </c>
      <c r="F60" s="157"/>
      <c r="G60" s="157"/>
      <c r="H60" s="157"/>
      <c r="I60" s="157"/>
      <c r="J60" s="157"/>
      <c r="K60" s="157"/>
    </row>
    <row r="61" spans="1:11" x14ac:dyDescent="0.2">
      <c r="E61" s="382" t="s">
        <v>464</v>
      </c>
    </row>
    <row r="62" spans="1:11" x14ac:dyDescent="0.2">
      <c r="A62" s="382"/>
    </row>
  </sheetData>
  <mergeCells count="4">
    <mergeCell ref="F9:G9"/>
    <mergeCell ref="H9:I9"/>
    <mergeCell ref="J9:K9"/>
    <mergeCell ref="B6:K6"/>
  </mergeCells>
  <phoneticPr fontId="2"/>
  <pageMargins left="0.75" right="0.75" top="1" bottom="1" header="0.51200000000000001" footer="0.51200000000000001"/>
  <pageSetup paperSize="9" scale="66" orientation="portrait" horizontalDpi="300" verticalDpi="30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pageSetUpPr autoPageBreaks="0" fitToPage="1"/>
  </sheetPr>
  <dimension ref="A1:H74"/>
  <sheetViews>
    <sheetView view="pageBreakPreview" topLeftCell="A39" zoomScale="75" zoomScaleNormal="75" workbookViewId="0">
      <selection activeCell="D39" sqref="D39"/>
    </sheetView>
  </sheetViews>
  <sheetFormatPr defaultColWidth="13.375" defaultRowHeight="17.25" x14ac:dyDescent="0.15"/>
  <cols>
    <col min="1" max="1" width="10.625" style="71" customWidth="1"/>
    <col min="2" max="2" width="29" style="366" customWidth="1"/>
    <col min="3" max="3" width="18.625" style="71" customWidth="1"/>
    <col min="4" max="8" width="17.75" style="71" customWidth="1"/>
    <col min="9" max="9" width="3.25" style="71" customWidth="1"/>
    <col min="10" max="16384" width="13.375" style="71"/>
  </cols>
  <sheetData>
    <row r="1" spans="1:8" x14ac:dyDescent="0.2">
      <c r="A1" s="70"/>
    </row>
    <row r="6" spans="1:8" x14ac:dyDescent="0.2">
      <c r="B6" s="540" t="s">
        <v>283</v>
      </c>
      <c r="C6" s="540"/>
      <c r="D6" s="540"/>
      <c r="E6" s="540"/>
      <c r="F6" s="540"/>
      <c r="G6" s="540"/>
      <c r="H6" s="540"/>
    </row>
    <row r="7" spans="1:8" ht="18" thickBot="1" x14ac:dyDescent="0.25">
      <c r="B7" s="367"/>
      <c r="C7" s="99" t="s">
        <v>302</v>
      </c>
      <c r="D7" s="73"/>
      <c r="E7" s="73"/>
      <c r="F7" s="73"/>
      <c r="G7" s="73"/>
      <c r="H7" s="102" t="s">
        <v>886</v>
      </c>
    </row>
    <row r="8" spans="1:8" x14ac:dyDescent="0.15">
      <c r="C8" s="103"/>
      <c r="D8" s="75"/>
      <c r="E8" s="75"/>
      <c r="F8" s="74"/>
      <c r="G8" s="75"/>
      <c r="H8" s="75"/>
    </row>
    <row r="9" spans="1:8" x14ac:dyDescent="0.2">
      <c r="B9" s="368"/>
      <c r="C9" s="85" t="s">
        <v>887</v>
      </c>
      <c r="D9" s="85" t="s">
        <v>24</v>
      </c>
      <c r="E9" s="85" t="s">
        <v>25</v>
      </c>
      <c r="F9" s="85" t="s">
        <v>888</v>
      </c>
      <c r="G9" s="85" t="s">
        <v>24</v>
      </c>
      <c r="H9" s="85" t="s">
        <v>25</v>
      </c>
    </row>
    <row r="10" spans="1:8" x14ac:dyDescent="0.2">
      <c r="B10" s="369"/>
      <c r="C10" s="176"/>
      <c r="D10" s="175"/>
      <c r="E10" s="175"/>
      <c r="F10" s="175"/>
      <c r="G10" s="175"/>
      <c r="H10" s="175"/>
    </row>
    <row r="11" spans="1:8" s="81" customFormat="1" x14ac:dyDescent="0.2">
      <c r="B11" s="370" t="s">
        <v>700</v>
      </c>
      <c r="C11" s="323">
        <v>44989334</v>
      </c>
      <c r="D11" s="324">
        <v>14876224</v>
      </c>
      <c r="E11" s="324">
        <v>30113110</v>
      </c>
      <c r="F11" s="325">
        <v>41596605</v>
      </c>
      <c r="G11" s="325">
        <v>14576780</v>
      </c>
      <c r="H11" s="325">
        <v>27019825</v>
      </c>
    </row>
    <row r="12" spans="1:8" x14ac:dyDescent="0.2">
      <c r="B12" s="370" t="s">
        <v>889</v>
      </c>
      <c r="C12" s="323">
        <v>45448258</v>
      </c>
      <c r="D12" s="324">
        <v>14571949</v>
      </c>
      <c r="E12" s="324">
        <v>30876309</v>
      </c>
      <c r="F12" s="324">
        <v>42050456</v>
      </c>
      <c r="G12" s="324">
        <v>14285686</v>
      </c>
      <c r="H12" s="324">
        <v>27764770</v>
      </c>
    </row>
    <row r="13" spans="1:8" x14ac:dyDescent="0.15">
      <c r="C13" s="323"/>
      <c r="D13" s="324"/>
      <c r="E13" s="324"/>
      <c r="F13" s="181"/>
      <c r="G13" s="181"/>
      <c r="H13" s="181"/>
    </row>
    <row r="14" spans="1:8" x14ac:dyDescent="0.2">
      <c r="B14" s="371" t="s">
        <v>890</v>
      </c>
      <c r="C14" s="317">
        <v>17</v>
      </c>
      <c r="D14" s="289">
        <v>0</v>
      </c>
      <c r="E14" s="289">
        <v>17</v>
      </c>
      <c r="F14" s="181">
        <v>17</v>
      </c>
      <c r="G14" s="300">
        <v>0</v>
      </c>
      <c r="H14" s="181">
        <v>17</v>
      </c>
    </row>
    <row r="15" spans="1:8" x14ac:dyDescent="0.2">
      <c r="B15" s="371" t="s">
        <v>891</v>
      </c>
      <c r="C15" s="317">
        <v>1580</v>
      </c>
      <c r="D15" s="289">
        <v>180</v>
      </c>
      <c r="E15" s="289">
        <v>1400</v>
      </c>
      <c r="F15" s="181">
        <v>180</v>
      </c>
      <c r="G15" s="300">
        <v>180</v>
      </c>
      <c r="H15" s="181">
        <v>0</v>
      </c>
    </row>
    <row r="16" spans="1:8" x14ac:dyDescent="0.2">
      <c r="B16" s="371" t="s">
        <v>892</v>
      </c>
      <c r="C16" s="317">
        <v>27</v>
      </c>
      <c r="D16" s="289">
        <v>0</v>
      </c>
      <c r="E16" s="289">
        <v>27</v>
      </c>
      <c r="F16" s="181">
        <v>0</v>
      </c>
      <c r="G16" s="300">
        <v>0</v>
      </c>
      <c r="H16" s="181">
        <v>0</v>
      </c>
    </row>
    <row r="17" spans="2:8" x14ac:dyDescent="0.2">
      <c r="B17" s="371"/>
      <c r="C17" s="317"/>
      <c r="D17" s="289"/>
      <c r="E17" s="289"/>
      <c r="F17" s="181"/>
      <c r="G17" s="300"/>
      <c r="H17" s="182"/>
    </row>
    <row r="18" spans="2:8" x14ac:dyDescent="0.2">
      <c r="B18" s="372" t="s">
        <v>420</v>
      </c>
      <c r="C18" s="306">
        <v>67302</v>
      </c>
      <c r="D18" s="308">
        <v>6869</v>
      </c>
      <c r="E18" s="308">
        <v>60433</v>
      </c>
      <c r="F18" s="307">
        <v>14325</v>
      </c>
      <c r="G18" s="378">
        <v>6869</v>
      </c>
      <c r="H18" s="307">
        <v>7456</v>
      </c>
    </row>
    <row r="19" spans="2:8" x14ac:dyDescent="0.2">
      <c r="B19" s="366" t="s">
        <v>549</v>
      </c>
      <c r="C19" s="306">
        <v>7718</v>
      </c>
      <c r="D19" s="308">
        <v>868</v>
      </c>
      <c r="E19" s="308">
        <v>6850</v>
      </c>
      <c r="F19" s="307">
        <v>7718</v>
      </c>
      <c r="G19" s="378">
        <v>868</v>
      </c>
      <c r="H19" s="378">
        <v>6850</v>
      </c>
    </row>
    <row r="20" spans="2:8" x14ac:dyDescent="0.2">
      <c r="B20" s="373" t="s">
        <v>421</v>
      </c>
      <c r="C20" s="306">
        <v>1552</v>
      </c>
      <c r="D20" s="308">
        <v>0</v>
      </c>
      <c r="E20" s="308">
        <v>1552</v>
      </c>
      <c r="F20" s="307">
        <v>1552</v>
      </c>
      <c r="G20" s="378">
        <v>0</v>
      </c>
      <c r="H20" s="378">
        <v>1552</v>
      </c>
    </row>
    <row r="21" spans="2:8" x14ac:dyDescent="0.2">
      <c r="B21" s="371" t="s">
        <v>422</v>
      </c>
      <c r="C21" s="306">
        <v>499380</v>
      </c>
      <c r="D21" s="308">
        <v>199917</v>
      </c>
      <c r="E21" s="308">
        <v>299463</v>
      </c>
      <c r="F21" s="307">
        <v>3724</v>
      </c>
      <c r="G21" s="318">
        <v>3724</v>
      </c>
      <c r="H21" s="318">
        <v>0</v>
      </c>
    </row>
    <row r="22" spans="2:8" x14ac:dyDescent="0.2">
      <c r="B22" s="371" t="s">
        <v>423</v>
      </c>
      <c r="C22" s="306">
        <v>26</v>
      </c>
      <c r="D22" s="308">
        <v>0</v>
      </c>
      <c r="E22" s="308">
        <v>26</v>
      </c>
      <c r="F22" s="307">
        <v>26</v>
      </c>
      <c r="G22" s="378">
        <v>0</v>
      </c>
      <c r="H22" s="378">
        <v>26</v>
      </c>
    </row>
    <row r="23" spans="2:8" x14ac:dyDescent="0.2">
      <c r="B23" s="371"/>
      <c r="C23" s="306"/>
      <c r="D23" s="308"/>
      <c r="E23" s="308"/>
      <c r="F23" s="307"/>
      <c r="G23" s="378"/>
      <c r="H23" s="318"/>
    </row>
    <row r="24" spans="2:8" x14ac:dyDescent="0.2">
      <c r="B24" s="371" t="s">
        <v>424</v>
      </c>
      <c r="C24" s="306">
        <v>3659445</v>
      </c>
      <c r="D24" s="308">
        <v>0</v>
      </c>
      <c r="E24" s="308">
        <v>3659445</v>
      </c>
      <c r="F24" s="307">
        <v>3659445</v>
      </c>
      <c r="G24" s="378">
        <v>0</v>
      </c>
      <c r="H24" s="232">
        <v>3659445</v>
      </c>
    </row>
    <row r="25" spans="2:8" x14ac:dyDescent="0.2">
      <c r="B25" s="372" t="s">
        <v>425</v>
      </c>
      <c r="C25" s="306">
        <v>7345278</v>
      </c>
      <c r="D25" s="308">
        <v>24</v>
      </c>
      <c r="E25" s="308">
        <v>7345254</v>
      </c>
      <c r="F25" s="307">
        <v>7345278</v>
      </c>
      <c r="G25" s="378">
        <v>24</v>
      </c>
      <c r="H25" s="318">
        <v>7345254</v>
      </c>
    </row>
    <row r="26" spans="2:8" x14ac:dyDescent="0.2">
      <c r="B26" s="372" t="s">
        <v>729</v>
      </c>
      <c r="C26" s="306">
        <v>11110</v>
      </c>
      <c r="D26" s="308">
        <v>0</v>
      </c>
      <c r="E26" s="308">
        <v>11110</v>
      </c>
      <c r="F26" s="307">
        <v>11110</v>
      </c>
      <c r="G26" s="378">
        <v>0</v>
      </c>
      <c r="H26" s="378">
        <v>11110</v>
      </c>
    </row>
    <row r="27" spans="2:8" x14ac:dyDescent="0.2">
      <c r="B27" s="371" t="s">
        <v>426</v>
      </c>
      <c r="C27" s="306">
        <v>1541662</v>
      </c>
      <c r="D27" s="308">
        <v>264383</v>
      </c>
      <c r="E27" s="308">
        <v>1277279</v>
      </c>
      <c r="F27" s="307">
        <v>661572</v>
      </c>
      <c r="G27" s="378">
        <v>174313</v>
      </c>
      <c r="H27" s="378">
        <v>487259</v>
      </c>
    </row>
    <row r="28" spans="2:8" x14ac:dyDescent="0.2">
      <c r="B28" s="371" t="s">
        <v>728</v>
      </c>
      <c r="C28" s="306">
        <v>0</v>
      </c>
      <c r="D28" s="308">
        <v>0</v>
      </c>
      <c r="E28" s="308">
        <v>0</v>
      </c>
      <c r="F28" s="307">
        <v>0</v>
      </c>
      <c r="G28" s="378">
        <v>0</v>
      </c>
      <c r="H28" s="318">
        <v>0</v>
      </c>
    </row>
    <row r="29" spans="2:8" x14ac:dyDescent="0.2">
      <c r="B29" s="371" t="s">
        <v>427</v>
      </c>
      <c r="C29" s="306">
        <v>11684317</v>
      </c>
      <c r="D29" s="308">
        <v>882705</v>
      </c>
      <c r="E29" s="308">
        <v>10801612</v>
      </c>
      <c r="F29" s="307">
        <v>9914403</v>
      </c>
      <c r="G29" s="378">
        <v>882705</v>
      </c>
      <c r="H29" s="318">
        <v>9031698</v>
      </c>
    </row>
    <row r="30" spans="2:8" x14ac:dyDescent="0.2">
      <c r="B30" s="371" t="s">
        <v>428</v>
      </c>
      <c r="C30" s="306">
        <v>1080520</v>
      </c>
      <c r="D30" s="308">
        <v>884</v>
      </c>
      <c r="E30" s="308">
        <v>1079636</v>
      </c>
      <c r="F30" s="307">
        <v>1080520</v>
      </c>
      <c r="G30" s="232">
        <v>884</v>
      </c>
      <c r="H30" s="318">
        <v>1079636</v>
      </c>
    </row>
    <row r="31" spans="2:8" x14ac:dyDescent="0.2">
      <c r="B31" s="371" t="s">
        <v>429</v>
      </c>
      <c r="C31" s="306">
        <v>102307</v>
      </c>
      <c r="D31" s="308">
        <v>600</v>
      </c>
      <c r="E31" s="308">
        <v>101707</v>
      </c>
      <c r="F31" s="307">
        <v>102307</v>
      </c>
      <c r="G31" s="378">
        <v>600</v>
      </c>
      <c r="H31" s="318">
        <v>101707</v>
      </c>
    </row>
    <row r="32" spans="2:8" x14ac:dyDescent="0.2">
      <c r="B32" s="371" t="s">
        <v>430</v>
      </c>
      <c r="C32" s="306">
        <v>594300</v>
      </c>
      <c r="D32" s="308">
        <v>4396</v>
      </c>
      <c r="E32" s="308">
        <v>589904</v>
      </c>
      <c r="F32" s="307">
        <v>594300</v>
      </c>
      <c r="G32" s="378">
        <v>4396</v>
      </c>
      <c r="H32" s="318">
        <v>589904</v>
      </c>
    </row>
    <row r="33" spans="2:8" x14ac:dyDescent="0.2">
      <c r="B33" s="371"/>
      <c r="C33" s="317"/>
      <c r="D33" s="289"/>
      <c r="E33" s="289"/>
      <c r="F33" s="181"/>
      <c r="G33" s="300"/>
      <c r="H33" s="182"/>
    </row>
    <row r="34" spans="2:8" x14ac:dyDescent="0.2">
      <c r="B34" s="371" t="s">
        <v>431</v>
      </c>
      <c r="C34" s="317">
        <v>5598</v>
      </c>
      <c r="D34" s="289">
        <v>0</v>
      </c>
      <c r="E34" s="289">
        <v>5598</v>
      </c>
      <c r="F34" s="181">
        <v>5598</v>
      </c>
      <c r="G34" s="318">
        <v>0</v>
      </c>
      <c r="H34" s="318">
        <v>5598</v>
      </c>
    </row>
    <row r="35" spans="2:8" x14ac:dyDescent="0.2">
      <c r="B35" s="372" t="s">
        <v>432</v>
      </c>
      <c r="C35" s="317">
        <v>5143201</v>
      </c>
      <c r="D35" s="289">
        <v>4429365</v>
      </c>
      <c r="E35" s="289">
        <v>713836</v>
      </c>
      <c r="F35" s="181">
        <v>5143201</v>
      </c>
      <c r="G35" s="183">
        <v>4429365</v>
      </c>
      <c r="H35" s="182">
        <v>713836</v>
      </c>
    </row>
    <row r="36" spans="2:8" x14ac:dyDescent="0.2">
      <c r="B36" s="373" t="s">
        <v>433</v>
      </c>
      <c r="C36" s="317">
        <v>2022</v>
      </c>
      <c r="D36" s="289">
        <v>0</v>
      </c>
      <c r="E36" s="289">
        <v>2022</v>
      </c>
      <c r="F36" s="181">
        <v>2022</v>
      </c>
      <c r="G36" s="182">
        <v>0</v>
      </c>
      <c r="H36" s="182">
        <v>2022</v>
      </c>
    </row>
    <row r="37" spans="2:8" x14ac:dyDescent="0.2">
      <c r="B37" s="373" t="s">
        <v>434</v>
      </c>
      <c r="C37" s="317">
        <v>370</v>
      </c>
      <c r="D37" s="289">
        <v>170</v>
      </c>
      <c r="E37" s="289">
        <v>200</v>
      </c>
      <c r="F37" s="181">
        <v>370</v>
      </c>
      <c r="G37" s="300">
        <v>170</v>
      </c>
      <c r="H37" s="300">
        <v>200</v>
      </c>
    </row>
    <row r="38" spans="2:8" x14ac:dyDescent="0.2">
      <c r="B38" s="373" t="s">
        <v>435</v>
      </c>
      <c r="C38" s="317">
        <v>40</v>
      </c>
      <c r="D38" s="289">
        <v>22</v>
      </c>
      <c r="E38" s="289">
        <v>18</v>
      </c>
      <c r="F38" s="181">
        <v>40</v>
      </c>
      <c r="G38" s="300">
        <v>22</v>
      </c>
      <c r="H38" s="226">
        <v>18</v>
      </c>
    </row>
    <row r="39" spans="2:8" x14ac:dyDescent="0.2">
      <c r="B39" s="373" t="s">
        <v>436</v>
      </c>
      <c r="C39" s="306">
        <v>154124</v>
      </c>
      <c r="D39" s="308">
        <v>7340</v>
      </c>
      <c r="E39" s="308">
        <v>146784</v>
      </c>
      <c r="F39" s="307">
        <v>153985</v>
      </c>
      <c r="G39" s="378">
        <v>7340</v>
      </c>
      <c r="H39" s="232">
        <v>146645</v>
      </c>
    </row>
    <row r="40" spans="2:8" x14ac:dyDescent="0.2">
      <c r="B40" s="373" t="s">
        <v>533</v>
      </c>
      <c r="C40" s="306">
        <v>163</v>
      </c>
      <c r="D40" s="308">
        <v>36</v>
      </c>
      <c r="E40" s="308">
        <v>127</v>
      </c>
      <c r="F40" s="307">
        <v>163</v>
      </c>
      <c r="G40" s="318">
        <v>36</v>
      </c>
      <c r="H40" s="318">
        <v>127</v>
      </c>
    </row>
    <row r="41" spans="2:8" x14ac:dyDescent="0.2">
      <c r="B41" s="373"/>
      <c r="C41" s="306"/>
      <c r="D41" s="308"/>
      <c r="E41" s="308"/>
      <c r="F41" s="307"/>
      <c r="G41" s="378"/>
      <c r="H41" s="318"/>
    </row>
    <row r="42" spans="2:8" x14ac:dyDescent="0.2">
      <c r="B42" s="373" t="s">
        <v>550</v>
      </c>
      <c r="C42" s="306">
        <v>1938771</v>
      </c>
      <c r="D42" s="308">
        <v>935170</v>
      </c>
      <c r="E42" s="308">
        <v>1003601</v>
      </c>
      <c r="F42" s="307">
        <v>1762131</v>
      </c>
      <c r="G42" s="232">
        <v>935170</v>
      </c>
      <c r="H42" s="318">
        <v>826961</v>
      </c>
    </row>
    <row r="43" spans="2:8" x14ac:dyDescent="0.15">
      <c r="B43" s="372" t="s">
        <v>437</v>
      </c>
      <c r="C43" s="306">
        <v>11454</v>
      </c>
      <c r="D43" s="308">
        <v>0</v>
      </c>
      <c r="E43" s="308">
        <v>11454</v>
      </c>
      <c r="F43" s="307">
        <v>11454</v>
      </c>
      <c r="G43" s="318">
        <v>0</v>
      </c>
      <c r="H43" s="318">
        <v>11454</v>
      </c>
    </row>
    <row r="44" spans="2:8" x14ac:dyDescent="0.2">
      <c r="B44" s="371" t="s">
        <v>438</v>
      </c>
      <c r="C44" s="306">
        <v>1172702</v>
      </c>
      <c r="D44" s="308">
        <v>939613</v>
      </c>
      <c r="E44" s="308">
        <v>233089</v>
      </c>
      <c r="F44" s="307">
        <v>1159294</v>
      </c>
      <c r="G44" s="378">
        <v>939613</v>
      </c>
      <c r="H44" s="378">
        <v>219681</v>
      </c>
    </row>
    <row r="45" spans="2:8" x14ac:dyDescent="0.2">
      <c r="B45" s="371" t="s">
        <v>439</v>
      </c>
      <c r="C45" s="306">
        <v>5891324</v>
      </c>
      <c r="D45" s="308">
        <v>4586099</v>
      </c>
      <c r="E45" s="308">
        <v>1305225</v>
      </c>
      <c r="F45" s="307">
        <v>5891324</v>
      </c>
      <c r="G45" s="378">
        <v>4586099</v>
      </c>
      <c r="H45" s="318">
        <v>1305225</v>
      </c>
    </row>
    <row r="46" spans="2:8" x14ac:dyDescent="0.2">
      <c r="B46" s="371" t="s">
        <v>440</v>
      </c>
      <c r="C46" s="306">
        <v>54957</v>
      </c>
      <c r="D46" s="308">
        <v>42748</v>
      </c>
      <c r="E46" s="308">
        <v>12209</v>
      </c>
      <c r="F46" s="307">
        <v>54957</v>
      </c>
      <c r="G46" s="318">
        <v>42748</v>
      </c>
      <c r="H46" s="318">
        <v>12209</v>
      </c>
    </row>
    <row r="47" spans="2:8" x14ac:dyDescent="0.2">
      <c r="B47" s="371" t="s">
        <v>441</v>
      </c>
      <c r="C47" s="306">
        <v>43236</v>
      </c>
      <c r="D47" s="308">
        <v>3680</v>
      </c>
      <c r="E47" s="308">
        <v>39556</v>
      </c>
      <c r="F47" s="307">
        <v>43236</v>
      </c>
      <c r="G47" s="318">
        <v>3680</v>
      </c>
      <c r="H47" s="318">
        <v>39556</v>
      </c>
    </row>
    <row r="48" spans="2:8" x14ac:dyDescent="0.2">
      <c r="B48" s="371" t="s">
        <v>551</v>
      </c>
      <c r="C48" s="306">
        <v>101960</v>
      </c>
      <c r="D48" s="308">
        <v>0</v>
      </c>
      <c r="E48" s="308">
        <v>101960</v>
      </c>
      <c r="F48" s="307">
        <v>101960</v>
      </c>
      <c r="G48" s="378">
        <v>0</v>
      </c>
      <c r="H48" s="318">
        <v>101960</v>
      </c>
    </row>
    <row r="49" spans="2:8" x14ac:dyDescent="0.2">
      <c r="B49" s="371" t="s">
        <v>442</v>
      </c>
      <c r="C49" s="306">
        <v>682091</v>
      </c>
      <c r="D49" s="308">
        <v>445240</v>
      </c>
      <c r="E49" s="308">
        <v>236851</v>
      </c>
      <c r="F49" s="307">
        <v>682091</v>
      </c>
      <c r="G49" s="378">
        <v>445240</v>
      </c>
      <c r="H49" s="318">
        <v>236851</v>
      </c>
    </row>
    <row r="50" spans="2:8" x14ac:dyDescent="0.2">
      <c r="B50" s="371" t="s">
        <v>443</v>
      </c>
      <c r="C50" s="306">
        <v>11782</v>
      </c>
      <c r="D50" s="308">
        <v>0</v>
      </c>
      <c r="E50" s="308">
        <v>11782</v>
      </c>
      <c r="F50" s="307">
        <v>11782</v>
      </c>
      <c r="G50" s="318">
        <v>0</v>
      </c>
      <c r="H50" s="318">
        <v>11782</v>
      </c>
    </row>
    <row r="51" spans="2:8" x14ac:dyDescent="0.2">
      <c r="B51" s="371" t="s">
        <v>444</v>
      </c>
      <c r="C51" s="306">
        <v>173310</v>
      </c>
      <c r="D51" s="308">
        <v>19589</v>
      </c>
      <c r="E51" s="308">
        <v>153721</v>
      </c>
      <c r="F51" s="307">
        <v>173310</v>
      </c>
      <c r="G51" s="318">
        <v>19589</v>
      </c>
      <c r="H51" s="318">
        <v>153721</v>
      </c>
    </row>
    <row r="52" spans="2:8" x14ac:dyDescent="0.2">
      <c r="B52" s="371" t="s">
        <v>445</v>
      </c>
      <c r="C52" s="306"/>
      <c r="D52" s="308"/>
      <c r="E52" s="308"/>
      <c r="F52" s="307"/>
      <c r="G52" s="378"/>
      <c r="H52" s="318"/>
    </row>
    <row r="53" spans="2:8" x14ac:dyDescent="0.2">
      <c r="B53" s="371"/>
      <c r="C53" s="306"/>
      <c r="D53" s="308"/>
      <c r="E53" s="308"/>
      <c r="F53" s="307"/>
      <c r="G53" s="378"/>
      <c r="H53" s="318"/>
    </row>
    <row r="54" spans="2:8" x14ac:dyDescent="0.2">
      <c r="B54" s="371" t="s">
        <v>893</v>
      </c>
      <c r="C54" s="306">
        <v>7551</v>
      </c>
      <c r="D54" s="308">
        <v>0</v>
      </c>
      <c r="E54" s="308">
        <v>7551</v>
      </c>
      <c r="F54" s="307">
        <v>0</v>
      </c>
      <c r="G54" s="318">
        <v>0</v>
      </c>
      <c r="H54" s="318">
        <v>0</v>
      </c>
    </row>
    <row r="55" spans="2:8" x14ac:dyDescent="0.2">
      <c r="B55" s="372" t="s">
        <v>446</v>
      </c>
      <c r="C55" s="306">
        <v>288</v>
      </c>
      <c r="D55" s="308">
        <v>0</v>
      </c>
      <c r="E55" s="308">
        <v>288</v>
      </c>
      <c r="F55" s="307">
        <v>288</v>
      </c>
      <c r="G55" s="318">
        <v>0</v>
      </c>
      <c r="H55" s="378">
        <v>288</v>
      </c>
    </row>
    <row r="56" spans="2:8" x14ac:dyDescent="0.2">
      <c r="B56" s="371" t="s">
        <v>447</v>
      </c>
      <c r="C56" s="306">
        <v>5094</v>
      </c>
      <c r="D56" s="308">
        <v>0</v>
      </c>
      <c r="E56" s="308">
        <v>5094</v>
      </c>
      <c r="F56" s="307">
        <v>5094</v>
      </c>
      <c r="G56" s="378">
        <v>0</v>
      </c>
      <c r="H56" s="318">
        <v>5094</v>
      </c>
    </row>
    <row r="57" spans="2:8" x14ac:dyDescent="0.2">
      <c r="B57" s="371" t="s">
        <v>624</v>
      </c>
      <c r="C57" s="306">
        <v>21</v>
      </c>
      <c r="D57" s="308">
        <v>0</v>
      </c>
      <c r="E57" s="308">
        <v>21</v>
      </c>
      <c r="F57" s="307">
        <v>21</v>
      </c>
      <c r="G57" s="378">
        <v>0</v>
      </c>
      <c r="H57" s="318">
        <v>21</v>
      </c>
    </row>
    <row r="58" spans="2:8" x14ac:dyDescent="0.2">
      <c r="B58" s="371" t="s">
        <v>625</v>
      </c>
      <c r="C58" s="306">
        <v>58</v>
      </c>
      <c r="D58" s="308">
        <v>0</v>
      </c>
      <c r="E58" s="308">
        <v>58</v>
      </c>
      <c r="F58" s="307">
        <v>58</v>
      </c>
      <c r="G58" s="231">
        <v>0</v>
      </c>
      <c r="H58" s="378">
        <v>58</v>
      </c>
    </row>
    <row r="59" spans="2:8" x14ac:dyDescent="0.2">
      <c r="B59" s="371" t="s">
        <v>448</v>
      </c>
      <c r="C59" s="306">
        <v>1303</v>
      </c>
      <c r="D59" s="308">
        <v>279</v>
      </c>
      <c r="E59" s="308">
        <v>1024</v>
      </c>
      <c r="F59" s="307">
        <v>1303</v>
      </c>
      <c r="G59" s="231">
        <v>279</v>
      </c>
      <c r="H59" s="378">
        <v>1024</v>
      </c>
    </row>
    <row r="60" spans="2:8" ht="17.25" customHeight="1" x14ac:dyDescent="0.2">
      <c r="B60" s="371" t="s">
        <v>449</v>
      </c>
      <c r="C60" s="306">
        <v>279</v>
      </c>
      <c r="D60" s="308">
        <v>37</v>
      </c>
      <c r="E60" s="308">
        <v>242</v>
      </c>
      <c r="F60" s="307">
        <v>279</v>
      </c>
      <c r="G60" s="378">
        <v>37</v>
      </c>
      <c r="H60" s="318">
        <v>242</v>
      </c>
    </row>
    <row r="61" spans="2:8" x14ac:dyDescent="0.2">
      <c r="B61" s="371"/>
      <c r="C61" s="306"/>
      <c r="D61" s="308"/>
      <c r="E61" s="308"/>
      <c r="F61" s="307"/>
      <c r="G61" s="378"/>
      <c r="H61" s="318"/>
    </row>
    <row r="62" spans="2:8" x14ac:dyDescent="0.2">
      <c r="B62" s="372" t="s">
        <v>450</v>
      </c>
      <c r="C62" s="306">
        <v>289722</v>
      </c>
      <c r="D62" s="308">
        <v>205322</v>
      </c>
      <c r="E62" s="308">
        <v>84400</v>
      </c>
      <c r="F62" s="307">
        <v>289722</v>
      </c>
      <c r="G62" s="378">
        <v>205322</v>
      </c>
      <c r="H62" s="232">
        <v>84400</v>
      </c>
    </row>
    <row r="63" spans="2:8" x14ac:dyDescent="0.2">
      <c r="B63" s="371" t="s">
        <v>451</v>
      </c>
      <c r="C63" s="306">
        <v>2743</v>
      </c>
      <c r="D63" s="308">
        <v>2201</v>
      </c>
      <c r="E63" s="308">
        <v>542</v>
      </c>
      <c r="F63" s="307">
        <v>2743</v>
      </c>
      <c r="G63" s="232">
        <v>2201</v>
      </c>
      <c r="H63" s="231">
        <v>542</v>
      </c>
    </row>
    <row r="64" spans="2:8" x14ac:dyDescent="0.2">
      <c r="B64" s="371" t="s">
        <v>452</v>
      </c>
      <c r="C64" s="306">
        <v>116010</v>
      </c>
      <c r="D64" s="308">
        <v>116010</v>
      </c>
      <c r="E64" s="308">
        <v>0</v>
      </c>
      <c r="F64" s="307">
        <v>116010</v>
      </c>
      <c r="G64" s="378">
        <v>116010</v>
      </c>
      <c r="H64" s="378">
        <v>0</v>
      </c>
    </row>
    <row r="65" spans="2:8" x14ac:dyDescent="0.2">
      <c r="B65" s="372" t="s">
        <v>453</v>
      </c>
      <c r="C65" s="306">
        <v>1043</v>
      </c>
      <c r="D65" s="308">
        <v>977</v>
      </c>
      <c r="E65" s="308">
        <v>66</v>
      </c>
      <c r="F65" s="307">
        <v>1043</v>
      </c>
      <c r="G65" s="378">
        <v>977</v>
      </c>
      <c r="H65" s="378">
        <v>66</v>
      </c>
    </row>
    <row r="66" spans="2:8" x14ac:dyDescent="0.2">
      <c r="B66" s="371"/>
      <c r="C66" s="306"/>
      <c r="D66" s="308"/>
      <c r="E66" s="308"/>
      <c r="F66" s="307"/>
      <c r="G66" s="378"/>
      <c r="H66" s="318"/>
    </row>
    <row r="67" spans="2:8" x14ac:dyDescent="0.2">
      <c r="B67" s="373" t="s">
        <v>552</v>
      </c>
      <c r="C67" s="306">
        <v>3040500</v>
      </c>
      <c r="D67" s="232">
        <v>1477225</v>
      </c>
      <c r="E67" s="311">
        <v>1563275</v>
      </c>
      <c r="F67" s="307">
        <v>3040500</v>
      </c>
      <c r="G67" s="232">
        <v>1477225</v>
      </c>
      <c r="H67" s="311">
        <v>1563275</v>
      </c>
    </row>
    <row r="68" spans="2:8" ht="18" thickBot="1" x14ac:dyDescent="0.25">
      <c r="B68" s="374"/>
      <c r="C68" s="317"/>
      <c r="D68" s="289"/>
      <c r="E68" s="289"/>
      <c r="F68" s="181"/>
      <c r="G68" s="300"/>
      <c r="H68" s="182"/>
    </row>
    <row r="69" spans="2:8" x14ac:dyDescent="0.2">
      <c r="C69" s="153" t="s">
        <v>26</v>
      </c>
      <c r="D69" s="151"/>
      <c r="E69" s="151"/>
      <c r="F69" s="151"/>
      <c r="G69" s="151"/>
      <c r="H69" s="151"/>
    </row>
    <row r="70" spans="2:8" x14ac:dyDescent="0.2">
      <c r="C70" s="152" t="s">
        <v>464</v>
      </c>
    </row>
    <row r="71" spans="2:8" x14ac:dyDescent="0.2">
      <c r="C71" s="70"/>
    </row>
    <row r="72" spans="2:8" x14ac:dyDescent="0.2">
      <c r="C72" s="70"/>
    </row>
    <row r="73" spans="2:8" x14ac:dyDescent="0.15">
      <c r="C73" s="71">
        <f t="shared" ref="C73:H73" si="0">SUM(C14:C67)</f>
        <v>45448258</v>
      </c>
      <c r="D73" s="71">
        <f t="shared" si="0"/>
        <v>14571949</v>
      </c>
      <c r="E73" s="71">
        <f t="shared" si="0"/>
        <v>30876309</v>
      </c>
      <c r="F73" s="71">
        <f t="shared" si="0"/>
        <v>42050456</v>
      </c>
      <c r="G73" s="71">
        <f t="shared" si="0"/>
        <v>14285686</v>
      </c>
      <c r="H73" s="71">
        <f t="shared" si="0"/>
        <v>27764770</v>
      </c>
    </row>
    <row r="74" spans="2:8" x14ac:dyDescent="0.15">
      <c r="C74" s="71">
        <f t="shared" ref="C74:H74" si="1">+C12-C73</f>
        <v>0</v>
      </c>
      <c r="D74" s="71">
        <f t="shared" si="1"/>
        <v>0</v>
      </c>
      <c r="E74" s="71">
        <f t="shared" si="1"/>
        <v>0</v>
      </c>
      <c r="F74" s="71">
        <f t="shared" si="1"/>
        <v>0</v>
      </c>
      <c r="G74" s="71">
        <f t="shared" si="1"/>
        <v>0</v>
      </c>
      <c r="H74" s="71">
        <f t="shared" si="1"/>
        <v>0</v>
      </c>
    </row>
  </sheetData>
  <mergeCells count="1">
    <mergeCell ref="B6:H6"/>
  </mergeCells>
  <phoneticPr fontId="2"/>
  <pageMargins left="0.78740157480314965" right="0.59055118110236227" top="0.78740157480314965" bottom="0.78740157480314965" header="0.51181102362204722" footer="0.51181102362204722"/>
  <pageSetup paperSize="9" scale="66" orientation="portrait" horizontalDpi="300" verticalDpi="300"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pageSetUpPr fitToPage="1"/>
  </sheetPr>
  <dimension ref="A1:J69"/>
  <sheetViews>
    <sheetView view="pageBreakPreview" zoomScale="75" zoomScaleNormal="75" workbookViewId="0"/>
  </sheetViews>
  <sheetFormatPr defaultColWidth="13.375" defaultRowHeight="17.25" x14ac:dyDescent="0.15"/>
  <cols>
    <col min="1" max="1" width="10.625" style="71" customWidth="1"/>
    <col min="2" max="2" width="29" style="366" customWidth="1"/>
    <col min="3" max="8" width="17.75" style="71" customWidth="1"/>
    <col min="9" max="9" width="13.375" style="71"/>
    <col min="10" max="10" width="16.125" style="71" bestFit="1" customWidth="1"/>
    <col min="11" max="16384" width="13.375" style="71"/>
  </cols>
  <sheetData>
    <row r="1" spans="1:10" x14ac:dyDescent="0.2">
      <c r="A1" s="70"/>
    </row>
    <row r="6" spans="1:10" x14ac:dyDescent="0.2">
      <c r="B6" s="540" t="s">
        <v>283</v>
      </c>
      <c r="C6" s="540"/>
      <c r="D6" s="540"/>
      <c r="E6" s="540"/>
      <c r="F6" s="540"/>
      <c r="G6" s="540"/>
      <c r="H6" s="540"/>
    </row>
    <row r="7" spans="1:10" ht="18" thickBot="1" x14ac:dyDescent="0.25">
      <c r="B7" s="367"/>
      <c r="C7" s="99" t="s">
        <v>894</v>
      </c>
      <c r="D7" s="73"/>
      <c r="E7" s="73"/>
      <c r="F7" s="73"/>
      <c r="G7" s="73"/>
      <c r="H7" s="102" t="s">
        <v>886</v>
      </c>
    </row>
    <row r="8" spans="1:10" x14ac:dyDescent="0.15">
      <c r="C8" s="74"/>
      <c r="D8" s="75"/>
      <c r="E8" s="75"/>
      <c r="F8" s="103"/>
      <c r="G8" s="75"/>
      <c r="H8" s="75"/>
    </row>
    <row r="9" spans="1:10" x14ac:dyDescent="0.2">
      <c r="B9" s="368"/>
      <c r="C9" s="85" t="s">
        <v>895</v>
      </c>
      <c r="D9" s="85" t="s">
        <v>24</v>
      </c>
      <c r="E9" s="85" t="s">
        <v>25</v>
      </c>
      <c r="F9" s="169" t="s">
        <v>22</v>
      </c>
      <c r="G9" s="85" t="s">
        <v>24</v>
      </c>
      <c r="H9" s="85" t="s">
        <v>25</v>
      </c>
    </row>
    <row r="10" spans="1:10" x14ac:dyDescent="0.2">
      <c r="B10" s="369"/>
      <c r="C10" s="176"/>
      <c r="D10" s="175"/>
      <c r="E10" s="175"/>
      <c r="F10" s="84"/>
    </row>
    <row r="11" spans="1:10" s="81" customFormat="1" x14ac:dyDescent="0.2">
      <c r="B11" s="370" t="s">
        <v>700</v>
      </c>
      <c r="C11" s="326">
        <v>2182192</v>
      </c>
      <c r="D11" s="327">
        <v>30957</v>
      </c>
      <c r="E11" s="327">
        <v>2151235</v>
      </c>
      <c r="F11" s="288">
        <v>1210537</v>
      </c>
      <c r="G11" s="327">
        <v>268487</v>
      </c>
      <c r="H11" s="327">
        <v>942050</v>
      </c>
    </row>
    <row r="12" spans="1:10" x14ac:dyDescent="0.2">
      <c r="B12" s="370" t="s">
        <v>889</v>
      </c>
      <c r="C12" s="323">
        <v>2282254</v>
      </c>
      <c r="D12" s="324">
        <v>45774</v>
      </c>
      <c r="E12" s="324">
        <v>2236480</v>
      </c>
      <c r="F12" s="324">
        <v>1115548</v>
      </c>
      <c r="G12" s="324">
        <v>240489</v>
      </c>
      <c r="H12" s="324">
        <v>875059</v>
      </c>
      <c r="J12" s="81"/>
    </row>
    <row r="13" spans="1:10" x14ac:dyDescent="0.15">
      <c r="C13" s="323"/>
      <c r="D13" s="324"/>
      <c r="E13" s="324"/>
      <c r="F13" s="181"/>
      <c r="G13" s="181"/>
      <c r="H13" s="181"/>
    </row>
    <row r="14" spans="1:10" x14ac:dyDescent="0.2">
      <c r="B14" s="371" t="s">
        <v>890</v>
      </c>
      <c r="C14" s="317">
        <v>0</v>
      </c>
      <c r="D14" s="289">
        <v>0</v>
      </c>
      <c r="E14" s="289">
        <v>0</v>
      </c>
      <c r="F14" s="181">
        <v>0</v>
      </c>
      <c r="G14" s="300">
        <v>0</v>
      </c>
      <c r="H14" s="181">
        <v>0</v>
      </c>
    </row>
    <row r="15" spans="1:10" x14ac:dyDescent="0.2">
      <c r="B15" s="371" t="s">
        <v>891</v>
      </c>
      <c r="C15" s="317">
        <v>0</v>
      </c>
      <c r="D15" s="289">
        <v>0</v>
      </c>
      <c r="E15" s="289">
        <v>0</v>
      </c>
      <c r="F15" s="181">
        <v>1400</v>
      </c>
      <c r="G15" s="300">
        <v>0</v>
      </c>
      <c r="H15" s="181">
        <v>1400</v>
      </c>
    </row>
    <row r="16" spans="1:10" x14ac:dyDescent="0.2">
      <c r="B16" s="371" t="s">
        <v>892</v>
      </c>
      <c r="C16" s="317">
        <v>27</v>
      </c>
      <c r="D16" s="289">
        <v>0</v>
      </c>
      <c r="E16" s="289">
        <v>27</v>
      </c>
      <c r="F16" s="181">
        <v>0</v>
      </c>
      <c r="G16" s="300">
        <v>0</v>
      </c>
      <c r="H16" s="181">
        <v>0</v>
      </c>
    </row>
    <row r="17" spans="2:8" x14ac:dyDescent="0.2">
      <c r="B17" s="371"/>
      <c r="C17" s="317"/>
      <c r="D17" s="289"/>
      <c r="E17" s="289"/>
      <c r="F17" s="181"/>
      <c r="G17" s="300"/>
      <c r="H17" s="182"/>
    </row>
    <row r="18" spans="2:8" x14ac:dyDescent="0.2">
      <c r="B18" s="372" t="s">
        <v>420</v>
      </c>
      <c r="C18" s="317">
        <v>18174</v>
      </c>
      <c r="D18" s="289">
        <v>0</v>
      </c>
      <c r="E18" s="289">
        <v>18174</v>
      </c>
      <c r="F18" s="181">
        <v>34803</v>
      </c>
      <c r="G18" s="300">
        <v>0</v>
      </c>
      <c r="H18" s="181">
        <v>34803</v>
      </c>
    </row>
    <row r="19" spans="2:8" x14ac:dyDescent="0.2">
      <c r="B19" s="366" t="s">
        <v>549</v>
      </c>
      <c r="C19" s="317">
        <v>0</v>
      </c>
      <c r="D19" s="289">
        <v>0</v>
      </c>
      <c r="E19" s="289">
        <v>0</v>
      </c>
      <c r="F19" s="181">
        <v>0</v>
      </c>
      <c r="G19" s="300">
        <v>0</v>
      </c>
      <c r="H19" s="300">
        <v>0</v>
      </c>
    </row>
    <row r="20" spans="2:8" x14ac:dyDescent="0.2">
      <c r="B20" s="373" t="s">
        <v>421</v>
      </c>
      <c r="C20" s="317">
        <v>0</v>
      </c>
      <c r="D20" s="289">
        <v>0</v>
      </c>
      <c r="E20" s="289">
        <v>0</v>
      </c>
      <c r="F20" s="181">
        <v>0</v>
      </c>
      <c r="G20" s="378">
        <v>0</v>
      </c>
      <c r="H20" s="378">
        <v>0</v>
      </c>
    </row>
    <row r="21" spans="2:8" x14ac:dyDescent="0.2">
      <c r="B21" s="371" t="s">
        <v>422</v>
      </c>
      <c r="C21" s="317">
        <v>7374</v>
      </c>
      <c r="D21" s="289">
        <v>7374</v>
      </c>
      <c r="E21" s="289">
        <v>0</v>
      </c>
      <c r="F21" s="181">
        <v>488282</v>
      </c>
      <c r="G21" s="182">
        <v>188819</v>
      </c>
      <c r="H21" s="182">
        <v>299463</v>
      </c>
    </row>
    <row r="22" spans="2:8" x14ac:dyDescent="0.2">
      <c r="B22" s="371" t="s">
        <v>423</v>
      </c>
      <c r="C22" s="317">
        <v>0</v>
      </c>
      <c r="D22" s="289">
        <v>0</v>
      </c>
      <c r="E22" s="289">
        <v>0</v>
      </c>
      <c r="F22" s="181">
        <v>0</v>
      </c>
      <c r="G22" s="300">
        <v>0</v>
      </c>
      <c r="H22" s="300">
        <v>0</v>
      </c>
    </row>
    <row r="23" spans="2:8" x14ac:dyDescent="0.2">
      <c r="B23" s="371"/>
      <c r="C23" s="317"/>
      <c r="D23" s="289"/>
      <c r="E23" s="289"/>
      <c r="F23" s="181"/>
      <c r="G23" s="300"/>
      <c r="H23" s="182"/>
    </row>
    <row r="24" spans="2:8" x14ac:dyDescent="0.2">
      <c r="B24" s="371" t="s">
        <v>424</v>
      </c>
      <c r="C24" s="317">
        <v>0</v>
      </c>
      <c r="D24" s="289">
        <v>0</v>
      </c>
      <c r="E24" s="289">
        <v>0</v>
      </c>
      <c r="F24" s="181">
        <v>0</v>
      </c>
      <c r="G24" s="300">
        <v>0</v>
      </c>
      <c r="H24" s="183">
        <v>0</v>
      </c>
    </row>
    <row r="25" spans="2:8" x14ac:dyDescent="0.2">
      <c r="B25" s="372" t="s">
        <v>425</v>
      </c>
      <c r="C25" s="317">
        <v>0</v>
      </c>
      <c r="D25" s="289">
        <v>0</v>
      </c>
      <c r="E25" s="289">
        <v>0</v>
      </c>
      <c r="F25" s="181">
        <v>0</v>
      </c>
      <c r="G25" s="378">
        <v>0</v>
      </c>
      <c r="H25" s="318">
        <v>0</v>
      </c>
    </row>
    <row r="26" spans="2:8" x14ac:dyDescent="0.2">
      <c r="B26" s="372" t="s">
        <v>729</v>
      </c>
      <c r="C26" s="317">
        <v>0</v>
      </c>
      <c r="D26" s="289">
        <v>0</v>
      </c>
      <c r="E26" s="289">
        <v>0</v>
      </c>
      <c r="F26" s="181">
        <v>0</v>
      </c>
      <c r="G26" s="300">
        <v>0</v>
      </c>
      <c r="H26" s="300">
        <v>0</v>
      </c>
    </row>
    <row r="27" spans="2:8" x14ac:dyDescent="0.2">
      <c r="B27" s="371" t="s">
        <v>426</v>
      </c>
      <c r="C27" s="317">
        <v>473218</v>
      </c>
      <c r="D27" s="289">
        <v>38400</v>
      </c>
      <c r="E27" s="289">
        <v>434818</v>
      </c>
      <c r="F27" s="181">
        <v>406872</v>
      </c>
      <c r="G27" s="300">
        <v>51670</v>
      </c>
      <c r="H27" s="300">
        <v>355202</v>
      </c>
    </row>
    <row r="28" spans="2:8" x14ac:dyDescent="0.2">
      <c r="B28" s="371" t="s">
        <v>728</v>
      </c>
      <c r="C28" s="317">
        <v>0</v>
      </c>
      <c r="D28" s="289">
        <v>0</v>
      </c>
      <c r="E28" s="289">
        <v>0</v>
      </c>
      <c r="F28" s="181">
        <v>0</v>
      </c>
      <c r="G28" s="300">
        <v>0</v>
      </c>
      <c r="H28" s="182">
        <v>0</v>
      </c>
    </row>
    <row r="29" spans="2:8" x14ac:dyDescent="0.2">
      <c r="B29" s="371" t="s">
        <v>427</v>
      </c>
      <c r="C29" s="317">
        <v>1769914</v>
      </c>
      <c r="D29" s="289">
        <v>0</v>
      </c>
      <c r="E29" s="289">
        <v>1769914</v>
      </c>
      <c r="F29" s="181">
        <v>0</v>
      </c>
      <c r="G29" s="300">
        <v>0</v>
      </c>
      <c r="H29" s="182">
        <v>0</v>
      </c>
    </row>
    <row r="30" spans="2:8" x14ac:dyDescent="0.2">
      <c r="B30" s="371" t="s">
        <v>428</v>
      </c>
      <c r="C30" s="317">
        <v>0</v>
      </c>
      <c r="D30" s="289">
        <v>0</v>
      </c>
      <c r="E30" s="289">
        <v>0</v>
      </c>
      <c r="F30" s="181">
        <v>0</v>
      </c>
      <c r="G30" s="183">
        <v>0</v>
      </c>
      <c r="H30" s="182">
        <v>0</v>
      </c>
    </row>
    <row r="31" spans="2:8" x14ac:dyDescent="0.2">
      <c r="B31" s="371" t="s">
        <v>429</v>
      </c>
      <c r="C31" s="317">
        <v>0</v>
      </c>
      <c r="D31" s="289">
        <v>0</v>
      </c>
      <c r="E31" s="289">
        <v>0</v>
      </c>
      <c r="F31" s="181">
        <v>0</v>
      </c>
      <c r="G31" s="300">
        <v>0</v>
      </c>
      <c r="H31" s="182">
        <v>0</v>
      </c>
    </row>
    <row r="32" spans="2:8" x14ac:dyDescent="0.2">
      <c r="B32" s="371" t="s">
        <v>430</v>
      </c>
      <c r="C32" s="317">
        <v>0</v>
      </c>
      <c r="D32" s="289">
        <v>0</v>
      </c>
      <c r="E32" s="289">
        <v>0</v>
      </c>
      <c r="F32" s="181">
        <v>0</v>
      </c>
      <c r="G32" s="300">
        <v>0</v>
      </c>
      <c r="H32" s="182">
        <v>0</v>
      </c>
    </row>
    <row r="33" spans="2:8" x14ac:dyDescent="0.2">
      <c r="B33" s="371"/>
      <c r="C33" s="317"/>
      <c r="D33" s="289"/>
      <c r="E33" s="289"/>
      <c r="F33" s="181"/>
      <c r="G33" s="300"/>
      <c r="H33" s="182"/>
    </row>
    <row r="34" spans="2:8" x14ac:dyDescent="0.2">
      <c r="B34" s="371" t="s">
        <v>431</v>
      </c>
      <c r="C34" s="317">
        <v>0</v>
      </c>
      <c r="D34" s="289">
        <v>0</v>
      </c>
      <c r="E34" s="289">
        <v>0</v>
      </c>
      <c r="F34" s="181">
        <v>0</v>
      </c>
      <c r="G34" s="318">
        <v>0</v>
      </c>
      <c r="H34" s="318">
        <v>0</v>
      </c>
    </row>
    <row r="35" spans="2:8" x14ac:dyDescent="0.2">
      <c r="B35" s="372" t="s">
        <v>432</v>
      </c>
      <c r="C35" s="317">
        <v>0</v>
      </c>
      <c r="D35" s="289">
        <v>0</v>
      </c>
      <c r="E35" s="289">
        <v>0</v>
      </c>
      <c r="F35" s="181">
        <v>0</v>
      </c>
      <c r="G35" s="183">
        <v>0</v>
      </c>
      <c r="H35" s="182">
        <v>0</v>
      </c>
    </row>
    <row r="36" spans="2:8" x14ac:dyDescent="0.2">
      <c r="B36" s="373" t="s">
        <v>433</v>
      </c>
      <c r="C36" s="317">
        <v>0</v>
      </c>
      <c r="D36" s="289">
        <v>0</v>
      </c>
      <c r="E36" s="289">
        <v>0</v>
      </c>
      <c r="F36" s="181">
        <v>0</v>
      </c>
      <c r="G36" s="182">
        <v>0</v>
      </c>
      <c r="H36" s="182">
        <v>0</v>
      </c>
    </row>
    <row r="37" spans="2:8" x14ac:dyDescent="0.2">
      <c r="B37" s="373" t="s">
        <v>434</v>
      </c>
      <c r="C37" s="317">
        <v>0</v>
      </c>
      <c r="D37" s="289">
        <v>0</v>
      </c>
      <c r="E37" s="289">
        <v>0</v>
      </c>
      <c r="F37" s="181">
        <v>0</v>
      </c>
      <c r="G37" s="300">
        <v>0</v>
      </c>
      <c r="H37" s="300">
        <v>0</v>
      </c>
    </row>
    <row r="38" spans="2:8" x14ac:dyDescent="0.2">
      <c r="B38" s="373" t="s">
        <v>435</v>
      </c>
      <c r="C38" s="317">
        <v>0</v>
      </c>
      <c r="D38" s="289">
        <v>0</v>
      </c>
      <c r="E38" s="289">
        <v>0</v>
      </c>
      <c r="F38" s="181">
        <v>0</v>
      </c>
      <c r="G38" s="300">
        <v>0</v>
      </c>
      <c r="H38" s="226">
        <v>0</v>
      </c>
    </row>
    <row r="39" spans="2:8" x14ac:dyDescent="0.2">
      <c r="B39" s="373" t="s">
        <v>436</v>
      </c>
      <c r="C39" s="317">
        <v>139</v>
      </c>
      <c r="D39" s="289">
        <v>0</v>
      </c>
      <c r="E39" s="289">
        <v>139</v>
      </c>
      <c r="F39" s="181">
        <v>0</v>
      </c>
      <c r="G39" s="300">
        <v>0</v>
      </c>
      <c r="H39" s="183">
        <v>0</v>
      </c>
    </row>
    <row r="40" spans="2:8" x14ac:dyDescent="0.2">
      <c r="B40" s="373" t="s">
        <v>533</v>
      </c>
      <c r="C40" s="317">
        <v>0</v>
      </c>
      <c r="D40" s="289">
        <v>0</v>
      </c>
      <c r="E40" s="289">
        <v>0</v>
      </c>
      <c r="F40" s="181">
        <v>0</v>
      </c>
      <c r="G40" s="182">
        <v>0</v>
      </c>
      <c r="H40" s="182">
        <v>0</v>
      </c>
    </row>
    <row r="41" spans="2:8" x14ac:dyDescent="0.2">
      <c r="B41" s="373"/>
      <c r="C41" s="317"/>
      <c r="D41" s="289"/>
      <c r="E41" s="289"/>
      <c r="F41" s="181"/>
      <c r="G41" s="300"/>
      <c r="H41" s="182"/>
    </row>
    <row r="42" spans="2:8" x14ac:dyDescent="0.2">
      <c r="B42" s="373" t="s">
        <v>550</v>
      </c>
      <c r="C42" s="317">
        <v>0</v>
      </c>
      <c r="D42" s="289">
        <v>0</v>
      </c>
      <c r="E42" s="289">
        <v>0</v>
      </c>
      <c r="F42" s="181">
        <v>176640</v>
      </c>
      <c r="G42" s="232">
        <v>0</v>
      </c>
      <c r="H42" s="182">
        <v>176640</v>
      </c>
    </row>
    <row r="43" spans="2:8" x14ac:dyDescent="0.15">
      <c r="B43" s="372" t="s">
        <v>437</v>
      </c>
      <c r="C43" s="317">
        <v>0</v>
      </c>
      <c r="D43" s="289">
        <v>0</v>
      </c>
      <c r="E43" s="289">
        <v>0</v>
      </c>
      <c r="F43" s="181">
        <v>0</v>
      </c>
      <c r="G43" s="318">
        <v>0</v>
      </c>
      <c r="H43" s="318">
        <v>0</v>
      </c>
    </row>
    <row r="44" spans="2:8" x14ac:dyDescent="0.2">
      <c r="B44" s="371" t="s">
        <v>438</v>
      </c>
      <c r="C44" s="317">
        <v>13408</v>
      </c>
      <c r="D44" s="289">
        <v>0</v>
      </c>
      <c r="E44" s="289">
        <v>13408</v>
      </c>
      <c r="F44" s="181">
        <v>0</v>
      </c>
      <c r="G44" s="300">
        <v>0</v>
      </c>
      <c r="H44" s="300">
        <v>0</v>
      </c>
    </row>
    <row r="45" spans="2:8" x14ac:dyDescent="0.2">
      <c r="B45" s="371" t="s">
        <v>439</v>
      </c>
      <c r="C45" s="317">
        <v>0</v>
      </c>
      <c r="D45" s="289">
        <v>0</v>
      </c>
      <c r="E45" s="289">
        <v>0</v>
      </c>
      <c r="F45" s="181">
        <v>0</v>
      </c>
      <c r="G45" s="300">
        <v>0</v>
      </c>
      <c r="H45" s="182">
        <v>0</v>
      </c>
    </row>
    <row r="46" spans="2:8" x14ac:dyDescent="0.2">
      <c r="B46" s="371" t="s">
        <v>440</v>
      </c>
      <c r="C46" s="317">
        <v>0</v>
      </c>
      <c r="D46" s="289">
        <v>0</v>
      </c>
      <c r="E46" s="289">
        <v>0</v>
      </c>
      <c r="F46" s="181">
        <v>0</v>
      </c>
      <c r="G46" s="182">
        <v>0</v>
      </c>
      <c r="H46" s="182">
        <v>0</v>
      </c>
    </row>
    <row r="47" spans="2:8" x14ac:dyDescent="0.2">
      <c r="B47" s="371" t="s">
        <v>441</v>
      </c>
      <c r="C47" s="317">
        <v>0</v>
      </c>
      <c r="D47" s="289">
        <v>0</v>
      </c>
      <c r="E47" s="289">
        <v>0</v>
      </c>
      <c r="F47" s="181">
        <v>0</v>
      </c>
      <c r="G47" s="182">
        <v>0</v>
      </c>
      <c r="H47" s="182">
        <v>0</v>
      </c>
    </row>
    <row r="48" spans="2:8" x14ac:dyDescent="0.2">
      <c r="B48" s="371" t="s">
        <v>551</v>
      </c>
      <c r="C48" s="317">
        <v>0</v>
      </c>
      <c r="D48" s="289">
        <v>0</v>
      </c>
      <c r="E48" s="289">
        <v>0</v>
      </c>
      <c r="F48" s="181">
        <v>0</v>
      </c>
      <c r="G48" s="300">
        <v>0</v>
      </c>
      <c r="H48" s="182">
        <v>0</v>
      </c>
    </row>
    <row r="49" spans="2:8" x14ac:dyDescent="0.2">
      <c r="B49" s="371" t="s">
        <v>442</v>
      </c>
      <c r="C49" s="317">
        <v>0</v>
      </c>
      <c r="D49" s="289">
        <v>0</v>
      </c>
      <c r="E49" s="289">
        <v>0</v>
      </c>
      <c r="F49" s="181">
        <v>0</v>
      </c>
      <c r="G49" s="300">
        <v>0</v>
      </c>
      <c r="H49" s="182">
        <v>0</v>
      </c>
    </row>
    <row r="50" spans="2:8" x14ac:dyDescent="0.2">
      <c r="B50" s="371" t="s">
        <v>443</v>
      </c>
      <c r="C50" s="317">
        <v>0</v>
      </c>
      <c r="D50" s="289">
        <v>0</v>
      </c>
      <c r="E50" s="289">
        <v>0</v>
      </c>
      <c r="F50" s="181">
        <v>0</v>
      </c>
      <c r="G50" s="182">
        <v>0</v>
      </c>
      <c r="H50" s="182">
        <v>0</v>
      </c>
    </row>
    <row r="51" spans="2:8" x14ac:dyDescent="0.2">
      <c r="B51" s="371" t="s">
        <v>444</v>
      </c>
      <c r="C51" s="317">
        <v>0</v>
      </c>
      <c r="D51" s="289">
        <v>0</v>
      </c>
      <c r="E51" s="289">
        <v>0</v>
      </c>
      <c r="F51" s="181">
        <v>0</v>
      </c>
      <c r="G51" s="182">
        <v>0</v>
      </c>
      <c r="H51" s="182">
        <v>0</v>
      </c>
    </row>
    <row r="52" spans="2:8" x14ac:dyDescent="0.2">
      <c r="B52" s="371" t="s">
        <v>445</v>
      </c>
      <c r="C52" s="317"/>
      <c r="D52" s="289"/>
      <c r="E52" s="289"/>
      <c r="F52" s="181"/>
      <c r="G52" s="300"/>
      <c r="H52" s="182"/>
    </row>
    <row r="53" spans="2:8" x14ac:dyDescent="0.2">
      <c r="B53" s="371"/>
      <c r="C53" s="317"/>
      <c r="D53" s="289"/>
      <c r="E53" s="289"/>
      <c r="F53" s="181"/>
      <c r="G53" s="300"/>
      <c r="H53" s="182"/>
    </row>
    <row r="54" spans="2:8" x14ac:dyDescent="0.2">
      <c r="B54" s="371" t="s">
        <v>893</v>
      </c>
      <c r="C54" s="317">
        <v>0</v>
      </c>
      <c r="D54" s="289">
        <v>0</v>
      </c>
      <c r="E54" s="289">
        <v>0</v>
      </c>
      <c r="F54" s="181">
        <v>7551</v>
      </c>
      <c r="G54" s="182">
        <v>0</v>
      </c>
      <c r="H54" s="182">
        <v>7551</v>
      </c>
    </row>
    <row r="55" spans="2:8" x14ac:dyDescent="0.2">
      <c r="B55" s="372" t="s">
        <v>446</v>
      </c>
      <c r="C55" s="317">
        <v>0</v>
      </c>
      <c r="D55" s="289">
        <v>0</v>
      </c>
      <c r="E55" s="289">
        <v>0</v>
      </c>
      <c r="F55" s="181">
        <v>0</v>
      </c>
      <c r="G55" s="182">
        <v>0</v>
      </c>
      <c r="H55" s="300">
        <v>0</v>
      </c>
    </row>
    <row r="56" spans="2:8" x14ac:dyDescent="0.2">
      <c r="B56" s="371" t="s">
        <v>447</v>
      </c>
      <c r="C56" s="317">
        <v>0</v>
      </c>
      <c r="D56" s="289">
        <v>0</v>
      </c>
      <c r="E56" s="289">
        <v>0</v>
      </c>
      <c r="F56" s="181">
        <v>0</v>
      </c>
      <c r="G56" s="300">
        <v>0</v>
      </c>
      <c r="H56" s="182">
        <v>0</v>
      </c>
    </row>
    <row r="57" spans="2:8" x14ac:dyDescent="0.2">
      <c r="B57" s="371" t="s">
        <v>624</v>
      </c>
      <c r="C57" s="317">
        <v>0</v>
      </c>
      <c r="D57" s="289">
        <v>0</v>
      </c>
      <c r="E57" s="289">
        <v>0</v>
      </c>
      <c r="F57" s="181">
        <v>0</v>
      </c>
      <c r="G57" s="378">
        <v>0</v>
      </c>
      <c r="H57" s="318">
        <v>0</v>
      </c>
    </row>
    <row r="58" spans="2:8" x14ac:dyDescent="0.2">
      <c r="B58" s="371" t="s">
        <v>625</v>
      </c>
      <c r="C58" s="317">
        <v>0</v>
      </c>
      <c r="D58" s="289">
        <v>0</v>
      </c>
      <c r="E58" s="289">
        <v>0</v>
      </c>
      <c r="F58" s="181">
        <v>0</v>
      </c>
      <c r="G58" s="226">
        <v>0</v>
      </c>
      <c r="H58" s="300">
        <v>0</v>
      </c>
    </row>
    <row r="59" spans="2:8" x14ac:dyDescent="0.2">
      <c r="B59" s="371" t="s">
        <v>448</v>
      </c>
      <c r="C59" s="317">
        <v>0</v>
      </c>
      <c r="D59" s="289">
        <v>0</v>
      </c>
      <c r="E59" s="289">
        <v>0</v>
      </c>
      <c r="F59" s="181">
        <v>0</v>
      </c>
      <c r="G59" s="226">
        <v>0</v>
      </c>
      <c r="H59" s="300">
        <v>0</v>
      </c>
    </row>
    <row r="60" spans="2:8" x14ac:dyDescent="0.2">
      <c r="B60" s="371" t="s">
        <v>449</v>
      </c>
      <c r="C60" s="317">
        <v>0</v>
      </c>
      <c r="D60" s="289">
        <v>0</v>
      </c>
      <c r="E60" s="289">
        <v>0</v>
      </c>
      <c r="F60" s="181">
        <v>0</v>
      </c>
      <c r="G60" s="300">
        <v>0</v>
      </c>
      <c r="H60" s="182">
        <v>0</v>
      </c>
    </row>
    <row r="61" spans="2:8" x14ac:dyDescent="0.2">
      <c r="B61" s="371"/>
      <c r="C61" s="317"/>
      <c r="D61" s="289"/>
      <c r="E61" s="289"/>
      <c r="F61" s="181"/>
      <c r="G61" s="300"/>
      <c r="H61" s="182"/>
    </row>
    <row r="62" spans="2:8" x14ac:dyDescent="0.2">
      <c r="B62" s="372" t="s">
        <v>450</v>
      </c>
      <c r="C62" s="317">
        <v>0</v>
      </c>
      <c r="D62" s="289">
        <v>0</v>
      </c>
      <c r="E62" s="289">
        <v>0</v>
      </c>
      <c r="F62" s="181">
        <v>0</v>
      </c>
      <c r="G62" s="300">
        <v>0</v>
      </c>
      <c r="H62" s="183">
        <v>0</v>
      </c>
    </row>
    <row r="63" spans="2:8" x14ac:dyDescent="0.2">
      <c r="B63" s="371" t="s">
        <v>451</v>
      </c>
      <c r="C63" s="317">
        <v>0</v>
      </c>
      <c r="D63" s="289">
        <v>0</v>
      </c>
      <c r="E63" s="289">
        <v>0</v>
      </c>
      <c r="F63" s="181">
        <v>0</v>
      </c>
      <c r="G63" s="183">
        <v>0</v>
      </c>
      <c r="H63" s="226">
        <v>0</v>
      </c>
    </row>
    <row r="64" spans="2:8" x14ac:dyDescent="0.2">
      <c r="B64" s="371" t="s">
        <v>452</v>
      </c>
      <c r="C64" s="317">
        <v>0</v>
      </c>
      <c r="D64" s="289">
        <v>0</v>
      </c>
      <c r="E64" s="289">
        <v>0</v>
      </c>
      <c r="F64" s="181">
        <v>0</v>
      </c>
      <c r="G64" s="300">
        <v>0</v>
      </c>
      <c r="H64" s="300">
        <v>0</v>
      </c>
    </row>
    <row r="65" spans="2:8" x14ac:dyDescent="0.2">
      <c r="B65" s="372" t="s">
        <v>453</v>
      </c>
      <c r="C65" s="317">
        <v>0</v>
      </c>
      <c r="D65" s="289">
        <v>0</v>
      </c>
      <c r="E65" s="289">
        <v>0</v>
      </c>
      <c r="F65" s="181">
        <v>0</v>
      </c>
      <c r="G65" s="300">
        <v>0</v>
      </c>
      <c r="H65" s="300">
        <v>0</v>
      </c>
    </row>
    <row r="66" spans="2:8" x14ac:dyDescent="0.2">
      <c r="B66" s="371"/>
      <c r="C66" s="317"/>
      <c r="D66" s="289"/>
      <c r="E66" s="289"/>
      <c r="F66" s="181"/>
      <c r="G66" s="300"/>
      <c r="H66" s="182"/>
    </row>
    <row r="67" spans="2:8" x14ac:dyDescent="0.2">
      <c r="B67" s="373" t="s">
        <v>552</v>
      </c>
      <c r="C67" s="317">
        <v>0</v>
      </c>
      <c r="D67" s="289">
        <v>0</v>
      </c>
      <c r="E67" s="289">
        <v>0</v>
      </c>
      <c r="F67" s="181">
        <v>0</v>
      </c>
      <c r="G67" s="232">
        <v>0</v>
      </c>
      <c r="H67" s="227">
        <v>0</v>
      </c>
    </row>
    <row r="68" spans="2:8" ht="18" thickBot="1" x14ac:dyDescent="0.25">
      <c r="B68" s="374"/>
      <c r="C68" s="477"/>
      <c r="D68" s="478"/>
      <c r="E68" s="289"/>
      <c r="F68" s="181"/>
      <c r="G68" s="300"/>
      <c r="H68" s="182"/>
    </row>
    <row r="69" spans="2:8" x14ac:dyDescent="0.2">
      <c r="C69" s="152" t="s">
        <v>464</v>
      </c>
      <c r="E69" s="171"/>
      <c r="F69" s="171"/>
      <c r="G69" s="171"/>
      <c r="H69" s="171"/>
    </row>
  </sheetData>
  <mergeCells count="1">
    <mergeCell ref="B6:H6"/>
  </mergeCells>
  <phoneticPr fontId="2"/>
  <pageMargins left="0.78740157480314965" right="0.59055118110236227" top="0.78740157480314965" bottom="0.78740157480314965" header="0.51181102362204722" footer="0.51181102362204722"/>
  <pageSetup paperSize="9" scale="66"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A1:M73"/>
  <sheetViews>
    <sheetView view="pageBreakPreview" zoomScale="75" zoomScaleNormal="75" workbookViewId="0">
      <selection activeCell="E1" sqref="E1"/>
    </sheetView>
  </sheetViews>
  <sheetFormatPr defaultColWidth="10.875" defaultRowHeight="17.25" x14ac:dyDescent="0.15"/>
  <cols>
    <col min="1" max="1" width="13.375" style="28" customWidth="1"/>
    <col min="2" max="2" width="7.625" style="28" customWidth="1"/>
    <col min="3" max="3" width="11.25" style="28" customWidth="1"/>
    <col min="4" max="4" width="14" style="28" customWidth="1"/>
    <col min="5" max="12" width="13" style="28" customWidth="1"/>
    <col min="13" max="13" width="12.625" style="28" bestFit="1" customWidth="1"/>
    <col min="14" max="16384" width="10.875" style="28"/>
  </cols>
  <sheetData>
    <row r="1" spans="1:13" x14ac:dyDescent="0.2">
      <c r="A1" s="27"/>
    </row>
    <row r="6" spans="1:13" x14ac:dyDescent="0.2">
      <c r="B6" s="504" t="s">
        <v>47</v>
      </c>
      <c r="C6" s="504"/>
      <c r="D6" s="504"/>
      <c r="E6" s="504"/>
      <c r="F6" s="504"/>
      <c r="G6" s="504"/>
      <c r="H6" s="504"/>
      <c r="I6" s="504"/>
      <c r="J6" s="504"/>
      <c r="K6" s="504"/>
      <c r="L6" s="504"/>
    </row>
    <row r="7" spans="1:13" ht="18" thickBot="1" x14ac:dyDescent="0.25">
      <c r="B7" s="30"/>
      <c r="C7" s="30"/>
      <c r="D7" s="30"/>
      <c r="E7" s="30"/>
      <c r="F7" s="30"/>
      <c r="G7" s="397" t="s">
        <v>653</v>
      </c>
      <c r="H7" s="30"/>
      <c r="I7" s="30"/>
      <c r="J7" s="397"/>
      <c r="K7" s="30"/>
      <c r="L7" s="89" t="s">
        <v>730</v>
      </c>
    </row>
    <row r="8" spans="1:13" x14ac:dyDescent="0.2">
      <c r="E8" s="32" t="s">
        <v>731</v>
      </c>
      <c r="F8" s="33"/>
      <c r="G8" s="33"/>
      <c r="H8" s="33"/>
      <c r="I8" s="33"/>
      <c r="J8" s="33"/>
      <c r="K8" s="33"/>
      <c r="L8" s="118"/>
    </row>
    <row r="9" spans="1:13" s="234" customFormat="1" x14ac:dyDescent="0.2">
      <c r="C9" s="235" t="s">
        <v>48</v>
      </c>
      <c r="E9" s="236" t="s">
        <v>462</v>
      </c>
      <c r="F9" s="236" t="s">
        <v>306</v>
      </c>
      <c r="G9" s="236" t="s">
        <v>732</v>
      </c>
      <c r="H9" s="236" t="s">
        <v>305</v>
      </c>
      <c r="I9" s="236" t="s">
        <v>327</v>
      </c>
      <c r="J9" s="236" t="s">
        <v>328</v>
      </c>
      <c r="K9" s="236" t="s">
        <v>733</v>
      </c>
      <c r="L9" s="236" t="s">
        <v>307</v>
      </c>
    </row>
    <row r="10" spans="1:13" x14ac:dyDescent="0.15">
      <c r="B10" s="35"/>
      <c r="C10" s="35"/>
      <c r="D10" s="35"/>
      <c r="E10" s="36"/>
      <c r="F10" s="36"/>
      <c r="G10" s="36"/>
      <c r="H10" s="36"/>
      <c r="I10" s="36"/>
      <c r="J10" s="36"/>
      <c r="K10" s="36"/>
      <c r="L10" s="36"/>
      <c r="M10" s="233"/>
    </row>
    <row r="11" spans="1:13" x14ac:dyDescent="0.15">
      <c r="E11" s="33"/>
    </row>
    <row r="12" spans="1:13" x14ac:dyDescent="0.2">
      <c r="B12" s="27" t="s">
        <v>681</v>
      </c>
      <c r="C12" s="37"/>
      <c r="D12" s="38"/>
      <c r="E12" s="401">
        <v>341551</v>
      </c>
      <c r="F12" s="402">
        <v>133403</v>
      </c>
      <c r="G12" s="402">
        <v>19117</v>
      </c>
      <c r="H12" s="402">
        <v>21100</v>
      </c>
      <c r="I12" s="402">
        <v>10595</v>
      </c>
      <c r="J12" s="402">
        <v>7632</v>
      </c>
      <c r="K12" s="402">
        <v>24028</v>
      </c>
      <c r="L12" s="402">
        <v>10385</v>
      </c>
    </row>
    <row r="13" spans="1:13" x14ac:dyDescent="0.2">
      <c r="B13" s="27" t="s">
        <v>49</v>
      </c>
      <c r="D13" s="27" t="s">
        <v>50</v>
      </c>
      <c r="E13" s="198">
        <v>329139</v>
      </c>
      <c r="F13" s="199">
        <v>127684</v>
      </c>
      <c r="G13" s="199">
        <v>18501</v>
      </c>
      <c r="H13" s="199">
        <v>20683</v>
      </c>
      <c r="I13" s="199">
        <v>10159</v>
      </c>
      <c r="J13" s="199">
        <v>7400</v>
      </c>
      <c r="K13" s="199">
        <v>23200</v>
      </c>
      <c r="L13" s="199">
        <v>9999</v>
      </c>
    </row>
    <row r="14" spans="1:13" x14ac:dyDescent="0.2">
      <c r="C14" s="27" t="s">
        <v>51</v>
      </c>
      <c r="D14" s="27" t="s">
        <v>52</v>
      </c>
      <c r="E14" s="198">
        <v>12412</v>
      </c>
      <c r="F14" s="199">
        <v>5719</v>
      </c>
      <c r="G14" s="199">
        <v>616</v>
      </c>
      <c r="H14" s="199">
        <v>417</v>
      </c>
      <c r="I14" s="199">
        <v>436</v>
      </c>
      <c r="J14" s="199">
        <v>232</v>
      </c>
      <c r="K14" s="199">
        <v>828</v>
      </c>
      <c r="L14" s="199">
        <v>386</v>
      </c>
    </row>
    <row r="15" spans="1:13" x14ac:dyDescent="0.2">
      <c r="C15" s="27"/>
      <c r="D15" s="27"/>
      <c r="E15" s="197"/>
      <c r="F15" s="199"/>
      <c r="G15" s="199"/>
      <c r="H15" s="199"/>
      <c r="I15" s="199"/>
      <c r="J15" s="199"/>
      <c r="K15" s="199"/>
      <c r="L15" s="199"/>
    </row>
    <row r="16" spans="1:13" x14ac:dyDescent="0.2">
      <c r="B16" s="27" t="s">
        <v>734</v>
      </c>
      <c r="C16" s="37"/>
      <c r="D16" s="38"/>
      <c r="E16" s="401">
        <v>337449</v>
      </c>
      <c r="F16" s="402">
        <v>132127</v>
      </c>
      <c r="G16" s="402">
        <v>18768</v>
      </c>
      <c r="H16" s="402">
        <v>20833</v>
      </c>
      <c r="I16" s="402">
        <v>10422</v>
      </c>
      <c r="J16" s="402">
        <v>7560</v>
      </c>
      <c r="K16" s="402">
        <v>23602</v>
      </c>
      <c r="L16" s="402">
        <v>10298</v>
      </c>
    </row>
    <row r="17" spans="2:12" x14ac:dyDescent="0.2">
      <c r="B17" s="27" t="s">
        <v>49</v>
      </c>
      <c r="D17" s="27" t="s">
        <v>50</v>
      </c>
      <c r="E17" s="401">
        <v>325002</v>
      </c>
      <c r="F17" s="402">
        <v>126409</v>
      </c>
      <c r="G17" s="402">
        <v>18171</v>
      </c>
      <c r="H17" s="402">
        <v>20392</v>
      </c>
      <c r="I17" s="402">
        <v>9981</v>
      </c>
      <c r="J17" s="402">
        <v>7334</v>
      </c>
      <c r="K17" s="402">
        <v>22821</v>
      </c>
      <c r="L17" s="402">
        <v>9908</v>
      </c>
    </row>
    <row r="18" spans="2:12" x14ac:dyDescent="0.2">
      <c r="C18" s="27" t="s">
        <v>51</v>
      </c>
      <c r="D18" s="27" t="s">
        <v>52</v>
      </c>
      <c r="E18" s="401">
        <v>12447</v>
      </c>
      <c r="F18" s="402">
        <v>5718</v>
      </c>
      <c r="G18" s="402">
        <v>597</v>
      </c>
      <c r="H18" s="402">
        <v>441</v>
      </c>
      <c r="I18" s="402">
        <v>441</v>
      </c>
      <c r="J18" s="402">
        <v>226</v>
      </c>
      <c r="K18" s="402">
        <v>781</v>
      </c>
      <c r="L18" s="402">
        <v>390</v>
      </c>
    </row>
    <row r="19" spans="2:12" x14ac:dyDescent="0.2">
      <c r="C19" s="48"/>
      <c r="D19" s="335"/>
      <c r="E19" s="401"/>
      <c r="F19" s="402"/>
      <c r="G19" s="402"/>
      <c r="H19" s="402"/>
      <c r="I19" s="402"/>
      <c r="J19" s="402"/>
      <c r="K19" s="402"/>
      <c r="L19" s="402"/>
    </row>
    <row r="20" spans="2:12" x14ac:dyDescent="0.2">
      <c r="C20" s="32" t="s">
        <v>735</v>
      </c>
      <c r="E20" s="401">
        <v>44909</v>
      </c>
      <c r="F20" s="402">
        <v>16866</v>
      </c>
      <c r="G20" s="402">
        <v>2635</v>
      </c>
      <c r="H20" s="402">
        <v>1687</v>
      </c>
      <c r="I20" s="402">
        <v>1766</v>
      </c>
      <c r="J20" s="402">
        <v>927</v>
      </c>
      <c r="K20" s="402">
        <v>3694</v>
      </c>
      <c r="L20" s="402">
        <v>1618</v>
      </c>
    </row>
    <row r="21" spans="2:12" x14ac:dyDescent="0.2">
      <c r="C21" s="32"/>
      <c r="D21" s="27" t="s">
        <v>50</v>
      </c>
      <c r="E21" s="401">
        <v>37222</v>
      </c>
      <c r="F21" s="402">
        <v>13328</v>
      </c>
      <c r="G21" s="402">
        <v>2290</v>
      </c>
      <c r="H21" s="402">
        <v>1375</v>
      </c>
      <c r="I21" s="402">
        <v>1509</v>
      </c>
      <c r="J21" s="402">
        <v>841</v>
      </c>
      <c r="K21" s="402">
        <v>3207</v>
      </c>
      <c r="L21" s="402">
        <v>1371</v>
      </c>
    </row>
    <row r="22" spans="2:12" x14ac:dyDescent="0.2">
      <c r="C22" s="32"/>
      <c r="D22" s="27" t="s">
        <v>52</v>
      </c>
      <c r="E22" s="401">
        <v>7687</v>
      </c>
      <c r="F22" s="402">
        <v>3538</v>
      </c>
      <c r="G22" s="402">
        <v>345</v>
      </c>
      <c r="H22" s="402">
        <v>312</v>
      </c>
      <c r="I22" s="402">
        <v>257</v>
      </c>
      <c r="J22" s="402">
        <v>86</v>
      </c>
      <c r="K22" s="402">
        <v>487</v>
      </c>
      <c r="L22" s="402">
        <v>247</v>
      </c>
    </row>
    <row r="23" spans="2:12" x14ac:dyDescent="0.2">
      <c r="C23" s="32"/>
      <c r="E23" s="401"/>
      <c r="F23" s="405"/>
      <c r="G23" s="405"/>
      <c r="H23" s="405"/>
      <c r="I23" s="405"/>
      <c r="J23" s="405"/>
      <c r="K23" s="405"/>
      <c r="L23" s="405"/>
    </row>
    <row r="24" spans="2:12" x14ac:dyDescent="0.2">
      <c r="C24" s="32"/>
      <c r="D24" s="47" t="s">
        <v>736</v>
      </c>
      <c r="E24" s="401">
        <v>16180</v>
      </c>
      <c r="F24" s="402">
        <v>5969</v>
      </c>
      <c r="G24" s="402">
        <v>767</v>
      </c>
      <c r="H24" s="402">
        <v>686</v>
      </c>
      <c r="I24" s="402">
        <v>510</v>
      </c>
      <c r="J24" s="402">
        <v>334</v>
      </c>
      <c r="K24" s="402">
        <v>1330</v>
      </c>
      <c r="L24" s="402">
        <v>731</v>
      </c>
    </row>
    <row r="25" spans="2:12" x14ac:dyDescent="0.2">
      <c r="C25" s="32"/>
      <c r="D25" s="32" t="s">
        <v>50</v>
      </c>
      <c r="E25" s="401">
        <v>9941</v>
      </c>
      <c r="F25" s="406">
        <v>3241</v>
      </c>
      <c r="G25" s="406">
        <v>458</v>
      </c>
      <c r="H25" s="406">
        <v>420</v>
      </c>
      <c r="I25" s="406">
        <v>305</v>
      </c>
      <c r="J25" s="406">
        <v>260</v>
      </c>
      <c r="K25" s="406">
        <v>912</v>
      </c>
      <c r="L25" s="406">
        <v>517</v>
      </c>
    </row>
    <row r="26" spans="2:12" x14ac:dyDescent="0.2">
      <c r="C26" s="43"/>
      <c r="D26" s="27" t="s">
        <v>52</v>
      </c>
      <c r="E26" s="401">
        <v>6239</v>
      </c>
      <c r="F26" s="406">
        <v>2728</v>
      </c>
      <c r="G26" s="406">
        <v>309</v>
      </c>
      <c r="H26" s="406">
        <v>266</v>
      </c>
      <c r="I26" s="406">
        <v>205</v>
      </c>
      <c r="J26" s="406">
        <v>74</v>
      </c>
      <c r="K26" s="406">
        <v>418</v>
      </c>
      <c r="L26" s="406">
        <v>214</v>
      </c>
    </row>
    <row r="27" spans="2:12" x14ac:dyDescent="0.2">
      <c r="C27" s="32"/>
      <c r="D27" s="32"/>
      <c r="E27" s="401"/>
      <c r="F27" s="406"/>
      <c r="G27" s="406"/>
      <c r="H27" s="406"/>
      <c r="I27" s="406"/>
      <c r="J27" s="406"/>
      <c r="K27" s="406"/>
      <c r="L27" s="406"/>
    </row>
    <row r="28" spans="2:12" x14ac:dyDescent="0.2">
      <c r="C28" s="32"/>
      <c r="D28" s="94" t="s">
        <v>737</v>
      </c>
      <c r="E28" s="401">
        <v>27891</v>
      </c>
      <c r="F28" s="402">
        <v>10326</v>
      </c>
      <c r="G28" s="402">
        <v>1858</v>
      </c>
      <c r="H28" s="402">
        <v>986</v>
      </c>
      <c r="I28" s="402">
        <v>1227</v>
      </c>
      <c r="J28" s="402">
        <v>592</v>
      </c>
      <c r="K28" s="402">
        <v>2349</v>
      </c>
      <c r="L28" s="402">
        <v>873</v>
      </c>
    </row>
    <row r="29" spans="2:12" x14ac:dyDescent="0.2">
      <c r="C29" s="32"/>
      <c r="D29" s="32" t="s">
        <v>50</v>
      </c>
      <c r="E29" s="401">
        <v>27230</v>
      </c>
      <c r="F29" s="406">
        <v>10065</v>
      </c>
      <c r="G29" s="406">
        <v>1832</v>
      </c>
      <c r="H29" s="406">
        <v>954</v>
      </c>
      <c r="I29" s="406">
        <v>1204</v>
      </c>
      <c r="J29" s="406">
        <v>580</v>
      </c>
      <c r="K29" s="406">
        <v>2290</v>
      </c>
      <c r="L29" s="406">
        <v>853</v>
      </c>
    </row>
    <row r="30" spans="2:12" x14ac:dyDescent="0.2">
      <c r="C30" s="32"/>
      <c r="D30" s="32" t="s">
        <v>52</v>
      </c>
      <c r="E30" s="401">
        <v>661</v>
      </c>
      <c r="F30" s="406">
        <v>261</v>
      </c>
      <c r="G30" s="406">
        <v>26</v>
      </c>
      <c r="H30" s="406">
        <v>32</v>
      </c>
      <c r="I30" s="406">
        <v>23</v>
      </c>
      <c r="J30" s="406">
        <v>12</v>
      </c>
      <c r="K30" s="406">
        <v>59</v>
      </c>
      <c r="L30" s="406">
        <v>20</v>
      </c>
    </row>
    <row r="31" spans="2:12" x14ac:dyDescent="0.2">
      <c r="C31" s="32"/>
      <c r="D31" s="36"/>
      <c r="E31" s="401"/>
      <c r="F31" s="405"/>
      <c r="G31" s="405"/>
      <c r="H31" s="405"/>
      <c r="I31" s="405"/>
      <c r="J31" s="405"/>
      <c r="K31" s="405"/>
      <c r="L31" s="405"/>
    </row>
    <row r="32" spans="2:12" x14ac:dyDescent="0.2">
      <c r="C32" s="32"/>
      <c r="D32" s="94" t="s">
        <v>738</v>
      </c>
      <c r="E32" s="401">
        <v>838</v>
      </c>
      <c r="F32" s="402">
        <v>571</v>
      </c>
      <c r="G32" s="402">
        <v>10</v>
      </c>
      <c r="H32" s="402">
        <v>15</v>
      </c>
      <c r="I32" s="402">
        <v>29</v>
      </c>
      <c r="J32" s="402">
        <v>1</v>
      </c>
      <c r="K32" s="402">
        <v>15</v>
      </c>
      <c r="L32" s="402">
        <v>14</v>
      </c>
    </row>
    <row r="33" spans="2:12" x14ac:dyDescent="0.2">
      <c r="C33" s="32"/>
      <c r="D33" s="32" t="s">
        <v>50</v>
      </c>
      <c r="E33" s="401">
        <v>51</v>
      </c>
      <c r="F33" s="406">
        <v>22</v>
      </c>
      <c r="G33" s="406">
        <v>0</v>
      </c>
      <c r="H33" s="406">
        <v>1</v>
      </c>
      <c r="I33" s="406">
        <v>0</v>
      </c>
      <c r="J33" s="406">
        <v>1</v>
      </c>
      <c r="K33" s="406">
        <v>5</v>
      </c>
      <c r="L33" s="406">
        <v>1</v>
      </c>
    </row>
    <row r="34" spans="2:12" x14ac:dyDescent="0.2">
      <c r="C34" s="32"/>
      <c r="D34" s="32" t="s">
        <v>52</v>
      </c>
      <c r="E34" s="401">
        <v>787</v>
      </c>
      <c r="F34" s="406">
        <v>549</v>
      </c>
      <c r="G34" s="406">
        <v>10</v>
      </c>
      <c r="H34" s="406">
        <v>14</v>
      </c>
      <c r="I34" s="406">
        <v>29</v>
      </c>
      <c r="J34" s="406">
        <v>0</v>
      </c>
      <c r="K34" s="406">
        <v>10</v>
      </c>
      <c r="L34" s="406">
        <v>13</v>
      </c>
    </row>
    <row r="35" spans="2:12" x14ac:dyDescent="0.2">
      <c r="C35" s="32"/>
      <c r="D35" s="36"/>
      <c r="E35" s="401"/>
      <c r="F35" s="405"/>
      <c r="G35" s="405"/>
      <c r="H35" s="405"/>
      <c r="I35" s="405"/>
      <c r="J35" s="405"/>
      <c r="K35" s="405"/>
      <c r="L35" s="405"/>
    </row>
    <row r="36" spans="2:12" x14ac:dyDescent="0.2">
      <c r="C36" s="47" t="s">
        <v>739</v>
      </c>
      <c r="D36" s="117" t="s">
        <v>53</v>
      </c>
      <c r="E36" s="401">
        <v>1694</v>
      </c>
      <c r="F36" s="402">
        <v>444</v>
      </c>
      <c r="G36" s="402">
        <v>67</v>
      </c>
      <c r="H36" s="402">
        <v>121</v>
      </c>
      <c r="I36" s="402">
        <v>41</v>
      </c>
      <c r="J36" s="402">
        <v>54</v>
      </c>
      <c r="K36" s="402">
        <v>140</v>
      </c>
      <c r="L36" s="402">
        <v>28</v>
      </c>
    </row>
    <row r="37" spans="2:12" x14ac:dyDescent="0.2">
      <c r="B37" s="27" t="s">
        <v>54</v>
      </c>
      <c r="C37" s="32"/>
      <c r="D37" s="27" t="s">
        <v>50</v>
      </c>
      <c r="E37" s="401">
        <v>976</v>
      </c>
      <c r="F37" s="402">
        <v>254</v>
      </c>
      <c r="G37" s="402">
        <v>41</v>
      </c>
      <c r="H37" s="402">
        <v>93</v>
      </c>
      <c r="I37" s="402">
        <v>28</v>
      </c>
      <c r="J37" s="402">
        <v>12</v>
      </c>
      <c r="K37" s="402">
        <v>85</v>
      </c>
      <c r="L37" s="402">
        <v>28</v>
      </c>
    </row>
    <row r="38" spans="2:12" x14ac:dyDescent="0.2">
      <c r="B38" s="27" t="s">
        <v>55</v>
      </c>
      <c r="C38" s="32"/>
      <c r="D38" s="27" t="s">
        <v>52</v>
      </c>
      <c r="E38" s="401">
        <v>718</v>
      </c>
      <c r="F38" s="402">
        <v>190</v>
      </c>
      <c r="G38" s="402">
        <v>26</v>
      </c>
      <c r="H38" s="402">
        <v>28</v>
      </c>
      <c r="I38" s="402">
        <v>13</v>
      </c>
      <c r="J38" s="402">
        <v>42</v>
      </c>
      <c r="K38" s="402">
        <v>55</v>
      </c>
      <c r="L38" s="402">
        <v>0</v>
      </c>
    </row>
    <row r="39" spans="2:12" x14ac:dyDescent="0.2">
      <c r="B39" s="27" t="s">
        <v>56</v>
      </c>
      <c r="C39" s="32"/>
      <c r="E39" s="401"/>
      <c r="F39" s="405"/>
      <c r="G39" s="405"/>
      <c r="H39" s="405"/>
      <c r="I39" s="405"/>
      <c r="J39" s="405"/>
      <c r="K39" s="405"/>
      <c r="L39" s="405"/>
    </row>
    <row r="40" spans="2:12" x14ac:dyDescent="0.2">
      <c r="B40" s="27" t="s">
        <v>57</v>
      </c>
      <c r="C40" s="32"/>
      <c r="D40" s="94" t="s">
        <v>740</v>
      </c>
      <c r="E40" s="401">
        <v>607</v>
      </c>
      <c r="F40" s="402">
        <v>193</v>
      </c>
      <c r="G40" s="402">
        <v>27</v>
      </c>
      <c r="H40" s="402">
        <v>36</v>
      </c>
      <c r="I40" s="402">
        <v>8</v>
      </c>
      <c r="J40" s="402">
        <v>29</v>
      </c>
      <c r="K40" s="402">
        <v>39</v>
      </c>
      <c r="L40" s="402">
        <v>8</v>
      </c>
    </row>
    <row r="41" spans="2:12" x14ac:dyDescent="0.2">
      <c r="C41" s="32"/>
      <c r="D41" s="32" t="s">
        <v>50</v>
      </c>
      <c r="E41" s="401">
        <v>121</v>
      </c>
      <c r="F41" s="406">
        <v>35</v>
      </c>
      <c r="G41" s="406">
        <v>4</v>
      </c>
      <c r="H41" s="406">
        <v>14</v>
      </c>
      <c r="I41" s="406">
        <v>0</v>
      </c>
      <c r="J41" s="406">
        <v>2</v>
      </c>
      <c r="K41" s="406">
        <v>8</v>
      </c>
      <c r="L41" s="406">
        <v>8</v>
      </c>
    </row>
    <row r="42" spans="2:12" x14ac:dyDescent="0.2">
      <c r="C42" s="32"/>
      <c r="D42" s="32" t="s">
        <v>52</v>
      </c>
      <c r="E42" s="401">
        <v>486</v>
      </c>
      <c r="F42" s="406">
        <v>158</v>
      </c>
      <c r="G42" s="406">
        <v>23</v>
      </c>
      <c r="H42" s="406">
        <v>22</v>
      </c>
      <c r="I42" s="406">
        <v>8</v>
      </c>
      <c r="J42" s="406">
        <v>27</v>
      </c>
      <c r="K42" s="406">
        <v>31</v>
      </c>
      <c r="L42" s="406">
        <v>0</v>
      </c>
    </row>
    <row r="43" spans="2:12" x14ac:dyDescent="0.2">
      <c r="C43" s="32"/>
      <c r="D43" s="36"/>
      <c r="E43" s="401"/>
      <c r="F43" s="405"/>
      <c r="G43" s="405"/>
      <c r="H43" s="405"/>
      <c r="I43" s="405"/>
      <c r="J43" s="405"/>
      <c r="K43" s="405"/>
      <c r="L43" s="405"/>
    </row>
    <row r="44" spans="2:12" x14ac:dyDescent="0.2">
      <c r="C44" s="32"/>
      <c r="D44" s="94" t="s">
        <v>737</v>
      </c>
      <c r="E44" s="401">
        <v>1087</v>
      </c>
      <c r="F44" s="402">
        <v>251</v>
      </c>
      <c r="G44" s="402">
        <v>40</v>
      </c>
      <c r="H44" s="402">
        <v>85</v>
      </c>
      <c r="I44" s="402">
        <v>33</v>
      </c>
      <c r="J44" s="402">
        <v>25</v>
      </c>
      <c r="K44" s="402">
        <v>101</v>
      </c>
      <c r="L44" s="402">
        <v>20</v>
      </c>
    </row>
    <row r="45" spans="2:12" x14ac:dyDescent="0.2">
      <c r="C45" s="32"/>
      <c r="D45" s="32" t="s">
        <v>50</v>
      </c>
      <c r="E45" s="401">
        <v>855</v>
      </c>
      <c r="F45" s="406">
        <v>219</v>
      </c>
      <c r="G45" s="406">
        <v>37</v>
      </c>
      <c r="H45" s="406">
        <v>79</v>
      </c>
      <c r="I45" s="406">
        <v>28</v>
      </c>
      <c r="J45" s="406">
        <v>10</v>
      </c>
      <c r="K45" s="406">
        <v>77</v>
      </c>
      <c r="L45" s="406">
        <v>20</v>
      </c>
    </row>
    <row r="46" spans="2:12" x14ac:dyDescent="0.2">
      <c r="C46" s="32"/>
      <c r="D46" s="32" t="s">
        <v>52</v>
      </c>
      <c r="E46" s="401">
        <v>232</v>
      </c>
      <c r="F46" s="406">
        <v>32</v>
      </c>
      <c r="G46" s="406">
        <v>3</v>
      </c>
      <c r="H46" s="406">
        <v>6</v>
      </c>
      <c r="I46" s="406">
        <v>5</v>
      </c>
      <c r="J46" s="406">
        <v>15</v>
      </c>
      <c r="K46" s="406">
        <v>24</v>
      </c>
      <c r="L46" s="406">
        <v>0</v>
      </c>
    </row>
    <row r="47" spans="2:12" x14ac:dyDescent="0.2">
      <c r="C47" s="32"/>
      <c r="D47" s="36"/>
      <c r="E47" s="401"/>
      <c r="F47" s="405"/>
      <c r="G47" s="405"/>
      <c r="H47" s="405"/>
      <c r="I47" s="405"/>
      <c r="J47" s="405"/>
      <c r="K47" s="405"/>
      <c r="L47" s="405"/>
    </row>
    <row r="48" spans="2:12" x14ac:dyDescent="0.2">
      <c r="C48" s="47" t="s">
        <v>741</v>
      </c>
      <c r="D48" s="116"/>
      <c r="E48" s="401">
        <v>277621</v>
      </c>
      <c r="F48" s="402">
        <v>110211</v>
      </c>
      <c r="G48" s="402">
        <v>15429</v>
      </c>
      <c r="H48" s="402">
        <v>18515</v>
      </c>
      <c r="I48" s="402">
        <v>8150</v>
      </c>
      <c r="J48" s="402">
        <v>6163</v>
      </c>
      <c r="K48" s="402">
        <v>18340</v>
      </c>
      <c r="L48" s="402">
        <v>8028</v>
      </c>
    </row>
    <row r="49" spans="2:12" x14ac:dyDescent="0.2">
      <c r="C49" s="32"/>
      <c r="D49" s="27" t="s">
        <v>50</v>
      </c>
      <c r="E49" s="401">
        <v>276006</v>
      </c>
      <c r="F49" s="402">
        <v>109310</v>
      </c>
      <c r="G49" s="402">
        <v>15365</v>
      </c>
      <c r="H49" s="402">
        <v>18463</v>
      </c>
      <c r="I49" s="402">
        <v>8111</v>
      </c>
      <c r="J49" s="402">
        <v>6104</v>
      </c>
      <c r="K49" s="402">
        <v>18260</v>
      </c>
      <c r="L49" s="402">
        <v>7967</v>
      </c>
    </row>
    <row r="50" spans="2:12" x14ac:dyDescent="0.2">
      <c r="C50" s="32"/>
      <c r="D50" s="27" t="s">
        <v>52</v>
      </c>
      <c r="E50" s="401">
        <v>1615</v>
      </c>
      <c r="F50" s="402">
        <v>901</v>
      </c>
      <c r="G50" s="402">
        <v>64</v>
      </c>
      <c r="H50" s="402">
        <v>52</v>
      </c>
      <c r="I50" s="402">
        <v>39</v>
      </c>
      <c r="J50" s="402">
        <v>59</v>
      </c>
      <c r="K50" s="402">
        <v>80</v>
      </c>
      <c r="L50" s="402">
        <v>61</v>
      </c>
    </row>
    <row r="51" spans="2:12" x14ac:dyDescent="0.2">
      <c r="C51" s="32"/>
      <c r="E51" s="401"/>
      <c r="F51" s="405"/>
      <c r="G51" s="405"/>
      <c r="H51" s="405"/>
      <c r="I51" s="405"/>
      <c r="J51" s="405"/>
      <c r="K51" s="405"/>
      <c r="L51" s="405"/>
    </row>
    <row r="52" spans="2:12" x14ac:dyDescent="0.2">
      <c r="C52" s="32"/>
      <c r="D52" s="94" t="s">
        <v>740</v>
      </c>
      <c r="E52" s="401">
        <v>116076</v>
      </c>
      <c r="F52" s="402">
        <v>47696</v>
      </c>
      <c r="G52" s="402">
        <v>6443</v>
      </c>
      <c r="H52" s="402">
        <v>7370</v>
      </c>
      <c r="I52" s="402">
        <v>3598</v>
      </c>
      <c r="J52" s="402">
        <v>2450</v>
      </c>
      <c r="K52" s="402">
        <v>7155</v>
      </c>
      <c r="L52" s="402">
        <v>3312</v>
      </c>
    </row>
    <row r="53" spans="2:12" x14ac:dyDescent="0.2">
      <c r="C53" s="32"/>
      <c r="D53" s="32" t="s">
        <v>50</v>
      </c>
      <c r="E53" s="401">
        <v>115890</v>
      </c>
      <c r="F53" s="406">
        <v>47595</v>
      </c>
      <c r="G53" s="406">
        <v>6440</v>
      </c>
      <c r="H53" s="406">
        <v>7359</v>
      </c>
      <c r="I53" s="406">
        <v>3598</v>
      </c>
      <c r="J53" s="406">
        <v>2443</v>
      </c>
      <c r="K53" s="406">
        <v>7149</v>
      </c>
      <c r="L53" s="406">
        <v>3306</v>
      </c>
    </row>
    <row r="54" spans="2:12" x14ac:dyDescent="0.2">
      <c r="C54" s="32"/>
      <c r="D54" s="32" t="s">
        <v>52</v>
      </c>
      <c r="E54" s="401">
        <v>186</v>
      </c>
      <c r="F54" s="406">
        <v>101</v>
      </c>
      <c r="G54" s="406">
        <v>3</v>
      </c>
      <c r="H54" s="406">
        <v>11</v>
      </c>
      <c r="I54" s="406">
        <v>0</v>
      </c>
      <c r="J54" s="406">
        <v>7</v>
      </c>
      <c r="K54" s="406">
        <v>6</v>
      </c>
      <c r="L54" s="406">
        <v>6</v>
      </c>
    </row>
    <row r="55" spans="2:12" x14ac:dyDescent="0.2">
      <c r="C55" s="32"/>
      <c r="D55" s="36"/>
      <c r="E55" s="401"/>
      <c r="F55" s="405"/>
      <c r="G55" s="405"/>
      <c r="H55" s="405"/>
      <c r="I55" s="405"/>
      <c r="J55" s="405"/>
      <c r="K55" s="405"/>
      <c r="L55" s="405"/>
    </row>
    <row r="56" spans="2:12" x14ac:dyDescent="0.2">
      <c r="C56" s="32"/>
      <c r="D56" s="94" t="s">
        <v>737</v>
      </c>
      <c r="E56" s="401">
        <v>161545</v>
      </c>
      <c r="F56" s="402">
        <v>62515</v>
      </c>
      <c r="G56" s="402">
        <v>8986</v>
      </c>
      <c r="H56" s="402">
        <v>11145</v>
      </c>
      <c r="I56" s="402">
        <v>4552</v>
      </c>
      <c r="J56" s="402">
        <v>3713</v>
      </c>
      <c r="K56" s="402">
        <v>11185</v>
      </c>
      <c r="L56" s="402">
        <v>4716</v>
      </c>
    </row>
    <row r="57" spans="2:12" x14ac:dyDescent="0.2">
      <c r="C57" s="32"/>
      <c r="D57" s="32" t="s">
        <v>50</v>
      </c>
      <c r="E57" s="401">
        <v>160116</v>
      </c>
      <c r="F57" s="406">
        <v>61715</v>
      </c>
      <c r="G57" s="406">
        <v>8925</v>
      </c>
      <c r="H57" s="406">
        <v>11104</v>
      </c>
      <c r="I57" s="406">
        <v>4513</v>
      </c>
      <c r="J57" s="406">
        <v>3661</v>
      </c>
      <c r="K57" s="406">
        <v>11111</v>
      </c>
      <c r="L57" s="406">
        <v>4661</v>
      </c>
    </row>
    <row r="58" spans="2:12" x14ac:dyDescent="0.2">
      <c r="C58" s="32"/>
      <c r="D58" s="32" t="s">
        <v>52</v>
      </c>
      <c r="E58" s="401">
        <v>1429</v>
      </c>
      <c r="F58" s="406">
        <v>800</v>
      </c>
      <c r="G58" s="406">
        <v>61</v>
      </c>
      <c r="H58" s="406">
        <v>41</v>
      </c>
      <c r="I58" s="406">
        <v>39</v>
      </c>
      <c r="J58" s="406">
        <v>52</v>
      </c>
      <c r="K58" s="406">
        <v>74</v>
      </c>
      <c r="L58" s="406">
        <v>55</v>
      </c>
    </row>
    <row r="59" spans="2:12" x14ac:dyDescent="0.2">
      <c r="C59" s="32"/>
      <c r="D59" s="36"/>
      <c r="E59" s="401"/>
      <c r="F59" s="405"/>
      <c r="G59" s="405"/>
      <c r="H59" s="405"/>
      <c r="I59" s="405"/>
      <c r="J59" s="405"/>
      <c r="K59" s="405"/>
      <c r="L59" s="405"/>
    </row>
    <row r="60" spans="2:12" x14ac:dyDescent="0.2">
      <c r="B60" s="27"/>
      <c r="C60" s="47" t="s">
        <v>742</v>
      </c>
      <c r="D60" s="116"/>
      <c r="E60" s="401">
        <v>10644</v>
      </c>
      <c r="F60" s="402">
        <v>3878</v>
      </c>
      <c r="G60" s="402">
        <v>574</v>
      </c>
      <c r="H60" s="402">
        <v>441</v>
      </c>
      <c r="I60" s="402">
        <v>413</v>
      </c>
      <c r="J60" s="402">
        <v>264</v>
      </c>
      <c r="K60" s="402">
        <v>935</v>
      </c>
      <c r="L60" s="402">
        <v>402</v>
      </c>
    </row>
    <row r="61" spans="2:12" x14ac:dyDescent="0.2">
      <c r="C61" s="32"/>
      <c r="D61" s="27" t="s">
        <v>50</v>
      </c>
      <c r="E61" s="401">
        <v>8227</v>
      </c>
      <c r="F61" s="406">
        <v>2796</v>
      </c>
      <c r="G61" s="406">
        <v>412</v>
      </c>
      <c r="H61" s="406">
        <v>392</v>
      </c>
      <c r="I61" s="406">
        <v>281</v>
      </c>
      <c r="J61" s="406">
        <v>225</v>
      </c>
      <c r="K61" s="406">
        <v>776</v>
      </c>
      <c r="L61" s="406">
        <v>321</v>
      </c>
    </row>
    <row r="62" spans="2:12" x14ac:dyDescent="0.2">
      <c r="C62" s="32"/>
      <c r="D62" s="27" t="s">
        <v>52</v>
      </c>
      <c r="E62" s="401">
        <v>2417</v>
      </c>
      <c r="F62" s="406">
        <v>1082</v>
      </c>
      <c r="G62" s="406">
        <v>162</v>
      </c>
      <c r="H62" s="406">
        <v>49</v>
      </c>
      <c r="I62" s="406">
        <v>132</v>
      </c>
      <c r="J62" s="406">
        <v>39</v>
      </c>
      <c r="K62" s="406">
        <v>159</v>
      </c>
      <c r="L62" s="406">
        <v>81</v>
      </c>
    </row>
    <row r="63" spans="2:12" x14ac:dyDescent="0.2">
      <c r="C63" s="32"/>
      <c r="E63" s="401"/>
      <c r="F63" s="405"/>
      <c r="G63" s="405"/>
      <c r="H63" s="405"/>
      <c r="I63" s="405"/>
      <c r="J63" s="405"/>
      <c r="K63" s="405"/>
      <c r="L63" s="405"/>
    </row>
    <row r="64" spans="2:12" x14ac:dyDescent="0.2">
      <c r="B64" s="27"/>
      <c r="C64" s="47" t="s">
        <v>743</v>
      </c>
      <c r="D64" s="116"/>
      <c r="E64" s="401">
        <v>2581</v>
      </c>
      <c r="F64" s="402">
        <v>728</v>
      </c>
      <c r="G64" s="402">
        <v>63</v>
      </c>
      <c r="H64" s="402">
        <v>69</v>
      </c>
      <c r="I64" s="402">
        <v>52</v>
      </c>
      <c r="J64" s="402">
        <v>152</v>
      </c>
      <c r="K64" s="402">
        <v>493</v>
      </c>
      <c r="L64" s="402">
        <v>222</v>
      </c>
    </row>
    <row r="65" spans="1:12" x14ac:dyDescent="0.2">
      <c r="B65" s="27"/>
      <c r="C65" s="33"/>
      <c r="D65" s="27" t="s">
        <v>50</v>
      </c>
      <c r="E65" s="401">
        <v>2571</v>
      </c>
      <c r="F65" s="406">
        <v>721</v>
      </c>
      <c r="G65" s="406">
        <v>63</v>
      </c>
      <c r="H65" s="406">
        <v>69</v>
      </c>
      <c r="I65" s="406">
        <v>52</v>
      </c>
      <c r="J65" s="406">
        <v>152</v>
      </c>
      <c r="K65" s="406">
        <v>493</v>
      </c>
      <c r="L65" s="406">
        <v>221</v>
      </c>
    </row>
    <row r="66" spans="1:12" x14ac:dyDescent="0.2">
      <c r="B66" s="27"/>
      <c r="C66" s="33"/>
      <c r="D66" s="27" t="s">
        <v>52</v>
      </c>
      <c r="E66" s="401">
        <v>10</v>
      </c>
      <c r="F66" s="406">
        <v>7</v>
      </c>
      <c r="G66" s="406">
        <v>0</v>
      </c>
      <c r="H66" s="406">
        <v>0</v>
      </c>
      <c r="I66" s="406">
        <v>0</v>
      </c>
      <c r="J66" s="406">
        <v>0</v>
      </c>
      <c r="K66" s="406">
        <v>0</v>
      </c>
      <c r="L66" s="406">
        <v>1</v>
      </c>
    </row>
    <row r="67" spans="1:12" x14ac:dyDescent="0.2">
      <c r="B67" s="48"/>
      <c r="C67" s="36"/>
      <c r="D67" s="35"/>
      <c r="E67" s="407"/>
      <c r="F67" s="406"/>
      <c r="G67" s="402"/>
      <c r="H67" s="402"/>
      <c r="I67" s="406"/>
      <c r="J67" s="406"/>
      <c r="K67" s="406"/>
      <c r="L67" s="406"/>
    </row>
    <row r="68" spans="1:12" x14ac:dyDescent="0.15">
      <c r="E68" s="401"/>
      <c r="F68" s="408"/>
      <c r="G68" s="409"/>
      <c r="H68" s="409"/>
      <c r="I68" s="408"/>
      <c r="J68" s="408"/>
      <c r="K68" s="408"/>
      <c r="L68" s="408"/>
    </row>
    <row r="69" spans="1:12" x14ac:dyDescent="0.2">
      <c r="B69" s="27" t="s">
        <v>58</v>
      </c>
      <c r="E69" s="401">
        <v>10826</v>
      </c>
      <c r="F69" s="406">
        <v>4193</v>
      </c>
      <c r="G69" s="402">
        <v>505</v>
      </c>
      <c r="H69" s="402">
        <v>857</v>
      </c>
      <c r="I69" s="406">
        <v>246</v>
      </c>
      <c r="J69" s="406">
        <v>232</v>
      </c>
      <c r="K69" s="406">
        <v>711</v>
      </c>
      <c r="L69" s="406">
        <v>303</v>
      </c>
    </row>
    <row r="70" spans="1:12" ht="18" thickBot="1" x14ac:dyDescent="0.2">
      <c r="B70" s="30"/>
      <c r="C70" s="30"/>
      <c r="D70" s="30"/>
      <c r="E70" s="158"/>
      <c r="F70" s="159"/>
      <c r="G70" s="159"/>
      <c r="H70" s="159"/>
      <c r="I70" s="159"/>
      <c r="J70" s="159"/>
      <c r="K70" s="159"/>
      <c r="L70" s="159"/>
    </row>
    <row r="71" spans="1:12" x14ac:dyDescent="0.2">
      <c r="E71" s="410" t="s">
        <v>744</v>
      </c>
      <c r="F71" s="155"/>
      <c r="G71" s="155"/>
      <c r="H71" s="155"/>
      <c r="I71" s="155"/>
      <c r="J71" s="155"/>
      <c r="K71" s="155"/>
      <c r="L71" s="155"/>
    </row>
    <row r="72" spans="1:12" x14ac:dyDescent="0.2">
      <c r="A72" s="27"/>
      <c r="E72" s="410" t="s">
        <v>59</v>
      </c>
      <c r="F72" s="155"/>
      <c r="G72" s="155"/>
      <c r="H72" s="155"/>
      <c r="I72" s="155"/>
      <c r="J72" s="155"/>
      <c r="K72" s="155"/>
      <c r="L72" s="155"/>
    </row>
    <row r="73" spans="1:12" x14ac:dyDescent="0.2">
      <c r="A73" s="27"/>
    </row>
  </sheetData>
  <mergeCells count="1">
    <mergeCell ref="B6:L6"/>
  </mergeCells>
  <phoneticPr fontId="2"/>
  <pageMargins left="0.78740157480314965" right="0.78740157480314965" top="0.98425196850393704" bottom="0.98425196850393704" header="0.51181102362204722" footer="0.51181102362204722"/>
  <pageSetup paperSize="9" scale="62" orientation="portrait" horizontalDpi="300" verticalDpi="300" r:id="rId1"/>
  <headerFooter alignWithMargins="0"/>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pageSetUpPr fitToPage="1"/>
  </sheetPr>
  <dimension ref="A1:L75"/>
  <sheetViews>
    <sheetView view="pageBreakPreview" zoomScale="75" zoomScaleNormal="75" workbookViewId="0">
      <selection activeCell="J63" sqref="J63"/>
    </sheetView>
  </sheetViews>
  <sheetFormatPr defaultColWidth="13.375" defaultRowHeight="17.25" x14ac:dyDescent="0.15"/>
  <cols>
    <col min="1" max="1" width="13.375" style="379" customWidth="1"/>
    <col min="2" max="2" width="12.125" style="379" customWidth="1"/>
    <col min="3" max="3" width="12" style="379" customWidth="1"/>
    <col min="4" max="12" width="17" style="379" customWidth="1"/>
    <col min="13" max="16384" width="13.375" style="379"/>
  </cols>
  <sheetData>
    <row r="1" spans="1:12" x14ac:dyDescent="0.2">
      <c r="A1" s="382"/>
    </row>
    <row r="6" spans="1:12" x14ac:dyDescent="0.2">
      <c r="B6" s="506" t="s">
        <v>283</v>
      </c>
      <c r="C6" s="506"/>
      <c r="D6" s="506"/>
      <c r="E6" s="506"/>
      <c r="F6" s="506"/>
      <c r="G6" s="506"/>
      <c r="H6" s="506"/>
      <c r="I6" s="506"/>
      <c r="J6" s="506"/>
      <c r="K6" s="506"/>
      <c r="L6" s="506"/>
    </row>
    <row r="7" spans="1:12" ht="18" thickBot="1" x14ac:dyDescent="0.25">
      <c r="B7" s="30"/>
      <c r="C7" s="30"/>
      <c r="D7" s="98" t="s">
        <v>27</v>
      </c>
      <c r="E7" s="30"/>
      <c r="F7" s="30"/>
      <c r="G7" s="30"/>
      <c r="H7" s="30"/>
      <c r="I7" s="30"/>
      <c r="J7" s="30"/>
      <c r="K7" s="466"/>
      <c r="L7" s="89" t="s">
        <v>28</v>
      </c>
    </row>
    <row r="8" spans="1:12" x14ac:dyDescent="0.2">
      <c r="D8" s="93" t="s">
        <v>896</v>
      </c>
      <c r="E8" s="35"/>
      <c r="F8" s="35"/>
      <c r="G8" s="33"/>
      <c r="H8" s="35"/>
      <c r="I8" s="35"/>
      <c r="J8" s="33"/>
      <c r="K8" s="35"/>
      <c r="L8" s="35"/>
    </row>
    <row r="9" spans="1:12" x14ac:dyDescent="0.2">
      <c r="B9" s="35"/>
      <c r="C9" s="35"/>
      <c r="D9" s="467" t="s">
        <v>897</v>
      </c>
      <c r="E9" s="467" t="s">
        <v>23</v>
      </c>
      <c r="F9" s="467" t="s">
        <v>304</v>
      </c>
      <c r="G9" s="467" t="s">
        <v>898</v>
      </c>
      <c r="H9" s="467" t="s">
        <v>303</v>
      </c>
      <c r="I9" s="467" t="s">
        <v>304</v>
      </c>
      <c r="J9" s="34" t="s">
        <v>899</v>
      </c>
      <c r="K9" s="467" t="s">
        <v>23</v>
      </c>
      <c r="L9" s="467" t="s">
        <v>304</v>
      </c>
    </row>
    <row r="10" spans="1:12" x14ac:dyDescent="0.15">
      <c r="D10" s="33"/>
      <c r="F10" s="157"/>
      <c r="J10" s="116"/>
    </row>
    <row r="11" spans="1:12" s="61" customFormat="1" x14ac:dyDescent="0.2">
      <c r="B11" s="506" t="s">
        <v>701</v>
      </c>
      <c r="C11" s="504"/>
      <c r="D11" s="319">
        <v>1445512</v>
      </c>
      <c r="E11" s="320">
        <v>3512</v>
      </c>
      <c r="F11" s="320">
        <v>1442000</v>
      </c>
      <c r="G11" s="320">
        <v>242</v>
      </c>
      <c r="H11" s="320">
        <v>0</v>
      </c>
      <c r="I11" s="320">
        <v>242</v>
      </c>
      <c r="J11" s="320">
        <v>87297</v>
      </c>
      <c r="K11" s="320">
        <v>0</v>
      </c>
      <c r="L11" s="320">
        <v>87297</v>
      </c>
    </row>
    <row r="12" spans="1:12" x14ac:dyDescent="0.2">
      <c r="B12" s="506" t="s">
        <v>900</v>
      </c>
      <c r="C12" s="504"/>
      <c r="D12" s="319">
        <v>1193110</v>
      </c>
      <c r="E12" s="320">
        <v>4271</v>
      </c>
      <c r="F12" s="320">
        <v>1188839</v>
      </c>
      <c r="G12" s="320">
        <v>240</v>
      </c>
      <c r="H12" s="320">
        <v>0</v>
      </c>
      <c r="I12" s="320">
        <v>240</v>
      </c>
      <c r="J12" s="320">
        <v>81561</v>
      </c>
      <c r="K12" s="320">
        <v>0</v>
      </c>
      <c r="L12" s="320">
        <v>81561</v>
      </c>
    </row>
    <row r="13" spans="1:12" x14ac:dyDescent="0.2">
      <c r="B13" s="382"/>
      <c r="C13" s="60"/>
      <c r="D13" s="319"/>
      <c r="E13" s="320"/>
      <c r="F13" s="320"/>
      <c r="G13" s="232"/>
      <c r="H13" s="232"/>
      <c r="I13" s="232"/>
      <c r="J13" s="232"/>
      <c r="K13" s="232"/>
      <c r="L13" s="232"/>
    </row>
    <row r="14" spans="1:12" x14ac:dyDescent="0.2">
      <c r="A14" s="157"/>
      <c r="B14" s="379" t="s">
        <v>454</v>
      </c>
      <c r="D14" s="321">
        <v>12154</v>
      </c>
      <c r="E14" s="232">
        <v>0</v>
      </c>
      <c r="F14" s="232">
        <v>12154</v>
      </c>
      <c r="G14" s="232">
        <v>240</v>
      </c>
      <c r="H14" s="232">
        <v>0</v>
      </c>
      <c r="I14" s="232">
        <v>240</v>
      </c>
      <c r="J14" s="232">
        <v>61</v>
      </c>
      <c r="K14" s="232">
        <v>0</v>
      </c>
      <c r="L14" s="232">
        <v>61</v>
      </c>
    </row>
    <row r="15" spans="1:12" x14ac:dyDescent="0.2">
      <c r="A15" s="157"/>
      <c r="B15" s="379" t="s">
        <v>455</v>
      </c>
      <c r="D15" s="321">
        <v>958006</v>
      </c>
      <c r="E15" s="232">
        <v>0</v>
      </c>
      <c r="F15" s="232">
        <v>958006</v>
      </c>
      <c r="G15" s="232">
        <v>0</v>
      </c>
      <c r="H15" s="232">
        <v>0</v>
      </c>
      <c r="I15" s="232">
        <v>0</v>
      </c>
      <c r="J15" s="232">
        <v>81500</v>
      </c>
      <c r="K15" s="232">
        <v>0</v>
      </c>
      <c r="L15" s="232">
        <v>81500</v>
      </c>
    </row>
    <row r="16" spans="1:12" x14ac:dyDescent="0.2">
      <c r="A16" s="157"/>
      <c r="B16" s="379" t="s">
        <v>456</v>
      </c>
      <c r="D16" s="321">
        <v>5190</v>
      </c>
      <c r="E16" s="232">
        <v>0</v>
      </c>
      <c r="F16" s="232">
        <v>5190</v>
      </c>
      <c r="G16" s="232">
        <v>0</v>
      </c>
      <c r="H16" s="232">
        <v>0</v>
      </c>
      <c r="I16" s="232">
        <v>0</v>
      </c>
      <c r="J16" s="232">
        <v>0</v>
      </c>
      <c r="K16" s="232">
        <v>0</v>
      </c>
      <c r="L16" s="232">
        <v>0</v>
      </c>
    </row>
    <row r="17" spans="1:12" x14ac:dyDescent="0.2">
      <c r="A17" s="157"/>
      <c r="B17" s="479" t="s">
        <v>901</v>
      </c>
      <c r="D17" s="321">
        <v>1568</v>
      </c>
      <c r="E17" s="232">
        <v>1568</v>
      </c>
      <c r="F17" s="232">
        <v>0</v>
      </c>
      <c r="G17" s="232">
        <v>0</v>
      </c>
      <c r="H17" s="232">
        <v>0</v>
      </c>
      <c r="I17" s="232">
        <v>0</v>
      </c>
      <c r="J17" s="232">
        <v>0</v>
      </c>
      <c r="K17" s="232">
        <v>0</v>
      </c>
      <c r="L17" s="232">
        <v>0</v>
      </c>
    </row>
    <row r="18" spans="1:12" x14ac:dyDescent="0.2">
      <c r="A18" s="157"/>
      <c r="B18" s="379" t="s">
        <v>902</v>
      </c>
      <c r="D18" s="321">
        <v>133932</v>
      </c>
      <c r="E18" s="232">
        <v>0</v>
      </c>
      <c r="F18" s="232">
        <v>133932</v>
      </c>
      <c r="G18" s="232">
        <v>0</v>
      </c>
      <c r="H18" s="232">
        <v>0</v>
      </c>
      <c r="I18" s="232">
        <v>0</v>
      </c>
      <c r="J18" s="232">
        <v>0</v>
      </c>
      <c r="K18" s="232">
        <v>0</v>
      </c>
      <c r="L18" s="232">
        <v>0</v>
      </c>
    </row>
    <row r="19" spans="1:12" x14ac:dyDescent="0.2">
      <c r="A19" s="157"/>
      <c r="B19" s="379" t="s">
        <v>457</v>
      </c>
      <c r="D19" s="321">
        <v>5363</v>
      </c>
      <c r="E19" s="232">
        <v>2703</v>
      </c>
      <c r="F19" s="232">
        <v>2660</v>
      </c>
      <c r="G19" s="232">
        <v>0</v>
      </c>
      <c r="H19" s="232">
        <v>0</v>
      </c>
      <c r="I19" s="232">
        <v>0</v>
      </c>
      <c r="J19" s="232">
        <v>0</v>
      </c>
      <c r="K19" s="232">
        <v>0</v>
      </c>
      <c r="L19" s="232">
        <v>0</v>
      </c>
    </row>
    <row r="20" spans="1:12" x14ac:dyDescent="0.2">
      <c r="A20" s="157"/>
      <c r="B20" s="379" t="s">
        <v>458</v>
      </c>
      <c r="D20" s="321">
        <v>5000</v>
      </c>
      <c r="E20" s="232">
        <v>0</v>
      </c>
      <c r="F20" s="232">
        <v>5000</v>
      </c>
      <c r="G20" s="232">
        <v>0</v>
      </c>
      <c r="H20" s="232">
        <v>0</v>
      </c>
      <c r="I20" s="232">
        <v>0</v>
      </c>
      <c r="J20" s="232">
        <v>0</v>
      </c>
      <c r="K20" s="232">
        <v>0</v>
      </c>
      <c r="L20" s="232">
        <v>0</v>
      </c>
    </row>
    <row r="21" spans="1:12" x14ac:dyDescent="0.2">
      <c r="A21" s="157"/>
      <c r="B21" s="379" t="s">
        <v>459</v>
      </c>
      <c r="D21" s="321">
        <v>71897</v>
      </c>
      <c r="E21" s="232">
        <v>0</v>
      </c>
      <c r="F21" s="232">
        <v>71897</v>
      </c>
      <c r="G21" s="232">
        <v>0</v>
      </c>
      <c r="H21" s="232">
        <v>0</v>
      </c>
      <c r="I21" s="232">
        <v>0</v>
      </c>
      <c r="J21" s="232">
        <v>0</v>
      </c>
      <c r="K21" s="232">
        <v>0</v>
      </c>
      <c r="L21" s="232">
        <v>0</v>
      </c>
    </row>
    <row r="22" spans="1:12" ht="18" thickBot="1" x14ac:dyDescent="0.2">
      <c r="B22" s="30"/>
      <c r="C22" s="30"/>
      <c r="D22" s="158"/>
      <c r="E22" s="159"/>
      <c r="F22" s="159"/>
      <c r="G22" s="159"/>
      <c r="H22" s="159"/>
      <c r="I22" s="159"/>
      <c r="J22" s="159"/>
      <c r="K22" s="159"/>
      <c r="L22" s="159"/>
    </row>
    <row r="23" spans="1:12" x14ac:dyDescent="0.15">
      <c r="A23" s="62"/>
      <c r="D23" s="154"/>
      <c r="E23" s="163"/>
      <c r="F23" s="163"/>
      <c r="G23" s="154"/>
      <c r="H23" s="163"/>
      <c r="I23" s="163"/>
      <c r="J23" s="154"/>
      <c r="K23" s="163"/>
      <c r="L23" s="163"/>
    </row>
    <row r="24" spans="1:12" x14ac:dyDescent="0.2">
      <c r="B24" s="35"/>
      <c r="C24" s="35"/>
      <c r="D24" s="470" t="s">
        <v>903</v>
      </c>
      <c r="E24" s="470" t="s">
        <v>23</v>
      </c>
      <c r="F24" s="470" t="s">
        <v>304</v>
      </c>
      <c r="G24" s="470" t="s">
        <v>553</v>
      </c>
      <c r="H24" s="470" t="s">
        <v>23</v>
      </c>
      <c r="I24" s="470" t="s">
        <v>304</v>
      </c>
      <c r="J24" s="470" t="s">
        <v>904</v>
      </c>
      <c r="K24" s="470" t="s">
        <v>23</v>
      </c>
      <c r="L24" s="470" t="s">
        <v>304</v>
      </c>
    </row>
    <row r="25" spans="1:12" x14ac:dyDescent="0.15">
      <c r="D25" s="205"/>
      <c r="E25" s="157"/>
      <c r="F25" s="157"/>
      <c r="G25" s="206"/>
      <c r="H25" s="157"/>
      <c r="I25" s="157"/>
      <c r="J25" s="157"/>
      <c r="K25" s="157"/>
      <c r="L25" s="157"/>
    </row>
    <row r="26" spans="1:12" s="61" customFormat="1" x14ac:dyDescent="0.2">
      <c r="B26" s="506" t="s">
        <v>701</v>
      </c>
      <c r="C26" s="504"/>
      <c r="D26" s="319">
        <v>756158</v>
      </c>
      <c r="E26" s="320">
        <v>1568</v>
      </c>
      <c r="F26" s="320">
        <v>754590</v>
      </c>
      <c r="G26" s="320">
        <v>510716</v>
      </c>
      <c r="H26" s="320">
        <v>0</v>
      </c>
      <c r="I26" s="320">
        <v>510716</v>
      </c>
      <c r="J26" s="320">
        <v>39965</v>
      </c>
      <c r="K26" s="320">
        <v>0</v>
      </c>
      <c r="L26" s="320">
        <v>39965</v>
      </c>
    </row>
    <row r="27" spans="1:12" x14ac:dyDescent="0.2">
      <c r="B27" s="506" t="s">
        <v>900</v>
      </c>
      <c r="C27" s="504"/>
      <c r="D27" s="319">
        <v>247587</v>
      </c>
      <c r="E27" s="320">
        <v>1568</v>
      </c>
      <c r="F27" s="320">
        <v>246019</v>
      </c>
      <c r="G27" s="320">
        <v>673609</v>
      </c>
      <c r="H27" s="320">
        <v>0</v>
      </c>
      <c r="I27" s="320">
        <v>673609</v>
      </c>
      <c r="J27" s="320">
        <v>120681</v>
      </c>
      <c r="K27" s="320">
        <v>0</v>
      </c>
      <c r="L27" s="320">
        <v>120681</v>
      </c>
    </row>
    <row r="28" spans="1:12" x14ac:dyDescent="0.2">
      <c r="D28" s="321"/>
      <c r="E28" s="232"/>
      <c r="F28" s="232"/>
      <c r="G28" s="232"/>
      <c r="H28" s="232"/>
      <c r="I28" s="232"/>
      <c r="J28" s="232"/>
      <c r="K28" s="232"/>
      <c r="L28" s="232"/>
    </row>
    <row r="29" spans="1:12" x14ac:dyDescent="0.2">
      <c r="B29" s="379" t="s">
        <v>454</v>
      </c>
      <c r="D29" s="321">
        <v>0</v>
      </c>
      <c r="E29" s="232">
        <v>0</v>
      </c>
      <c r="F29" s="232">
        <v>0</v>
      </c>
      <c r="G29" s="232">
        <v>97</v>
      </c>
      <c r="H29" s="232">
        <v>0</v>
      </c>
      <c r="I29" s="232">
        <v>97</v>
      </c>
      <c r="J29" s="232">
        <v>0</v>
      </c>
      <c r="K29" s="232">
        <v>0</v>
      </c>
      <c r="L29" s="232">
        <v>0</v>
      </c>
    </row>
    <row r="30" spans="1:12" x14ac:dyDescent="0.2">
      <c r="B30" s="379" t="s">
        <v>455</v>
      </c>
      <c r="D30" s="321">
        <v>35000</v>
      </c>
      <c r="E30" s="232">
        <v>0</v>
      </c>
      <c r="F30" s="232">
        <v>35000</v>
      </c>
      <c r="G30" s="232">
        <v>673512</v>
      </c>
      <c r="H30" s="232">
        <v>0</v>
      </c>
      <c r="I30" s="232">
        <v>673512</v>
      </c>
      <c r="J30" s="232">
        <v>120681</v>
      </c>
      <c r="K30" s="232">
        <v>0</v>
      </c>
      <c r="L30" s="232">
        <v>120681</v>
      </c>
    </row>
    <row r="31" spans="1:12" x14ac:dyDescent="0.2">
      <c r="B31" s="379" t="s">
        <v>456</v>
      </c>
      <c r="D31" s="321">
        <v>5190</v>
      </c>
      <c r="E31" s="232">
        <v>0</v>
      </c>
      <c r="F31" s="232">
        <v>5190</v>
      </c>
      <c r="G31" s="232">
        <v>0</v>
      </c>
      <c r="H31" s="232">
        <v>0</v>
      </c>
      <c r="I31" s="232">
        <v>0</v>
      </c>
      <c r="J31" s="232">
        <v>0</v>
      </c>
      <c r="K31" s="232">
        <v>0</v>
      </c>
      <c r="L31" s="232">
        <v>0</v>
      </c>
    </row>
    <row r="32" spans="1:12" x14ac:dyDescent="0.2">
      <c r="B32" s="479" t="s">
        <v>901</v>
      </c>
      <c r="D32" s="321">
        <v>1568</v>
      </c>
      <c r="E32" s="232">
        <v>1568</v>
      </c>
      <c r="F32" s="232">
        <v>0</v>
      </c>
      <c r="G32" s="232">
        <v>0</v>
      </c>
      <c r="H32" s="232">
        <v>0</v>
      </c>
      <c r="I32" s="232">
        <v>0</v>
      </c>
      <c r="J32" s="232">
        <v>0</v>
      </c>
      <c r="K32" s="232">
        <v>0</v>
      </c>
      <c r="L32" s="232">
        <v>0</v>
      </c>
    </row>
    <row r="33" spans="1:12" x14ac:dyDescent="0.2">
      <c r="B33" s="379" t="s">
        <v>902</v>
      </c>
      <c r="D33" s="321">
        <v>133932</v>
      </c>
      <c r="E33" s="232">
        <v>0</v>
      </c>
      <c r="F33" s="232">
        <v>133932</v>
      </c>
      <c r="G33" s="232">
        <v>0</v>
      </c>
      <c r="H33" s="232">
        <v>0</v>
      </c>
      <c r="I33" s="232">
        <v>0</v>
      </c>
      <c r="J33" s="232">
        <v>0</v>
      </c>
      <c r="K33" s="232">
        <v>0</v>
      </c>
      <c r="L33" s="232">
        <v>0</v>
      </c>
    </row>
    <row r="34" spans="1:12" x14ac:dyDescent="0.2">
      <c r="B34" s="379" t="s">
        <v>457</v>
      </c>
      <c r="D34" s="321">
        <v>0</v>
      </c>
      <c r="E34" s="232">
        <v>0</v>
      </c>
      <c r="F34" s="232">
        <v>0</v>
      </c>
      <c r="G34" s="232">
        <v>0</v>
      </c>
      <c r="H34" s="232">
        <v>0</v>
      </c>
      <c r="I34" s="232">
        <v>0</v>
      </c>
      <c r="J34" s="232">
        <v>0</v>
      </c>
      <c r="K34" s="232">
        <v>0</v>
      </c>
      <c r="L34" s="232">
        <v>0</v>
      </c>
    </row>
    <row r="35" spans="1:12" x14ac:dyDescent="0.2">
      <c r="A35" s="157"/>
      <c r="B35" s="379" t="s">
        <v>458</v>
      </c>
      <c r="D35" s="321">
        <v>0</v>
      </c>
      <c r="E35" s="232">
        <v>0</v>
      </c>
      <c r="F35" s="232">
        <v>0</v>
      </c>
      <c r="G35" s="232">
        <v>0</v>
      </c>
      <c r="H35" s="232">
        <v>0</v>
      </c>
      <c r="I35" s="232">
        <v>0</v>
      </c>
      <c r="J35" s="232">
        <v>0</v>
      </c>
      <c r="K35" s="232">
        <v>0</v>
      </c>
      <c r="L35" s="232">
        <v>0</v>
      </c>
    </row>
    <row r="36" spans="1:12" x14ac:dyDescent="0.2">
      <c r="A36" s="157"/>
      <c r="B36" s="379" t="s">
        <v>459</v>
      </c>
      <c r="D36" s="321">
        <v>71897</v>
      </c>
      <c r="E36" s="232">
        <v>0</v>
      </c>
      <c r="F36" s="232">
        <v>71897</v>
      </c>
      <c r="G36" s="232">
        <v>0</v>
      </c>
      <c r="H36" s="232">
        <v>0</v>
      </c>
      <c r="I36" s="232">
        <v>0</v>
      </c>
      <c r="J36" s="232">
        <v>0</v>
      </c>
      <c r="K36" s="232">
        <v>0</v>
      </c>
      <c r="L36" s="232">
        <v>0</v>
      </c>
    </row>
    <row r="37" spans="1:12" ht="18" thickBot="1" x14ac:dyDescent="0.2">
      <c r="B37" s="30"/>
      <c r="C37" s="30"/>
      <c r="D37" s="158"/>
      <c r="E37" s="159"/>
      <c r="F37" s="159"/>
      <c r="G37" s="159"/>
      <c r="H37" s="159"/>
      <c r="I37" s="159"/>
      <c r="J37" s="159"/>
      <c r="K37" s="159"/>
      <c r="L37" s="159"/>
    </row>
    <row r="38" spans="1:12" x14ac:dyDescent="0.15">
      <c r="D38" s="154"/>
      <c r="E38" s="163"/>
      <c r="F38" s="163"/>
      <c r="G38" s="154"/>
      <c r="H38" s="163"/>
      <c r="I38" s="163"/>
      <c r="J38" s="154"/>
      <c r="K38" s="163"/>
      <c r="L38" s="163"/>
    </row>
    <row r="39" spans="1:12" x14ac:dyDescent="0.2">
      <c r="B39" s="35"/>
      <c r="C39" s="35"/>
      <c r="D39" s="470" t="s">
        <v>905</v>
      </c>
      <c r="E39" s="470" t="s">
        <v>23</v>
      </c>
      <c r="F39" s="470" t="s">
        <v>304</v>
      </c>
      <c r="G39" s="470" t="s">
        <v>906</v>
      </c>
      <c r="H39" s="470" t="s">
        <v>23</v>
      </c>
      <c r="I39" s="470" t="s">
        <v>304</v>
      </c>
      <c r="J39" s="470" t="s">
        <v>907</v>
      </c>
      <c r="K39" s="470" t="s">
        <v>23</v>
      </c>
      <c r="L39" s="470" t="s">
        <v>304</v>
      </c>
    </row>
    <row r="40" spans="1:12" x14ac:dyDescent="0.15">
      <c r="D40" s="205"/>
      <c r="E40" s="157"/>
      <c r="F40" s="157"/>
      <c r="G40" s="157"/>
      <c r="H40" s="157"/>
      <c r="I40" s="157"/>
      <c r="J40" s="157"/>
      <c r="K40" s="157"/>
      <c r="L40" s="157"/>
    </row>
    <row r="41" spans="1:12" s="61" customFormat="1" x14ac:dyDescent="0.2">
      <c r="B41" s="506" t="s">
        <v>701</v>
      </c>
      <c r="C41" s="504"/>
      <c r="D41" s="319">
        <v>24442</v>
      </c>
      <c r="E41" s="320">
        <v>0</v>
      </c>
      <c r="F41" s="320">
        <v>24442</v>
      </c>
      <c r="G41" s="320">
        <v>0</v>
      </c>
      <c r="H41" s="320">
        <v>0</v>
      </c>
      <c r="I41" s="320">
        <v>0</v>
      </c>
      <c r="J41" s="320">
        <v>0</v>
      </c>
      <c r="K41" s="320">
        <v>0</v>
      </c>
      <c r="L41" s="320">
        <v>0</v>
      </c>
    </row>
    <row r="42" spans="1:12" x14ac:dyDescent="0.2">
      <c r="B42" s="506" t="s">
        <v>900</v>
      </c>
      <c r="C42" s="504"/>
      <c r="D42" s="319">
        <v>32113</v>
      </c>
      <c r="E42" s="320">
        <v>0</v>
      </c>
      <c r="F42" s="320">
        <v>32113</v>
      </c>
      <c r="G42" s="320">
        <v>0</v>
      </c>
      <c r="H42" s="320">
        <v>0</v>
      </c>
      <c r="I42" s="320">
        <v>0</v>
      </c>
      <c r="J42" s="320">
        <v>0</v>
      </c>
      <c r="K42" s="320">
        <v>0</v>
      </c>
      <c r="L42" s="320">
        <v>0</v>
      </c>
    </row>
    <row r="43" spans="1:12" x14ac:dyDescent="0.2">
      <c r="B43" s="382"/>
      <c r="C43" s="60"/>
      <c r="D43" s="321"/>
      <c r="E43" s="232"/>
      <c r="F43" s="232"/>
      <c r="G43" s="232"/>
      <c r="H43" s="232"/>
      <c r="I43" s="232"/>
      <c r="J43" s="232"/>
      <c r="K43" s="232"/>
      <c r="L43" s="232"/>
    </row>
    <row r="44" spans="1:12" x14ac:dyDescent="0.2">
      <c r="B44" s="379" t="s">
        <v>454</v>
      </c>
      <c r="D44" s="321">
        <v>0</v>
      </c>
      <c r="E44" s="232">
        <v>0</v>
      </c>
      <c r="F44" s="232">
        <v>0</v>
      </c>
      <c r="G44" s="232">
        <v>0</v>
      </c>
      <c r="H44" s="232">
        <v>0</v>
      </c>
      <c r="I44" s="232">
        <v>0</v>
      </c>
      <c r="J44" s="232">
        <v>0</v>
      </c>
      <c r="K44" s="232">
        <v>0</v>
      </c>
      <c r="L44" s="232">
        <v>0</v>
      </c>
    </row>
    <row r="45" spans="1:12" x14ac:dyDescent="0.2">
      <c r="B45" s="379" t="s">
        <v>455</v>
      </c>
      <c r="D45" s="321">
        <v>32113</v>
      </c>
      <c r="E45" s="232">
        <v>0</v>
      </c>
      <c r="F45" s="232">
        <v>32113</v>
      </c>
      <c r="G45" s="232">
        <v>0</v>
      </c>
      <c r="H45" s="232">
        <v>0</v>
      </c>
      <c r="I45" s="232">
        <v>0</v>
      </c>
      <c r="J45" s="232">
        <v>0</v>
      </c>
      <c r="K45" s="232">
        <v>0</v>
      </c>
      <c r="L45" s="232">
        <v>0</v>
      </c>
    </row>
    <row r="46" spans="1:12" x14ac:dyDescent="0.2">
      <c r="B46" s="379" t="s">
        <v>456</v>
      </c>
      <c r="D46" s="321">
        <v>0</v>
      </c>
      <c r="E46" s="232">
        <v>0</v>
      </c>
      <c r="F46" s="232">
        <v>0</v>
      </c>
      <c r="G46" s="232">
        <v>0</v>
      </c>
      <c r="H46" s="232">
        <v>0</v>
      </c>
      <c r="I46" s="232">
        <v>0</v>
      </c>
      <c r="J46" s="232">
        <v>0</v>
      </c>
      <c r="K46" s="232">
        <v>0</v>
      </c>
      <c r="L46" s="232">
        <v>0</v>
      </c>
    </row>
    <row r="47" spans="1:12" x14ac:dyDescent="0.2">
      <c r="B47" s="479" t="s">
        <v>901</v>
      </c>
      <c r="D47" s="321">
        <v>0</v>
      </c>
      <c r="E47" s="232">
        <v>0</v>
      </c>
      <c r="F47" s="232">
        <v>0</v>
      </c>
      <c r="G47" s="232">
        <v>0</v>
      </c>
      <c r="H47" s="232">
        <v>0</v>
      </c>
      <c r="I47" s="232">
        <v>0</v>
      </c>
      <c r="J47" s="232">
        <v>0</v>
      </c>
      <c r="K47" s="232">
        <v>0</v>
      </c>
      <c r="L47" s="232">
        <v>0</v>
      </c>
    </row>
    <row r="48" spans="1:12" x14ac:dyDescent="0.2">
      <c r="B48" s="379" t="s">
        <v>902</v>
      </c>
      <c r="D48" s="321">
        <v>0</v>
      </c>
      <c r="E48" s="232">
        <v>0</v>
      </c>
      <c r="F48" s="232">
        <v>0</v>
      </c>
      <c r="G48" s="232">
        <v>0</v>
      </c>
      <c r="H48" s="232">
        <v>0</v>
      </c>
      <c r="I48" s="232">
        <v>0</v>
      </c>
      <c r="J48" s="232">
        <v>0</v>
      </c>
      <c r="K48" s="232">
        <v>0</v>
      </c>
      <c r="L48" s="232">
        <v>0</v>
      </c>
    </row>
    <row r="49" spans="1:12" x14ac:dyDescent="0.2">
      <c r="B49" s="379" t="s">
        <v>457</v>
      </c>
      <c r="D49" s="321">
        <v>0</v>
      </c>
      <c r="E49" s="232">
        <v>0</v>
      </c>
      <c r="F49" s="232">
        <v>0</v>
      </c>
      <c r="G49" s="232">
        <v>0</v>
      </c>
      <c r="H49" s="232">
        <v>0</v>
      </c>
      <c r="I49" s="232">
        <v>0</v>
      </c>
      <c r="J49" s="232">
        <v>0</v>
      </c>
      <c r="K49" s="232">
        <v>0</v>
      </c>
      <c r="L49" s="232">
        <v>0</v>
      </c>
    </row>
    <row r="50" spans="1:12" x14ac:dyDescent="0.2">
      <c r="B50" s="379" t="s">
        <v>458</v>
      </c>
      <c r="D50" s="321">
        <v>0</v>
      </c>
      <c r="E50" s="232">
        <v>0</v>
      </c>
      <c r="F50" s="232">
        <v>0</v>
      </c>
      <c r="G50" s="232">
        <v>0</v>
      </c>
      <c r="H50" s="232">
        <v>0</v>
      </c>
      <c r="I50" s="232">
        <v>0</v>
      </c>
      <c r="J50" s="232">
        <v>0</v>
      </c>
      <c r="K50" s="232">
        <v>0</v>
      </c>
      <c r="L50" s="232">
        <v>0</v>
      </c>
    </row>
    <row r="51" spans="1:12" x14ac:dyDescent="0.2">
      <c r="A51" s="157"/>
      <c r="B51" s="379" t="s">
        <v>459</v>
      </c>
      <c r="D51" s="321">
        <v>0</v>
      </c>
      <c r="E51" s="232">
        <v>0</v>
      </c>
      <c r="F51" s="232">
        <v>0</v>
      </c>
      <c r="G51" s="232">
        <v>0</v>
      </c>
      <c r="H51" s="232">
        <v>0</v>
      </c>
      <c r="I51" s="232">
        <v>0</v>
      </c>
      <c r="J51" s="232">
        <v>0</v>
      </c>
      <c r="K51" s="232">
        <v>0</v>
      </c>
      <c r="L51" s="232">
        <v>0</v>
      </c>
    </row>
    <row r="52" spans="1:12" ht="18" thickBot="1" x14ac:dyDescent="0.2">
      <c r="B52" s="30"/>
      <c r="C52" s="53"/>
      <c r="D52" s="159"/>
      <c r="E52" s="159"/>
      <c r="F52" s="159"/>
      <c r="G52" s="159"/>
      <c r="H52" s="159"/>
      <c r="I52" s="159"/>
      <c r="J52" s="207"/>
      <c r="K52" s="159"/>
      <c r="L52" s="159"/>
    </row>
    <row r="53" spans="1:12" x14ac:dyDescent="0.15">
      <c r="D53" s="154"/>
      <c r="E53" s="163"/>
      <c r="F53" s="163"/>
      <c r="G53" s="154"/>
      <c r="H53" s="163"/>
      <c r="I53" s="163"/>
      <c r="J53" s="208"/>
      <c r="K53" s="157"/>
      <c r="L53" s="157"/>
    </row>
    <row r="54" spans="1:12" x14ac:dyDescent="0.2">
      <c r="B54" s="35"/>
      <c r="C54" s="35"/>
      <c r="D54" s="470" t="s">
        <v>908</v>
      </c>
      <c r="E54" s="470" t="s">
        <v>23</v>
      </c>
      <c r="F54" s="470" t="s">
        <v>304</v>
      </c>
      <c r="G54" s="470" t="s">
        <v>909</v>
      </c>
      <c r="H54" s="470" t="s">
        <v>23</v>
      </c>
      <c r="I54" s="470" t="s">
        <v>304</v>
      </c>
      <c r="J54" s="192" t="s">
        <v>463</v>
      </c>
      <c r="K54" s="469" t="s">
        <v>23</v>
      </c>
      <c r="L54" s="469" t="s">
        <v>304</v>
      </c>
    </row>
    <row r="55" spans="1:12" x14ac:dyDescent="0.15">
      <c r="D55" s="205"/>
      <c r="E55" s="157"/>
      <c r="F55" s="157"/>
      <c r="G55" s="157"/>
      <c r="H55" s="157"/>
      <c r="I55" s="157"/>
      <c r="J55" s="157"/>
      <c r="K55" s="157"/>
      <c r="L55" s="157"/>
    </row>
    <row r="56" spans="1:12" s="61" customFormat="1" x14ac:dyDescent="0.2">
      <c r="B56" s="506" t="s">
        <v>701</v>
      </c>
      <c r="C56" s="504"/>
      <c r="D56" s="319">
        <v>172</v>
      </c>
      <c r="E56" s="320">
        <v>0</v>
      </c>
      <c r="F56" s="320">
        <v>172</v>
      </c>
      <c r="G56" s="320">
        <v>21420</v>
      </c>
      <c r="H56" s="320">
        <v>1944</v>
      </c>
      <c r="I56" s="320">
        <v>19476</v>
      </c>
      <c r="J56" s="320">
        <v>5100</v>
      </c>
      <c r="K56" s="320">
        <v>0</v>
      </c>
      <c r="L56" s="320">
        <v>5100</v>
      </c>
    </row>
    <row r="57" spans="1:12" x14ac:dyDescent="0.2">
      <c r="B57" s="506" t="s">
        <v>900</v>
      </c>
      <c r="C57" s="504"/>
      <c r="D57" s="319">
        <v>174</v>
      </c>
      <c r="E57" s="322">
        <v>0</v>
      </c>
      <c r="F57" s="322">
        <v>174</v>
      </c>
      <c r="G57" s="320">
        <v>21945</v>
      </c>
      <c r="H57" s="320">
        <v>2703</v>
      </c>
      <c r="I57" s="320">
        <v>19242</v>
      </c>
      <c r="J57" s="320">
        <v>15200</v>
      </c>
      <c r="K57" s="320">
        <v>0</v>
      </c>
      <c r="L57" s="320">
        <v>15200</v>
      </c>
    </row>
    <row r="58" spans="1:12" x14ac:dyDescent="0.2">
      <c r="B58" s="382"/>
      <c r="C58" s="60"/>
      <c r="D58" s="321"/>
      <c r="E58" s="232"/>
      <c r="F58" s="232"/>
      <c r="G58" s="232"/>
      <c r="H58" s="232"/>
      <c r="I58" s="232"/>
      <c r="J58" s="232"/>
      <c r="K58" s="232"/>
      <c r="L58" s="232"/>
    </row>
    <row r="59" spans="1:12" x14ac:dyDescent="0.2">
      <c r="B59" s="379" t="s">
        <v>454</v>
      </c>
      <c r="D59" s="321">
        <v>174</v>
      </c>
      <c r="E59" s="232">
        <v>0</v>
      </c>
      <c r="F59" s="232">
        <v>174</v>
      </c>
      <c r="G59" s="232">
        <v>11582</v>
      </c>
      <c r="H59" s="232">
        <v>0</v>
      </c>
      <c r="I59" s="232">
        <v>11582</v>
      </c>
      <c r="J59" s="232">
        <v>0</v>
      </c>
      <c r="K59" s="232">
        <v>0</v>
      </c>
      <c r="L59" s="232">
        <v>0</v>
      </c>
    </row>
    <row r="60" spans="1:12" x14ac:dyDescent="0.2">
      <c r="B60" s="379" t="s">
        <v>455</v>
      </c>
      <c r="D60" s="321">
        <v>0</v>
      </c>
      <c r="E60" s="232">
        <v>0</v>
      </c>
      <c r="F60" s="232">
        <v>0</v>
      </c>
      <c r="G60" s="232">
        <v>0</v>
      </c>
      <c r="H60" s="232">
        <v>0</v>
      </c>
      <c r="I60" s="232"/>
      <c r="J60" s="232">
        <v>15200</v>
      </c>
      <c r="K60" s="232">
        <v>0</v>
      </c>
      <c r="L60" s="232">
        <v>15200</v>
      </c>
    </row>
    <row r="61" spans="1:12" x14ac:dyDescent="0.2">
      <c r="B61" s="379" t="s">
        <v>456</v>
      </c>
      <c r="D61" s="321">
        <v>0</v>
      </c>
      <c r="E61" s="232">
        <v>0</v>
      </c>
      <c r="F61" s="232">
        <v>0</v>
      </c>
      <c r="G61" s="232">
        <v>0</v>
      </c>
      <c r="H61" s="232">
        <v>0</v>
      </c>
      <c r="I61" s="232">
        <v>0</v>
      </c>
      <c r="J61" s="232">
        <v>0</v>
      </c>
      <c r="K61" s="232">
        <v>0</v>
      </c>
      <c r="L61" s="232">
        <v>0</v>
      </c>
    </row>
    <row r="62" spans="1:12" x14ac:dyDescent="0.2">
      <c r="B62" s="479" t="s">
        <v>901</v>
      </c>
      <c r="D62" s="321">
        <v>0</v>
      </c>
      <c r="E62" s="232">
        <v>0</v>
      </c>
      <c r="F62" s="232">
        <v>0</v>
      </c>
      <c r="G62" s="232">
        <v>0</v>
      </c>
      <c r="H62" s="232">
        <v>0</v>
      </c>
      <c r="I62" s="232">
        <v>0</v>
      </c>
      <c r="J62" s="232">
        <v>0</v>
      </c>
      <c r="K62" s="232">
        <v>0</v>
      </c>
      <c r="L62" s="232">
        <v>0</v>
      </c>
    </row>
    <row r="63" spans="1:12" x14ac:dyDescent="0.2">
      <c r="B63" s="379" t="s">
        <v>902</v>
      </c>
      <c r="D63" s="321">
        <v>0</v>
      </c>
      <c r="E63" s="232">
        <v>0</v>
      </c>
      <c r="F63" s="232">
        <v>0</v>
      </c>
      <c r="G63" s="232">
        <v>0</v>
      </c>
      <c r="H63" s="232">
        <v>0</v>
      </c>
      <c r="I63" s="232">
        <v>0</v>
      </c>
      <c r="J63" s="232">
        <v>0</v>
      </c>
      <c r="K63" s="232">
        <v>0</v>
      </c>
      <c r="L63" s="232">
        <v>0</v>
      </c>
    </row>
    <row r="64" spans="1:12" x14ac:dyDescent="0.2">
      <c r="B64" s="379" t="s">
        <v>457</v>
      </c>
      <c r="D64" s="321">
        <v>0</v>
      </c>
      <c r="E64" s="232">
        <v>0</v>
      </c>
      <c r="F64" s="232">
        <v>0</v>
      </c>
      <c r="G64" s="232">
        <v>5363</v>
      </c>
      <c r="H64" s="232">
        <v>2703</v>
      </c>
      <c r="I64" s="232">
        <v>2660</v>
      </c>
      <c r="J64" s="232">
        <v>0</v>
      </c>
      <c r="K64" s="232">
        <v>0</v>
      </c>
      <c r="L64" s="232">
        <v>0</v>
      </c>
    </row>
    <row r="65" spans="1:12" x14ac:dyDescent="0.2">
      <c r="B65" s="379" t="s">
        <v>458</v>
      </c>
      <c r="D65" s="321">
        <v>0</v>
      </c>
      <c r="E65" s="232">
        <v>0</v>
      </c>
      <c r="F65" s="232">
        <v>0</v>
      </c>
      <c r="G65" s="232">
        <v>5000</v>
      </c>
      <c r="H65" s="232">
        <v>0</v>
      </c>
      <c r="I65" s="232">
        <v>5000</v>
      </c>
      <c r="J65" s="232">
        <v>0</v>
      </c>
      <c r="K65" s="232">
        <v>0</v>
      </c>
      <c r="L65" s="232">
        <v>0</v>
      </c>
    </row>
    <row r="66" spans="1:12" x14ac:dyDescent="0.2">
      <c r="B66" s="379" t="s">
        <v>459</v>
      </c>
      <c r="D66" s="321">
        <v>0</v>
      </c>
      <c r="E66" s="232">
        <v>0</v>
      </c>
      <c r="F66" s="232">
        <v>0</v>
      </c>
      <c r="G66" s="232">
        <v>0</v>
      </c>
      <c r="H66" s="232">
        <v>0</v>
      </c>
      <c r="I66" s="232">
        <v>0</v>
      </c>
      <c r="J66" s="232">
        <v>0</v>
      </c>
      <c r="K66" s="232">
        <v>0</v>
      </c>
      <c r="L66" s="232">
        <v>0</v>
      </c>
    </row>
    <row r="67" spans="1:12" ht="18" thickBot="1" x14ac:dyDescent="0.25">
      <c r="B67" s="466"/>
      <c r="C67" s="30"/>
      <c r="D67" s="209"/>
      <c r="E67" s="210"/>
      <c r="F67" s="210"/>
      <c r="G67" s="210"/>
      <c r="H67" s="210"/>
      <c r="I67" s="210"/>
      <c r="J67" s="210"/>
      <c r="K67" s="210"/>
      <c r="L67" s="210"/>
    </row>
    <row r="68" spans="1:12" x14ac:dyDescent="0.2">
      <c r="B68" s="61"/>
      <c r="D68" s="382" t="s">
        <v>465</v>
      </c>
    </row>
    <row r="75" spans="1:12" x14ac:dyDescent="0.2">
      <c r="A75" s="382"/>
    </row>
  </sheetData>
  <mergeCells count="9">
    <mergeCell ref="B56:C56"/>
    <mergeCell ref="B57:C57"/>
    <mergeCell ref="B6:L6"/>
    <mergeCell ref="B12:C12"/>
    <mergeCell ref="B11:C11"/>
    <mergeCell ref="B26:C26"/>
    <mergeCell ref="B27:C27"/>
    <mergeCell ref="B41:C41"/>
    <mergeCell ref="B42:C42"/>
  </mergeCells>
  <phoneticPr fontId="2"/>
  <pageMargins left="0.59055118110236227" right="0.49" top="0.98425196850393704" bottom="0.98425196850393704" header="0.51181102362204722" footer="0.51181102362204722"/>
  <pageSetup paperSize="9" scale="53" orientation="portrait" horizontalDpi="300" verticalDpi="300"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A1:X59"/>
  <sheetViews>
    <sheetView view="pageBreakPreview" topLeftCell="A31" zoomScale="75" zoomScaleNormal="75" workbookViewId="0">
      <selection activeCell="A43" sqref="A43"/>
    </sheetView>
  </sheetViews>
  <sheetFormatPr defaultColWidth="17.125" defaultRowHeight="17.25" x14ac:dyDescent="0.15"/>
  <cols>
    <col min="1" max="1" width="13.375" style="57" customWidth="1"/>
    <col min="2" max="2" width="4.75" style="57" customWidth="1"/>
    <col min="3" max="3" width="5.875" style="57" customWidth="1"/>
    <col min="4" max="4" width="18" style="57" bestFit="1" customWidth="1"/>
    <col min="5" max="9" width="17.125" style="57" customWidth="1"/>
    <col min="10" max="16384" width="17.125" style="57"/>
  </cols>
  <sheetData>
    <row r="1" spans="1:24" x14ac:dyDescent="0.2">
      <c r="A1" s="56"/>
    </row>
    <row r="6" spans="1:24" x14ac:dyDescent="0.2">
      <c r="B6" s="506" t="s">
        <v>910</v>
      </c>
      <c r="C6" s="506"/>
      <c r="D6" s="506"/>
      <c r="E6" s="506"/>
      <c r="F6" s="506"/>
      <c r="G6" s="506"/>
      <c r="H6" s="506"/>
      <c r="I6" s="506"/>
      <c r="J6" s="506"/>
    </row>
    <row r="7" spans="1:24" ht="18" thickBot="1" x14ac:dyDescent="0.25">
      <c r="B7" s="30"/>
      <c r="C7" s="30"/>
      <c r="D7" s="30"/>
      <c r="E7" s="30"/>
      <c r="F7" s="30"/>
      <c r="G7" s="30"/>
      <c r="H7" s="30"/>
      <c r="I7" s="30"/>
      <c r="J7" s="466" t="s">
        <v>911</v>
      </c>
    </row>
    <row r="8" spans="1:24" x14ac:dyDescent="0.2">
      <c r="B8" s="379"/>
      <c r="C8" s="379"/>
      <c r="D8" s="379"/>
      <c r="E8" s="33"/>
      <c r="F8" s="35"/>
      <c r="G8" s="35"/>
      <c r="H8" s="34" t="s">
        <v>912</v>
      </c>
      <c r="I8" s="35"/>
      <c r="J8" s="35"/>
    </row>
    <row r="9" spans="1:24" x14ac:dyDescent="0.2">
      <c r="B9" s="35"/>
      <c r="C9" s="35"/>
      <c r="D9" s="35"/>
      <c r="E9" s="467" t="s">
        <v>913</v>
      </c>
      <c r="F9" s="467" t="s">
        <v>914</v>
      </c>
      <c r="G9" s="467" t="s">
        <v>915</v>
      </c>
      <c r="H9" s="467" t="s">
        <v>916</v>
      </c>
      <c r="I9" s="467" t="s">
        <v>914</v>
      </c>
      <c r="J9" s="467" t="s">
        <v>915</v>
      </c>
    </row>
    <row r="10" spans="1:24" x14ac:dyDescent="0.15">
      <c r="B10" s="379"/>
      <c r="C10" s="379"/>
      <c r="D10" s="379"/>
      <c r="E10" s="33"/>
      <c r="F10" s="379"/>
      <c r="G10" s="379"/>
      <c r="H10" s="379"/>
      <c r="I10" s="379"/>
      <c r="J10" s="379"/>
    </row>
    <row r="11" spans="1:24" x14ac:dyDescent="0.2">
      <c r="B11" s="62"/>
      <c r="C11" s="382" t="s">
        <v>527</v>
      </c>
      <c r="D11" s="60"/>
      <c r="E11" s="39">
        <v>433000</v>
      </c>
      <c r="F11" s="60">
        <v>218727</v>
      </c>
      <c r="G11" s="60">
        <v>214273</v>
      </c>
      <c r="H11" s="37">
        <v>295693</v>
      </c>
      <c r="I11" s="63">
        <v>143469</v>
      </c>
      <c r="J11" s="63">
        <v>152224</v>
      </c>
    </row>
    <row r="12" spans="1:24" x14ac:dyDescent="0.2">
      <c r="B12" s="62"/>
      <c r="C12" s="382" t="s">
        <v>538</v>
      </c>
      <c r="D12" s="60"/>
      <c r="E12" s="39">
        <v>226773</v>
      </c>
      <c r="F12" s="60">
        <v>120091</v>
      </c>
      <c r="G12" s="60">
        <v>106682</v>
      </c>
      <c r="H12" s="37">
        <v>106974</v>
      </c>
      <c r="I12" s="63">
        <v>52864</v>
      </c>
      <c r="J12" s="63">
        <v>54110</v>
      </c>
    </row>
    <row r="13" spans="1:24" x14ac:dyDescent="0.2">
      <c r="B13" s="62"/>
      <c r="C13" s="382" t="s">
        <v>623</v>
      </c>
      <c r="D13" s="60"/>
      <c r="E13" s="69">
        <v>196928</v>
      </c>
      <c r="F13" s="54">
        <v>103523</v>
      </c>
      <c r="G13" s="54">
        <v>93405</v>
      </c>
      <c r="H13" s="54">
        <v>105729</v>
      </c>
      <c r="I13" s="55">
        <v>52610</v>
      </c>
      <c r="J13" s="55">
        <v>53119</v>
      </c>
      <c r="K13" s="492"/>
    </row>
    <row r="14" spans="1:24" x14ac:dyDescent="0.2">
      <c r="B14" s="62"/>
      <c r="C14" s="382" t="s">
        <v>702</v>
      </c>
      <c r="D14" s="60"/>
      <c r="E14" s="69">
        <v>238197</v>
      </c>
      <c r="F14" s="54">
        <v>124085</v>
      </c>
      <c r="G14" s="54">
        <v>114112</v>
      </c>
      <c r="H14" s="54">
        <v>128965</v>
      </c>
      <c r="I14" s="55">
        <v>64244</v>
      </c>
      <c r="J14" s="55">
        <v>64721</v>
      </c>
      <c r="K14" s="212"/>
      <c r="L14" s="212"/>
      <c r="M14" s="212"/>
      <c r="N14" s="483"/>
      <c r="O14" s="484"/>
      <c r="P14" s="484"/>
      <c r="Q14" s="54"/>
      <c r="R14" s="55"/>
      <c r="S14" s="55"/>
      <c r="T14" s="54"/>
      <c r="U14" s="55"/>
      <c r="V14" s="55"/>
      <c r="X14" s="57">
        <f>+H14+K14+N14+Q14+T14-E14</f>
        <v>-109232</v>
      </c>
    </row>
    <row r="15" spans="1:24" x14ac:dyDescent="0.2">
      <c r="B15" s="62"/>
      <c r="C15" s="382" t="s">
        <v>917</v>
      </c>
      <c r="D15" s="60"/>
      <c r="E15" s="39">
        <v>245743</v>
      </c>
      <c r="F15" s="60">
        <v>128429</v>
      </c>
      <c r="G15" s="60">
        <v>117314</v>
      </c>
      <c r="H15" s="54">
        <v>117162</v>
      </c>
      <c r="I15" s="211">
        <v>58508</v>
      </c>
      <c r="J15" s="211">
        <v>58654</v>
      </c>
      <c r="K15" s="486"/>
      <c r="L15" s="485"/>
      <c r="M15" s="485"/>
      <c r="N15" s="485"/>
      <c r="O15" s="493"/>
      <c r="P15" s="493"/>
      <c r="Q15" s="485"/>
      <c r="R15" s="485"/>
      <c r="S15" s="485"/>
      <c r="T15" s="485"/>
      <c r="U15" s="493"/>
      <c r="V15" s="493"/>
      <c r="X15" s="379">
        <f>+H15+K15+N15+Q15+T15-E15</f>
        <v>-128581</v>
      </c>
    </row>
    <row r="16" spans="1:24" ht="18" thickBot="1" x14ac:dyDescent="0.2">
      <c r="B16" s="30"/>
      <c r="C16" s="30"/>
      <c r="D16" s="30"/>
      <c r="E16" s="158"/>
      <c r="F16" s="159"/>
      <c r="G16" s="159"/>
      <c r="H16" s="159"/>
      <c r="I16" s="159"/>
      <c r="J16" s="159"/>
      <c r="K16" s="482"/>
    </row>
    <row r="17" spans="2:10" x14ac:dyDescent="0.15">
      <c r="B17" s="379"/>
      <c r="C17" s="379"/>
      <c r="D17" s="379"/>
      <c r="E17" s="154"/>
      <c r="F17" s="163"/>
      <c r="G17" s="163"/>
      <c r="H17" s="154"/>
      <c r="I17" s="163"/>
      <c r="J17" s="163"/>
    </row>
    <row r="18" spans="2:10" x14ac:dyDescent="0.2">
      <c r="B18" s="35"/>
      <c r="C18" s="35"/>
      <c r="D18" s="35"/>
      <c r="E18" s="470" t="s">
        <v>556</v>
      </c>
      <c r="F18" s="470" t="s">
        <v>914</v>
      </c>
      <c r="G18" s="470" t="s">
        <v>915</v>
      </c>
      <c r="H18" s="480" t="s">
        <v>918</v>
      </c>
      <c r="I18" s="480" t="s">
        <v>914</v>
      </c>
      <c r="J18" s="480" t="s">
        <v>915</v>
      </c>
    </row>
    <row r="19" spans="2:10" x14ac:dyDescent="0.15">
      <c r="B19" s="379"/>
      <c r="C19" s="379"/>
      <c r="D19" s="42"/>
      <c r="E19" s="157"/>
      <c r="F19" s="157"/>
      <c r="G19" s="157"/>
      <c r="H19" s="157"/>
      <c r="I19" s="157"/>
      <c r="J19" s="157"/>
    </row>
    <row r="20" spans="2:10" x14ac:dyDescent="0.2">
      <c r="B20" s="62"/>
      <c r="C20" s="382" t="s">
        <v>527</v>
      </c>
      <c r="D20" s="122"/>
      <c r="E20" s="314">
        <v>667</v>
      </c>
      <c r="F20" s="314">
        <v>314</v>
      </c>
      <c r="G20" s="314">
        <v>353</v>
      </c>
      <c r="H20" s="54">
        <v>5322</v>
      </c>
      <c r="I20" s="211">
        <v>2661</v>
      </c>
      <c r="J20" s="211">
        <v>2661</v>
      </c>
    </row>
    <row r="21" spans="2:10" x14ac:dyDescent="0.2">
      <c r="B21" s="62"/>
      <c r="C21" s="382" t="s">
        <v>538</v>
      </c>
      <c r="D21" s="122"/>
      <c r="E21" s="314">
        <v>504</v>
      </c>
      <c r="F21" s="314">
        <v>252</v>
      </c>
      <c r="G21" s="314">
        <v>252</v>
      </c>
      <c r="H21" s="54">
        <v>7220</v>
      </c>
      <c r="I21" s="211">
        <v>3611</v>
      </c>
      <c r="J21" s="211">
        <v>3609</v>
      </c>
    </row>
    <row r="22" spans="2:10" x14ac:dyDescent="0.2">
      <c r="B22" s="62"/>
      <c r="C22" s="382" t="s">
        <v>623</v>
      </c>
      <c r="D22" s="122"/>
      <c r="E22" s="212">
        <v>520</v>
      </c>
      <c r="F22" s="212">
        <v>264</v>
      </c>
      <c r="G22" s="212">
        <v>256</v>
      </c>
      <c r="H22" s="54">
        <v>2742</v>
      </c>
      <c r="I22" s="55">
        <v>1362</v>
      </c>
      <c r="J22" s="55">
        <v>1380</v>
      </c>
    </row>
    <row r="23" spans="2:10" x14ac:dyDescent="0.2">
      <c r="B23" s="62"/>
      <c r="C23" s="382" t="s">
        <v>702</v>
      </c>
      <c r="D23" s="122"/>
      <c r="E23" s="212">
        <v>760</v>
      </c>
      <c r="F23" s="212">
        <v>380</v>
      </c>
      <c r="G23" s="212">
        <v>380</v>
      </c>
      <c r="H23" s="54">
        <v>2880</v>
      </c>
      <c r="I23" s="55">
        <v>1441</v>
      </c>
      <c r="J23" s="55">
        <v>1439</v>
      </c>
    </row>
    <row r="24" spans="2:10" x14ac:dyDescent="0.2">
      <c r="B24" s="62"/>
      <c r="C24" s="382" t="s">
        <v>917</v>
      </c>
      <c r="D24" s="60"/>
      <c r="E24" s="69">
        <v>473</v>
      </c>
      <c r="F24" s="156">
        <v>241</v>
      </c>
      <c r="G24" s="156">
        <v>232</v>
      </c>
      <c r="H24" s="54">
        <v>5389</v>
      </c>
      <c r="I24" s="211">
        <v>2677</v>
      </c>
      <c r="J24" s="211">
        <v>2712</v>
      </c>
    </row>
    <row r="25" spans="2:10" ht="18" thickBot="1" x14ac:dyDescent="0.2">
      <c r="B25" s="30"/>
      <c r="C25" s="30"/>
      <c r="D25" s="30"/>
      <c r="E25" s="158"/>
      <c r="F25" s="159"/>
      <c r="G25" s="159"/>
      <c r="H25" s="159"/>
      <c r="I25" s="159"/>
      <c r="J25" s="159"/>
    </row>
    <row r="26" spans="2:10" x14ac:dyDescent="0.15">
      <c r="B26" s="379"/>
      <c r="C26" s="379"/>
      <c r="D26" s="379"/>
      <c r="E26" s="154"/>
      <c r="F26" s="163"/>
      <c r="G26" s="163"/>
      <c r="H26" s="154"/>
      <c r="I26" s="163"/>
      <c r="J26" s="163"/>
    </row>
    <row r="27" spans="2:10" x14ac:dyDescent="0.2">
      <c r="B27" s="35"/>
      <c r="C27" s="35"/>
      <c r="D27" s="35"/>
      <c r="E27" s="480" t="s">
        <v>866</v>
      </c>
      <c r="F27" s="480" t="s">
        <v>914</v>
      </c>
      <c r="G27" s="480" t="s">
        <v>915</v>
      </c>
      <c r="H27" s="315" t="s">
        <v>877</v>
      </c>
      <c r="I27" s="480" t="s">
        <v>914</v>
      </c>
      <c r="J27" s="480" t="s">
        <v>915</v>
      </c>
    </row>
    <row r="28" spans="2:10" x14ac:dyDescent="0.15">
      <c r="B28" s="379"/>
      <c r="C28" s="379"/>
      <c r="D28" s="379"/>
      <c r="E28" s="154"/>
      <c r="F28" s="157"/>
      <c r="G28" s="157"/>
      <c r="H28" s="155"/>
      <c r="I28" s="157"/>
      <c r="J28" s="157"/>
    </row>
    <row r="29" spans="2:10" x14ac:dyDescent="0.2">
      <c r="B29" s="62"/>
      <c r="C29" s="382" t="s">
        <v>527</v>
      </c>
      <c r="D29" s="60"/>
      <c r="E29" s="69">
        <v>38586</v>
      </c>
      <c r="F29" s="211">
        <v>19293</v>
      </c>
      <c r="G29" s="211">
        <v>19293</v>
      </c>
      <c r="H29" s="54">
        <v>92732</v>
      </c>
      <c r="I29" s="211">
        <v>52990</v>
      </c>
      <c r="J29" s="211">
        <v>39742</v>
      </c>
    </row>
    <row r="30" spans="2:10" x14ac:dyDescent="0.2">
      <c r="B30" s="62"/>
      <c r="C30" s="382" t="s">
        <v>538</v>
      </c>
      <c r="D30" s="60"/>
      <c r="E30" s="69">
        <v>35142</v>
      </c>
      <c r="F30" s="211">
        <v>17571</v>
      </c>
      <c r="G30" s="211">
        <v>17571</v>
      </c>
      <c r="H30" s="54">
        <v>76933</v>
      </c>
      <c r="I30" s="211">
        <v>45793</v>
      </c>
      <c r="J30" s="211">
        <v>31140</v>
      </c>
    </row>
    <row r="31" spans="2:10" x14ac:dyDescent="0.2">
      <c r="B31" s="62"/>
      <c r="C31" s="382" t="s">
        <v>623</v>
      </c>
      <c r="D31" s="60"/>
      <c r="E31" s="69">
        <v>32090</v>
      </c>
      <c r="F31" s="55">
        <v>16045</v>
      </c>
      <c r="G31" s="55">
        <v>16045</v>
      </c>
      <c r="H31" s="54">
        <v>55847</v>
      </c>
      <c r="I31" s="55">
        <v>33242</v>
      </c>
      <c r="J31" s="55">
        <v>22605</v>
      </c>
    </row>
    <row r="32" spans="2:10" x14ac:dyDescent="0.2">
      <c r="B32" s="62"/>
      <c r="C32" s="382" t="s">
        <v>702</v>
      </c>
      <c r="D32" s="60"/>
      <c r="E32" s="69">
        <v>42330</v>
      </c>
      <c r="F32" s="55">
        <v>21165</v>
      </c>
      <c r="G32" s="55">
        <v>21165</v>
      </c>
      <c r="H32" s="54">
        <v>63262</v>
      </c>
      <c r="I32" s="55">
        <v>36855</v>
      </c>
      <c r="J32" s="55">
        <v>26407</v>
      </c>
    </row>
    <row r="33" spans="2:10" x14ac:dyDescent="0.2">
      <c r="B33" s="62"/>
      <c r="C33" s="382" t="s">
        <v>917</v>
      </c>
      <c r="D33" s="60"/>
      <c r="E33" s="69">
        <v>60264</v>
      </c>
      <c r="F33" s="156">
        <v>30132</v>
      </c>
      <c r="G33" s="156">
        <v>30132</v>
      </c>
      <c r="H33" s="54">
        <v>62455</v>
      </c>
      <c r="I33" s="211">
        <v>36871</v>
      </c>
      <c r="J33" s="211">
        <v>25584</v>
      </c>
    </row>
    <row r="34" spans="2:10" ht="18" thickBot="1" x14ac:dyDescent="0.2">
      <c r="B34" s="30"/>
      <c r="C34" s="30"/>
      <c r="D34" s="30"/>
      <c r="E34" s="158"/>
      <c r="F34" s="159"/>
      <c r="G34" s="159"/>
      <c r="H34" s="159"/>
      <c r="I34" s="159"/>
      <c r="J34" s="159"/>
    </row>
    <row r="35" spans="2:10" x14ac:dyDescent="0.2">
      <c r="E35" s="56" t="s">
        <v>466</v>
      </c>
    </row>
    <row r="36" spans="2:10" x14ac:dyDescent="0.2">
      <c r="E36" s="56"/>
    </row>
    <row r="37" spans="2:10" x14ac:dyDescent="0.15">
      <c r="G37" s="28"/>
    </row>
    <row r="38" spans="2:10" x14ac:dyDescent="0.2">
      <c r="E38" s="58" t="s">
        <v>651</v>
      </c>
    </row>
    <row r="39" spans="2:10" ht="18" thickBot="1" x14ac:dyDescent="0.2">
      <c r="B39" s="30"/>
      <c r="C39" s="30"/>
      <c r="D39" s="30"/>
      <c r="E39" s="30"/>
      <c r="F39" s="28"/>
      <c r="G39" s="28"/>
      <c r="H39" s="28"/>
      <c r="I39" s="28"/>
      <c r="J39" s="28"/>
    </row>
    <row r="40" spans="2:10" x14ac:dyDescent="0.2">
      <c r="B40" s="379"/>
      <c r="C40" s="379"/>
      <c r="D40" s="379"/>
      <c r="E40" s="93" t="s">
        <v>647</v>
      </c>
      <c r="F40" s="375" t="s">
        <v>567</v>
      </c>
      <c r="G40" s="375" t="s">
        <v>648</v>
      </c>
      <c r="H40" s="375" t="s">
        <v>649</v>
      </c>
      <c r="I40" s="360" t="s">
        <v>703</v>
      </c>
      <c r="J40" s="93" t="s">
        <v>795</v>
      </c>
    </row>
    <row r="41" spans="2:10" x14ac:dyDescent="0.2">
      <c r="B41" s="35"/>
      <c r="C41" s="35"/>
      <c r="D41" s="35"/>
      <c r="E41" s="398" t="s">
        <v>358</v>
      </c>
      <c r="F41" s="113" t="s">
        <v>358</v>
      </c>
      <c r="G41" s="113" t="s">
        <v>358</v>
      </c>
      <c r="H41" s="113" t="s">
        <v>358</v>
      </c>
      <c r="I41" s="399" t="s">
        <v>358</v>
      </c>
      <c r="J41" s="398" t="s">
        <v>358</v>
      </c>
    </row>
    <row r="42" spans="2:10" x14ac:dyDescent="0.2">
      <c r="B42" s="379"/>
      <c r="C42" s="379"/>
      <c r="D42" s="42"/>
      <c r="E42" s="67"/>
      <c r="F42" s="67"/>
      <c r="G42" s="87"/>
      <c r="H42" s="87"/>
      <c r="I42" s="379"/>
      <c r="J42" s="379"/>
    </row>
    <row r="43" spans="2:10" x14ac:dyDescent="0.2">
      <c r="B43" s="379" t="s">
        <v>359</v>
      </c>
      <c r="C43" s="379"/>
      <c r="D43" s="52"/>
      <c r="E43" s="67">
        <v>43</v>
      </c>
      <c r="F43" s="67">
        <v>47</v>
      </c>
      <c r="G43" s="67">
        <v>49</v>
      </c>
      <c r="H43" s="67">
        <v>54</v>
      </c>
      <c r="I43" s="67">
        <v>55</v>
      </c>
      <c r="J43" s="196">
        <v>55</v>
      </c>
    </row>
    <row r="44" spans="2:10" x14ac:dyDescent="0.2">
      <c r="B44" s="379"/>
      <c r="C44" s="382" t="s">
        <v>796</v>
      </c>
      <c r="D44" s="122"/>
      <c r="E44" s="67">
        <v>33</v>
      </c>
      <c r="F44" s="67">
        <v>36</v>
      </c>
      <c r="G44" s="67">
        <v>37</v>
      </c>
      <c r="H44" s="67">
        <v>42</v>
      </c>
      <c r="I44" s="67">
        <v>43</v>
      </c>
      <c r="J44" s="196">
        <v>43</v>
      </c>
    </row>
    <row r="45" spans="2:10" x14ac:dyDescent="0.2">
      <c r="B45" s="379"/>
      <c r="C45" s="382" t="s">
        <v>361</v>
      </c>
      <c r="D45" s="122"/>
      <c r="E45" s="302">
        <v>0</v>
      </c>
      <c r="F45" s="302">
        <v>0</v>
      </c>
      <c r="G45" s="302">
        <v>0</v>
      </c>
      <c r="H45" s="302">
        <v>0</v>
      </c>
      <c r="I45" s="302">
        <v>0</v>
      </c>
      <c r="J45" s="487" t="s">
        <v>797</v>
      </c>
    </row>
    <row r="46" spans="2:10" x14ac:dyDescent="0.2">
      <c r="B46" s="379"/>
      <c r="C46" s="382" t="s">
        <v>362</v>
      </c>
      <c r="D46" s="122"/>
      <c r="E46" s="67">
        <v>10</v>
      </c>
      <c r="F46" s="67">
        <v>11</v>
      </c>
      <c r="G46" s="67">
        <v>12</v>
      </c>
      <c r="H46" s="67">
        <v>12</v>
      </c>
      <c r="I46" s="67">
        <v>12</v>
      </c>
      <c r="J46" s="196">
        <v>12</v>
      </c>
    </row>
    <row r="47" spans="2:10" x14ac:dyDescent="0.2">
      <c r="B47" s="379"/>
      <c r="C47" s="382"/>
      <c r="D47" s="122"/>
      <c r="E47" s="67"/>
      <c r="F47" s="67"/>
      <c r="G47" s="67"/>
      <c r="H47" s="67"/>
      <c r="I47" s="67"/>
      <c r="J47" s="196"/>
    </row>
    <row r="48" spans="2:10" x14ac:dyDescent="0.2">
      <c r="B48" s="382" t="s">
        <v>360</v>
      </c>
      <c r="C48" s="379"/>
      <c r="D48" s="52"/>
      <c r="E48" s="67"/>
      <c r="F48" s="67"/>
      <c r="G48" s="67"/>
      <c r="H48" s="67"/>
      <c r="I48" s="67"/>
      <c r="J48" s="196"/>
    </row>
    <row r="49" spans="1:10" x14ac:dyDescent="0.2">
      <c r="B49" s="382"/>
      <c r="C49" s="382" t="s">
        <v>661</v>
      </c>
      <c r="D49" s="52"/>
      <c r="E49" s="67">
        <v>249</v>
      </c>
      <c r="F49" s="67">
        <v>269</v>
      </c>
      <c r="G49" s="67">
        <v>278</v>
      </c>
      <c r="H49" s="67">
        <v>293</v>
      </c>
      <c r="I49" s="67">
        <v>317</v>
      </c>
      <c r="J49" s="196">
        <v>317</v>
      </c>
    </row>
    <row r="50" spans="1:10" x14ac:dyDescent="0.2">
      <c r="B50" s="379"/>
      <c r="C50" s="379"/>
      <c r="D50" s="346" t="s">
        <v>363</v>
      </c>
      <c r="E50" s="67">
        <v>163</v>
      </c>
      <c r="F50" s="67">
        <v>161</v>
      </c>
      <c r="G50" s="67">
        <v>170</v>
      </c>
      <c r="H50" s="67">
        <v>185</v>
      </c>
      <c r="I50" s="67">
        <v>208</v>
      </c>
      <c r="J50" s="196">
        <v>208</v>
      </c>
    </row>
    <row r="51" spans="1:10" x14ac:dyDescent="0.2">
      <c r="B51" s="379"/>
      <c r="C51" s="379"/>
      <c r="D51" s="346" t="s">
        <v>364</v>
      </c>
      <c r="E51" s="67">
        <v>16</v>
      </c>
      <c r="F51" s="67">
        <v>16</v>
      </c>
      <c r="G51" s="67">
        <v>16</v>
      </c>
      <c r="H51" s="67">
        <v>16</v>
      </c>
      <c r="I51" s="67">
        <v>16</v>
      </c>
      <c r="J51" s="196">
        <v>16</v>
      </c>
    </row>
    <row r="52" spans="1:10" x14ac:dyDescent="0.2">
      <c r="B52" s="379"/>
      <c r="C52" s="379"/>
      <c r="D52" s="346" t="s">
        <v>365</v>
      </c>
      <c r="E52" s="67">
        <v>11</v>
      </c>
      <c r="F52" s="67">
        <v>11</v>
      </c>
      <c r="G52" s="67">
        <v>11</v>
      </c>
      <c r="H52" s="67">
        <v>11</v>
      </c>
      <c r="I52" s="67">
        <v>11</v>
      </c>
      <c r="J52" s="196">
        <v>11</v>
      </c>
    </row>
    <row r="53" spans="1:10" x14ac:dyDescent="0.2">
      <c r="B53" s="379"/>
      <c r="C53" s="379"/>
      <c r="D53" s="346" t="s">
        <v>366</v>
      </c>
      <c r="E53" s="67">
        <v>59</v>
      </c>
      <c r="F53" s="67">
        <v>81</v>
      </c>
      <c r="G53" s="67">
        <v>81</v>
      </c>
      <c r="H53" s="67">
        <v>81</v>
      </c>
      <c r="I53" s="67">
        <v>82</v>
      </c>
      <c r="J53" s="196">
        <v>82</v>
      </c>
    </row>
    <row r="54" spans="1:10" x14ac:dyDescent="0.2">
      <c r="B54" s="379"/>
      <c r="C54" s="382" t="s">
        <v>367</v>
      </c>
      <c r="D54" s="52"/>
      <c r="E54" s="302">
        <v>0</v>
      </c>
      <c r="F54" s="302">
        <v>0</v>
      </c>
      <c r="G54" s="302">
        <v>0</v>
      </c>
      <c r="H54" s="302">
        <v>0</v>
      </c>
      <c r="I54" s="302">
        <v>0</v>
      </c>
      <c r="J54" s="487" t="s">
        <v>797</v>
      </c>
    </row>
    <row r="55" spans="1:10" ht="20.25" x14ac:dyDescent="0.2">
      <c r="B55" s="379"/>
      <c r="C55" s="382" t="s">
        <v>368</v>
      </c>
      <c r="D55" s="52"/>
      <c r="E55" s="67">
        <v>118</v>
      </c>
      <c r="F55" s="67">
        <v>125</v>
      </c>
      <c r="G55" s="67">
        <v>126</v>
      </c>
      <c r="H55" s="67">
        <v>124</v>
      </c>
      <c r="I55" s="196">
        <v>124</v>
      </c>
      <c r="J55" s="196">
        <v>124</v>
      </c>
    </row>
    <row r="56" spans="1:10" ht="18" thickBot="1" x14ac:dyDescent="0.2">
      <c r="B56" s="30"/>
      <c r="C56" s="30"/>
      <c r="D56" s="53"/>
      <c r="E56" s="30"/>
      <c r="F56" s="30"/>
      <c r="G56" s="30"/>
      <c r="H56" s="30"/>
      <c r="I56" s="159"/>
      <c r="J56" s="159"/>
    </row>
    <row r="57" spans="1:10" x14ac:dyDescent="0.2">
      <c r="B57" s="28"/>
      <c r="C57" s="28"/>
      <c r="D57" s="28"/>
      <c r="E57" s="56" t="s">
        <v>650</v>
      </c>
      <c r="F57" s="28"/>
      <c r="G57" s="28"/>
      <c r="H57" s="28"/>
      <c r="I57" s="155"/>
      <c r="J57" s="157"/>
    </row>
    <row r="58" spans="1:10" x14ac:dyDescent="0.2">
      <c r="E58" s="56"/>
    </row>
    <row r="59" spans="1:10" x14ac:dyDescent="0.2">
      <c r="A59" s="56"/>
    </row>
  </sheetData>
  <mergeCells count="1">
    <mergeCell ref="B6:J6"/>
  </mergeCells>
  <phoneticPr fontId="2"/>
  <pageMargins left="0.78740157480314965" right="0.78740157480314965" top="0.98425196850393704" bottom="0.59055118110236227" header="0.51181102362204722" footer="0.51181102362204722"/>
  <pageSetup paperSize="9" scale="66" orientation="portrait" horizontalDpi="300" verticalDpi="300"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pageSetUpPr autoPageBreaks="0" fitToPage="1"/>
  </sheetPr>
  <dimension ref="A1:L73"/>
  <sheetViews>
    <sheetView view="pageBreakPreview" zoomScale="75" zoomScaleNormal="75" workbookViewId="0"/>
  </sheetViews>
  <sheetFormatPr defaultColWidth="12.125" defaultRowHeight="17.25" x14ac:dyDescent="0.15"/>
  <cols>
    <col min="1" max="1" width="13.375" style="71" customWidth="1"/>
    <col min="2" max="2" width="13.75" style="71" customWidth="1"/>
    <col min="3" max="3" width="13.625" style="71" customWidth="1"/>
    <col min="4" max="11" width="13.875" style="71" customWidth="1"/>
    <col min="12" max="16384" width="12.125" style="71"/>
  </cols>
  <sheetData>
    <row r="1" spans="1:11" x14ac:dyDescent="0.2">
      <c r="A1" s="70"/>
    </row>
    <row r="6" spans="1:11" x14ac:dyDescent="0.2">
      <c r="B6" s="540" t="s">
        <v>657</v>
      </c>
      <c r="C6" s="540"/>
      <c r="D6" s="540"/>
      <c r="E6" s="540"/>
      <c r="F6" s="540"/>
      <c r="G6" s="540"/>
      <c r="H6" s="540"/>
      <c r="I6" s="540"/>
      <c r="J6" s="540"/>
      <c r="K6" s="540"/>
    </row>
    <row r="7" spans="1:11" ht="18" thickBot="1" x14ac:dyDescent="0.25">
      <c r="B7" s="73"/>
      <c r="C7" s="73"/>
      <c r="D7" s="99" t="s">
        <v>662</v>
      </c>
      <c r="E7" s="73"/>
      <c r="F7" s="73"/>
      <c r="G7" s="73"/>
      <c r="H7" s="73"/>
      <c r="I7" s="73"/>
      <c r="J7" s="84"/>
      <c r="K7" s="84"/>
    </row>
    <row r="8" spans="1:11" x14ac:dyDescent="0.15">
      <c r="C8" s="2"/>
      <c r="D8" s="74"/>
      <c r="E8" s="75"/>
      <c r="F8" s="75"/>
      <c r="G8" s="75"/>
      <c r="H8" s="170"/>
      <c r="I8" s="171"/>
    </row>
    <row r="9" spans="1:11" x14ac:dyDescent="0.2">
      <c r="C9" s="2"/>
      <c r="D9" s="104" t="s">
        <v>508</v>
      </c>
      <c r="E9" s="74" t="s">
        <v>473</v>
      </c>
      <c r="F9" s="74"/>
      <c r="G9" s="74"/>
      <c r="H9" s="168"/>
      <c r="I9" s="83" t="s">
        <v>29</v>
      </c>
    </row>
    <row r="10" spans="1:11" x14ac:dyDescent="0.2">
      <c r="B10" s="75"/>
      <c r="C10" s="6"/>
      <c r="D10" s="85" t="s">
        <v>509</v>
      </c>
      <c r="E10" s="167" t="s">
        <v>472</v>
      </c>
      <c r="F10" s="85" t="s">
        <v>510</v>
      </c>
      <c r="G10" s="85" t="s">
        <v>511</v>
      </c>
      <c r="H10" s="169" t="s">
        <v>512</v>
      </c>
      <c r="I10" s="77" t="s">
        <v>30</v>
      </c>
    </row>
    <row r="11" spans="1:11" x14ac:dyDescent="0.15">
      <c r="C11" s="57"/>
      <c r="D11" s="74"/>
    </row>
    <row r="12" spans="1:11" x14ac:dyDescent="0.2">
      <c r="A12" s="80"/>
      <c r="B12" s="79" t="s">
        <v>335</v>
      </c>
      <c r="C12" s="56" t="s">
        <v>354</v>
      </c>
      <c r="D12" s="88">
        <v>319</v>
      </c>
      <c r="E12" s="178">
        <v>0</v>
      </c>
      <c r="F12" s="86">
        <v>15</v>
      </c>
      <c r="G12" s="86">
        <v>246</v>
      </c>
      <c r="H12" s="78">
        <v>58</v>
      </c>
      <c r="I12" s="78">
        <v>2537</v>
      </c>
    </row>
    <row r="13" spans="1:11" x14ac:dyDescent="0.2">
      <c r="B13" s="79" t="s">
        <v>336</v>
      </c>
      <c r="C13" s="56" t="s">
        <v>355</v>
      </c>
      <c r="D13" s="88">
        <v>316</v>
      </c>
      <c r="E13" s="178">
        <v>0</v>
      </c>
      <c r="F13" s="86">
        <v>15</v>
      </c>
      <c r="G13" s="86">
        <v>247</v>
      </c>
      <c r="H13" s="78">
        <v>54</v>
      </c>
      <c r="I13" s="78">
        <v>2442</v>
      </c>
    </row>
    <row r="14" spans="1:11" x14ac:dyDescent="0.2">
      <c r="B14" s="79" t="s">
        <v>337</v>
      </c>
      <c r="C14" s="56" t="s">
        <v>356</v>
      </c>
      <c r="D14" s="88">
        <v>318</v>
      </c>
      <c r="E14" s="178">
        <v>0</v>
      </c>
      <c r="F14" s="86">
        <v>14</v>
      </c>
      <c r="G14" s="86">
        <v>249</v>
      </c>
      <c r="H14" s="78">
        <v>55</v>
      </c>
      <c r="I14" s="80">
        <v>2916</v>
      </c>
    </row>
    <row r="15" spans="1:11" x14ac:dyDescent="0.2">
      <c r="B15" s="79" t="s">
        <v>353</v>
      </c>
      <c r="C15" s="56" t="s">
        <v>357</v>
      </c>
      <c r="D15" s="88">
        <v>317</v>
      </c>
      <c r="E15" s="178">
        <v>0</v>
      </c>
      <c r="F15" s="86">
        <v>14</v>
      </c>
      <c r="G15" s="86">
        <v>249</v>
      </c>
      <c r="H15" s="78">
        <v>54</v>
      </c>
      <c r="I15" s="80">
        <v>2653</v>
      </c>
    </row>
    <row r="16" spans="1:11" x14ac:dyDescent="0.2">
      <c r="B16" s="79"/>
      <c r="C16" s="56"/>
      <c r="D16" s="88"/>
      <c r="E16" s="292"/>
      <c r="F16" s="86"/>
      <c r="G16" s="86"/>
      <c r="H16" s="78"/>
      <c r="I16" s="80"/>
    </row>
    <row r="17" spans="2:12" x14ac:dyDescent="0.2">
      <c r="B17" s="79" t="s">
        <v>469</v>
      </c>
      <c r="C17" s="56" t="s">
        <v>470</v>
      </c>
      <c r="D17" s="88">
        <v>317</v>
      </c>
      <c r="E17" s="120">
        <v>263</v>
      </c>
      <c r="F17" s="178">
        <v>0</v>
      </c>
      <c r="G17" s="178">
        <v>0</v>
      </c>
      <c r="H17" s="100">
        <v>54</v>
      </c>
      <c r="I17" s="226" t="s">
        <v>617</v>
      </c>
    </row>
    <row r="18" spans="2:12" x14ac:dyDescent="0.2">
      <c r="B18" s="79" t="s">
        <v>513</v>
      </c>
      <c r="C18" s="56" t="s">
        <v>522</v>
      </c>
      <c r="D18" s="164">
        <v>315</v>
      </c>
      <c r="E18" s="120">
        <v>263</v>
      </c>
      <c r="F18" s="178">
        <v>0</v>
      </c>
      <c r="G18" s="178">
        <v>0</v>
      </c>
      <c r="H18" s="165">
        <v>52</v>
      </c>
      <c r="I18" s="80">
        <v>2584</v>
      </c>
    </row>
    <row r="19" spans="2:12" x14ac:dyDescent="0.2">
      <c r="B19" s="79" t="s">
        <v>528</v>
      </c>
      <c r="C19" s="56" t="s">
        <v>529</v>
      </c>
      <c r="D19" s="164">
        <v>317</v>
      </c>
      <c r="E19" s="184">
        <v>263</v>
      </c>
      <c r="F19" s="178">
        <v>0</v>
      </c>
      <c r="G19" s="178">
        <v>0</v>
      </c>
      <c r="H19" s="165">
        <v>54</v>
      </c>
      <c r="I19" s="101">
        <v>2595</v>
      </c>
    </row>
    <row r="20" spans="2:12" x14ac:dyDescent="0.2">
      <c r="B20" s="79" t="s">
        <v>534</v>
      </c>
      <c r="C20" s="56" t="s">
        <v>535</v>
      </c>
      <c r="D20" s="164">
        <v>317</v>
      </c>
      <c r="E20" s="184">
        <v>263</v>
      </c>
      <c r="F20" s="178">
        <v>0</v>
      </c>
      <c r="G20" s="178">
        <v>0</v>
      </c>
      <c r="H20" s="165">
        <v>54</v>
      </c>
      <c r="I20" s="101">
        <v>2637</v>
      </c>
    </row>
    <row r="21" spans="2:12" x14ac:dyDescent="0.2">
      <c r="B21" s="79"/>
      <c r="C21" s="56"/>
      <c r="D21" s="164"/>
      <c r="E21" s="184"/>
      <c r="F21" s="292"/>
      <c r="G21" s="292"/>
      <c r="H21" s="165"/>
      <c r="I21" s="101"/>
    </row>
    <row r="22" spans="2:12" x14ac:dyDescent="0.2">
      <c r="B22" s="79" t="s">
        <v>576</v>
      </c>
      <c r="C22" s="56" t="s">
        <v>627</v>
      </c>
      <c r="D22" s="164">
        <v>316</v>
      </c>
      <c r="E22" s="184">
        <v>263</v>
      </c>
      <c r="F22" s="178">
        <v>0</v>
      </c>
      <c r="G22" s="178">
        <v>0</v>
      </c>
      <c r="H22" s="165">
        <v>53</v>
      </c>
      <c r="I22" s="101">
        <v>2646</v>
      </c>
    </row>
    <row r="23" spans="2:12" x14ac:dyDescent="0.2">
      <c r="B23" s="79" t="s">
        <v>626</v>
      </c>
      <c r="C23" s="56" t="s">
        <v>628</v>
      </c>
      <c r="D23" s="164">
        <v>316</v>
      </c>
      <c r="E23" s="184">
        <v>263</v>
      </c>
      <c r="F23" s="178">
        <v>0</v>
      </c>
      <c r="G23" s="178">
        <v>0</v>
      </c>
      <c r="H23" s="165">
        <v>53</v>
      </c>
      <c r="I23" s="101">
        <v>2628</v>
      </c>
    </row>
    <row r="24" spans="2:12" x14ac:dyDescent="0.2">
      <c r="B24" s="79" t="s">
        <v>705</v>
      </c>
      <c r="C24" s="382" t="s">
        <v>704</v>
      </c>
      <c r="D24" s="164">
        <v>319</v>
      </c>
      <c r="E24" s="184">
        <v>263</v>
      </c>
      <c r="F24" s="178">
        <v>0</v>
      </c>
      <c r="G24" s="178">
        <v>0</v>
      </c>
      <c r="H24" s="165">
        <v>56</v>
      </c>
      <c r="I24" s="101">
        <v>2623</v>
      </c>
    </row>
    <row r="25" spans="2:12" x14ac:dyDescent="0.2">
      <c r="B25" s="79" t="s">
        <v>926</v>
      </c>
      <c r="C25" s="382" t="s">
        <v>927</v>
      </c>
      <c r="D25" s="164">
        <v>318</v>
      </c>
      <c r="E25" s="184">
        <v>263</v>
      </c>
      <c r="F25" s="178">
        <v>0</v>
      </c>
      <c r="G25" s="178">
        <v>0</v>
      </c>
      <c r="H25" s="165">
        <v>55</v>
      </c>
      <c r="I25" s="101">
        <v>2622</v>
      </c>
    </row>
    <row r="26" spans="2:12" ht="18" thickBot="1" x14ac:dyDescent="0.2">
      <c r="B26" s="73"/>
      <c r="C26" s="30"/>
      <c r="D26" s="82"/>
      <c r="E26" s="73"/>
      <c r="F26" s="73"/>
      <c r="G26" s="73"/>
      <c r="H26" s="73"/>
      <c r="I26" s="73"/>
    </row>
    <row r="27" spans="2:12" x14ac:dyDescent="0.15">
      <c r="D27" s="71" t="s">
        <v>486</v>
      </c>
    </row>
    <row r="28" spans="2:12" x14ac:dyDescent="0.2">
      <c r="D28" s="70" t="s">
        <v>676</v>
      </c>
    </row>
    <row r="29" spans="2:12" x14ac:dyDescent="0.2">
      <c r="C29" s="70"/>
    </row>
    <row r="31" spans="2:12" s="2" customFormat="1" ht="18" thickBot="1" x14ac:dyDescent="0.25">
      <c r="B31" s="4"/>
      <c r="C31" s="4"/>
      <c r="D31" s="329" t="s">
        <v>31</v>
      </c>
      <c r="E31" s="4"/>
      <c r="F31" s="4"/>
      <c r="G31" s="4"/>
      <c r="H31" s="4"/>
      <c r="I31" s="4"/>
      <c r="J31" s="4"/>
      <c r="K31" s="354" t="s">
        <v>32</v>
      </c>
    </row>
    <row r="32" spans="2:12" s="2" customFormat="1" x14ac:dyDescent="0.15">
      <c r="D32" s="5"/>
      <c r="E32" s="6"/>
      <c r="F32" s="6"/>
      <c r="G32" s="6"/>
      <c r="H32" s="6"/>
      <c r="I32" s="6"/>
      <c r="J32" s="6"/>
      <c r="K32" s="6"/>
      <c r="L32" s="11"/>
    </row>
    <row r="33" spans="2:12" s="2" customFormat="1" x14ac:dyDescent="0.2">
      <c r="D33" s="26" t="s">
        <v>514</v>
      </c>
      <c r="E33" s="541" t="s">
        <v>515</v>
      </c>
      <c r="F33" s="500"/>
      <c r="G33" s="5"/>
      <c r="H33" s="5"/>
      <c r="I33" s="5"/>
      <c r="J33" s="5"/>
      <c r="K33" s="5"/>
      <c r="L33" s="11"/>
    </row>
    <row r="34" spans="2:12" s="2" customFormat="1" x14ac:dyDescent="0.2">
      <c r="B34" s="6"/>
      <c r="C34" s="6"/>
      <c r="D34" s="8" t="s">
        <v>516</v>
      </c>
      <c r="E34" s="12" t="s">
        <v>517</v>
      </c>
      <c r="F34" s="12" t="s">
        <v>518</v>
      </c>
      <c r="G34" s="12" t="s">
        <v>519</v>
      </c>
      <c r="H34" s="12" t="s">
        <v>383</v>
      </c>
      <c r="I34" s="12" t="s">
        <v>384</v>
      </c>
      <c r="J34" s="12" t="s">
        <v>520</v>
      </c>
      <c r="K34" s="12" t="s">
        <v>521</v>
      </c>
      <c r="L34" s="11"/>
    </row>
    <row r="35" spans="2:12" s="57" customFormat="1" x14ac:dyDescent="0.15">
      <c r="D35" s="33"/>
      <c r="L35" s="28"/>
    </row>
    <row r="36" spans="2:12" s="57" customFormat="1" x14ac:dyDescent="0.2">
      <c r="B36" s="70" t="s">
        <v>335</v>
      </c>
      <c r="C36" s="56" t="s">
        <v>354</v>
      </c>
      <c r="D36" s="39">
        <v>115541</v>
      </c>
      <c r="E36" s="63">
        <v>47003</v>
      </c>
      <c r="F36" s="63">
        <v>4742</v>
      </c>
      <c r="G36" s="63">
        <v>28612</v>
      </c>
      <c r="H36" s="63">
        <v>4565</v>
      </c>
      <c r="I36" s="63">
        <v>51</v>
      </c>
      <c r="J36" s="63">
        <v>30333</v>
      </c>
      <c r="K36" s="63">
        <v>235</v>
      </c>
      <c r="L36" s="28"/>
    </row>
    <row r="37" spans="2:12" s="57" customFormat="1" x14ac:dyDescent="0.2">
      <c r="B37" s="70" t="s">
        <v>336</v>
      </c>
      <c r="C37" s="56" t="s">
        <v>355</v>
      </c>
      <c r="D37" s="39">
        <v>136277</v>
      </c>
      <c r="E37" s="63">
        <v>57853</v>
      </c>
      <c r="F37" s="63">
        <v>5723</v>
      </c>
      <c r="G37" s="63">
        <v>35619</v>
      </c>
      <c r="H37" s="63">
        <v>4191</v>
      </c>
      <c r="I37" s="63">
        <v>72</v>
      </c>
      <c r="J37" s="63">
        <v>31336</v>
      </c>
      <c r="K37" s="63">
        <v>1483</v>
      </c>
      <c r="L37" s="28"/>
    </row>
    <row r="38" spans="2:12" s="57" customFormat="1" x14ac:dyDescent="0.2">
      <c r="B38" s="70" t="s">
        <v>337</v>
      </c>
      <c r="C38" s="56" t="s">
        <v>356</v>
      </c>
      <c r="D38" s="39">
        <v>146049</v>
      </c>
      <c r="E38" s="63">
        <v>57477</v>
      </c>
      <c r="F38" s="63">
        <v>6640</v>
      </c>
      <c r="G38" s="63">
        <v>45250</v>
      </c>
      <c r="H38" s="63">
        <v>5124</v>
      </c>
      <c r="I38" s="63">
        <v>111</v>
      </c>
      <c r="J38" s="63">
        <v>31195</v>
      </c>
      <c r="K38" s="63">
        <v>252</v>
      </c>
      <c r="L38" s="28"/>
    </row>
    <row r="39" spans="2:12" s="57" customFormat="1" x14ac:dyDescent="0.2">
      <c r="B39" s="70" t="s">
        <v>353</v>
      </c>
      <c r="C39" s="56" t="s">
        <v>357</v>
      </c>
      <c r="D39" s="39">
        <v>114387</v>
      </c>
      <c r="E39" s="63">
        <v>46828</v>
      </c>
      <c r="F39" s="63">
        <v>4209</v>
      </c>
      <c r="G39" s="63">
        <v>33897</v>
      </c>
      <c r="H39" s="63">
        <v>2518</v>
      </c>
      <c r="I39" s="63">
        <v>114</v>
      </c>
      <c r="J39" s="63">
        <v>26197</v>
      </c>
      <c r="K39" s="63">
        <v>623</v>
      </c>
      <c r="L39" s="28"/>
    </row>
    <row r="40" spans="2:12" s="57" customFormat="1" x14ac:dyDescent="0.2">
      <c r="B40" s="70"/>
      <c r="C40" s="56"/>
      <c r="D40" s="39"/>
      <c r="E40" s="63"/>
      <c r="F40" s="63"/>
      <c r="G40" s="63"/>
      <c r="H40" s="63"/>
      <c r="I40" s="63"/>
      <c r="J40" s="63"/>
      <c r="K40" s="63"/>
      <c r="L40" s="28"/>
    </row>
    <row r="41" spans="2:12" s="57" customFormat="1" x14ac:dyDescent="0.2">
      <c r="B41" s="70" t="s">
        <v>469</v>
      </c>
      <c r="C41" s="56" t="s">
        <v>470</v>
      </c>
      <c r="D41" s="39">
        <v>102612</v>
      </c>
      <c r="E41" s="44">
        <v>39225</v>
      </c>
      <c r="F41" s="44">
        <v>3567</v>
      </c>
      <c r="G41" s="44">
        <v>33277</v>
      </c>
      <c r="H41" s="44">
        <v>2080</v>
      </c>
      <c r="I41" s="44">
        <v>117</v>
      </c>
      <c r="J41" s="44">
        <v>24332</v>
      </c>
      <c r="K41" s="44">
        <v>15</v>
      </c>
      <c r="L41" s="28"/>
    </row>
    <row r="42" spans="2:12" s="57" customFormat="1" x14ac:dyDescent="0.2">
      <c r="B42" s="70" t="s">
        <v>513</v>
      </c>
      <c r="C42" s="56" t="s">
        <v>522</v>
      </c>
      <c r="D42" s="69">
        <v>101947</v>
      </c>
      <c r="E42" s="55">
        <v>39549</v>
      </c>
      <c r="F42" s="55">
        <v>3596</v>
      </c>
      <c r="G42" s="55">
        <v>32931</v>
      </c>
      <c r="H42" s="55">
        <v>1913</v>
      </c>
      <c r="I42" s="55">
        <v>117</v>
      </c>
      <c r="J42" s="55">
        <v>23743</v>
      </c>
      <c r="K42" s="55">
        <v>98</v>
      </c>
      <c r="L42" s="28"/>
    </row>
    <row r="43" spans="2:12" s="57" customFormat="1" x14ac:dyDescent="0.2">
      <c r="B43" s="70" t="s">
        <v>528</v>
      </c>
      <c r="C43" s="56" t="s">
        <v>529</v>
      </c>
      <c r="D43" s="69">
        <v>101157</v>
      </c>
      <c r="E43" s="55">
        <v>38378</v>
      </c>
      <c r="F43" s="55">
        <v>3773</v>
      </c>
      <c r="G43" s="55">
        <v>33678</v>
      </c>
      <c r="H43" s="55">
        <v>1791</v>
      </c>
      <c r="I43" s="55">
        <v>106</v>
      </c>
      <c r="J43" s="55">
        <v>22458</v>
      </c>
      <c r="K43" s="55">
        <v>614</v>
      </c>
      <c r="L43" s="28"/>
    </row>
    <row r="44" spans="2:12" s="57" customFormat="1" x14ac:dyDescent="0.2">
      <c r="B44" s="70" t="s">
        <v>534</v>
      </c>
      <c r="C44" s="56" t="s">
        <v>535</v>
      </c>
      <c r="D44" s="69">
        <v>98043</v>
      </c>
      <c r="E44" s="55">
        <v>37590</v>
      </c>
      <c r="F44" s="55">
        <v>3514</v>
      </c>
      <c r="G44" s="55">
        <v>32125</v>
      </c>
      <c r="H44" s="55">
        <v>1665</v>
      </c>
      <c r="I44" s="55">
        <v>104</v>
      </c>
      <c r="J44" s="55">
        <v>22654</v>
      </c>
      <c r="K44" s="55">
        <v>391</v>
      </c>
      <c r="L44" s="28"/>
    </row>
    <row r="45" spans="2:12" s="57" customFormat="1" x14ac:dyDescent="0.2">
      <c r="B45" s="70"/>
      <c r="C45" s="56"/>
      <c r="D45" s="69"/>
      <c r="E45" s="55"/>
      <c r="F45" s="55"/>
      <c r="G45" s="55"/>
      <c r="H45" s="55"/>
      <c r="I45" s="55"/>
      <c r="J45" s="55"/>
      <c r="K45" s="55"/>
      <c r="L45" s="28"/>
    </row>
    <row r="46" spans="2:12" s="57" customFormat="1" x14ac:dyDescent="0.2">
      <c r="B46" s="70" t="s">
        <v>576</v>
      </c>
      <c r="C46" s="56" t="s">
        <v>627</v>
      </c>
      <c r="D46" s="69">
        <v>92439</v>
      </c>
      <c r="E46" s="55">
        <v>37008</v>
      </c>
      <c r="F46" s="55">
        <v>3349</v>
      </c>
      <c r="G46" s="55">
        <v>28367</v>
      </c>
      <c r="H46" s="55">
        <v>1640</v>
      </c>
      <c r="I46" s="55">
        <v>91</v>
      </c>
      <c r="J46" s="55">
        <v>21428</v>
      </c>
      <c r="K46" s="55">
        <v>556</v>
      </c>
      <c r="L46" s="28"/>
    </row>
    <row r="47" spans="2:12" s="57" customFormat="1" x14ac:dyDescent="0.2">
      <c r="B47" s="70" t="s">
        <v>626</v>
      </c>
      <c r="C47" s="56" t="s">
        <v>628</v>
      </c>
      <c r="D47" s="69">
        <v>91161</v>
      </c>
      <c r="E47" s="55">
        <v>37580</v>
      </c>
      <c r="F47" s="55">
        <v>3332</v>
      </c>
      <c r="G47" s="55">
        <v>27510</v>
      </c>
      <c r="H47" s="55">
        <v>1526</v>
      </c>
      <c r="I47" s="55">
        <v>107</v>
      </c>
      <c r="J47" s="55">
        <v>20628</v>
      </c>
      <c r="K47" s="55">
        <v>478</v>
      </c>
      <c r="L47" s="28"/>
    </row>
    <row r="48" spans="2:12" s="57" customFormat="1" x14ac:dyDescent="0.2">
      <c r="B48" s="70" t="s">
        <v>705</v>
      </c>
      <c r="C48" s="382" t="s">
        <v>704</v>
      </c>
      <c r="D48" s="69">
        <v>88580</v>
      </c>
      <c r="E48" s="55">
        <v>37000</v>
      </c>
      <c r="F48" s="55">
        <v>3555</v>
      </c>
      <c r="G48" s="55">
        <v>25981</v>
      </c>
      <c r="H48" s="55">
        <v>1470</v>
      </c>
      <c r="I48" s="55">
        <v>103</v>
      </c>
      <c r="J48" s="55">
        <v>20046</v>
      </c>
      <c r="K48" s="55">
        <v>425</v>
      </c>
      <c r="L48" s="28"/>
    </row>
    <row r="49" spans="2:12" s="379" customFormat="1" x14ac:dyDescent="0.2">
      <c r="B49" s="70" t="s">
        <v>926</v>
      </c>
      <c r="C49" s="382" t="s">
        <v>927</v>
      </c>
      <c r="D49" s="69">
        <v>101954</v>
      </c>
      <c r="E49" s="55">
        <v>44527</v>
      </c>
      <c r="F49" s="55">
        <v>3865</v>
      </c>
      <c r="G49" s="55">
        <v>32114</v>
      </c>
      <c r="H49" s="55">
        <v>1413</v>
      </c>
      <c r="I49" s="55">
        <v>108</v>
      </c>
      <c r="J49" s="55">
        <v>19387</v>
      </c>
      <c r="K49" s="55">
        <v>540</v>
      </c>
      <c r="L49" s="28"/>
    </row>
    <row r="50" spans="2:12" s="57" customFormat="1" ht="18" thickBot="1" x14ac:dyDescent="0.2">
      <c r="B50" s="105"/>
      <c r="C50" s="30"/>
      <c r="D50" s="49"/>
      <c r="E50" s="30"/>
      <c r="F50" s="30"/>
      <c r="G50" s="30"/>
      <c r="H50" s="30"/>
      <c r="I50" s="30"/>
      <c r="J50" s="30"/>
      <c r="K50" s="30"/>
      <c r="L50" s="28"/>
    </row>
    <row r="51" spans="2:12" s="57" customFormat="1" x14ac:dyDescent="0.2">
      <c r="D51" s="32" t="s">
        <v>33</v>
      </c>
      <c r="E51" s="35"/>
      <c r="F51" s="35"/>
      <c r="G51" s="35"/>
      <c r="H51" s="32" t="s">
        <v>2</v>
      </c>
      <c r="I51" s="35"/>
      <c r="J51" s="35"/>
      <c r="K51" s="35"/>
      <c r="L51" s="28"/>
    </row>
    <row r="52" spans="2:12" s="57" customFormat="1" x14ac:dyDescent="0.2">
      <c r="B52" s="35"/>
      <c r="C52" s="35"/>
      <c r="D52" s="59" t="s">
        <v>126</v>
      </c>
      <c r="E52" s="50" t="s">
        <v>3</v>
      </c>
      <c r="F52" s="50" t="s">
        <v>4</v>
      </c>
      <c r="G52" s="50" t="s">
        <v>5</v>
      </c>
      <c r="H52" s="59" t="s">
        <v>126</v>
      </c>
      <c r="I52" s="50" t="s">
        <v>6</v>
      </c>
      <c r="J52" s="50" t="s">
        <v>7</v>
      </c>
      <c r="K52" s="50" t="s">
        <v>3</v>
      </c>
      <c r="L52" s="28"/>
    </row>
    <row r="53" spans="2:12" s="57" customFormat="1" x14ac:dyDescent="0.15">
      <c r="D53" s="33"/>
      <c r="L53" s="28"/>
    </row>
    <row r="54" spans="2:12" s="57" customFormat="1" x14ac:dyDescent="0.2">
      <c r="B54" s="70" t="s">
        <v>335</v>
      </c>
      <c r="C54" s="56" t="s">
        <v>354</v>
      </c>
      <c r="D54" s="39">
        <v>4467</v>
      </c>
      <c r="E54" s="63">
        <v>1865</v>
      </c>
      <c r="F54" s="63">
        <v>2514</v>
      </c>
      <c r="G54" s="63">
        <v>88</v>
      </c>
      <c r="H54" s="60">
        <v>1118</v>
      </c>
      <c r="I54" s="63">
        <v>1050</v>
      </c>
      <c r="J54" s="63">
        <v>38</v>
      </c>
      <c r="K54" s="63">
        <v>30</v>
      </c>
      <c r="L54" s="28"/>
    </row>
    <row r="55" spans="2:12" s="57" customFormat="1" x14ac:dyDescent="0.2">
      <c r="B55" s="70" t="s">
        <v>336</v>
      </c>
      <c r="C55" s="56" t="s">
        <v>355</v>
      </c>
      <c r="D55" s="39">
        <v>4380</v>
      </c>
      <c r="E55" s="63">
        <v>1966</v>
      </c>
      <c r="F55" s="63">
        <v>2271</v>
      </c>
      <c r="G55" s="63">
        <v>142</v>
      </c>
      <c r="H55" s="60">
        <v>1193</v>
      </c>
      <c r="I55" s="63">
        <v>1146</v>
      </c>
      <c r="J55" s="63">
        <v>25</v>
      </c>
      <c r="K55" s="63">
        <v>22</v>
      </c>
      <c r="L55" s="28"/>
    </row>
    <row r="56" spans="2:12" s="57" customFormat="1" x14ac:dyDescent="0.2">
      <c r="B56" s="70" t="s">
        <v>337</v>
      </c>
      <c r="C56" s="56" t="s">
        <v>356</v>
      </c>
      <c r="D56" s="39">
        <v>3290</v>
      </c>
      <c r="E56" s="63">
        <v>1186</v>
      </c>
      <c r="F56" s="63">
        <v>1986</v>
      </c>
      <c r="G56" s="63">
        <v>118</v>
      </c>
      <c r="H56" s="60">
        <v>1526</v>
      </c>
      <c r="I56" s="63">
        <v>1510</v>
      </c>
      <c r="J56" s="63">
        <v>13</v>
      </c>
      <c r="K56" s="119">
        <v>3</v>
      </c>
      <c r="L56" s="28"/>
    </row>
    <row r="57" spans="2:12" s="57" customFormat="1" x14ac:dyDescent="0.2">
      <c r="B57" s="70" t="s">
        <v>353</v>
      </c>
      <c r="C57" s="56" t="s">
        <v>357</v>
      </c>
      <c r="D57" s="39">
        <v>2679</v>
      </c>
      <c r="E57" s="63">
        <v>702</v>
      </c>
      <c r="F57" s="63">
        <v>1892</v>
      </c>
      <c r="G57" s="63">
        <v>84</v>
      </c>
      <c r="H57" s="60">
        <v>6977</v>
      </c>
      <c r="I57" s="63">
        <v>6700</v>
      </c>
      <c r="J57" s="63">
        <v>36</v>
      </c>
      <c r="K57" s="64">
        <v>241</v>
      </c>
      <c r="L57" s="28"/>
    </row>
    <row r="58" spans="2:12" s="57" customFormat="1" x14ac:dyDescent="0.2">
      <c r="B58" s="70"/>
      <c r="C58" s="56"/>
      <c r="D58" s="39"/>
      <c r="E58" s="63"/>
      <c r="F58" s="63"/>
      <c r="G58" s="63"/>
      <c r="H58" s="55"/>
      <c r="I58" s="63"/>
      <c r="J58" s="63"/>
      <c r="K58" s="64"/>
      <c r="L58" s="28"/>
    </row>
    <row r="59" spans="2:12" s="57" customFormat="1" x14ac:dyDescent="0.2">
      <c r="B59" s="70" t="s">
        <v>469</v>
      </c>
      <c r="C59" s="56" t="s">
        <v>470</v>
      </c>
      <c r="D59" s="39">
        <v>2740</v>
      </c>
      <c r="E59" s="44">
        <v>498</v>
      </c>
      <c r="F59" s="44">
        <v>2130</v>
      </c>
      <c r="G59" s="44">
        <v>59</v>
      </c>
      <c r="H59" s="44">
        <v>10936</v>
      </c>
      <c r="I59" s="229" t="s">
        <v>530</v>
      </c>
      <c r="J59" s="229" t="s">
        <v>530</v>
      </c>
      <c r="K59" s="229" t="s">
        <v>530</v>
      </c>
      <c r="L59" s="28"/>
    </row>
    <row r="60" spans="2:12" s="57" customFormat="1" x14ac:dyDescent="0.2">
      <c r="B60" s="70" t="s">
        <v>513</v>
      </c>
      <c r="C60" s="56" t="s">
        <v>522</v>
      </c>
      <c r="D60" s="69">
        <v>2592</v>
      </c>
      <c r="E60" s="55">
        <v>481</v>
      </c>
      <c r="F60" s="55">
        <v>2051</v>
      </c>
      <c r="G60" s="55">
        <v>60</v>
      </c>
      <c r="H60" s="177">
        <v>12633</v>
      </c>
      <c r="I60" s="229" t="s">
        <v>530</v>
      </c>
      <c r="J60" s="229" t="s">
        <v>530</v>
      </c>
      <c r="K60" s="229" t="s">
        <v>530</v>
      </c>
      <c r="L60" s="28"/>
    </row>
    <row r="61" spans="2:12" s="57" customFormat="1" x14ac:dyDescent="0.2">
      <c r="B61" s="70" t="s">
        <v>528</v>
      </c>
      <c r="C61" s="56" t="s">
        <v>529</v>
      </c>
      <c r="D61" s="69">
        <v>1964</v>
      </c>
      <c r="E61" s="55">
        <v>355</v>
      </c>
      <c r="F61" s="55">
        <v>1553</v>
      </c>
      <c r="G61" s="55">
        <v>56</v>
      </c>
      <c r="H61" s="177">
        <v>13308</v>
      </c>
      <c r="I61" s="229" t="s">
        <v>530</v>
      </c>
      <c r="J61" s="229" t="s">
        <v>530</v>
      </c>
      <c r="K61" s="229" t="s">
        <v>530</v>
      </c>
      <c r="L61" s="28"/>
    </row>
    <row r="62" spans="2:12" s="57" customFormat="1" x14ac:dyDescent="0.2">
      <c r="B62" s="70" t="s">
        <v>534</v>
      </c>
      <c r="C62" s="56" t="s">
        <v>535</v>
      </c>
      <c r="D62" s="69">
        <v>1984</v>
      </c>
      <c r="E62" s="55">
        <v>332</v>
      </c>
      <c r="F62" s="55">
        <v>1600</v>
      </c>
      <c r="G62" s="55">
        <v>52</v>
      </c>
      <c r="H62" s="177">
        <v>14766</v>
      </c>
      <c r="I62" s="229" t="s">
        <v>530</v>
      </c>
      <c r="J62" s="229" t="s">
        <v>530</v>
      </c>
      <c r="K62" s="229" t="s">
        <v>530</v>
      </c>
      <c r="L62" s="28"/>
    </row>
    <row r="63" spans="2:12" s="57" customFormat="1" x14ac:dyDescent="0.2">
      <c r="B63" s="70"/>
      <c r="C63" s="56"/>
      <c r="D63" s="69"/>
      <c r="E63" s="55"/>
      <c r="F63" s="55"/>
      <c r="G63" s="55"/>
      <c r="H63" s="177"/>
      <c r="I63" s="229"/>
      <c r="J63" s="229"/>
      <c r="K63" s="229"/>
      <c r="L63" s="28"/>
    </row>
    <row r="64" spans="2:12" s="57" customFormat="1" x14ac:dyDescent="0.2">
      <c r="B64" s="70" t="s">
        <v>576</v>
      </c>
      <c r="C64" s="56" t="s">
        <v>627</v>
      </c>
      <c r="D64" s="69">
        <v>1916</v>
      </c>
      <c r="E64" s="55">
        <v>315</v>
      </c>
      <c r="F64" s="55">
        <v>1554</v>
      </c>
      <c r="G64" s="55">
        <v>48</v>
      </c>
      <c r="H64" s="55">
        <v>15327</v>
      </c>
      <c r="I64" s="229" t="s">
        <v>530</v>
      </c>
      <c r="J64" s="229" t="s">
        <v>530</v>
      </c>
      <c r="K64" s="229" t="s">
        <v>530</v>
      </c>
      <c r="L64" s="28"/>
    </row>
    <row r="65" spans="1:12" s="57" customFormat="1" x14ac:dyDescent="0.2">
      <c r="B65" s="70" t="s">
        <v>626</v>
      </c>
      <c r="C65" s="56" t="s">
        <v>628</v>
      </c>
      <c r="D65" s="69">
        <v>1878</v>
      </c>
      <c r="E65" s="55">
        <v>309</v>
      </c>
      <c r="F65" s="55">
        <v>1526</v>
      </c>
      <c r="G65" s="55">
        <v>43</v>
      </c>
      <c r="H65" s="55">
        <v>16010</v>
      </c>
      <c r="I65" s="229" t="s">
        <v>530</v>
      </c>
      <c r="J65" s="229" t="s">
        <v>530</v>
      </c>
      <c r="K65" s="229" t="s">
        <v>530</v>
      </c>
      <c r="L65" s="28"/>
    </row>
    <row r="66" spans="1:12" s="57" customFormat="1" x14ac:dyDescent="0.2">
      <c r="B66" s="70" t="s">
        <v>705</v>
      </c>
      <c r="C66" s="382" t="s">
        <v>704</v>
      </c>
      <c r="D66" s="69">
        <v>2333</v>
      </c>
      <c r="E66" s="55">
        <v>304</v>
      </c>
      <c r="F66" s="55">
        <v>1988</v>
      </c>
      <c r="G66" s="55">
        <v>41</v>
      </c>
      <c r="H66" s="55">
        <v>18596</v>
      </c>
      <c r="I66" s="229" t="s">
        <v>530</v>
      </c>
      <c r="J66" s="229" t="s">
        <v>530</v>
      </c>
      <c r="K66" s="229" t="s">
        <v>530</v>
      </c>
      <c r="L66" s="28"/>
    </row>
    <row r="67" spans="1:12" s="379" customFormat="1" x14ac:dyDescent="0.2">
      <c r="B67" s="70" t="s">
        <v>926</v>
      </c>
      <c r="C67" s="382" t="s">
        <v>927</v>
      </c>
      <c r="D67" s="69">
        <v>2302</v>
      </c>
      <c r="E67" s="55">
        <v>288</v>
      </c>
      <c r="F67" s="55">
        <v>1976</v>
      </c>
      <c r="G67" s="55">
        <v>38</v>
      </c>
      <c r="H67" s="55">
        <v>19670</v>
      </c>
      <c r="I67" s="229" t="s">
        <v>530</v>
      </c>
      <c r="J67" s="229" t="s">
        <v>530</v>
      </c>
      <c r="K67" s="229" t="s">
        <v>530</v>
      </c>
      <c r="L67" s="28"/>
    </row>
    <row r="68" spans="1:12" s="57" customFormat="1" ht="18" thickBot="1" x14ac:dyDescent="0.25">
      <c r="B68" s="30"/>
      <c r="C68" s="106"/>
      <c r="D68" s="49"/>
      <c r="E68" s="30"/>
      <c r="F68" s="30"/>
      <c r="G68" s="30"/>
      <c r="H68" s="30"/>
      <c r="I68" s="30"/>
      <c r="J68" s="30"/>
      <c r="K68" s="30"/>
      <c r="L68" s="28"/>
    </row>
    <row r="69" spans="1:12" s="57" customFormat="1" x14ac:dyDescent="0.2">
      <c r="A69" s="56"/>
      <c r="D69" s="57" t="s">
        <v>629</v>
      </c>
    </row>
    <row r="70" spans="1:12" s="57" customFormat="1" x14ac:dyDescent="0.15">
      <c r="D70" s="57" t="s">
        <v>630</v>
      </c>
    </row>
    <row r="71" spans="1:12" s="57" customFormat="1" x14ac:dyDescent="0.2">
      <c r="D71" s="70" t="s">
        <v>676</v>
      </c>
    </row>
    <row r="72" spans="1:12" s="57" customFormat="1" x14ac:dyDescent="0.15"/>
    <row r="73" spans="1:12" s="2" customFormat="1" x14ac:dyDescent="0.15"/>
  </sheetData>
  <mergeCells count="2">
    <mergeCell ref="E33:F33"/>
    <mergeCell ref="B6:K6"/>
  </mergeCells>
  <phoneticPr fontId="2"/>
  <pageMargins left="0.78740157480314965" right="0.78740157480314965" top="0.98425196850393704" bottom="0.98425196850393704" header="0.51181102362204722" footer="0.51181102362204722"/>
  <pageSetup paperSize="9" scale="61" orientation="portrait" horizontalDpi="300" verticalDpi="300"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79"/>
  <sheetViews>
    <sheetView view="pageBreakPreview" zoomScale="75" zoomScaleNormal="75" workbookViewId="0">
      <selection activeCell="J57" sqref="J57"/>
    </sheetView>
  </sheetViews>
  <sheetFormatPr defaultColWidth="12.125" defaultRowHeight="17.25" x14ac:dyDescent="0.15"/>
  <cols>
    <col min="1" max="1" width="13.375" style="57" customWidth="1"/>
    <col min="2" max="2" width="25.875" style="361" customWidth="1"/>
    <col min="3" max="3" width="15.25" style="57" customWidth="1"/>
    <col min="4" max="11" width="13.125" style="57" customWidth="1"/>
    <col min="12" max="12" width="12.125" style="57"/>
    <col min="13" max="14" width="12.125" style="379"/>
    <col min="15" max="17" width="12.125" style="57"/>
    <col min="18" max="18" width="12.125" style="379"/>
    <col min="19" max="19" width="14.625" style="57" bestFit="1" customWidth="1"/>
    <col min="20" max="22" width="14.625" style="379" customWidth="1"/>
    <col min="23" max="16384" width="12.125" style="57"/>
  </cols>
  <sheetData>
    <row r="1" spans="1:14" x14ac:dyDescent="0.2">
      <c r="A1" s="56"/>
    </row>
    <row r="6" spans="1:14" x14ac:dyDescent="0.15">
      <c r="B6" s="544" t="s">
        <v>714</v>
      </c>
      <c r="C6" s="544"/>
      <c r="D6" s="544"/>
      <c r="E6" s="544"/>
      <c r="F6" s="544"/>
      <c r="G6" s="544"/>
      <c r="H6" s="544"/>
      <c r="I6" s="544"/>
      <c r="J6" s="544"/>
      <c r="K6" s="544"/>
    </row>
    <row r="7" spans="1:14" ht="18" thickBot="1" x14ac:dyDescent="0.2">
      <c r="B7" s="545" t="s">
        <v>715</v>
      </c>
      <c r="C7" s="546"/>
      <c r="D7" s="546"/>
      <c r="E7" s="546"/>
      <c r="F7" s="546"/>
      <c r="G7" s="546"/>
      <c r="H7" s="546"/>
      <c r="I7" s="546"/>
      <c r="J7" s="546"/>
      <c r="K7" s="546"/>
      <c r="L7" s="28"/>
      <c r="M7" s="28"/>
      <c r="N7" s="28"/>
    </row>
    <row r="8" spans="1:14" x14ac:dyDescent="0.2">
      <c r="C8" s="33"/>
      <c r="D8" s="35"/>
      <c r="E8" s="35"/>
      <c r="F8" s="107"/>
      <c r="G8" s="497"/>
      <c r="H8" s="28"/>
      <c r="I8" s="28"/>
      <c r="J8" s="109"/>
      <c r="K8" s="109"/>
      <c r="L8" s="28"/>
      <c r="M8" s="28"/>
      <c r="N8" s="28"/>
    </row>
    <row r="9" spans="1:14" x14ac:dyDescent="0.2">
      <c r="C9" s="34" t="s">
        <v>34</v>
      </c>
      <c r="D9" s="355" t="s">
        <v>639</v>
      </c>
      <c r="E9" s="356"/>
      <c r="F9" s="32"/>
      <c r="G9" s="498" t="s">
        <v>8</v>
      </c>
      <c r="H9" s="109" t="s">
        <v>35</v>
      </c>
      <c r="I9" s="542" t="s">
        <v>36</v>
      </c>
      <c r="J9" s="543"/>
      <c r="K9" s="543"/>
      <c r="L9" s="28"/>
      <c r="M9" s="28"/>
      <c r="N9" s="28"/>
    </row>
    <row r="10" spans="1:14" x14ac:dyDescent="0.2">
      <c r="C10" s="34" t="s">
        <v>37</v>
      </c>
      <c r="D10" s="34" t="s">
        <v>640</v>
      </c>
      <c r="E10" s="47" t="s">
        <v>678</v>
      </c>
      <c r="F10" s="34" t="s">
        <v>38</v>
      </c>
      <c r="G10" s="498"/>
      <c r="H10" s="109" t="s">
        <v>37</v>
      </c>
      <c r="I10" s="110" t="s">
        <v>564</v>
      </c>
      <c r="J10" s="111" t="s">
        <v>565</v>
      </c>
      <c r="K10" s="112" t="s">
        <v>566</v>
      </c>
      <c r="L10" s="28"/>
      <c r="M10" s="28"/>
      <c r="N10" s="28"/>
    </row>
    <row r="11" spans="1:14" x14ac:dyDescent="0.2">
      <c r="B11" s="362"/>
      <c r="C11" s="36"/>
      <c r="D11" s="50"/>
      <c r="E11" s="113" t="s">
        <v>618</v>
      </c>
      <c r="F11" s="59"/>
      <c r="G11" s="315" t="s">
        <v>659</v>
      </c>
      <c r="H11" s="45"/>
      <c r="I11" s="113" t="s">
        <v>39</v>
      </c>
      <c r="J11" s="113" t="s">
        <v>39</v>
      </c>
      <c r="K11" s="114" t="s">
        <v>39</v>
      </c>
      <c r="L11" s="28"/>
      <c r="M11" s="28"/>
      <c r="N11" s="28"/>
    </row>
    <row r="12" spans="1:14" x14ac:dyDescent="0.2">
      <c r="B12" s="383" t="s">
        <v>658</v>
      </c>
      <c r="C12" s="28"/>
    </row>
    <row r="13" spans="1:14" x14ac:dyDescent="0.2">
      <c r="B13" s="384" t="s">
        <v>506</v>
      </c>
      <c r="C13" s="37">
        <v>310925</v>
      </c>
      <c r="D13" s="63">
        <v>310925</v>
      </c>
      <c r="E13" s="63">
        <v>179903</v>
      </c>
      <c r="F13" s="292" t="s">
        <v>617</v>
      </c>
      <c r="G13" s="292" t="s">
        <v>617</v>
      </c>
      <c r="H13" s="64">
        <v>6314</v>
      </c>
      <c r="I13" s="292" t="s">
        <v>617</v>
      </c>
      <c r="J13" s="292">
        <v>0</v>
      </c>
      <c r="K13" s="292" t="s">
        <v>617</v>
      </c>
    </row>
    <row r="14" spans="1:14" x14ac:dyDescent="0.2">
      <c r="B14" s="384" t="s">
        <v>20</v>
      </c>
      <c r="C14" s="37">
        <v>365300</v>
      </c>
      <c r="D14" s="63">
        <v>365300</v>
      </c>
      <c r="E14" s="63">
        <v>234500</v>
      </c>
      <c r="F14" s="292" t="s">
        <v>617</v>
      </c>
      <c r="G14" s="292" t="s">
        <v>617</v>
      </c>
      <c r="H14" s="63">
        <v>8100</v>
      </c>
      <c r="I14" s="292" t="s">
        <v>617</v>
      </c>
      <c r="J14" s="292">
        <v>0</v>
      </c>
      <c r="K14" s="292" t="s">
        <v>617</v>
      </c>
    </row>
    <row r="15" spans="1:14" x14ac:dyDescent="0.2">
      <c r="B15" s="384" t="s">
        <v>21</v>
      </c>
      <c r="C15" s="37">
        <v>400772</v>
      </c>
      <c r="D15" s="57">
        <v>400772</v>
      </c>
      <c r="E15" s="57">
        <v>271488</v>
      </c>
      <c r="F15" s="292" t="s">
        <v>617</v>
      </c>
      <c r="G15" s="292" t="s">
        <v>617</v>
      </c>
      <c r="H15" s="57">
        <v>8264</v>
      </c>
      <c r="I15" s="63">
        <v>382</v>
      </c>
      <c r="J15" s="292">
        <v>0</v>
      </c>
      <c r="K15" s="292" t="s">
        <v>617</v>
      </c>
    </row>
    <row r="16" spans="1:14" x14ac:dyDescent="0.2">
      <c r="B16" s="385" t="s">
        <v>10</v>
      </c>
      <c r="C16" s="37">
        <v>458283</v>
      </c>
      <c r="D16" s="63">
        <v>458283</v>
      </c>
      <c r="E16" s="63">
        <v>312578</v>
      </c>
      <c r="F16" s="292" t="s">
        <v>617</v>
      </c>
      <c r="G16" s="292" t="s">
        <v>617</v>
      </c>
      <c r="H16" s="63">
        <v>7087</v>
      </c>
      <c r="I16" s="63">
        <v>5493</v>
      </c>
      <c r="J16" s="292">
        <v>0</v>
      </c>
      <c r="K16" s="292" t="s">
        <v>617</v>
      </c>
    </row>
    <row r="17" spans="2:11" x14ac:dyDescent="0.2">
      <c r="B17" s="385" t="s">
        <v>11</v>
      </c>
      <c r="C17" s="37">
        <v>508625</v>
      </c>
      <c r="D17" s="63">
        <v>508625</v>
      </c>
      <c r="E17" s="63">
        <v>355266</v>
      </c>
      <c r="F17" s="292" t="s">
        <v>617</v>
      </c>
      <c r="G17" s="292" t="s">
        <v>617</v>
      </c>
      <c r="H17" s="63">
        <v>6468</v>
      </c>
      <c r="I17" s="63">
        <v>6199</v>
      </c>
      <c r="J17" s="64">
        <v>269</v>
      </c>
      <c r="K17" s="292" t="s">
        <v>617</v>
      </c>
    </row>
    <row r="18" spans="2:11" x14ac:dyDescent="0.2">
      <c r="B18" s="385"/>
      <c r="C18" s="37"/>
      <c r="D18" s="63"/>
      <c r="E18" s="63"/>
      <c r="F18" s="64"/>
      <c r="G18" s="64"/>
      <c r="H18" s="63"/>
      <c r="I18" s="63"/>
      <c r="J18" s="64"/>
      <c r="K18" s="64"/>
    </row>
    <row r="19" spans="2:11" x14ac:dyDescent="0.2">
      <c r="B19" s="385" t="s">
        <v>12</v>
      </c>
      <c r="C19" s="37">
        <v>496075</v>
      </c>
      <c r="D19" s="63">
        <v>496067</v>
      </c>
      <c r="E19" s="63">
        <v>357105</v>
      </c>
      <c r="F19" s="64">
        <v>8</v>
      </c>
      <c r="G19" s="64">
        <v>25516</v>
      </c>
      <c r="H19" s="63">
        <v>5927</v>
      </c>
      <c r="I19" s="63">
        <v>5386</v>
      </c>
      <c r="J19" s="63">
        <v>541</v>
      </c>
      <c r="K19" s="292" t="s">
        <v>617</v>
      </c>
    </row>
    <row r="20" spans="2:11" x14ac:dyDescent="0.2">
      <c r="B20" s="385" t="s">
        <v>13</v>
      </c>
      <c r="C20" s="37">
        <v>472493</v>
      </c>
      <c r="D20" s="60">
        <v>471901</v>
      </c>
      <c r="E20" s="60">
        <v>347484</v>
      </c>
      <c r="F20" s="67">
        <v>592</v>
      </c>
      <c r="G20" s="67">
        <v>47566</v>
      </c>
      <c r="H20" s="60">
        <v>5784</v>
      </c>
      <c r="I20" s="60">
        <v>5179</v>
      </c>
      <c r="J20" s="60">
        <v>605</v>
      </c>
      <c r="K20" s="292" t="s">
        <v>617</v>
      </c>
    </row>
    <row r="21" spans="2:11" x14ac:dyDescent="0.2">
      <c r="B21" s="385" t="s">
        <v>14</v>
      </c>
      <c r="C21" s="37">
        <v>446862</v>
      </c>
      <c r="D21" s="60">
        <v>446849</v>
      </c>
      <c r="E21" s="60">
        <v>334843</v>
      </c>
      <c r="F21" s="67">
        <v>12</v>
      </c>
      <c r="G21" s="67">
        <v>72557</v>
      </c>
      <c r="H21" s="60">
        <v>5560</v>
      </c>
      <c r="I21" s="60">
        <v>4809</v>
      </c>
      <c r="J21" s="60">
        <v>533</v>
      </c>
      <c r="K21" s="64">
        <v>218</v>
      </c>
    </row>
    <row r="22" spans="2:11" x14ac:dyDescent="0.2">
      <c r="B22" s="385"/>
      <c r="C22" s="37"/>
      <c r="D22" s="60"/>
      <c r="E22" s="60"/>
      <c r="F22" s="67"/>
      <c r="G22" s="67"/>
      <c r="H22" s="60"/>
      <c r="I22" s="60"/>
      <c r="J22" s="60"/>
      <c r="K22" s="64"/>
    </row>
    <row r="23" spans="2:11" x14ac:dyDescent="0.15">
      <c r="B23" s="385" t="s">
        <v>15</v>
      </c>
      <c r="C23" s="28">
        <v>430527</v>
      </c>
      <c r="D23" s="28">
        <v>430514</v>
      </c>
      <c r="E23" s="28">
        <v>326770</v>
      </c>
      <c r="F23" s="28">
        <v>13</v>
      </c>
      <c r="G23" s="28">
        <v>77927</v>
      </c>
      <c r="H23" s="28">
        <v>5195</v>
      </c>
      <c r="I23" s="28">
        <v>4363</v>
      </c>
      <c r="J23" s="28">
        <v>529</v>
      </c>
      <c r="K23" s="28">
        <v>303</v>
      </c>
    </row>
    <row r="24" spans="2:11" x14ac:dyDescent="0.2">
      <c r="B24" s="385" t="s">
        <v>16</v>
      </c>
      <c r="C24" s="37">
        <v>419164</v>
      </c>
      <c r="D24" s="63">
        <v>419151</v>
      </c>
      <c r="E24" s="63">
        <v>321879</v>
      </c>
      <c r="F24" s="63">
        <v>13</v>
      </c>
      <c r="G24" s="60">
        <v>68385</v>
      </c>
      <c r="H24" s="63">
        <v>4559</v>
      </c>
      <c r="I24" s="63">
        <v>3700</v>
      </c>
      <c r="J24" s="63">
        <v>510</v>
      </c>
      <c r="K24" s="115">
        <v>349</v>
      </c>
    </row>
    <row r="25" spans="2:11" x14ac:dyDescent="0.2">
      <c r="B25" s="385" t="s">
        <v>17</v>
      </c>
      <c r="C25" s="37">
        <v>419414</v>
      </c>
      <c r="D25" s="63">
        <v>419401</v>
      </c>
      <c r="E25" s="63">
        <v>325293</v>
      </c>
      <c r="F25" s="63">
        <v>13</v>
      </c>
      <c r="G25" s="60">
        <v>60348</v>
      </c>
      <c r="H25" s="63">
        <v>3836</v>
      </c>
      <c r="I25" s="63">
        <v>2984</v>
      </c>
      <c r="J25" s="63">
        <v>516</v>
      </c>
      <c r="K25" s="115">
        <v>336</v>
      </c>
    </row>
    <row r="26" spans="2:11" x14ac:dyDescent="0.2">
      <c r="B26" s="385" t="s">
        <v>18</v>
      </c>
      <c r="C26" s="37">
        <v>411420</v>
      </c>
      <c r="D26" s="63">
        <v>411408</v>
      </c>
      <c r="E26" s="63">
        <v>320716</v>
      </c>
      <c r="F26" s="63">
        <v>12</v>
      </c>
      <c r="G26" s="60">
        <v>54115</v>
      </c>
      <c r="H26" s="63">
        <v>3367</v>
      </c>
      <c r="I26" s="63">
        <v>2566</v>
      </c>
      <c r="J26" s="63">
        <v>513</v>
      </c>
      <c r="K26" s="115">
        <v>288</v>
      </c>
    </row>
    <row r="27" spans="2:11" x14ac:dyDescent="0.2">
      <c r="B27" s="385" t="s">
        <v>19</v>
      </c>
      <c r="C27" s="37">
        <v>389339</v>
      </c>
      <c r="D27" s="63">
        <v>389327</v>
      </c>
      <c r="E27" s="63">
        <v>303796</v>
      </c>
      <c r="F27" s="63">
        <v>12</v>
      </c>
      <c r="G27" s="60">
        <v>49096</v>
      </c>
      <c r="H27" s="63">
        <v>3097</v>
      </c>
      <c r="I27" s="63">
        <v>2486</v>
      </c>
      <c r="J27" s="63">
        <v>611</v>
      </c>
      <c r="K27" s="292">
        <v>0</v>
      </c>
    </row>
    <row r="28" spans="2:11" x14ac:dyDescent="0.2">
      <c r="B28" s="385"/>
      <c r="C28" s="37"/>
      <c r="D28" s="63"/>
      <c r="E28" s="63"/>
      <c r="F28" s="63"/>
      <c r="G28" s="60"/>
      <c r="H28" s="63"/>
      <c r="I28" s="63"/>
      <c r="J28" s="63"/>
      <c r="K28" s="183"/>
    </row>
    <row r="29" spans="2:11" x14ac:dyDescent="0.2">
      <c r="B29" s="385" t="s">
        <v>461</v>
      </c>
      <c r="C29" s="37">
        <v>361503</v>
      </c>
      <c r="D29" s="44">
        <v>361496</v>
      </c>
      <c r="E29" s="44">
        <v>281227</v>
      </c>
      <c r="F29" s="44">
        <v>7</v>
      </c>
      <c r="G29" s="37">
        <v>44145</v>
      </c>
      <c r="H29" s="44">
        <v>2974</v>
      </c>
      <c r="I29" s="44">
        <v>2370</v>
      </c>
      <c r="J29" s="44">
        <v>604</v>
      </c>
      <c r="K29" s="292">
        <v>0</v>
      </c>
    </row>
    <row r="30" spans="2:11" x14ac:dyDescent="0.2">
      <c r="B30" s="386" t="s">
        <v>471</v>
      </c>
      <c r="C30" s="54">
        <v>329584</v>
      </c>
      <c r="D30" s="54">
        <v>329577</v>
      </c>
      <c r="E30" s="54">
        <v>256530</v>
      </c>
      <c r="F30" s="54">
        <v>7</v>
      </c>
      <c r="G30" s="54">
        <v>39147</v>
      </c>
      <c r="H30" s="54">
        <v>2702</v>
      </c>
      <c r="I30" s="54">
        <v>2138</v>
      </c>
      <c r="J30" s="54">
        <v>564</v>
      </c>
      <c r="K30" s="292">
        <v>0</v>
      </c>
    </row>
    <row r="31" spans="2:11" x14ac:dyDescent="0.2">
      <c r="B31" s="386" t="s">
        <v>507</v>
      </c>
      <c r="C31" s="54">
        <v>299670</v>
      </c>
      <c r="D31" s="54">
        <v>299663</v>
      </c>
      <c r="E31" s="54">
        <v>233582</v>
      </c>
      <c r="F31" s="54">
        <v>7</v>
      </c>
      <c r="G31" s="54">
        <v>34055</v>
      </c>
      <c r="H31" s="54">
        <v>2453</v>
      </c>
      <c r="I31" s="54">
        <v>1950</v>
      </c>
      <c r="J31" s="54">
        <v>503</v>
      </c>
      <c r="K31" s="292">
        <v>0</v>
      </c>
    </row>
    <row r="32" spans="2:11" x14ac:dyDescent="0.2">
      <c r="B32" s="386" t="s">
        <v>531</v>
      </c>
      <c r="C32" s="54">
        <v>275162</v>
      </c>
      <c r="D32" s="54">
        <v>275161</v>
      </c>
      <c r="E32" s="54">
        <v>214794</v>
      </c>
      <c r="F32" s="54">
        <v>1</v>
      </c>
      <c r="G32" s="54">
        <v>30346</v>
      </c>
      <c r="H32" s="54">
        <v>2225</v>
      </c>
      <c r="I32" s="54">
        <v>1756</v>
      </c>
      <c r="J32" s="54">
        <v>469</v>
      </c>
      <c r="K32" s="292">
        <v>0</v>
      </c>
    </row>
    <row r="33" spans="2:18" x14ac:dyDescent="0.2">
      <c r="B33" s="385" t="s">
        <v>614</v>
      </c>
      <c r="C33" s="54">
        <v>250001</v>
      </c>
      <c r="D33" s="54">
        <v>250000</v>
      </c>
      <c r="E33" s="54">
        <v>193853</v>
      </c>
      <c r="F33" s="54">
        <v>1</v>
      </c>
      <c r="G33" s="54">
        <v>27292</v>
      </c>
      <c r="H33" s="54">
        <v>2022</v>
      </c>
      <c r="I33" s="54">
        <v>1571</v>
      </c>
      <c r="J33" s="54">
        <v>451</v>
      </c>
      <c r="K33" s="292">
        <v>0</v>
      </c>
    </row>
    <row r="34" spans="2:18" x14ac:dyDescent="0.2">
      <c r="B34" s="385"/>
      <c r="C34" s="54"/>
      <c r="D34" s="54"/>
      <c r="E34" s="54"/>
      <c r="F34" s="54"/>
      <c r="G34" s="54"/>
      <c r="H34" s="54"/>
      <c r="I34" s="54"/>
      <c r="J34" s="54"/>
      <c r="K34" s="183"/>
    </row>
    <row r="35" spans="2:18" x14ac:dyDescent="0.2">
      <c r="B35" s="386" t="s">
        <v>615</v>
      </c>
      <c r="C35" s="54">
        <v>227041</v>
      </c>
      <c r="D35" s="54">
        <v>227040</v>
      </c>
      <c r="E35" s="54">
        <v>175810</v>
      </c>
      <c r="F35" s="54">
        <v>1</v>
      </c>
      <c r="G35" s="54">
        <v>24592</v>
      </c>
      <c r="H35" s="54">
        <v>1927</v>
      </c>
      <c r="I35" s="54">
        <v>1478</v>
      </c>
      <c r="J35" s="54">
        <v>449</v>
      </c>
      <c r="K35" s="292">
        <v>0</v>
      </c>
    </row>
    <row r="36" spans="2:18" x14ac:dyDescent="0.2">
      <c r="B36" s="386" t="s">
        <v>616</v>
      </c>
      <c r="C36" s="54">
        <v>209098</v>
      </c>
      <c r="D36" s="54">
        <v>209097</v>
      </c>
      <c r="E36" s="54">
        <v>163111</v>
      </c>
      <c r="F36" s="54">
        <v>1</v>
      </c>
      <c r="G36" s="54">
        <v>22158</v>
      </c>
      <c r="H36" s="54">
        <v>1820</v>
      </c>
      <c r="I36" s="54">
        <v>1381</v>
      </c>
      <c r="J36" s="54">
        <v>439</v>
      </c>
      <c r="K36" s="292">
        <v>0</v>
      </c>
      <c r="M36" s="361"/>
      <c r="R36" s="436"/>
    </row>
    <row r="37" spans="2:18" x14ac:dyDescent="0.2">
      <c r="B37" s="386" t="s">
        <v>706</v>
      </c>
      <c r="C37" s="54">
        <v>192695</v>
      </c>
      <c r="D37" s="54">
        <v>192694</v>
      </c>
      <c r="E37" s="54">
        <v>150766</v>
      </c>
      <c r="F37" s="54">
        <v>1</v>
      </c>
      <c r="G37" s="54">
        <v>20398</v>
      </c>
      <c r="H37" s="54">
        <v>1712</v>
      </c>
      <c r="I37" s="54">
        <v>1287</v>
      </c>
      <c r="J37" s="54">
        <v>425</v>
      </c>
      <c r="K37" s="292">
        <v>0</v>
      </c>
      <c r="R37" s="436"/>
    </row>
    <row r="38" spans="2:18" s="379" customFormat="1" x14ac:dyDescent="0.2">
      <c r="B38" s="386" t="s">
        <v>822</v>
      </c>
      <c r="C38" s="54">
        <v>180933</v>
      </c>
      <c r="D38" s="54">
        <v>180933</v>
      </c>
      <c r="E38" s="54">
        <v>142311</v>
      </c>
      <c r="F38" s="292">
        <v>0</v>
      </c>
      <c r="G38" s="54">
        <v>18853</v>
      </c>
      <c r="H38" s="54">
        <v>1671</v>
      </c>
      <c r="I38" s="54">
        <v>1250</v>
      </c>
      <c r="J38" s="54">
        <v>421</v>
      </c>
      <c r="K38" s="292">
        <v>0</v>
      </c>
    </row>
    <row r="39" spans="2:18" x14ac:dyDescent="0.2">
      <c r="B39" s="386"/>
      <c r="C39" s="54"/>
      <c r="D39" s="54"/>
      <c r="E39" s="54"/>
      <c r="F39" s="54"/>
      <c r="G39" s="54"/>
      <c r="H39" s="54"/>
      <c r="I39" s="54"/>
      <c r="J39" s="54"/>
      <c r="K39" s="292"/>
    </row>
    <row r="40" spans="2:18" s="379" customFormat="1" x14ac:dyDescent="0.2">
      <c r="B40" s="387" t="s">
        <v>388</v>
      </c>
      <c r="C40" s="54">
        <v>56368</v>
      </c>
      <c r="D40" s="54">
        <v>56368</v>
      </c>
      <c r="E40" s="54">
        <v>42386</v>
      </c>
      <c r="F40" s="292">
        <v>0</v>
      </c>
      <c r="G40" s="54">
        <v>7372</v>
      </c>
      <c r="H40" s="54">
        <v>549</v>
      </c>
      <c r="I40" s="54">
        <v>343</v>
      </c>
      <c r="J40" s="54">
        <v>206</v>
      </c>
      <c r="K40" s="292">
        <v>0</v>
      </c>
    </row>
    <row r="41" spans="2:18" s="379" customFormat="1" x14ac:dyDescent="0.2">
      <c r="B41" s="387" t="s">
        <v>66</v>
      </c>
      <c r="C41" s="54">
        <v>9791</v>
      </c>
      <c r="D41" s="54">
        <v>9791</v>
      </c>
      <c r="E41" s="54">
        <v>8100</v>
      </c>
      <c r="F41" s="292">
        <v>0</v>
      </c>
      <c r="G41" s="54">
        <v>946</v>
      </c>
      <c r="H41" s="54">
        <v>80</v>
      </c>
      <c r="I41" s="54">
        <v>65</v>
      </c>
      <c r="J41" s="54">
        <v>15</v>
      </c>
      <c r="K41" s="292">
        <v>0</v>
      </c>
    </row>
    <row r="42" spans="2:18" s="379" customFormat="1" x14ac:dyDescent="0.2">
      <c r="B42" s="387" t="s">
        <v>67</v>
      </c>
      <c r="C42" s="54">
        <v>10460</v>
      </c>
      <c r="D42" s="54">
        <v>10460</v>
      </c>
      <c r="E42" s="54">
        <v>8614</v>
      </c>
      <c r="F42" s="292">
        <v>0</v>
      </c>
      <c r="G42" s="54">
        <v>940</v>
      </c>
      <c r="H42" s="54">
        <v>99</v>
      </c>
      <c r="I42" s="54">
        <v>78</v>
      </c>
      <c r="J42" s="54">
        <v>21</v>
      </c>
      <c r="K42" s="292">
        <v>0</v>
      </c>
    </row>
    <row r="43" spans="2:18" s="379" customFormat="1" x14ac:dyDescent="0.2">
      <c r="B43" s="387" t="s">
        <v>68</v>
      </c>
      <c r="C43" s="54">
        <v>5073</v>
      </c>
      <c r="D43" s="54">
        <v>5073</v>
      </c>
      <c r="E43" s="54">
        <v>4187</v>
      </c>
      <c r="F43" s="292">
        <v>0</v>
      </c>
      <c r="G43" s="54">
        <v>336</v>
      </c>
      <c r="H43" s="54">
        <v>45</v>
      </c>
      <c r="I43" s="54">
        <v>41</v>
      </c>
      <c r="J43" s="54">
        <v>4</v>
      </c>
      <c r="K43" s="292">
        <v>0</v>
      </c>
    </row>
    <row r="44" spans="2:18" s="379" customFormat="1" x14ac:dyDescent="0.2">
      <c r="B44" s="387" t="s">
        <v>69</v>
      </c>
      <c r="C44" s="54">
        <v>5082</v>
      </c>
      <c r="D44" s="54">
        <v>5082</v>
      </c>
      <c r="E44" s="54">
        <v>3962</v>
      </c>
      <c r="F44" s="292">
        <v>0</v>
      </c>
      <c r="G44" s="54">
        <v>519</v>
      </c>
      <c r="H44" s="54">
        <v>56</v>
      </c>
      <c r="I44" s="54">
        <v>44</v>
      </c>
      <c r="J44" s="54">
        <v>12</v>
      </c>
      <c r="K44" s="292">
        <v>0</v>
      </c>
    </row>
    <row r="45" spans="2:18" s="379" customFormat="1" x14ac:dyDescent="0.2">
      <c r="B45" s="387" t="s">
        <v>70</v>
      </c>
      <c r="C45" s="54">
        <v>19324</v>
      </c>
      <c r="D45" s="54">
        <v>19324</v>
      </c>
      <c r="E45" s="54">
        <v>15273</v>
      </c>
      <c r="F45" s="292">
        <v>0</v>
      </c>
      <c r="G45" s="54">
        <v>1755</v>
      </c>
      <c r="H45" s="54">
        <v>159</v>
      </c>
      <c r="I45" s="54">
        <v>126</v>
      </c>
      <c r="J45" s="54">
        <v>33</v>
      </c>
      <c r="K45" s="292">
        <v>0</v>
      </c>
    </row>
    <row r="46" spans="2:18" s="379" customFormat="1" x14ac:dyDescent="0.2">
      <c r="B46" s="387" t="s">
        <v>71</v>
      </c>
      <c r="C46" s="54">
        <v>8637</v>
      </c>
      <c r="D46" s="54">
        <v>8637</v>
      </c>
      <c r="E46" s="54">
        <v>6595</v>
      </c>
      <c r="F46" s="292">
        <v>0</v>
      </c>
      <c r="G46" s="54">
        <v>880</v>
      </c>
      <c r="H46" s="54">
        <v>73</v>
      </c>
      <c r="I46" s="54">
        <v>51</v>
      </c>
      <c r="J46" s="54">
        <v>22</v>
      </c>
      <c r="K46" s="292">
        <v>0</v>
      </c>
    </row>
    <row r="47" spans="2:18" s="379" customFormat="1" x14ac:dyDescent="0.2">
      <c r="B47" s="387" t="s">
        <v>370</v>
      </c>
      <c r="C47" s="54">
        <v>10324</v>
      </c>
      <c r="D47" s="54">
        <v>10324</v>
      </c>
      <c r="E47" s="54">
        <v>8666</v>
      </c>
      <c r="F47" s="292">
        <v>0</v>
      </c>
      <c r="G47" s="54">
        <v>962</v>
      </c>
      <c r="H47" s="54">
        <v>78</v>
      </c>
      <c r="I47" s="54">
        <v>66</v>
      </c>
      <c r="J47" s="54">
        <v>12</v>
      </c>
      <c r="K47" s="292">
        <v>0</v>
      </c>
    </row>
    <row r="48" spans="2:18" s="379" customFormat="1" x14ac:dyDescent="0.2">
      <c r="B48" s="387" t="s">
        <v>408</v>
      </c>
      <c r="C48" s="54">
        <v>5089</v>
      </c>
      <c r="D48" s="54">
        <v>5089</v>
      </c>
      <c r="E48" s="54">
        <v>4042</v>
      </c>
      <c r="F48" s="292">
        <v>0</v>
      </c>
      <c r="G48" s="54">
        <v>589</v>
      </c>
      <c r="H48" s="54">
        <v>42</v>
      </c>
      <c r="I48" s="54">
        <v>34</v>
      </c>
      <c r="J48" s="54">
        <v>8</v>
      </c>
      <c r="K48" s="292">
        <v>0</v>
      </c>
    </row>
    <row r="49" spans="2:17" s="379" customFormat="1" x14ac:dyDescent="0.2">
      <c r="B49" s="388"/>
      <c r="C49" s="54"/>
      <c r="D49" s="54"/>
      <c r="E49" s="54"/>
      <c r="F49" s="292"/>
      <c r="G49" s="54"/>
      <c r="H49" s="54"/>
      <c r="I49" s="54"/>
      <c r="J49" s="54"/>
      <c r="K49" s="292"/>
    </row>
    <row r="50" spans="2:17" s="379" customFormat="1" x14ac:dyDescent="0.2">
      <c r="B50" s="387" t="s">
        <v>329</v>
      </c>
      <c r="C50" s="54">
        <v>2962</v>
      </c>
      <c r="D50" s="54">
        <v>2962</v>
      </c>
      <c r="E50" s="54">
        <v>2552</v>
      </c>
      <c r="F50" s="292">
        <v>0</v>
      </c>
      <c r="G50" s="54">
        <v>233</v>
      </c>
      <c r="H50" s="54">
        <v>25</v>
      </c>
      <c r="I50" s="54">
        <v>25</v>
      </c>
      <c r="J50" s="307">
        <v>0</v>
      </c>
      <c r="K50" s="292">
        <v>0</v>
      </c>
    </row>
    <row r="51" spans="2:17" s="379" customFormat="1" x14ac:dyDescent="0.2">
      <c r="B51" s="388"/>
      <c r="C51" s="54"/>
      <c r="D51" s="54"/>
      <c r="E51" s="54"/>
      <c r="F51" s="292"/>
      <c r="G51" s="54"/>
      <c r="H51" s="54"/>
      <c r="I51" s="54"/>
      <c r="J51" s="54"/>
      <c r="K51" s="292"/>
    </row>
    <row r="52" spans="2:17" s="379" customFormat="1" x14ac:dyDescent="0.2">
      <c r="B52" s="387" t="s">
        <v>72</v>
      </c>
      <c r="C52" s="54">
        <v>3684</v>
      </c>
      <c r="D52" s="54">
        <v>3684</v>
      </c>
      <c r="E52" s="54">
        <v>3024</v>
      </c>
      <c r="F52" s="292">
        <v>0</v>
      </c>
      <c r="G52" s="54">
        <v>401</v>
      </c>
      <c r="H52" s="54">
        <v>35</v>
      </c>
      <c r="I52" s="54">
        <v>30</v>
      </c>
      <c r="J52" s="54">
        <v>5</v>
      </c>
      <c r="K52" s="292">
        <v>0</v>
      </c>
    </row>
    <row r="53" spans="2:17" s="379" customFormat="1" x14ac:dyDescent="0.2">
      <c r="B53" s="387" t="s">
        <v>62</v>
      </c>
      <c r="C53" s="54">
        <v>1056</v>
      </c>
      <c r="D53" s="54">
        <v>1056</v>
      </c>
      <c r="E53" s="54">
        <v>907</v>
      </c>
      <c r="F53" s="292">
        <v>0</v>
      </c>
      <c r="G53" s="54">
        <v>74</v>
      </c>
      <c r="H53" s="54">
        <v>18</v>
      </c>
      <c r="I53" s="54">
        <v>18</v>
      </c>
      <c r="J53" s="307">
        <v>0</v>
      </c>
      <c r="K53" s="292">
        <v>0</v>
      </c>
    </row>
    <row r="54" spans="2:17" s="379" customFormat="1" x14ac:dyDescent="0.2">
      <c r="B54" s="387" t="s">
        <v>73</v>
      </c>
      <c r="C54" s="54">
        <v>1189</v>
      </c>
      <c r="D54" s="54">
        <v>1189</v>
      </c>
      <c r="E54" s="54">
        <v>831</v>
      </c>
      <c r="F54" s="292">
        <v>0</v>
      </c>
      <c r="G54" s="54">
        <v>142</v>
      </c>
      <c r="H54" s="54">
        <v>24</v>
      </c>
      <c r="I54" s="54">
        <v>18</v>
      </c>
      <c r="J54" s="54">
        <v>6</v>
      </c>
      <c r="K54" s="292">
        <v>0</v>
      </c>
    </row>
    <row r="55" spans="2:17" s="379" customFormat="1" x14ac:dyDescent="0.2">
      <c r="B55" s="388"/>
      <c r="C55" s="54"/>
      <c r="D55" s="54"/>
      <c r="E55" s="54"/>
      <c r="F55" s="292"/>
      <c r="G55" s="54"/>
      <c r="H55" s="54"/>
      <c r="I55" s="54"/>
      <c r="J55" s="54"/>
      <c r="K55" s="292"/>
    </row>
    <row r="56" spans="2:17" s="379" customFormat="1" x14ac:dyDescent="0.2">
      <c r="B56" s="387" t="s">
        <v>74</v>
      </c>
      <c r="C56" s="54">
        <v>2663</v>
      </c>
      <c r="D56" s="54">
        <v>2663</v>
      </c>
      <c r="E56" s="54">
        <v>2106</v>
      </c>
      <c r="F56" s="292">
        <v>0</v>
      </c>
      <c r="G56" s="54">
        <v>164</v>
      </c>
      <c r="H56" s="54">
        <v>31</v>
      </c>
      <c r="I56" s="54">
        <v>25</v>
      </c>
      <c r="J56" s="54">
        <v>6</v>
      </c>
      <c r="K56" s="292">
        <v>0</v>
      </c>
    </row>
    <row r="57" spans="2:17" s="379" customFormat="1" x14ac:dyDescent="0.2">
      <c r="B57" s="387" t="s">
        <v>75</v>
      </c>
      <c r="C57" s="54">
        <v>1378</v>
      </c>
      <c r="D57" s="54">
        <v>1378</v>
      </c>
      <c r="E57" s="54">
        <v>1128</v>
      </c>
      <c r="F57" s="292">
        <v>0</v>
      </c>
      <c r="G57" s="54">
        <v>121</v>
      </c>
      <c r="H57" s="54">
        <v>12</v>
      </c>
      <c r="I57" s="54">
        <v>9</v>
      </c>
      <c r="J57" s="54">
        <v>3</v>
      </c>
      <c r="K57" s="292">
        <v>0</v>
      </c>
    </row>
    <row r="58" spans="2:17" s="379" customFormat="1" x14ac:dyDescent="0.2">
      <c r="B58" s="387" t="s">
        <v>371</v>
      </c>
      <c r="C58" s="54">
        <v>5490</v>
      </c>
      <c r="D58" s="54">
        <v>5490</v>
      </c>
      <c r="E58" s="54">
        <v>4370</v>
      </c>
      <c r="F58" s="292">
        <v>0</v>
      </c>
      <c r="G58" s="54">
        <v>529</v>
      </c>
      <c r="H58" s="54">
        <v>49</v>
      </c>
      <c r="I58" s="54">
        <v>46</v>
      </c>
      <c r="J58" s="54">
        <v>3</v>
      </c>
      <c r="K58" s="292">
        <v>0</v>
      </c>
    </row>
    <row r="59" spans="2:17" s="379" customFormat="1" x14ac:dyDescent="0.2">
      <c r="B59" s="388"/>
      <c r="C59" s="54"/>
      <c r="D59" s="54"/>
      <c r="E59" s="54"/>
      <c r="F59" s="292"/>
      <c r="G59" s="54"/>
      <c r="H59" s="54"/>
      <c r="I59" s="54"/>
      <c r="J59" s="54"/>
      <c r="K59" s="292"/>
    </row>
    <row r="60" spans="2:17" s="379" customFormat="1" x14ac:dyDescent="0.2">
      <c r="B60" s="387" t="s">
        <v>76</v>
      </c>
      <c r="C60" s="54">
        <v>1533</v>
      </c>
      <c r="D60" s="54">
        <v>1533</v>
      </c>
      <c r="E60" s="54">
        <v>1329</v>
      </c>
      <c r="F60" s="292">
        <v>0</v>
      </c>
      <c r="G60" s="54">
        <v>72</v>
      </c>
      <c r="H60" s="54">
        <v>12</v>
      </c>
      <c r="I60" s="54">
        <v>11</v>
      </c>
      <c r="J60" s="54">
        <v>1</v>
      </c>
      <c r="K60" s="292">
        <v>0</v>
      </c>
    </row>
    <row r="61" spans="2:17" s="379" customFormat="1" x14ac:dyDescent="0.2">
      <c r="B61" s="387" t="s">
        <v>77</v>
      </c>
      <c r="C61" s="54">
        <v>1198</v>
      </c>
      <c r="D61" s="54">
        <v>1198</v>
      </c>
      <c r="E61" s="54">
        <v>983</v>
      </c>
      <c r="F61" s="292">
        <v>0</v>
      </c>
      <c r="G61" s="54">
        <v>89</v>
      </c>
      <c r="H61" s="54">
        <v>8</v>
      </c>
      <c r="I61" s="54">
        <v>8</v>
      </c>
      <c r="J61" s="307">
        <v>0</v>
      </c>
      <c r="K61" s="292">
        <v>0</v>
      </c>
    </row>
    <row r="62" spans="2:17" x14ac:dyDescent="0.2">
      <c r="B62" s="387" t="s">
        <v>78</v>
      </c>
      <c r="C62" s="54">
        <v>1314</v>
      </c>
      <c r="D62" s="307">
        <v>1314</v>
      </c>
      <c r="E62" s="307">
        <v>1043</v>
      </c>
      <c r="F62" s="292">
        <v>0</v>
      </c>
      <c r="G62" s="307">
        <v>143</v>
      </c>
      <c r="H62" s="307">
        <v>12</v>
      </c>
      <c r="I62" s="307">
        <v>10</v>
      </c>
      <c r="J62" s="307">
        <v>2</v>
      </c>
      <c r="K62" s="292">
        <v>0</v>
      </c>
      <c r="Q62" s="379"/>
    </row>
    <row r="63" spans="2:17" x14ac:dyDescent="0.2">
      <c r="B63" s="387" t="s">
        <v>79</v>
      </c>
      <c r="C63" s="54">
        <v>1743</v>
      </c>
      <c r="D63" s="307">
        <v>1743</v>
      </c>
      <c r="E63" s="307">
        <v>1372</v>
      </c>
      <c r="F63" s="292">
        <v>0</v>
      </c>
      <c r="G63" s="307">
        <v>235</v>
      </c>
      <c r="H63" s="307">
        <v>13</v>
      </c>
      <c r="I63" s="307">
        <v>12</v>
      </c>
      <c r="J63" s="307">
        <v>1</v>
      </c>
      <c r="K63" s="292">
        <v>0</v>
      </c>
      <c r="Q63" s="379"/>
    </row>
    <row r="64" spans="2:17" x14ac:dyDescent="0.2">
      <c r="B64" s="387" t="s">
        <v>87</v>
      </c>
      <c r="C64" s="54">
        <v>2615</v>
      </c>
      <c r="D64" s="307">
        <v>2615</v>
      </c>
      <c r="E64" s="307">
        <v>2009</v>
      </c>
      <c r="F64" s="292">
        <v>0</v>
      </c>
      <c r="G64" s="307">
        <v>327</v>
      </c>
      <c r="H64" s="307">
        <v>20</v>
      </c>
      <c r="I64" s="307">
        <v>16</v>
      </c>
      <c r="J64" s="307">
        <v>4</v>
      </c>
      <c r="K64" s="292">
        <v>0</v>
      </c>
      <c r="Q64" s="379"/>
    </row>
    <row r="65" spans="1:17" x14ac:dyDescent="0.2">
      <c r="B65" s="387" t="s">
        <v>372</v>
      </c>
      <c r="C65" s="54">
        <v>2512</v>
      </c>
      <c r="D65" s="307">
        <v>2512</v>
      </c>
      <c r="E65" s="307">
        <v>1940</v>
      </c>
      <c r="F65" s="292">
        <v>0</v>
      </c>
      <c r="G65" s="307">
        <v>307</v>
      </c>
      <c r="H65" s="307">
        <v>24</v>
      </c>
      <c r="I65" s="307">
        <v>23</v>
      </c>
      <c r="J65" s="307">
        <v>1</v>
      </c>
      <c r="K65" s="292">
        <v>0</v>
      </c>
      <c r="Q65" s="379"/>
    </row>
    <row r="66" spans="1:17" s="379" customFormat="1" x14ac:dyDescent="0.2">
      <c r="B66" s="387"/>
      <c r="C66" s="54"/>
      <c r="D66" s="307"/>
      <c r="E66" s="307"/>
      <c r="F66" s="292"/>
      <c r="G66" s="307"/>
      <c r="H66" s="307"/>
      <c r="I66" s="307"/>
      <c r="J66" s="307"/>
      <c r="K66" s="292"/>
    </row>
    <row r="67" spans="1:17" x14ac:dyDescent="0.2">
      <c r="B67" s="387" t="s">
        <v>80</v>
      </c>
      <c r="C67" s="54">
        <v>5902</v>
      </c>
      <c r="D67" s="307">
        <v>5902</v>
      </c>
      <c r="E67" s="307">
        <v>4282</v>
      </c>
      <c r="F67" s="292">
        <v>0</v>
      </c>
      <c r="G67" s="307">
        <v>538</v>
      </c>
      <c r="H67" s="307">
        <v>58</v>
      </c>
      <c r="I67" s="307">
        <v>42</v>
      </c>
      <c r="J67" s="307">
        <v>16</v>
      </c>
      <c r="K67" s="292">
        <v>0</v>
      </c>
      <c r="Q67" s="379"/>
    </row>
    <row r="68" spans="1:17" x14ac:dyDescent="0.2">
      <c r="B68" s="387" t="s">
        <v>63</v>
      </c>
      <c r="C68" s="54">
        <v>2592</v>
      </c>
      <c r="D68" s="307">
        <v>2592</v>
      </c>
      <c r="E68" s="307">
        <v>2076</v>
      </c>
      <c r="F68" s="292">
        <v>0</v>
      </c>
      <c r="G68" s="307">
        <v>200</v>
      </c>
      <c r="H68" s="307">
        <v>18</v>
      </c>
      <c r="I68" s="307">
        <v>14</v>
      </c>
      <c r="J68" s="307">
        <v>4</v>
      </c>
      <c r="K68" s="292">
        <v>0</v>
      </c>
      <c r="Q68" s="379"/>
    </row>
    <row r="69" spans="1:17" x14ac:dyDescent="0.2">
      <c r="B69" s="387" t="s">
        <v>81</v>
      </c>
      <c r="C69" s="54">
        <v>1455</v>
      </c>
      <c r="D69" s="307">
        <v>1455</v>
      </c>
      <c r="E69" s="307">
        <v>1174</v>
      </c>
      <c r="F69" s="292">
        <v>0</v>
      </c>
      <c r="G69" s="307">
        <v>79</v>
      </c>
      <c r="H69" s="307">
        <v>16</v>
      </c>
      <c r="I69" s="307">
        <v>9</v>
      </c>
      <c r="J69" s="307">
        <v>7</v>
      </c>
      <c r="K69" s="292">
        <v>0</v>
      </c>
      <c r="Q69" s="379"/>
    </row>
    <row r="70" spans="1:17" s="379" customFormat="1" x14ac:dyDescent="0.2">
      <c r="B70" s="388"/>
      <c r="C70" s="54"/>
      <c r="D70" s="307"/>
      <c r="E70" s="307"/>
      <c r="F70" s="292"/>
      <c r="G70" s="307"/>
      <c r="H70" s="307"/>
      <c r="I70" s="307"/>
      <c r="J70" s="307"/>
      <c r="K70" s="292"/>
    </row>
    <row r="71" spans="1:17" s="379" customFormat="1" x14ac:dyDescent="0.2">
      <c r="B71" s="387" t="s">
        <v>83</v>
      </c>
      <c r="C71" s="54">
        <v>4464</v>
      </c>
      <c r="D71" s="307">
        <v>4464</v>
      </c>
      <c r="E71" s="307">
        <v>3567</v>
      </c>
      <c r="F71" s="292">
        <v>0</v>
      </c>
      <c r="G71" s="307">
        <v>386</v>
      </c>
      <c r="H71" s="307">
        <v>44</v>
      </c>
      <c r="I71" s="307">
        <v>31</v>
      </c>
      <c r="J71" s="307">
        <v>13</v>
      </c>
      <c r="K71" s="292">
        <v>0</v>
      </c>
    </row>
    <row r="72" spans="1:17" s="379" customFormat="1" x14ac:dyDescent="0.2">
      <c r="B72" s="387" t="s">
        <v>84</v>
      </c>
      <c r="C72" s="54">
        <v>767</v>
      </c>
      <c r="D72" s="307">
        <v>767</v>
      </c>
      <c r="E72" s="307">
        <v>635</v>
      </c>
      <c r="F72" s="292">
        <v>0</v>
      </c>
      <c r="G72" s="307">
        <v>54</v>
      </c>
      <c r="H72" s="307">
        <v>6</v>
      </c>
      <c r="I72" s="307">
        <v>4</v>
      </c>
      <c r="J72" s="307">
        <v>2</v>
      </c>
      <c r="K72" s="292">
        <v>0</v>
      </c>
    </row>
    <row r="73" spans="1:17" s="379" customFormat="1" x14ac:dyDescent="0.2">
      <c r="B73" s="387" t="s">
        <v>64</v>
      </c>
      <c r="C73" s="54">
        <v>1045</v>
      </c>
      <c r="D73" s="307">
        <v>1045</v>
      </c>
      <c r="E73" s="307">
        <v>888</v>
      </c>
      <c r="F73" s="292">
        <v>0</v>
      </c>
      <c r="G73" s="307">
        <v>62</v>
      </c>
      <c r="H73" s="307">
        <v>16</v>
      </c>
      <c r="I73" s="307">
        <v>14</v>
      </c>
      <c r="J73" s="307">
        <v>2</v>
      </c>
      <c r="K73" s="292">
        <v>0</v>
      </c>
    </row>
    <row r="74" spans="1:17" s="379" customFormat="1" x14ac:dyDescent="0.2">
      <c r="B74" s="387" t="s">
        <v>85</v>
      </c>
      <c r="C74" s="54">
        <v>192</v>
      </c>
      <c r="D74" s="307">
        <v>192</v>
      </c>
      <c r="E74" s="307">
        <v>151</v>
      </c>
      <c r="F74" s="292">
        <v>0</v>
      </c>
      <c r="G74" s="307">
        <v>29</v>
      </c>
      <c r="H74" s="307">
        <v>1</v>
      </c>
      <c r="I74" s="307">
        <v>1</v>
      </c>
      <c r="J74" s="307">
        <v>0</v>
      </c>
      <c r="K74" s="292">
        <v>0</v>
      </c>
    </row>
    <row r="75" spans="1:17" s="379" customFormat="1" x14ac:dyDescent="0.2">
      <c r="B75" s="387" t="s">
        <v>82</v>
      </c>
      <c r="C75" s="54">
        <v>5031</v>
      </c>
      <c r="D75" s="307">
        <v>5031</v>
      </c>
      <c r="E75" s="307">
        <v>4119</v>
      </c>
      <c r="F75" s="292">
        <v>0</v>
      </c>
      <c r="G75" s="307">
        <v>369</v>
      </c>
      <c r="H75" s="307">
        <v>48</v>
      </c>
      <c r="I75" s="307">
        <v>36</v>
      </c>
      <c r="J75" s="307">
        <v>12</v>
      </c>
      <c r="K75" s="292">
        <v>0</v>
      </c>
    </row>
    <row r="76" spans="1:17" ht="18" thickBot="1" x14ac:dyDescent="0.25">
      <c r="B76" s="389"/>
      <c r="C76" s="166"/>
      <c r="D76" s="159"/>
      <c r="E76" s="159"/>
      <c r="F76" s="159"/>
      <c r="G76" s="159" t="s">
        <v>9</v>
      </c>
      <c r="H76" s="159"/>
      <c r="I76" s="159"/>
      <c r="J76" s="159"/>
      <c r="K76" s="159"/>
    </row>
    <row r="77" spans="1:17" x14ac:dyDescent="0.2">
      <c r="A77" s="56"/>
      <c r="C77" s="160" t="s">
        <v>677</v>
      </c>
      <c r="D77" s="157"/>
      <c r="E77" s="157"/>
      <c r="F77" s="157"/>
      <c r="G77" s="157"/>
      <c r="H77" s="157"/>
      <c r="I77" s="157"/>
      <c r="J77" s="157"/>
      <c r="K77" s="157"/>
      <c r="L77" s="62"/>
      <c r="M77" s="62"/>
      <c r="N77" s="62"/>
    </row>
    <row r="78" spans="1:17" x14ac:dyDescent="0.15">
      <c r="C78" s="157" t="s">
        <v>641</v>
      </c>
      <c r="D78" s="157"/>
      <c r="E78" s="157"/>
      <c r="F78" s="157"/>
      <c r="G78" s="157"/>
      <c r="H78" s="157"/>
      <c r="I78" s="157"/>
      <c r="J78" s="157"/>
      <c r="K78" s="157"/>
    </row>
    <row r="79" spans="1:17" x14ac:dyDescent="0.2">
      <c r="B79" s="363"/>
      <c r="C79" s="57" t="s">
        <v>722</v>
      </c>
      <c r="D79" s="157"/>
      <c r="E79" s="160"/>
      <c r="F79" s="157"/>
      <c r="G79" s="157"/>
      <c r="H79" s="157"/>
      <c r="I79" s="157"/>
      <c r="J79" s="157"/>
      <c r="K79" s="157"/>
    </row>
  </sheetData>
  <mergeCells count="3">
    <mergeCell ref="I9:K9"/>
    <mergeCell ref="B6:K6"/>
    <mergeCell ref="B7:K7"/>
  </mergeCells>
  <phoneticPr fontId="2"/>
  <pageMargins left="0.59055118110236227" right="0.59055118110236227" top="0.98425196850393704" bottom="0.98425196850393704" header="0.51181102362204722" footer="0.51181102362204722"/>
  <pageSetup paperSize="9" scale="58"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73"/>
  <sheetViews>
    <sheetView view="pageBreakPreview" topLeftCell="A9" zoomScale="75" zoomScaleNormal="75" workbookViewId="0">
      <selection activeCell="E22" sqref="E22"/>
    </sheetView>
  </sheetViews>
  <sheetFormatPr defaultColWidth="10.875" defaultRowHeight="17.25" x14ac:dyDescent="0.15"/>
  <cols>
    <col min="1" max="1" width="13.375" style="28" customWidth="1"/>
    <col min="2" max="2" width="7.625" style="28" customWidth="1"/>
    <col min="3" max="3" width="11.25" style="28" customWidth="1"/>
    <col min="4" max="4" width="14" style="28" customWidth="1"/>
    <col min="5" max="12" width="13" style="28" customWidth="1"/>
    <col min="13" max="13" width="11.125" style="28" bestFit="1" customWidth="1"/>
    <col min="14" max="16384" width="10.875" style="28"/>
  </cols>
  <sheetData>
    <row r="1" spans="1:19" x14ac:dyDescent="0.2">
      <c r="A1" s="27"/>
    </row>
    <row r="6" spans="1:19" x14ac:dyDescent="0.2">
      <c r="B6" s="504" t="s">
        <v>60</v>
      </c>
      <c r="C6" s="504"/>
      <c r="D6" s="504"/>
      <c r="E6" s="504"/>
      <c r="F6" s="504"/>
      <c r="G6" s="504"/>
      <c r="H6" s="504"/>
      <c r="I6" s="504"/>
      <c r="J6" s="504"/>
      <c r="K6" s="504"/>
      <c r="L6" s="504"/>
    </row>
    <row r="7" spans="1:19" ht="18" thickBot="1" x14ac:dyDescent="0.25">
      <c r="B7" s="30"/>
      <c r="C7" s="30"/>
      <c r="D7" s="30"/>
      <c r="E7" s="30"/>
      <c r="F7" s="30"/>
      <c r="G7" s="505" t="s">
        <v>654</v>
      </c>
      <c r="H7" s="505"/>
      <c r="I7" s="30"/>
      <c r="J7" s="30"/>
      <c r="K7" s="30"/>
      <c r="L7" s="89" t="s">
        <v>730</v>
      </c>
    </row>
    <row r="8" spans="1:19" x14ac:dyDescent="0.15">
      <c r="D8" s="332"/>
      <c r="F8" s="108"/>
      <c r="H8" s="33"/>
      <c r="I8" s="33"/>
      <c r="J8" s="33"/>
      <c r="K8" s="118"/>
      <c r="L8" s="118"/>
    </row>
    <row r="9" spans="1:19" s="234" customFormat="1" x14ac:dyDescent="0.2">
      <c r="C9" s="235" t="s">
        <v>48</v>
      </c>
      <c r="D9" s="333"/>
      <c r="E9" s="239" t="s">
        <v>309</v>
      </c>
      <c r="F9" s="237" t="s">
        <v>385</v>
      </c>
      <c r="G9" s="239" t="s">
        <v>308</v>
      </c>
      <c r="H9" s="236" t="s">
        <v>310</v>
      </c>
      <c r="I9" s="236" t="s">
        <v>311</v>
      </c>
      <c r="J9" s="236" t="s">
        <v>312</v>
      </c>
      <c r="K9" s="236" t="s">
        <v>313</v>
      </c>
      <c r="L9" s="236" t="s">
        <v>314</v>
      </c>
    </row>
    <row r="10" spans="1:19" x14ac:dyDescent="0.15">
      <c r="B10" s="35"/>
      <c r="C10" s="35"/>
      <c r="D10" s="144"/>
      <c r="E10" s="35"/>
      <c r="F10" s="45"/>
      <c r="G10" s="35"/>
      <c r="H10" s="36"/>
      <c r="I10" s="36"/>
      <c r="J10" s="36"/>
      <c r="K10" s="36"/>
      <c r="L10" s="36"/>
      <c r="M10" s="233"/>
    </row>
    <row r="11" spans="1:19" x14ac:dyDescent="0.15">
      <c r="D11" s="42"/>
      <c r="G11" s="116"/>
      <c r="J11" s="116"/>
    </row>
    <row r="12" spans="1:19" x14ac:dyDescent="0.2">
      <c r="B12" s="27" t="s">
        <v>681</v>
      </c>
      <c r="C12" s="37"/>
      <c r="D12" s="140"/>
      <c r="E12" s="402">
        <v>24324</v>
      </c>
      <c r="F12" s="402">
        <v>17964</v>
      </c>
      <c r="G12" s="402">
        <v>3598</v>
      </c>
      <c r="H12" s="402">
        <v>6503</v>
      </c>
      <c r="I12" s="402">
        <v>1505</v>
      </c>
      <c r="J12" s="402">
        <v>1266</v>
      </c>
      <c r="K12" s="402">
        <v>4358</v>
      </c>
      <c r="L12" s="402">
        <v>2614</v>
      </c>
      <c r="N12" s="37"/>
      <c r="O12" s="37"/>
      <c r="P12" s="37"/>
      <c r="Q12" s="37"/>
      <c r="R12" s="37"/>
      <c r="S12" s="37"/>
    </row>
    <row r="13" spans="1:19" x14ac:dyDescent="0.2">
      <c r="B13" s="27" t="s">
        <v>49</v>
      </c>
      <c r="D13" s="51" t="s">
        <v>50</v>
      </c>
      <c r="E13" s="199">
        <v>23269</v>
      </c>
      <c r="F13" s="179">
        <v>17614</v>
      </c>
      <c r="G13" s="179">
        <v>3496</v>
      </c>
      <c r="H13" s="179">
        <v>6228</v>
      </c>
      <c r="I13" s="179">
        <v>1476</v>
      </c>
      <c r="J13" s="179">
        <v>1225</v>
      </c>
      <c r="K13" s="179">
        <v>4250</v>
      </c>
      <c r="L13" s="179">
        <v>2540</v>
      </c>
      <c r="N13" s="37"/>
      <c r="O13" s="37"/>
      <c r="P13" s="37"/>
      <c r="Q13" s="37"/>
      <c r="R13" s="37"/>
      <c r="S13" s="37"/>
    </row>
    <row r="14" spans="1:19" x14ac:dyDescent="0.2">
      <c r="C14" s="27" t="s">
        <v>51</v>
      </c>
      <c r="D14" s="51" t="s">
        <v>52</v>
      </c>
      <c r="E14" s="199">
        <v>1055</v>
      </c>
      <c r="F14" s="179">
        <v>350</v>
      </c>
      <c r="G14" s="179">
        <v>102</v>
      </c>
      <c r="H14" s="179">
        <v>275</v>
      </c>
      <c r="I14" s="179">
        <v>29</v>
      </c>
      <c r="J14" s="179">
        <v>41</v>
      </c>
      <c r="K14" s="179">
        <v>108</v>
      </c>
      <c r="L14" s="179">
        <v>74</v>
      </c>
      <c r="N14" s="37"/>
      <c r="O14" s="37"/>
      <c r="P14" s="37"/>
      <c r="Q14" s="37"/>
      <c r="R14" s="37"/>
      <c r="S14" s="37"/>
    </row>
    <row r="15" spans="1:19" x14ac:dyDescent="0.15">
      <c r="D15" s="52"/>
      <c r="E15" s="199"/>
      <c r="F15" s="179"/>
      <c r="G15" s="179"/>
      <c r="H15" s="179"/>
      <c r="I15" s="179"/>
      <c r="J15" s="179"/>
      <c r="K15" s="179"/>
      <c r="L15" s="181"/>
      <c r="N15" s="37"/>
      <c r="O15" s="37"/>
      <c r="P15" s="37"/>
      <c r="Q15" s="37"/>
      <c r="R15" s="37"/>
      <c r="S15" s="37"/>
    </row>
    <row r="16" spans="1:19" x14ac:dyDescent="0.2">
      <c r="B16" s="27" t="s">
        <v>734</v>
      </c>
      <c r="C16" s="37"/>
      <c r="D16" s="140"/>
      <c r="E16" s="402">
        <v>23952</v>
      </c>
      <c r="F16" s="402">
        <v>17782</v>
      </c>
      <c r="G16" s="402">
        <v>3493</v>
      </c>
      <c r="H16" s="402">
        <v>6384</v>
      </c>
      <c r="I16" s="402">
        <v>1463</v>
      </c>
      <c r="J16" s="402">
        <v>1240</v>
      </c>
      <c r="K16" s="402">
        <v>4327</v>
      </c>
      <c r="L16" s="402">
        <v>2565</v>
      </c>
      <c r="N16" s="37"/>
      <c r="O16" s="37"/>
      <c r="P16" s="37"/>
      <c r="Q16" s="37"/>
      <c r="R16" s="37"/>
      <c r="S16" s="37"/>
    </row>
    <row r="17" spans="2:19" x14ac:dyDescent="0.2">
      <c r="B17" s="27" t="s">
        <v>49</v>
      </c>
      <c r="D17" s="51" t="s">
        <v>50</v>
      </c>
      <c r="E17" s="402">
        <v>22901</v>
      </c>
      <c r="F17" s="402">
        <v>17412</v>
      </c>
      <c r="G17" s="402">
        <v>3389</v>
      </c>
      <c r="H17" s="402">
        <v>6099</v>
      </c>
      <c r="I17" s="402">
        <v>1433</v>
      </c>
      <c r="J17" s="402">
        <v>1198</v>
      </c>
      <c r="K17" s="402">
        <v>4210</v>
      </c>
      <c r="L17" s="402">
        <v>2495</v>
      </c>
      <c r="N17" s="37"/>
      <c r="O17" s="37"/>
      <c r="P17" s="37"/>
      <c r="Q17" s="37"/>
      <c r="R17" s="37"/>
      <c r="S17" s="37"/>
    </row>
    <row r="18" spans="2:19" x14ac:dyDescent="0.2">
      <c r="C18" s="27" t="s">
        <v>51</v>
      </c>
      <c r="D18" s="51" t="s">
        <v>52</v>
      </c>
      <c r="E18" s="402">
        <v>1051</v>
      </c>
      <c r="F18" s="402">
        <v>370</v>
      </c>
      <c r="G18" s="402">
        <v>104</v>
      </c>
      <c r="H18" s="402">
        <v>285</v>
      </c>
      <c r="I18" s="402">
        <v>30</v>
      </c>
      <c r="J18" s="402">
        <v>42</v>
      </c>
      <c r="K18" s="402">
        <v>117</v>
      </c>
      <c r="L18" s="402">
        <v>70</v>
      </c>
      <c r="N18" s="37"/>
      <c r="O18" s="37"/>
      <c r="P18" s="37"/>
      <c r="Q18" s="37"/>
      <c r="R18" s="37"/>
      <c r="S18" s="37"/>
    </row>
    <row r="19" spans="2:19" x14ac:dyDescent="0.15">
      <c r="C19" s="35"/>
      <c r="D19" s="144"/>
      <c r="E19" s="402"/>
      <c r="F19" s="402"/>
      <c r="G19" s="402"/>
      <c r="H19" s="402"/>
      <c r="I19" s="402"/>
      <c r="J19" s="402"/>
      <c r="K19" s="402"/>
      <c r="L19" s="402"/>
    </row>
    <row r="20" spans="2:19" x14ac:dyDescent="0.2">
      <c r="C20" s="32" t="s">
        <v>745</v>
      </c>
      <c r="D20" s="52"/>
      <c r="E20" s="402">
        <v>3398</v>
      </c>
      <c r="F20" s="402">
        <v>1447</v>
      </c>
      <c r="G20" s="402">
        <v>491</v>
      </c>
      <c r="H20" s="402">
        <v>876</v>
      </c>
      <c r="I20" s="402">
        <v>173</v>
      </c>
      <c r="J20" s="402">
        <v>137</v>
      </c>
      <c r="K20" s="402">
        <v>720</v>
      </c>
      <c r="L20" s="402">
        <v>466</v>
      </c>
      <c r="N20" s="37"/>
      <c r="O20" s="37"/>
      <c r="P20" s="37"/>
      <c r="Q20" s="37"/>
      <c r="R20" s="37"/>
      <c r="S20" s="37"/>
    </row>
    <row r="21" spans="2:19" x14ac:dyDescent="0.2">
      <c r="C21" s="32"/>
      <c r="D21" s="51" t="s">
        <v>50</v>
      </c>
      <c r="E21" s="402">
        <v>2613</v>
      </c>
      <c r="F21" s="402">
        <v>1175</v>
      </c>
      <c r="G21" s="402">
        <v>455</v>
      </c>
      <c r="H21" s="402">
        <v>735</v>
      </c>
      <c r="I21" s="402">
        <v>143</v>
      </c>
      <c r="J21" s="402">
        <v>134</v>
      </c>
      <c r="K21" s="402">
        <v>670</v>
      </c>
      <c r="L21" s="402">
        <v>418</v>
      </c>
      <c r="N21" s="37"/>
      <c r="O21" s="37"/>
      <c r="P21" s="37"/>
      <c r="Q21" s="37"/>
      <c r="R21" s="37"/>
      <c r="S21" s="37"/>
    </row>
    <row r="22" spans="2:19" x14ac:dyDescent="0.2">
      <c r="C22" s="32"/>
      <c r="D22" s="51" t="s">
        <v>52</v>
      </c>
      <c r="E22" s="402">
        <v>785</v>
      </c>
      <c r="F22" s="402">
        <v>272</v>
      </c>
      <c r="G22" s="402">
        <v>36</v>
      </c>
      <c r="H22" s="402">
        <v>141</v>
      </c>
      <c r="I22" s="402">
        <v>30</v>
      </c>
      <c r="J22" s="402">
        <v>3</v>
      </c>
      <c r="K22" s="402">
        <v>50</v>
      </c>
      <c r="L22" s="402">
        <v>48</v>
      </c>
      <c r="N22" s="37"/>
      <c r="O22" s="37"/>
      <c r="P22" s="37"/>
      <c r="Q22" s="37"/>
      <c r="R22" s="37"/>
      <c r="S22" s="37"/>
    </row>
    <row r="23" spans="2:19" x14ac:dyDescent="0.2">
      <c r="C23" s="32"/>
      <c r="D23" s="52"/>
      <c r="E23" s="405"/>
      <c r="F23" s="405"/>
      <c r="G23" s="405"/>
      <c r="H23" s="405"/>
      <c r="I23" s="405"/>
      <c r="J23" s="405"/>
      <c r="K23" s="405"/>
      <c r="L23" s="405"/>
    </row>
    <row r="24" spans="2:19" x14ac:dyDescent="0.2">
      <c r="C24" s="32"/>
      <c r="D24" s="141" t="s">
        <v>575</v>
      </c>
      <c r="E24" s="402">
        <v>1546</v>
      </c>
      <c r="F24" s="402">
        <v>514</v>
      </c>
      <c r="G24" s="402">
        <v>164</v>
      </c>
      <c r="H24" s="402">
        <v>378</v>
      </c>
      <c r="I24" s="402">
        <v>82</v>
      </c>
      <c r="J24" s="402">
        <v>59</v>
      </c>
      <c r="K24" s="402">
        <v>147</v>
      </c>
      <c r="L24" s="402">
        <v>102</v>
      </c>
      <c r="N24" s="37"/>
      <c r="O24" s="37"/>
      <c r="P24" s="37"/>
      <c r="Q24" s="37"/>
      <c r="R24" s="37"/>
      <c r="S24" s="37"/>
    </row>
    <row r="25" spans="2:19" x14ac:dyDescent="0.2">
      <c r="C25" s="32"/>
      <c r="D25" s="43" t="s">
        <v>50</v>
      </c>
      <c r="E25" s="406">
        <v>854</v>
      </c>
      <c r="F25" s="406">
        <v>273</v>
      </c>
      <c r="G25" s="406">
        <v>131</v>
      </c>
      <c r="H25" s="406">
        <v>265</v>
      </c>
      <c r="I25" s="406">
        <v>53</v>
      </c>
      <c r="J25" s="406">
        <v>57</v>
      </c>
      <c r="K25" s="406">
        <v>116</v>
      </c>
      <c r="L25" s="406">
        <v>71</v>
      </c>
      <c r="N25" s="44"/>
      <c r="O25" s="44"/>
      <c r="P25" s="44"/>
      <c r="Q25" s="44"/>
      <c r="R25" s="44"/>
      <c r="S25" s="44"/>
    </row>
    <row r="26" spans="2:19" x14ac:dyDescent="0.2">
      <c r="C26" s="32"/>
      <c r="D26" s="43" t="s">
        <v>52</v>
      </c>
      <c r="E26" s="406">
        <v>692</v>
      </c>
      <c r="F26" s="406">
        <v>241</v>
      </c>
      <c r="G26" s="406">
        <v>33</v>
      </c>
      <c r="H26" s="406">
        <v>113</v>
      </c>
      <c r="I26" s="406">
        <v>29</v>
      </c>
      <c r="J26" s="406">
        <v>2</v>
      </c>
      <c r="K26" s="406">
        <v>31</v>
      </c>
      <c r="L26" s="406">
        <v>31</v>
      </c>
      <c r="N26" s="44"/>
      <c r="O26" s="44"/>
      <c r="P26" s="44"/>
      <c r="Q26" s="44"/>
      <c r="R26" s="44"/>
      <c r="S26" s="44"/>
    </row>
    <row r="27" spans="2:19" x14ac:dyDescent="0.2">
      <c r="C27" s="32"/>
      <c r="D27" s="43"/>
      <c r="E27" s="406"/>
      <c r="F27" s="406"/>
      <c r="G27" s="406"/>
      <c r="H27" s="406"/>
      <c r="I27" s="406"/>
      <c r="J27" s="406"/>
      <c r="K27" s="406"/>
      <c r="L27" s="406"/>
      <c r="N27" s="44"/>
      <c r="O27" s="44"/>
      <c r="P27" s="44"/>
      <c r="Q27" s="44"/>
      <c r="R27" s="44"/>
      <c r="S27" s="44"/>
    </row>
    <row r="28" spans="2:19" x14ac:dyDescent="0.2">
      <c r="C28" s="32"/>
      <c r="D28" s="142" t="s">
        <v>746</v>
      </c>
      <c r="E28" s="402">
        <v>1803</v>
      </c>
      <c r="F28" s="402">
        <v>924</v>
      </c>
      <c r="G28" s="402">
        <v>327</v>
      </c>
      <c r="H28" s="402">
        <v>482</v>
      </c>
      <c r="I28" s="402">
        <v>87</v>
      </c>
      <c r="J28" s="402">
        <v>78</v>
      </c>
      <c r="K28" s="402">
        <v>567</v>
      </c>
      <c r="L28" s="402">
        <v>359</v>
      </c>
      <c r="N28" s="37"/>
      <c r="O28" s="37"/>
      <c r="P28" s="37"/>
      <c r="Q28" s="37"/>
      <c r="R28" s="37"/>
      <c r="S28" s="37"/>
    </row>
    <row r="29" spans="2:19" x14ac:dyDescent="0.2">
      <c r="C29" s="32"/>
      <c r="D29" s="43" t="s">
        <v>50</v>
      </c>
      <c r="E29" s="406">
        <v>1756</v>
      </c>
      <c r="F29" s="406">
        <v>900</v>
      </c>
      <c r="G29" s="406">
        <v>324</v>
      </c>
      <c r="H29" s="406">
        <v>466</v>
      </c>
      <c r="I29" s="406">
        <v>87</v>
      </c>
      <c r="J29" s="406">
        <v>77</v>
      </c>
      <c r="K29" s="406">
        <v>554</v>
      </c>
      <c r="L29" s="406">
        <v>347</v>
      </c>
      <c r="N29" s="44"/>
      <c r="O29" s="44"/>
      <c r="P29" s="44"/>
      <c r="Q29" s="44"/>
      <c r="R29" s="44"/>
      <c r="S29" s="44"/>
    </row>
    <row r="30" spans="2:19" x14ac:dyDescent="0.2">
      <c r="C30" s="32"/>
      <c r="D30" s="43" t="s">
        <v>52</v>
      </c>
      <c r="E30" s="406">
        <v>47</v>
      </c>
      <c r="F30" s="406">
        <v>24</v>
      </c>
      <c r="G30" s="406">
        <v>3</v>
      </c>
      <c r="H30" s="406">
        <v>16</v>
      </c>
      <c r="I30" s="406">
        <v>0</v>
      </c>
      <c r="J30" s="406">
        <v>1</v>
      </c>
      <c r="K30" s="406">
        <v>13</v>
      </c>
      <c r="L30" s="406">
        <v>12</v>
      </c>
      <c r="N30" s="44"/>
      <c r="O30" s="44"/>
      <c r="P30" s="44"/>
      <c r="Q30" s="44"/>
      <c r="R30" s="44"/>
      <c r="S30" s="44"/>
    </row>
    <row r="31" spans="2:19" x14ac:dyDescent="0.2">
      <c r="C31" s="32"/>
      <c r="D31" s="45"/>
      <c r="E31" s="405"/>
      <c r="F31" s="405"/>
      <c r="G31" s="405"/>
      <c r="H31" s="405"/>
      <c r="I31" s="405"/>
      <c r="J31" s="405"/>
      <c r="K31" s="405"/>
      <c r="L31" s="405"/>
    </row>
    <row r="32" spans="2:19" x14ac:dyDescent="0.2">
      <c r="C32" s="32"/>
      <c r="D32" s="142" t="s">
        <v>747</v>
      </c>
      <c r="E32" s="402">
        <v>49</v>
      </c>
      <c r="F32" s="402">
        <v>9</v>
      </c>
      <c r="G32" s="402">
        <v>0</v>
      </c>
      <c r="H32" s="402">
        <v>16</v>
      </c>
      <c r="I32" s="402">
        <v>4</v>
      </c>
      <c r="J32" s="402">
        <v>0</v>
      </c>
      <c r="K32" s="402">
        <v>6</v>
      </c>
      <c r="L32" s="402">
        <v>5</v>
      </c>
      <c r="N32" s="37"/>
      <c r="O32" s="37"/>
      <c r="P32" s="37"/>
      <c r="Q32" s="37"/>
      <c r="R32" s="37"/>
      <c r="S32" s="37"/>
    </row>
    <row r="33" spans="2:19" x14ac:dyDescent="0.2">
      <c r="C33" s="32"/>
      <c r="D33" s="43" t="s">
        <v>50</v>
      </c>
      <c r="E33" s="406">
        <v>3</v>
      </c>
      <c r="F33" s="406">
        <v>2</v>
      </c>
      <c r="G33" s="406">
        <v>0</v>
      </c>
      <c r="H33" s="406">
        <v>4</v>
      </c>
      <c r="I33" s="406">
        <v>3</v>
      </c>
      <c r="J33" s="406">
        <v>0</v>
      </c>
      <c r="K33" s="406">
        <v>0</v>
      </c>
      <c r="L33" s="406">
        <v>0</v>
      </c>
      <c r="N33" s="44"/>
      <c r="O33" s="44"/>
      <c r="P33" s="44"/>
      <c r="Q33" s="44"/>
      <c r="R33" s="44"/>
      <c r="S33" s="44"/>
    </row>
    <row r="34" spans="2:19" x14ac:dyDescent="0.2">
      <c r="C34" s="32"/>
      <c r="D34" s="43" t="s">
        <v>52</v>
      </c>
      <c r="E34" s="406">
        <v>46</v>
      </c>
      <c r="F34" s="406">
        <v>7</v>
      </c>
      <c r="G34" s="406">
        <v>0</v>
      </c>
      <c r="H34" s="406">
        <v>12</v>
      </c>
      <c r="I34" s="406">
        <v>1</v>
      </c>
      <c r="J34" s="406">
        <v>0</v>
      </c>
      <c r="K34" s="406">
        <v>6</v>
      </c>
      <c r="L34" s="406">
        <v>5</v>
      </c>
      <c r="N34" s="44"/>
      <c r="O34" s="44"/>
      <c r="P34" s="44"/>
      <c r="Q34" s="44"/>
      <c r="R34" s="44"/>
      <c r="S34" s="44"/>
    </row>
    <row r="35" spans="2:19" x14ac:dyDescent="0.2">
      <c r="C35" s="32"/>
      <c r="D35" s="45"/>
      <c r="E35" s="405"/>
      <c r="F35" s="405"/>
      <c r="G35" s="405"/>
      <c r="H35" s="405"/>
      <c r="I35" s="405"/>
      <c r="J35" s="405"/>
      <c r="K35" s="405"/>
      <c r="L35" s="405"/>
    </row>
    <row r="36" spans="2:19" x14ac:dyDescent="0.2">
      <c r="C36" s="47" t="s">
        <v>748</v>
      </c>
      <c r="D36" s="143" t="s">
        <v>53</v>
      </c>
      <c r="E36" s="402">
        <v>110</v>
      </c>
      <c r="F36" s="402">
        <v>73</v>
      </c>
      <c r="G36" s="402">
        <v>61</v>
      </c>
      <c r="H36" s="402">
        <v>56</v>
      </c>
      <c r="I36" s="402">
        <v>2</v>
      </c>
      <c r="J36" s="402">
        <v>35</v>
      </c>
      <c r="K36" s="402">
        <v>19</v>
      </c>
      <c r="L36" s="402">
        <v>14</v>
      </c>
      <c r="N36" s="37"/>
      <c r="O36" s="37"/>
      <c r="P36" s="37"/>
      <c r="Q36" s="37"/>
      <c r="R36" s="37"/>
      <c r="S36" s="37"/>
    </row>
    <row r="37" spans="2:19" x14ac:dyDescent="0.2">
      <c r="B37" s="27" t="s">
        <v>54</v>
      </c>
      <c r="C37" s="32"/>
      <c r="D37" s="51" t="s">
        <v>50</v>
      </c>
      <c r="E37" s="402">
        <v>63</v>
      </c>
      <c r="F37" s="402">
        <v>55</v>
      </c>
      <c r="G37" s="402">
        <v>12</v>
      </c>
      <c r="H37" s="402">
        <v>37</v>
      </c>
      <c r="I37" s="402">
        <v>2</v>
      </c>
      <c r="J37" s="402">
        <v>16</v>
      </c>
      <c r="K37" s="402">
        <v>11</v>
      </c>
      <c r="L37" s="402">
        <v>14</v>
      </c>
      <c r="N37" s="37"/>
      <c r="O37" s="37"/>
      <c r="P37" s="37"/>
      <c r="Q37" s="37"/>
      <c r="R37" s="37"/>
      <c r="S37" s="37"/>
    </row>
    <row r="38" spans="2:19" x14ac:dyDescent="0.2">
      <c r="B38" s="27" t="s">
        <v>55</v>
      </c>
      <c r="C38" s="32"/>
      <c r="D38" s="51" t="s">
        <v>52</v>
      </c>
      <c r="E38" s="402">
        <v>47</v>
      </c>
      <c r="F38" s="402">
        <v>18</v>
      </c>
      <c r="G38" s="402">
        <v>49</v>
      </c>
      <c r="H38" s="402">
        <v>19</v>
      </c>
      <c r="I38" s="402">
        <v>0</v>
      </c>
      <c r="J38" s="402">
        <v>19</v>
      </c>
      <c r="K38" s="402">
        <v>8</v>
      </c>
      <c r="L38" s="402">
        <v>0</v>
      </c>
      <c r="N38" s="37"/>
      <c r="O38" s="37"/>
      <c r="P38" s="37"/>
      <c r="Q38" s="37"/>
      <c r="R38" s="37"/>
      <c r="S38" s="37"/>
    </row>
    <row r="39" spans="2:19" x14ac:dyDescent="0.2">
      <c r="B39" s="27" t="s">
        <v>56</v>
      </c>
      <c r="C39" s="32"/>
      <c r="D39" s="52"/>
      <c r="E39" s="405"/>
      <c r="F39" s="405"/>
      <c r="G39" s="405"/>
      <c r="H39" s="405"/>
      <c r="I39" s="405"/>
      <c r="J39" s="405"/>
      <c r="K39" s="405"/>
      <c r="L39" s="405"/>
    </row>
    <row r="40" spans="2:19" x14ac:dyDescent="0.2">
      <c r="B40" s="27" t="s">
        <v>57</v>
      </c>
      <c r="C40" s="32"/>
      <c r="D40" s="142" t="s">
        <v>575</v>
      </c>
      <c r="E40" s="402">
        <v>35</v>
      </c>
      <c r="F40" s="402">
        <v>12</v>
      </c>
      <c r="G40" s="402">
        <v>19</v>
      </c>
      <c r="H40" s="402">
        <v>9</v>
      </c>
      <c r="I40" s="402">
        <v>0</v>
      </c>
      <c r="J40" s="402">
        <v>18</v>
      </c>
      <c r="K40" s="402">
        <v>2</v>
      </c>
      <c r="L40" s="402">
        <v>5</v>
      </c>
      <c r="N40" s="37"/>
      <c r="O40" s="37"/>
      <c r="P40" s="37"/>
      <c r="Q40" s="37"/>
      <c r="R40" s="37"/>
      <c r="S40" s="37"/>
    </row>
    <row r="41" spans="2:19" x14ac:dyDescent="0.2">
      <c r="C41" s="32"/>
      <c r="D41" s="43" t="s">
        <v>50</v>
      </c>
      <c r="E41" s="406">
        <v>5</v>
      </c>
      <c r="F41" s="406">
        <v>8</v>
      </c>
      <c r="G41" s="406">
        <v>0</v>
      </c>
      <c r="H41" s="406">
        <v>3</v>
      </c>
      <c r="I41" s="406">
        <v>0</v>
      </c>
      <c r="J41" s="406">
        <v>0</v>
      </c>
      <c r="K41" s="406">
        <v>0</v>
      </c>
      <c r="L41" s="406">
        <v>5</v>
      </c>
      <c r="N41" s="44"/>
      <c r="O41" s="44"/>
      <c r="P41" s="44"/>
      <c r="Q41" s="44"/>
      <c r="R41" s="44"/>
      <c r="S41" s="44"/>
    </row>
    <row r="42" spans="2:19" x14ac:dyDescent="0.2">
      <c r="C42" s="32"/>
      <c r="D42" s="43" t="s">
        <v>52</v>
      </c>
      <c r="E42" s="406">
        <v>30</v>
      </c>
      <c r="F42" s="406">
        <v>4</v>
      </c>
      <c r="G42" s="406">
        <v>19</v>
      </c>
      <c r="H42" s="406">
        <v>6</v>
      </c>
      <c r="I42" s="406">
        <v>0</v>
      </c>
      <c r="J42" s="406">
        <v>18</v>
      </c>
      <c r="K42" s="406">
        <v>2</v>
      </c>
      <c r="L42" s="406">
        <v>0</v>
      </c>
      <c r="N42" s="44"/>
      <c r="O42" s="44"/>
      <c r="P42" s="44"/>
      <c r="Q42" s="44"/>
      <c r="R42" s="44"/>
      <c r="S42" s="44"/>
    </row>
    <row r="43" spans="2:19" x14ac:dyDescent="0.2">
      <c r="C43" s="32"/>
      <c r="D43" s="45"/>
      <c r="E43" s="405"/>
      <c r="F43" s="405"/>
      <c r="G43" s="405"/>
      <c r="H43" s="405"/>
      <c r="I43" s="405"/>
      <c r="J43" s="405"/>
      <c r="K43" s="405"/>
      <c r="L43" s="405"/>
    </row>
    <row r="44" spans="2:19" x14ac:dyDescent="0.2">
      <c r="C44" s="32"/>
      <c r="D44" s="142" t="s">
        <v>746</v>
      </c>
      <c r="E44" s="402">
        <v>75</v>
      </c>
      <c r="F44" s="402">
        <v>61</v>
      </c>
      <c r="G44" s="402">
        <v>42</v>
      </c>
      <c r="H44" s="402">
        <v>47</v>
      </c>
      <c r="I44" s="402">
        <v>2</v>
      </c>
      <c r="J44" s="402">
        <v>17</v>
      </c>
      <c r="K44" s="402">
        <v>17</v>
      </c>
      <c r="L44" s="402">
        <v>9</v>
      </c>
      <c r="N44" s="37"/>
      <c r="O44" s="37"/>
      <c r="P44" s="37"/>
      <c r="Q44" s="37"/>
      <c r="R44" s="37"/>
      <c r="S44" s="37"/>
    </row>
    <row r="45" spans="2:19" x14ac:dyDescent="0.2">
      <c r="C45" s="32"/>
      <c r="D45" s="43" t="s">
        <v>50</v>
      </c>
      <c r="E45" s="406">
        <v>58</v>
      </c>
      <c r="F45" s="406">
        <v>47</v>
      </c>
      <c r="G45" s="406">
        <v>12</v>
      </c>
      <c r="H45" s="406">
        <v>34</v>
      </c>
      <c r="I45" s="406">
        <v>2</v>
      </c>
      <c r="J45" s="406">
        <v>16</v>
      </c>
      <c r="K45" s="406">
        <v>11</v>
      </c>
      <c r="L45" s="406">
        <v>9</v>
      </c>
      <c r="N45" s="44"/>
      <c r="O45" s="44"/>
      <c r="P45" s="44"/>
      <c r="Q45" s="44"/>
      <c r="R45" s="44"/>
      <c r="S45" s="44"/>
    </row>
    <row r="46" spans="2:19" x14ac:dyDescent="0.2">
      <c r="C46" s="32"/>
      <c r="D46" s="43" t="s">
        <v>52</v>
      </c>
      <c r="E46" s="406">
        <v>17</v>
      </c>
      <c r="F46" s="406">
        <v>14</v>
      </c>
      <c r="G46" s="406">
        <v>30</v>
      </c>
      <c r="H46" s="406">
        <v>13</v>
      </c>
      <c r="I46" s="406">
        <v>0</v>
      </c>
      <c r="J46" s="406">
        <v>1</v>
      </c>
      <c r="K46" s="406">
        <v>6</v>
      </c>
      <c r="L46" s="406">
        <v>0</v>
      </c>
      <c r="N46" s="44"/>
      <c r="O46" s="44"/>
      <c r="P46" s="44"/>
      <c r="Q46" s="44"/>
      <c r="R46" s="44"/>
      <c r="S46" s="44"/>
    </row>
    <row r="47" spans="2:19" x14ac:dyDescent="0.2">
      <c r="C47" s="32"/>
      <c r="D47" s="45"/>
      <c r="E47" s="405"/>
      <c r="F47" s="405"/>
      <c r="G47" s="405"/>
      <c r="H47" s="405"/>
      <c r="I47" s="405"/>
      <c r="J47" s="405"/>
      <c r="K47" s="405"/>
      <c r="L47" s="405"/>
    </row>
    <row r="48" spans="2:19" x14ac:dyDescent="0.2">
      <c r="C48" s="47" t="s">
        <v>749</v>
      </c>
      <c r="D48" s="42"/>
      <c r="E48" s="402">
        <v>19680</v>
      </c>
      <c r="F48" s="402">
        <v>15923</v>
      </c>
      <c r="G48" s="402">
        <v>2823</v>
      </c>
      <c r="H48" s="402">
        <v>5093</v>
      </c>
      <c r="I48" s="402">
        <v>1251</v>
      </c>
      <c r="J48" s="402">
        <v>1005</v>
      </c>
      <c r="K48" s="402">
        <v>3372</v>
      </c>
      <c r="L48" s="402">
        <v>1947</v>
      </c>
      <c r="N48" s="37"/>
      <c r="O48" s="37"/>
      <c r="P48" s="37"/>
      <c r="Q48" s="37"/>
      <c r="R48" s="37"/>
      <c r="S48" s="37"/>
    </row>
    <row r="49" spans="2:19" x14ac:dyDescent="0.2">
      <c r="C49" s="32"/>
      <c r="D49" s="51" t="s">
        <v>50</v>
      </c>
      <c r="E49" s="402">
        <v>19661</v>
      </c>
      <c r="F49" s="402">
        <v>15876</v>
      </c>
      <c r="G49" s="402">
        <v>2812</v>
      </c>
      <c r="H49" s="402">
        <v>5076</v>
      </c>
      <c r="I49" s="402">
        <v>1251</v>
      </c>
      <c r="J49" s="402">
        <v>989</v>
      </c>
      <c r="K49" s="402">
        <v>3344</v>
      </c>
      <c r="L49" s="402">
        <v>1947</v>
      </c>
      <c r="N49" s="37"/>
      <c r="O49" s="37"/>
      <c r="P49" s="37"/>
      <c r="Q49" s="37"/>
      <c r="R49" s="37"/>
      <c r="S49" s="37"/>
    </row>
    <row r="50" spans="2:19" x14ac:dyDescent="0.2">
      <c r="C50" s="32"/>
      <c r="D50" s="51" t="s">
        <v>52</v>
      </c>
      <c r="E50" s="402">
        <v>19</v>
      </c>
      <c r="F50" s="402">
        <v>47</v>
      </c>
      <c r="G50" s="402">
        <v>11</v>
      </c>
      <c r="H50" s="402">
        <v>17</v>
      </c>
      <c r="I50" s="402">
        <v>0</v>
      </c>
      <c r="J50" s="402">
        <v>16</v>
      </c>
      <c r="K50" s="402">
        <v>28</v>
      </c>
      <c r="L50" s="402">
        <v>0</v>
      </c>
      <c r="N50" s="37"/>
      <c r="O50" s="37"/>
      <c r="P50" s="37"/>
      <c r="Q50" s="37"/>
      <c r="R50" s="37"/>
      <c r="S50" s="37"/>
    </row>
    <row r="51" spans="2:19" x14ac:dyDescent="0.2">
      <c r="C51" s="32"/>
      <c r="D51" s="52"/>
      <c r="E51" s="405"/>
      <c r="F51" s="405"/>
      <c r="G51" s="405"/>
      <c r="H51" s="405"/>
      <c r="I51" s="405"/>
      <c r="J51" s="405"/>
      <c r="K51" s="405"/>
      <c r="L51" s="405"/>
    </row>
    <row r="52" spans="2:19" x14ac:dyDescent="0.2">
      <c r="C52" s="32"/>
      <c r="D52" s="142" t="s">
        <v>575</v>
      </c>
      <c r="E52" s="402">
        <v>8437</v>
      </c>
      <c r="F52" s="402">
        <v>6881</v>
      </c>
      <c r="G52" s="402">
        <v>1116</v>
      </c>
      <c r="H52" s="402">
        <v>2060</v>
      </c>
      <c r="I52" s="402">
        <v>476</v>
      </c>
      <c r="J52" s="402">
        <v>443</v>
      </c>
      <c r="K52" s="402">
        <v>1439</v>
      </c>
      <c r="L52" s="402">
        <v>814</v>
      </c>
      <c r="N52" s="37"/>
      <c r="O52" s="37"/>
      <c r="P52" s="37"/>
      <c r="Q52" s="37"/>
      <c r="R52" s="37"/>
      <c r="S52" s="37"/>
    </row>
    <row r="53" spans="2:19" x14ac:dyDescent="0.2">
      <c r="C53" s="32"/>
      <c r="D53" s="43" t="s">
        <v>50</v>
      </c>
      <c r="E53" s="406">
        <v>8437</v>
      </c>
      <c r="F53" s="406">
        <v>6881</v>
      </c>
      <c r="G53" s="406">
        <v>1114</v>
      </c>
      <c r="H53" s="406">
        <v>2058</v>
      </c>
      <c r="I53" s="406">
        <v>476</v>
      </c>
      <c r="J53" s="406">
        <v>430</v>
      </c>
      <c r="K53" s="406">
        <v>1439</v>
      </c>
      <c r="L53" s="406">
        <v>814</v>
      </c>
      <c r="N53" s="44"/>
      <c r="O53" s="44"/>
      <c r="P53" s="44"/>
      <c r="Q53" s="44"/>
      <c r="R53" s="44"/>
      <c r="S53" s="44"/>
    </row>
    <row r="54" spans="2:19" x14ac:dyDescent="0.2">
      <c r="C54" s="32"/>
      <c r="D54" s="43" t="s">
        <v>61</v>
      </c>
      <c r="E54" s="406">
        <v>0</v>
      </c>
      <c r="F54" s="406">
        <v>0</v>
      </c>
      <c r="G54" s="406">
        <v>2</v>
      </c>
      <c r="H54" s="406">
        <v>2</v>
      </c>
      <c r="I54" s="406">
        <v>0</v>
      </c>
      <c r="J54" s="406">
        <v>13</v>
      </c>
      <c r="K54" s="406">
        <v>0</v>
      </c>
      <c r="L54" s="406">
        <v>0</v>
      </c>
      <c r="N54" s="44"/>
      <c r="O54" s="44"/>
      <c r="P54" s="44"/>
      <c r="Q54" s="44"/>
      <c r="R54" s="44"/>
      <c r="S54" s="44"/>
    </row>
    <row r="55" spans="2:19" x14ac:dyDescent="0.2">
      <c r="C55" s="32"/>
      <c r="D55" s="45"/>
      <c r="E55" s="405"/>
      <c r="F55" s="405"/>
      <c r="G55" s="405"/>
      <c r="H55" s="405"/>
      <c r="I55" s="405"/>
      <c r="J55" s="405"/>
      <c r="K55" s="405"/>
      <c r="L55" s="405"/>
    </row>
    <row r="56" spans="2:19" x14ac:dyDescent="0.2">
      <c r="C56" s="32"/>
      <c r="D56" s="142" t="s">
        <v>746</v>
      </c>
      <c r="E56" s="402">
        <v>11243</v>
      </c>
      <c r="F56" s="402">
        <v>9042</v>
      </c>
      <c r="G56" s="402">
        <v>1707</v>
      </c>
      <c r="H56" s="402">
        <v>3033</v>
      </c>
      <c r="I56" s="402">
        <v>775</v>
      </c>
      <c r="J56" s="402">
        <v>562</v>
      </c>
      <c r="K56" s="402">
        <v>1933</v>
      </c>
      <c r="L56" s="402">
        <v>1133</v>
      </c>
      <c r="N56" s="37"/>
      <c r="O56" s="37"/>
      <c r="P56" s="37"/>
      <c r="Q56" s="37"/>
      <c r="R56" s="37"/>
      <c r="S56" s="37"/>
    </row>
    <row r="57" spans="2:19" x14ac:dyDescent="0.2">
      <c r="C57" s="32"/>
      <c r="D57" s="43" t="s">
        <v>50</v>
      </c>
      <c r="E57" s="406">
        <v>11224</v>
      </c>
      <c r="F57" s="406">
        <v>8995</v>
      </c>
      <c r="G57" s="406">
        <v>1698</v>
      </c>
      <c r="H57" s="406">
        <v>3018</v>
      </c>
      <c r="I57" s="406">
        <v>775</v>
      </c>
      <c r="J57" s="406">
        <v>559</v>
      </c>
      <c r="K57" s="406">
        <v>1905</v>
      </c>
      <c r="L57" s="406">
        <v>1133</v>
      </c>
      <c r="N57" s="44"/>
      <c r="O57" s="44"/>
      <c r="P57" s="44"/>
      <c r="Q57" s="44"/>
      <c r="R57" s="44"/>
      <c r="S57" s="44"/>
    </row>
    <row r="58" spans="2:19" x14ac:dyDescent="0.2">
      <c r="C58" s="32"/>
      <c r="D58" s="43" t="s">
        <v>61</v>
      </c>
      <c r="E58" s="406">
        <v>19</v>
      </c>
      <c r="F58" s="406">
        <v>47</v>
      </c>
      <c r="G58" s="406">
        <v>9</v>
      </c>
      <c r="H58" s="406">
        <v>15</v>
      </c>
      <c r="I58" s="406">
        <v>0</v>
      </c>
      <c r="J58" s="406">
        <v>3</v>
      </c>
      <c r="K58" s="406">
        <v>28</v>
      </c>
      <c r="L58" s="406">
        <v>0</v>
      </c>
      <c r="N58" s="44"/>
      <c r="O58" s="44"/>
      <c r="P58" s="44"/>
      <c r="Q58" s="44"/>
      <c r="R58" s="44"/>
      <c r="S58" s="44"/>
    </row>
    <row r="59" spans="2:19" x14ac:dyDescent="0.2">
      <c r="C59" s="32"/>
      <c r="D59" s="45"/>
      <c r="E59" s="405"/>
      <c r="F59" s="405"/>
      <c r="G59" s="405"/>
      <c r="H59" s="405"/>
      <c r="I59" s="405"/>
      <c r="J59" s="405"/>
      <c r="K59" s="405"/>
      <c r="L59" s="405"/>
    </row>
    <row r="60" spans="2:19" x14ac:dyDescent="0.2">
      <c r="B60" s="27"/>
      <c r="C60" s="47" t="s">
        <v>574</v>
      </c>
      <c r="D60" s="42"/>
      <c r="E60" s="402">
        <v>677</v>
      </c>
      <c r="F60" s="402">
        <v>319</v>
      </c>
      <c r="G60" s="402">
        <v>104</v>
      </c>
      <c r="H60" s="402">
        <v>332</v>
      </c>
      <c r="I60" s="402">
        <v>24</v>
      </c>
      <c r="J60" s="402">
        <v>44</v>
      </c>
      <c r="K60" s="402">
        <v>167</v>
      </c>
      <c r="L60" s="402">
        <v>102</v>
      </c>
      <c r="N60" s="37"/>
      <c r="O60" s="37"/>
      <c r="P60" s="37"/>
      <c r="Q60" s="37"/>
      <c r="R60" s="37"/>
      <c r="S60" s="37"/>
    </row>
    <row r="61" spans="2:19" x14ac:dyDescent="0.2">
      <c r="C61" s="32"/>
      <c r="D61" s="51" t="s">
        <v>50</v>
      </c>
      <c r="E61" s="406">
        <v>479</v>
      </c>
      <c r="F61" s="406">
        <v>286</v>
      </c>
      <c r="G61" s="406">
        <v>96</v>
      </c>
      <c r="H61" s="406">
        <v>224</v>
      </c>
      <c r="I61" s="406">
        <v>24</v>
      </c>
      <c r="J61" s="406">
        <v>40</v>
      </c>
      <c r="K61" s="406">
        <v>136</v>
      </c>
      <c r="L61" s="406">
        <v>80</v>
      </c>
      <c r="N61" s="44"/>
      <c r="O61" s="44"/>
      <c r="P61" s="44"/>
      <c r="Q61" s="44"/>
      <c r="R61" s="44"/>
      <c r="S61" s="44"/>
    </row>
    <row r="62" spans="2:19" x14ac:dyDescent="0.2">
      <c r="C62" s="32"/>
      <c r="D62" s="51" t="s">
        <v>61</v>
      </c>
      <c r="E62" s="406">
        <v>198</v>
      </c>
      <c r="F62" s="406">
        <v>33</v>
      </c>
      <c r="G62" s="406">
        <v>8</v>
      </c>
      <c r="H62" s="406">
        <v>108</v>
      </c>
      <c r="I62" s="406">
        <v>0</v>
      </c>
      <c r="J62" s="406">
        <v>4</v>
      </c>
      <c r="K62" s="406">
        <v>31</v>
      </c>
      <c r="L62" s="406">
        <v>22</v>
      </c>
      <c r="N62" s="44"/>
      <c r="O62" s="44"/>
      <c r="P62" s="44"/>
      <c r="Q62" s="44"/>
      <c r="R62" s="44"/>
      <c r="S62" s="44"/>
    </row>
    <row r="63" spans="2:19" x14ac:dyDescent="0.2">
      <c r="C63" s="32"/>
      <c r="D63" s="52"/>
      <c r="E63" s="405"/>
      <c r="F63" s="405"/>
      <c r="G63" s="405"/>
      <c r="H63" s="405"/>
      <c r="I63" s="405"/>
      <c r="J63" s="405"/>
      <c r="K63" s="405"/>
      <c r="L63" s="405"/>
    </row>
    <row r="64" spans="2:19" x14ac:dyDescent="0.2">
      <c r="B64" s="27"/>
      <c r="C64" s="47" t="s">
        <v>750</v>
      </c>
      <c r="D64" s="42"/>
      <c r="E64" s="402">
        <v>87</v>
      </c>
      <c r="F64" s="402">
        <v>20</v>
      </c>
      <c r="G64" s="402">
        <v>14</v>
      </c>
      <c r="H64" s="402">
        <v>27</v>
      </c>
      <c r="I64" s="402">
        <v>13</v>
      </c>
      <c r="J64" s="402">
        <v>19</v>
      </c>
      <c r="K64" s="402">
        <v>49</v>
      </c>
      <c r="L64" s="402">
        <v>36</v>
      </c>
      <c r="N64" s="37"/>
      <c r="O64" s="37"/>
      <c r="P64" s="37"/>
      <c r="Q64" s="37"/>
      <c r="R64" s="37"/>
      <c r="S64" s="37"/>
    </row>
    <row r="65" spans="1:12" x14ac:dyDescent="0.2">
      <c r="B65" s="27"/>
      <c r="C65" s="33"/>
      <c r="D65" s="51" t="s">
        <v>50</v>
      </c>
      <c r="E65" s="406">
        <v>85</v>
      </c>
      <c r="F65" s="406">
        <v>20</v>
      </c>
      <c r="G65" s="406">
        <v>14</v>
      </c>
      <c r="H65" s="406">
        <v>27</v>
      </c>
      <c r="I65" s="406">
        <v>13</v>
      </c>
      <c r="J65" s="406">
        <v>19</v>
      </c>
      <c r="K65" s="406">
        <v>49</v>
      </c>
      <c r="L65" s="406">
        <v>36</v>
      </c>
    </row>
    <row r="66" spans="1:12" x14ac:dyDescent="0.2">
      <c r="B66" s="27"/>
      <c r="C66" s="33"/>
      <c r="D66" s="51" t="s">
        <v>61</v>
      </c>
      <c r="E66" s="406">
        <v>2</v>
      </c>
      <c r="F66" s="232">
        <v>0</v>
      </c>
      <c r="G66" s="318">
        <v>0</v>
      </c>
      <c r="H66" s="411">
        <v>0</v>
      </c>
      <c r="I66" s="411">
        <v>0</v>
      </c>
      <c r="J66" s="232">
        <v>0</v>
      </c>
      <c r="K66" s="232">
        <v>0</v>
      </c>
      <c r="L66" s="411">
        <v>0</v>
      </c>
    </row>
    <row r="67" spans="1:12" x14ac:dyDescent="0.2">
      <c r="B67" s="48"/>
      <c r="C67" s="36"/>
      <c r="D67" s="144"/>
      <c r="E67" s="406"/>
      <c r="F67" s="412"/>
      <c r="G67" s="412"/>
      <c r="H67" s="412"/>
      <c r="I67" s="412"/>
      <c r="J67" s="412"/>
      <c r="K67" s="412"/>
      <c r="L67" s="412"/>
    </row>
    <row r="68" spans="1:12" x14ac:dyDescent="0.15">
      <c r="D68" s="52"/>
      <c r="E68" s="408"/>
      <c r="F68" s="318"/>
      <c r="G68" s="318"/>
      <c r="H68" s="318"/>
      <c r="I68" s="318"/>
      <c r="J68" s="318"/>
      <c r="K68" s="318"/>
      <c r="L68" s="318"/>
    </row>
    <row r="69" spans="1:12" x14ac:dyDescent="0.2">
      <c r="B69" s="27" t="s">
        <v>58</v>
      </c>
      <c r="D69" s="52"/>
      <c r="E69" s="406">
        <v>813</v>
      </c>
      <c r="F69" s="318">
        <v>736</v>
      </c>
      <c r="G69" s="318">
        <v>129</v>
      </c>
      <c r="H69" s="318">
        <v>216</v>
      </c>
      <c r="I69" s="318">
        <v>61</v>
      </c>
      <c r="J69" s="318">
        <v>43</v>
      </c>
      <c r="K69" s="318">
        <v>148</v>
      </c>
      <c r="L69" s="318">
        <v>71</v>
      </c>
    </row>
    <row r="70" spans="1:12" ht="18" thickBot="1" x14ac:dyDescent="0.2">
      <c r="B70" s="30"/>
      <c r="C70" s="30"/>
      <c r="D70" s="53"/>
      <c r="E70" s="159"/>
      <c r="F70" s="159"/>
      <c r="G70" s="159"/>
      <c r="H70" s="159"/>
      <c r="I70" s="159"/>
      <c r="J70" s="159"/>
      <c r="K70" s="159"/>
      <c r="L70" s="159"/>
    </row>
    <row r="71" spans="1:12" x14ac:dyDescent="0.2">
      <c r="E71" s="27" t="s">
        <v>59</v>
      </c>
    </row>
    <row r="72" spans="1:12" x14ac:dyDescent="0.2">
      <c r="A72" s="27"/>
    </row>
    <row r="73" spans="1:12" x14ac:dyDescent="0.2">
      <c r="A73" s="27"/>
    </row>
  </sheetData>
  <mergeCells count="2">
    <mergeCell ref="B6:L6"/>
    <mergeCell ref="G7:H7"/>
  </mergeCells>
  <phoneticPr fontId="2"/>
  <pageMargins left="0.78740157480314965" right="0.78740157480314965" top="0.98425196850393704" bottom="0.98425196850393704" header="0.51181102362204722" footer="0.51181102362204722"/>
  <pageSetup paperSize="9" scale="62"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73"/>
  <sheetViews>
    <sheetView view="pageBreakPreview" topLeftCell="A8" zoomScale="75" zoomScaleNormal="75" workbookViewId="0">
      <selection activeCell="E20" sqref="E20"/>
    </sheetView>
  </sheetViews>
  <sheetFormatPr defaultColWidth="10.875" defaultRowHeight="17.25" x14ac:dyDescent="0.15"/>
  <cols>
    <col min="1" max="1" width="13.375" style="28" customWidth="1"/>
    <col min="2" max="2" width="7.625" style="28" customWidth="1"/>
    <col min="3" max="3" width="11.25" style="28" customWidth="1"/>
    <col min="4" max="4" width="14" style="28" customWidth="1"/>
    <col min="5" max="12" width="13" style="28" customWidth="1"/>
    <col min="13" max="13" width="12.125" style="28" customWidth="1"/>
    <col min="14" max="16384" width="10.875" style="28"/>
  </cols>
  <sheetData>
    <row r="1" spans="1:18" x14ac:dyDescent="0.2">
      <c r="A1" s="27"/>
    </row>
    <row r="6" spans="1:18" x14ac:dyDescent="0.2">
      <c r="B6" s="504" t="s">
        <v>60</v>
      </c>
      <c r="C6" s="504"/>
      <c r="D6" s="504"/>
      <c r="E6" s="504"/>
      <c r="F6" s="504"/>
      <c r="G6" s="504"/>
      <c r="H6" s="504"/>
      <c r="I6" s="504"/>
      <c r="J6" s="504"/>
      <c r="K6" s="504"/>
      <c r="L6" s="504"/>
    </row>
    <row r="7" spans="1:18" ht="18" thickBot="1" x14ac:dyDescent="0.25">
      <c r="B7" s="30"/>
      <c r="C7" s="30"/>
      <c r="D7" s="30"/>
      <c r="E7" s="30"/>
      <c r="F7" s="30"/>
      <c r="G7" s="505" t="s">
        <v>654</v>
      </c>
      <c r="H7" s="505"/>
      <c r="I7" s="30"/>
      <c r="J7" s="30"/>
      <c r="K7" s="30"/>
      <c r="L7" s="89" t="s">
        <v>730</v>
      </c>
    </row>
    <row r="8" spans="1:18" x14ac:dyDescent="0.15">
      <c r="D8" s="332"/>
      <c r="F8" s="33"/>
      <c r="G8" s="33"/>
      <c r="H8" s="108"/>
      <c r="J8" s="118"/>
      <c r="K8" s="108"/>
    </row>
    <row r="9" spans="1:18" s="234" customFormat="1" x14ac:dyDescent="0.2">
      <c r="C9" s="235" t="s">
        <v>48</v>
      </c>
      <c r="D9" s="333"/>
      <c r="E9" s="239" t="s">
        <v>330</v>
      </c>
      <c r="F9" s="236" t="s">
        <v>315</v>
      </c>
      <c r="G9" s="236" t="s">
        <v>316</v>
      </c>
      <c r="H9" s="237" t="s">
        <v>317</v>
      </c>
      <c r="I9" s="239" t="s">
        <v>331</v>
      </c>
      <c r="J9" s="236" t="s">
        <v>318</v>
      </c>
      <c r="K9" s="237" t="s">
        <v>319</v>
      </c>
      <c r="L9" s="239" t="s">
        <v>320</v>
      </c>
    </row>
    <row r="10" spans="1:18" x14ac:dyDescent="0.15">
      <c r="B10" s="35"/>
      <c r="C10" s="35"/>
      <c r="D10" s="144"/>
      <c r="E10" s="35"/>
      <c r="F10" s="36"/>
      <c r="G10" s="36"/>
      <c r="H10" s="45"/>
      <c r="I10" s="35"/>
      <c r="J10" s="36"/>
      <c r="K10" s="45"/>
      <c r="L10" s="35"/>
      <c r="M10" s="233"/>
    </row>
    <row r="11" spans="1:18" x14ac:dyDescent="0.15">
      <c r="D11" s="42"/>
      <c r="E11" s="116"/>
      <c r="J11" s="116"/>
    </row>
    <row r="12" spans="1:18" x14ac:dyDescent="0.2">
      <c r="B12" s="27" t="s">
        <v>681</v>
      </c>
      <c r="C12" s="37"/>
      <c r="D12" s="140"/>
      <c r="E12" s="402">
        <v>10819</v>
      </c>
      <c r="F12" s="402">
        <v>2255</v>
      </c>
      <c r="G12" s="402">
        <v>2334</v>
      </c>
      <c r="H12" s="402">
        <v>1992</v>
      </c>
      <c r="I12" s="402">
        <v>3652</v>
      </c>
      <c r="J12" s="402">
        <v>2626</v>
      </c>
      <c r="K12" s="402">
        <v>4864</v>
      </c>
      <c r="L12" s="402">
        <v>6710</v>
      </c>
      <c r="N12" s="37"/>
      <c r="O12" s="37"/>
      <c r="P12" s="37"/>
      <c r="Q12" s="37"/>
      <c r="R12" s="37"/>
    </row>
    <row r="13" spans="1:18" x14ac:dyDescent="0.2">
      <c r="B13" s="27" t="s">
        <v>49</v>
      </c>
      <c r="D13" s="51" t="s">
        <v>50</v>
      </c>
      <c r="E13" s="179">
        <v>10271</v>
      </c>
      <c r="F13" s="179">
        <v>2233</v>
      </c>
      <c r="G13" s="179">
        <v>2280</v>
      </c>
      <c r="H13" s="179">
        <v>1918</v>
      </c>
      <c r="I13" s="179">
        <v>3588</v>
      </c>
      <c r="J13" s="179">
        <v>2585</v>
      </c>
      <c r="K13" s="179">
        <v>4700</v>
      </c>
      <c r="L13" s="179">
        <v>6512</v>
      </c>
      <c r="N13" s="37"/>
      <c r="O13" s="37"/>
      <c r="P13" s="37"/>
      <c r="Q13" s="37"/>
      <c r="R13" s="37"/>
    </row>
    <row r="14" spans="1:18" x14ac:dyDescent="0.2">
      <c r="C14" s="27" t="s">
        <v>51</v>
      </c>
      <c r="D14" s="51" t="s">
        <v>52</v>
      </c>
      <c r="E14" s="179">
        <v>548</v>
      </c>
      <c r="F14" s="179">
        <v>22</v>
      </c>
      <c r="G14" s="179">
        <v>54</v>
      </c>
      <c r="H14" s="179">
        <v>74</v>
      </c>
      <c r="I14" s="179">
        <v>64</v>
      </c>
      <c r="J14" s="179">
        <v>41</v>
      </c>
      <c r="K14" s="179">
        <v>164</v>
      </c>
      <c r="L14" s="179">
        <v>198</v>
      </c>
      <c r="N14" s="37"/>
      <c r="O14" s="37"/>
      <c r="P14" s="37"/>
      <c r="Q14" s="37"/>
      <c r="R14" s="37"/>
    </row>
    <row r="15" spans="1:18" x14ac:dyDescent="0.15">
      <c r="D15" s="52"/>
      <c r="E15" s="179"/>
      <c r="F15" s="179"/>
      <c r="G15" s="179"/>
      <c r="H15" s="179"/>
      <c r="I15" s="179"/>
      <c r="J15" s="181"/>
      <c r="K15" s="181"/>
      <c r="L15" s="181"/>
      <c r="N15" s="37"/>
      <c r="O15" s="37"/>
      <c r="P15" s="37"/>
      <c r="Q15" s="37"/>
      <c r="R15" s="37"/>
    </row>
    <row r="16" spans="1:18" x14ac:dyDescent="0.2">
      <c r="B16" s="27" t="s">
        <v>734</v>
      </c>
      <c r="C16" s="37"/>
      <c r="D16" s="140"/>
      <c r="E16" s="402">
        <v>10712</v>
      </c>
      <c r="F16" s="402">
        <v>2207</v>
      </c>
      <c r="G16" s="402">
        <v>2302</v>
      </c>
      <c r="H16" s="402">
        <v>1943</v>
      </c>
      <c r="I16" s="402">
        <v>3638</v>
      </c>
      <c r="J16" s="402">
        <v>2602</v>
      </c>
      <c r="K16" s="402">
        <v>4805</v>
      </c>
      <c r="L16" s="402">
        <v>6649</v>
      </c>
      <c r="N16" s="37"/>
      <c r="O16" s="37"/>
      <c r="P16" s="37"/>
      <c r="Q16" s="37"/>
      <c r="R16" s="37"/>
    </row>
    <row r="17" spans="2:18" x14ac:dyDescent="0.2">
      <c r="B17" s="27" t="s">
        <v>49</v>
      </c>
      <c r="D17" s="51" t="s">
        <v>50</v>
      </c>
      <c r="E17" s="402">
        <v>10166</v>
      </c>
      <c r="F17" s="402">
        <v>2186</v>
      </c>
      <c r="G17" s="402">
        <v>2245</v>
      </c>
      <c r="H17" s="402">
        <v>1870</v>
      </c>
      <c r="I17" s="402">
        <v>3565</v>
      </c>
      <c r="J17" s="402">
        <v>2561</v>
      </c>
      <c r="K17" s="402">
        <v>4634</v>
      </c>
      <c r="L17" s="402">
        <v>6443</v>
      </c>
      <c r="N17" s="37"/>
      <c r="O17" s="37"/>
      <c r="P17" s="37"/>
      <c r="Q17" s="37"/>
      <c r="R17" s="37"/>
    </row>
    <row r="18" spans="2:18" x14ac:dyDescent="0.2">
      <c r="C18" s="27" t="s">
        <v>51</v>
      </c>
      <c r="D18" s="51" t="s">
        <v>52</v>
      </c>
      <c r="E18" s="402">
        <v>546</v>
      </c>
      <c r="F18" s="402">
        <v>21</v>
      </c>
      <c r="G18" s="402">
        <v>57</v>
      </c>
      <c r="H18" s="402">
        <v>73</v>
      </c>
      <c r="I18" s="402">
        <v>73</v>
      </c>
      <c r="J18" s="402">
        <v>41</v>
      </c>
      <c r="K18" s="402">
        <v>171</v>
      </c>
      <c r="L18" s="402">
        <v>206</v>
      </c>
      <c r="N18" s="37"/>
      <c r="O18" s="37"/>
      <c r="P18" s="37"/>
      <c r="Q18" s="37"/>
      <c r="R18" s="37"/>
    </row>
    <row r="19" spans="2:18" x14ac:dyDescent="0.15">
      <c r="C19" s="35"/>
      <c r="D19" s="144"/>
      <c r="E19" s="402"/>
      <c r="F19" s="402"/>
      <c r="G19" s="402"/>
      <c r="H19" s="402"/>
      <c r="I19" s="402"/>
      <c r="J19" s="402"/>
      <c r="K19" s="402"/>
      <c r="L19" s="402"/>
    </row>
    <row r="20" spans="2:18" x14ac:dyDescent="0.2">
      <c r="C20" s="32" t="s">
        <v>745</v>
      </c>
      <c r="D20" s="52"/>
      <c r="E20" s="402">
        <v>2375</v>
      </c>
      <c r="F20" s="402">
        <v>161</v>
      </c>
      <c r="G20" s="402">
        <v>234</v>
      </c>
      <c r="H20" s="402">
        <v>224</v>
      </c>
      <c r="I20" s="402">
        <v>588</v>
      </c>
      <c r="J20" s="402">
        <v>376</v>
      </c>
      <c r="K20" s="402">
        <v>1174</v>
      </c>
      <c r="L20" s="402">
        <v>658</v>
      </c>
      <c r="N20" s="37"/>
      <c r="O20" s="37"/>
      <c r="P20" s="37"/>
      <c r="Q20" s="37"/>
      <c r="R20" s="37"/>
    </row>
    <row r="21" spans="2:18" x14ac:dyDescent="0.2">
      <c r="C21" s="32"/>
      <c r="D21" s="51" t="s">
        <v>50</v>
      </c>
      <c r="E21" s="402">
        <v>2011</v>
      </c>
      <c r="F21" s="402">
        <v>151</v>
      </c>
      <c r="G21" s="402">
        <v>189</v>
      </c>
      <c r="H21" s="402">
        <v>186</v>
      </c>
      <c r="I21" s="402">
        <v>536</v>
      </c>
      <c r="J21" s="402">
        <v>365</v>
      </c>
      <c r="K21" s="402">
        <v>1047</v>
      </c>
      <c r="L21" s="402">
        <v>622</v>
      </c>
      <c r="N21" s="37"/>
      <c r="O21" s="37"/>
      <c r="P21" s="37"/>
      <c r="Q21" s="37"/>
      <c r="R21" s="37"/>
    </row>
    <row r="22" spans="2:18" x14ac:dyDescent="0.2">
      <c r="C22" s="32"/>
      <c r="D22" s="51" t="s">
        <v>61</v>
      </c>
      <c r="E22" s="402">
        <v>364</v>
      </c>
      <c r="F22" s="402">
        <v>10</v>
      </c>
      <c r="G22" s="402">
        <v>45</v>
      </c>
      <c r="H22" s="402">
        <v>38</v>
      </c>
      <c r="I22" s="402">
        <v>52</v>
      </c>
      <c r="J22" s="402">
        <v>11</v>
      </c>
      <c r="K22" s="402">
        <v>127</v>
      </c>
      <c r="L22" s="402">
        <v>36</v>
      </c>
      <c r="N22" s="37"/>
      <c r="O22" s="37"/>
      <c r="P22" s="37"/>
      <c r="Q22" s="37"/>
      <c r="R22" s="37"/>
    </row>
    <row r="23" spans="2:18" x14ac:dyDescent="0.2">
      <c r="C23" s="32"/>
      <c r="D23" s="52"/>
      <c r="E23" s="405"/>
      <c r="F23" s="405"/>
      <c r="G23" s="405"/>
      <c r="H23" s="405"/>
      <c r="I23" s="405"/>
      <c r="J23" s="405"/>
      <c r="K23" s="405"/>
      <c r="L23" s="405"/>
    </row>
    <row r="24" spans="2:18" x14ac:dyDescent="0.2">
      <c r="C24" s="32"/>
      <c r="D24" s="141" t="s">
        <v>575</v>
      </c>
      <c r="E24" s="402">
        <v>711</v>
      </c>
      <c r="F24" s="402">
        <v>52</v>
      </c>
      <c r="G24" s="402">
        <v>112</v>
      </c>
      <c r="H24" s="402">
        <v>103</v>
      </c>
      <c r="I24" s="402">
        <v>239</v>
      </c>
      <c r="J24" s="402">
        <v>115</v>
      </c>
      <c r="K24" s="402">
        <v>320</v>
      </c>
      <c r="L24" s="402">
        <v>206</v>
      </c>
      <c r="N24" s="37"/>
      <c r="O24" s="37"/>
      <c r="P24" s="37"/>
      <c r="Q24" s="37"/>
      <c r="R24" s="37"/>
    </row>
    <row r="25" spans="2:18" x14ac:dyDescent="0.2">
      <c r="C25" s="32"/>
      <c r="D25" s="43" t="s">
        <v>50</v>
      </c>
      <c r="E25" s="406">
        <v>441</v>
      </c>
      <c r="F25" s="406">
        <v>51</v>
      </c>
      <c r="G25" s="406">
        <v>70</v>
      </c>
      <c r="H25" s="406">
        <v>70</v>
      </c>
      <c r="I25" s="406">
        <v>196</v>
      </c>
      <c r="J25" s="406">
        <v>105</v>
      </c>
      <c r="K25" s="406">
        <v>209</v>
      </c>
      <c r="L25" s="406">
        <v>175</v>
      </c>
      <c r="N25" s="44"/>
      <c r="O25" s="44"/>
      <c r="P25" s="44"/>
      <c r="Q25" s="44"/>
      <c r="R25" s="44"/>
    </row>
    <row r="26" spans="2:18" x14ac:dyDescent="0.2">
      <c r="C26" s="32"/>
      <c r="D26" s="43" t="s">
        <v>61</v>
      </c>
      <c r="E26" s="406">
        <v>270</v>
      </c>
      <c r="F26" s="406">
        <v>1</v>
      </c>
      <c r="G26" s="406">
        <v>42</v>
      </c>
      <c r="H26" s="406">
        <v>33</v>
      </c>
      <c r="I26" s="406">
        <v>43</v>
      </c>
      <c r="J26" s="406">
        <v>10</v>
      </c>
      <c r="K26" s="406">
        <v>111</v>
      </c>
      <c r="L26" s="406">
        <v>31</v>
      </c>
      <c r="N26" s="44"/>
      <c r="O26" s="44"/>
      <c r="P26" s="44"/>
      <c r="Q26" s="44"/>
      <c r="R26" s="44"/>
    </row>
    <row r="27" spans="2:18" x14ac:dyDescent="0.2">
      <c r="C27" s="32"/>
      <c r="D27" s="43"/>
      <c r="E27" s="406"/>
      <c r="F27" s="406"/>
      <c r="G27" s="406"/>
      <c r="H27" s="406"/>
      <c r="I27" s="406"/>
      <c r="J27" s="406"/>
      <c r="K27" s="406"/>
      <c r="L27" s="406"/>
      <c r="N27" s="44"/>
      <c r="O27" s="44"/>
      <c r="P27" s="44"/>
      <c r="Q27" s="44"/>
      <c r="R27" s="44"/>
    </row>
    <row r="28" spans="2:18" x14ac:dyDescent="0.2">
      <c r="C28" s="32"/>
      <c r="D28" s="142" t="s">
        <v>746</v>
      </c>
      <c r="E28" s="402">
        <v>1607</v>
      </c>
      <c r="F28" s="402">
        <v>108</v>
      </c>
      <c r="G28" s="402">
        <v>121</v>
      </c>
      <c r="H28" s="402">
        <v>118</v>
      </c>
      <c r="I28" s="402">
        <v>349</v>
      </c>
      <c r="J28" s="402">
        <v>261</v>
      </c>
      <c r="K28" s="402">
        <v>851</v>
      </c>
      <c r="L28" s="402">
        <v>451</v>
      </c>
      <c r="N28" s="37"/>
      <c r="O28" s="37"/>
      <c r="P28" s="37"/>
      <c r="Q28" s="37"/>
      <c r="R28" s="37"/>
    </row>
    <row r="29" spans="2:18" x14ac:dyDescent="0.2">
      <c r="C29" s="32"/>
      <c r="D29" s="43" t="s">
        <v>50</v>
      </c>
      <c r="E29" s="406">
        <v>1568</v>
      </c>
      <c r="F29" s="406">
        <v>100</v>
      </c>
      <c r="G29" s="406">
        <v>119</v>
      </c>
      <c r="H29" s="406">
        <v>114</v>
      </c>
      <c r="I29" s="406">
        <v>340</v>
      </c>
      <c r="J29" s="406">
        <v>260</v>
      </c>
      <c r="K29" s="406">
        <v>836</v>
      </c>
      <c r="L29" s="406">
        <v>446</v>
      </c>
      <c r="N29" s="44"/>
      <c r="O29" s="44"/>
      <c r="P29" s="44"/>
      <c r="Q29" s="44"/>
      <c r="R29" s="44"/>
    </row>
    <row r="30" spans="2:18" x14ac:dyDescent="0.2">
      <c r="C30" s="32"/>
      <c r="D30" s="43" t="s">
        <v>61</v>
      </c>
      <c r="E30" s="406">
        <v>39</v>
      </c>
      <c r="F30" s="406">
        <v>8</v>
      </c>
      <c r="G30" s="406">
        <v>2</v>
      </c>
      <c r="H30" s="406">
        <v>4</v>
      </c>
      <c r="I30" s="406">
        <v>9</v>
      </c>
      <c r="J30" s="406">
        <v>1</v>
      </c>
      <c r="K30" s="406">
        <v>15</v>
      </c>
      <c r="L30" s="406">
        <v>5</v>
      </c>
      <c r="N30" s="44"/>
      <c r="O30" s="44"/>
      <c r="P30" s="44"/>
      <c r="Q30" s="44"/>
      <c r="R30" s="44"/>
    </row>
    <row r="31" spans="2:18" x14ac:dyDescent="0.2">
      <c r="C31" s="32"/>
      <c r="D31" s="45"/>
      <c r="E31" s="405"/>
      <c r="F31" s="405"/>
      <c r="G31" s="405"/>
      <c r="H31" s="405"/>
      <c r="I31" s="405"/>
      <c r="J31" s="405"/>
      <c r="K31" s="405"/>
      <c r="L31" s="405"/>
    </row>
    <row r="32" spans="2:18" x14ac:dyDescent="0.2">
      <c r="C32" s="32"/>
      <c r="D32" s="142" t="s">
        <v>747</v>
      </c>
      <c r="E32" s="402">
        <v>57</v>
      </c>
      <c r="F32" s="402">
        <v>1</v>
      </c>
      <c r="G32" s="402">
        <v>1</v>
      </c>
      <c r="H32" s="402">
        <v>3</v>
      </c>
      <c r="I32" s="402">
        <v>0</v>
      </c>
      <c r="J32" s="402">
        <v>0</v>
      </c>
      <c r="K32" s="402">
        <v>3</v>
      </c>
      <c r="L32" s="402">
        <v>1</v>
      </c>
      <c r="N32" s="37"/>
      <c r="O32" s="37"/>
      <c r="P32" s="37"/>
      <c r="Q32" s="37"/>
      <c r="R32" s="37"/>
    </row>
    <row r="33" spans="2:18" x14ac:dyDescent="0.2">
      <c r="C33" s="32"/>
      <c r="D33" s="43" t="s">
        <v>50</v>
      </c>
      <c r="E33" s="406">
        <v>2</v>
      </c>
      <c r="F33" s="406">
        <v>0</v>
      </c>
      <c r="G33" s="406">
        <v>0</v>
      </c>
      <c r="H33" s="406">
        <v>2</v>
      </c>
      <c r="I33" s="406">
        <v>0</v>
      </c>
      <c r="J33" s="406">
        <v>0</v>
      </c>
      <c r="K33" s="406">
        <v>2</v>
      </c>
      <c r="L33" s="406">
        <v>1</v>
      </c>
      <c r="N33" s="44"/>
      <c r="O33" s="44"/>
      <c r="P33" s="44"/>
      <c r="Q33" s="44"/>
      <c r="R33" s="44"/>
    </row>
    <row r="34" spans="2:18" x14ac:dyDescent="0.2">
      <c r="C34" s="32"/>
      <c r="D34" s="43" t="s">
        <v>61</v>
      </c>
      <c r="E34" s="406">
        <v>55</v>
      </c>
      <c r="F34" s="406">
        <v>1</v>
      </c>
      <c r="G34" s="406">
        <v>1</v>
      </c>
      <c r="H34" s="406">
        <v>1</v>
      </c>
      <c r="I34" s="406">
        <v>0</v>
      </c>
      <c r="J34" s="406">
        <v>0</v>
      </c>
      <c r="K34" s="406">
        <v>1</v>
      </c>
      <c r="L34" s="406">
        <v>0</v>
      </c>
      <c r="N34" s="44"/>
      <c r="O34" s="44"/>
      <c r="P34" s="44"/>
      <c r="Q34" s="44"/>
      <c r="R34" s="44"/>
    </row>
    <row r="35" spans="2:18" x14ac:dyDescent="0.2">
      <c r="C35" s="32"/>
      <c r="D35" s="45"/>
      <c r="E35" s="405"/>
      <c r="F35" s="405"/>
      <c r="G35" s="405"/>
      <c r="H35" s="405"/>
      <c r="I35" s="405"/>
      <c r="J35" s="405"/>
      <c r="K35" s="405"/>
      <c r="L35" s="405"/>
    </row>
    <row r="36" spans="2:18" x14ac:dyDescent="0.2">
      <c r="C36" s="47" t="s">
        <v>748</v>
      </c>
      <c r="D36" s="143" t="s">
        <v>53</v>
      </c>
      <c r="E36" s="402">
        <v>59</v>
      </c>
      <c r="F36" s="402">
        <v>9</v>
      </c>
      <c r="G36" s="402">
        <v>8</v>
      </c>
      <c r="H36" s="402">
        <v>20</v>
      </c>
      <c r="I36" s="402">
        <v>15</v>
      </c>
      <c r="J36" s="402">
        <v>18</v>
      </c>
      <c r="K36" s="402">
        <v>20</v>
      </c>
      <c r="L36" s="402">
        <v>106</v>
      </c>
      <c r="N36" s="37"/>
      <c r="O36" s="37"/>
      <c r="P36" s="37"/>
      <c r="Q36" s="37"/>
      <c r="R36" s="37"/>
    </row>
    <row r="37" spans="2:18" x14ac:dyDescent="0.2">
      <c r="B37" s="27" t="s">
        <v>54</v>
      </c>
      <c r="C37" s="32"/>
      <c r="D37" s="51" t="s">
        <v>50</v>
      </c>
      <c r="E37" s="402">
        <v>31</v>
      </c>
      <c r="F37" s="402">
        <v>9</v>
      </c>
      <c r="G37" s="402">
        <v>8</v>
      </c>
      <c r="H37" s="402">
        <v>0</v>
      </c>
      <c r="I37" s="402">
        <v>10</v>
      </c>
      <c r="J37" s="402">
        <v>15</v>
      </c>
      <c r="K37" s="402">
        <v>20</v>
      </c>
      <c r="L37" s="402">
        <v>33</v>
      </c>
      <c r="N37" s="37"/>
      <c r="O37" s="37"/>
      <c r="P37" s="37"/>
      <c r="Q37" s="37"/>
      <c r="R37" s="37"/>
    </row>
    <row r="38" spans="2:18" x14ac:dyDescent="0.2">
      <c r="B38" s="27" t="s">
        <v>55</v>
      </c>
      <c r="C38" s="32"/>
      <c r="D38" s="51" t="s">
        <v>61</v>
      </c>
      <c r="E38" s="402">
        <v>28</v>
      </c>
      <c r="F38" s="402">
        <v>0</v>
      </c>
      <c r="G38" s="402">
        <v>0</v>
      </c>
      <c r="H38" s="402">
        <v>20</v>
      </c>
      <c r="I38" s="402">
        <v>5</v>
      </c>
      <c r="J38" s="402">
        <v>3</v>
      </c>
      <c r="K38" s="402">
        <v>0</v>
      </c>
      <c r="L38" s="402">
        <v>73</v>
      </c>
      <c r="N38" s="37"/>
      <c r="O38" s="37"/>
      <c r="P38" s="37"/>
      <c r="Q38" s="37"/>
      <c r="R38" s="37"/>
    </row>
    <row r="39" spans="2:18" x14ac:dyDescent="0.2">
      <c r="B39" s="27" t="s">
        <v>56</v>
      </c>
      <c r="C39" s="32"/>
      <c r="D39" s="52"/>
      <c r="E39" s="405"/>
      <c r="F39" s="405"/>
      <c r="G39" s="405"/>
      <c r="H39" s="405"/>
      <c r="I39" s="405"/>
      <c r="J39" s="405"/>
      <c r="K39" s="405"/>
      <c r="L39" s="405"/>
    </row>
    <row r="40" spans="2:18" x14ac:dyDescent="0.2">
      <c r="B40" s="27" t="s">
        <v>57</v>
      </c>
      <c r="C40" s="32"/>
      <c r="D40" s="142" t="s">
        <v>575</v>
      </c>
      <c r="E40" s="402">
        <v>9</v>
      </c>
      <c r="F40" s="402">
        <v>1</v>
      </c>
      <c r="G40" s="402">
        <v>4</v>
      </c>
      <c r="H40" s="402">
        <v>13</v>
      </c>
      <c r="I40" s="402">
        <v>4</v>
      </c>
      <c r="J40" s="402">
        <v>0</v>
      </c>
      <c r="K40" s="402">
        <v>4</v>
      </c>
      <c r="L40" s="402">
        <v>64</v>
      </c>
      <c r="N40" s="37"/>
      <c r="O40" s="37"/>
      <c r="P40" s="37"/>
      <c r="Q40" s="37"/>
      <c r="R40" s="37"/>
    </row>
    <row r="41" spans="2:18" x14ac:dyDescent="0.2">
      <c r="C41" s="32"/>
      <c r="D41" s="43" t="s">
        <v>50</v>
      </c>
      <c r="E41" s="406">
        <v>1</v>
      </c>
      <c r="F41" s="406">
        <v>1</v>
      </c>
      <c r="G41" s="406">
        <v>4</v>
      </c>
      <c r="H41" s="406">
        <v>0</v>
      </c>
      <c r="I41" s="406">
        <v>2</v>
      </c>
      <c r="J41" s="406">
        <v>0</v>
      </c>
      <c r="K41" s="406">
        <v>4</v>
      </c>
      <c r="L41" s="406">
        <v>7</v>
      </c>
      <c r="N41" s="44"/>
      <c r="O41" s="44"/>
      <c r="P41" s="44"/>
      <c r="Q41" s="44"/>
      <c r="R41" s="44"/>
    </row>
    <row r="42" spans="2:18" x14ac:dyDescent="0.2">
      <c r="C42" s="32"/>
      <c r="D42" s="43" t="s">
        <v>61</v>
      </c>
      <c r="E42" s="406">
        <v>8</v>
      </c>
      <c r="F42" s="406">
        <v>0</v>
      </c>
      <c r="G42" s="406">
        <v>0</v>
      </c>
      <c r="H42" s="406">
        <v>13</v>
      </c>
      <c r="I42" s="406">
        <v>2</v>
      </c>
      <c r="J42" s="406">
        <v>0</v>
      </c>
      <c r="K42" s="406">
        <v>0</v>
      </c>
      <c r="L42" s="406">
        <v>57</v>
      </c>
      <c r="N42" s="44"/>
      <c r="O42" s="44"/>
      <c r="P42" s="44"/>
      <c r="Q42" s="44"/>
      <c r="R42" s="44"/>
    </row>
    <row r="43" spans="2:18" x14ac:dyDescent="0.2">
      <c r="C43" s="32"/>
      <c r="D43" s="45"/>
      <c r="E43" s="405"/>
      <c r="F43" s="405"/>
      <c r="G43" s="405"/>
      <c r="H43" s="405"/>
      <c r="I43" s="405"/>
      <c r="J43" s="405"/>
      <c r="K43" s="405"/>
      <c r="L43" s="405"/>
    </row>
    <row r="44" spans="2:18" x14ac:dyDescent="0.2">
      <c r="C44" s="32"/>
      <c r="D44" s="142" t="s">
        <v>746</v>
      </c>
      <c r="E44" s="402">
        <v>50</v>
      </c>
      <c r="F44" s="402">
        <v>8</v>
      </c>
      <c r="G44" s="402">
        <v>4</v>
      </c>
      <c r="H44" s="402">
        <v>7</v>
      </c>
      <c r="I44" s="402">
        <v>11</v>
      </c>
      <c r="J44" s="402">
        <v>18</v>
      </c>
      <c r="K44" s="402">
        <v>16</v>
      </c>
      <c r="L44" s="402">
        <v>42</v>
      </c>
      <c r="N44" s="37"/>
      <c r="O44" s="37"/>
      <c r="P44" s="37"/>
      <c r="Q44" s="37"/>
      <c r="R44" s="37"/>
    </row>
    <row r="45" spans="2:18" x14ac:dyDescent="0.2">
      <c r="C45" s="32"/>
      <c r="D45" s="43" t="s">
        <v>50</v>
      </c>
      <c r="E45" s="406">
        <v>30</v>
      </c>
      <c r="F45" s="406">
        <v>8</v>
      </c>
      <c r="G45" s="406">
        <v>4</v>
      </c>
      <c r="H45" s="406">
        <v>0</v>
      </c>
      <c r="I45" s="406">
        <v>8</v>
      </c>
      <c r="J45" s="406">
        <v>15</v>
      </c>
      <c r="K45" s="406">
        <v>16</v>
      </c>
      <c r="L45" s="406">
        <v>26</v>
      </c>
      <c r="N45" s="44"/>
      <c r="O45" s="44"/>
      <c r="P45" s="44"/>
      <c r="Q45" s="44"/>
      <c r="R45" s="44"/>
    </row>
    <row r="46" spans="2:18" x14ac:dyDescent="0.2">
      <c r="C46" s="32"/>
      <c r="D46" s="43" t="s">
        <v>61</v>
      </c>
      <c r="E46" s="406">
        <v>20</v>
      </c>
      <c r="F46" s="406">
        <v>0</v>
      </c>
      <c r="G46" s="406">
        <v>0</v>
      </c>
      <c r="H46" s="406">
        <v>7</v>
      </c>
      <c r="I46" s="406">
        <v>3</v>
      </c>
      <c r="J46" s="406">
        <v>3</v>
      </c>
      <c r="K46" s="406">
        <v>0</v>
      </c>
      <c r="L46" s="406">
        <v>16</v>
      </c>
      <c r="N46" s="44"/>
      <c r="O46" s="44"/>
      <c r="P46" s="44"/>
      <c r="Q46" s="44"/>
      <c r="R46" s="44"/>
    </row>
    <row r="47" spans="2:18" x14ac:dyDescent="0.2">
      <c r="C47" s="32"/>
      <c r="D47" s="45"/>
      <c r="E47" s="405"/>
      <c r="F47" s="405"/>
      <c r="G47" s="405"/>
      <c r="H47" s="405"/>
      <c r="I47" s="405"/>
      <c r="J47" s="405"/>
      <c r="K47" s="405"/>
      <c r="L47" s="405"/>
    </row>
    <row r="48" spans="2:18" x14ac:dyDescent="0.2">
      <c r="C48" s="47" t="s">
        <v>749</v>
      </c>
      <c r="D48" s="42"/>
      <c r="E48" s="402">
        <v>7840</v>
      </c>
      <c r="F48" s="402">
        <v>1908</v>
      </c>
      <c r="G48" s="402">
        <v>1978</v>
      </c>
      <c r="H48" s="402">
        <v>1651</v>
      </c>
      <c r="I48" s="402">
        <v>2844</v>
      </c>
      <c r="J48" s="402">
        <v>2108</v>
      </c>
      <c r="K48" s="402">
        <v>3390</v>
      </c>
      <c r="L48" s="402">
        <v>5571</v>
      </c>
      <c r="N48" s="37"/>
      <c r="O48" s="37"/>
      <c r="P48" s="37"/>
      <c r="Q48" s="37"/>
      <c r="R48" s="37"/>
    </row>
    <row r="49" spans="2:18" x14ac:dyDescent="0.2">
      <c r="C49" s="32"/>
      <c r="D49" s="51" t="s">
        <v>50</v>
      </c>
      <c r="E49" s="402">
        <v>7815</v>
      </c>
      <c r="F49" s="402">
        <v>1898</v>
      </c>
      <c r="G49" s="402">
        <v>1975</v>
      </c>
      <c r="H49" s="402">
        <v>1637</v>
      </c>
      <c r="I49" s="402">
        <v>2835</v>
      </c>
      <c r="J49" s="402">
        <v>2101</v>
      </c>
      <c r="K49" s="402">
        <v>3382</v>
      </c>
      <c r="L49" s="402">
        <v>5492</v>
      </c>
      <c r="N49" s="37"/>
      <c r="O49" s="37"/>
      <c r="P49" s="37"/>
      <c r="Q49" s="37"/>
      <c r="R49" s="37"/>
    </row>
    <row r="50" spans="2:18" x14ac:dyDescent="0.2">
      <c r="C50" s="32"/>
      <c r="D50" s="51" t="s">
        <v>61</v>
      </c>
      <c r="E50" s="402">
        <v>25</v>
      </c>
      <c r="F50" s="402">
        <v>10</v>
      </c>
      <c r="G50" s="402">
        <v>3</v>
      </c>
      <c r="H50" s="402">
        <v>14</v>
      </c>
      <c r="I50" s="402">
        <v>9</v>
      </c>
      <c r="J50" s="402">
        <v>7</v>
      </c>
      <c r="K50" s="402">
        <v>8</v>
      </c>
      <c r="L50" s="402">
        <v>79</v>
      </c>
      <c r="N50" s="37"/>
      <c r="O50" s="37"/>
      <c r="P50" s="37"/>
      <c r="Q50" s="37"/>
      <c r="R50" s="37"/>
    </row>
    <row r="51" spans="2:18" x14ac:dyDescent="0.2">
      <c r="C51" s="32"/>
      <c r="D51" s="52"/>
      <c r="E51" s="405"/>
      <c r="F51" s="405"/>
      <c r="G51" s="405"/>
      <c r="H51" s="405"/>
      <c r="I51" s="405"/>
      <c r="J51" s="405"/>
      <c r="K51" s="405"/>
      <c r="L51" s="405"/>
    </row>
    <row r="52" spans="2:18" x14ac:dyDescent="0.2">
      <c r="C52" s="32"/>
      <c r="D52" s="142" t="s">
        <v>575</v>
      </c>
      <c r="E52" s="402">
        <v>3393</v>
      </c>
      <c r="F52" s="402">
        <v>744</v>
      </c>
      <c r="G52" s="402">
        <v>784</v>
      </c>
      <c r="H52" s="402">
        <v>651</v>
      </c>
      <c r="I52" s="402">
        <v>1082</v>
      </c>
      <c r="J52" s="402">
        <v>854</v>
      </c>
      <c r="K52" s="402">
        <v>1405</v>
      </c>
      <c r="L52" s="402">
        <v>2117</v>
      </c>
      <c r="N52" s="37"/>
      <c r="O52" s="37"/>
      <c r="P52" s="37"/>
      <c r="Q52" s="37"/>
      <c r="R52" s="37"/>
    </row>
    <row r="53" spans="2:18" x14ac:dyDescent="0.2">
      <c r="C53" s="32"/>
      <c r="D53" s="43" t="s">
        <v>50</v>
      </c>
      <c r="E53" s="406">
        <v>3390</v>
      </c>
      <c r="F53" s="406">
        <v>743</v>
      </c>
      <c r="G53" s="406">
        <v>784</v>
      </c>
      <c r="H53" s="406">
        <v>650</v>
      </c>
      <c r="I53" s="406">
        <v>1082</v>
      </c>
      <c r="J53" s="406">
        <v>852</v>
      </c>
      <c r="K53" s="406">
        <v>1402</v>
      </c>
      <c r="L53" s="406">
        <v>2108</v>
      </c>
      <c r="N53" s="44"/>
      <c r="O53" s="44"/>
      <c r="P53" s="44"/>
      <c r="Q53" s="44"/>
      <c r="R53" s="44"/>
    </row>
    <row r="54" spans="2:18" x14ac:dyDescent="0.2">
      <c r="C54" s="32"/>
      <c r="D54" s="43" t="s">
        <v>61</v>
      </c>
      <c r="E54" s="406">
        <v>3</v>
      </c>
      <c r="F54" s="406">
        <v>1</v>
      </c>
      <c r="G54" s="406">
        <v>0</v>
      </c>
      <c r="H54" s="406">
        <v>1</v>
      </c>
      <c r="I54" s="406">
        <v>0</v>
      </c>
      <c r="J54" s="406">
        <v>2</v>
      </c>
      <c r="K54" s="406">
        <v>3</v>
      </c>
      <c r="L54" s="406">
        <v>9</v>
      </c>
      <c r="N54" s="44"/>
      <c r="O54" s="44"/>
      <c r="P54" s="44"/>
      <c r="Q54" s="44"/>
      <c r="R54" s="44"/>
    </row>
    <row r="55" spans="2:18" x14ac:dyDescent="0.2">
      <c r="C55" s="32"/>
      <c r="D55" s="45"/>
      <c r="E55" s="405"/>
      <c r="F55" s="405"/>
      <c r="G55" s="405"/>
      <c r="H55" s="405"/>
      <c r="I55" s="405"/>
      <c r="J55" s="405"/>
      <c r="K55" s="405"/>
      <c r="L55" s="405"/>
    </row>
    <row r="56" spans="2:18" x14ac:dyDescent="0.2">
      <c r="C56" s="32"/>
      <c r="D56" s="142" t="s">
        <v>746</v>
      </c>
      <c r="E56" s="402">
        <v>4447</v>
      </c>
      <c r="F56" s="402">
        <v>1164</v>
      </c>
      <c r="G56" s="402">
        <v>1194</v>
      </c>
      <c r="H56" s="402">
        <v>1000</v>
      </c>
      <c r="I56" s="402">
        <v>1762</v>
      </c>
      <c r="J56" s="402">
        <v>1254</v>
      </c>
      <c r="K56" s="402">
        <v>1985</v>
      </c>
      <c r="L56" s="402">
        <v>3454</v>
      </c>
      <c r="N56" s="37"/>
      <c r="O56" s="37"/>
      <c r="P56" s="37"/>
      <c r="Q56" s="37"/>
      <c r="R56" s="37"/>
    </row>
    <row r="57" spans="2:18" x14ac:dyDescent="0.2">
      <c r="C57" s="32"/>
      <c r="D57" s="43" t="s">
        <v>50</v>
      </c>
      <c r="E57" s="406">
        <v>4425</v>
      </c>
      <c r="F57" s="406">
        <v>1155</v>
      </c>
      <c r="G57" s="406">
        <v>1191</v>
      </c>
      <c r="H57" s="406">
        <v>987</v>
      </c>
      <c r="I57" s="406">
        <v>1753</v>
      </c>
      <c r="J57" s="406">
        <v>1249</v>
      </c>
      <c r="K57" s="406">
        <v>1980</v>
      </c>
      <c r="L57" s="406">
        <v>3384</v>
      </c>
      <c r="N57" s="44"/>
      <c r="O57" s="44"/>
      <c r="P57" s="44"/>
      <c r="Q57" s="44"/>
      <c r="R57" s="44"/>
    </row>
    <row r="58" spans="2:18" x14ac:dyDescent="0.2">
      <c r="C58" s="32"/>
      <c r="D58" s="43" t="s">
        <v>61</v>
      </c>
      <c r="E58" s="406">
        <v>22</v>
      </c>
      <c r="F58" s="406">
        <v>9</v>
      </c>
      <c r="G58" s="406">
        <v>3</v>
      </c>
      <c r="H58" s="406">
        <v>13</v>
      </c>
      <c r="I58" s="406">
        <v>9</v>
      </c>
      <c r="J58" s="406">
        <v>5</v>
      </c>
      <c r="K58" s="406">
        <v>5</v>
      </c>
      <c r="L58" s="406">
        <v>70</v>
      </c>
      <c r="N58" s="44"/>
      <c r="O58" s="44"/>
      <c r="P58" s="44"/>
      <c r="Q58" s="44"/>
      <c r="R58" s="44"/>
    </row>
    <row r="59" spans="2:18" x14ac:dyDescent="0.2">
      <c r="C59" s="32"/>
      <c r="D59" s="45"/>
      <c r="E59" s="405"/>
      <c r="F59" s="405"/>
      <c r="G59" s="405"/>
      <c r="H59" s="405"/>
      <c r="I59" s="405"/>
      <c r="J59" s="405"/>
      <c r="K59" s="405"/>
      <c r="L59" s="405"/>
    </row>
    <row r="60" spans="2:18" x14ac:dyDescent="0.2">
      <c r="B60" s="27"/>
      <c r="C60" s="47" t="s">
        <v>574</v>
      </c>
      <c r="D60" s="42"/>
      <c r="E60" s="402">
        <v>387</v>
      </c>
      <c r="F60" s="402">
        <v>77</v>
      </c>
      <c r="G60" s="402">
        <v>76</v>
      </c>
      <c r="H60" s="402">
        <v>34</v>
      </c>
      <c r="I60" s="402">
        <v>127</v>
      </c>
      <c r="J60" s="402">
        <v>96</v>
      </c>
      <c r="K60" s="402">
        <v>188</v>
      </c>
      <c r="L60" s="402">
        <v>248</v>
      </c>
      <c r="N60" s="37"/>
      <c r="O60" s="37"/>
      <c r="P60" s="37"/>
      <c r="Q60" s="37"/>
      <c r="R60" s="37"/>
    </row>
    <row r="61" spans="2:18" x14ac:dyDescent="0.2">
      <c r="C61" s="32"/>
      <c r="D61" s="51" t="s">
        <v>50</v>
      </c>
      <c r="E61" s="406">
        <v>258</v>
      </c>
      <c r="F61" s="406">
        <v>76</v>
      </c>
      <c r="G61" s="406">
        <v>67</v>
      </c>
      <c r="H61" s="406">
        <v>33</v>
      </c>
      <c r="I61" s="406">
        <v>120</v>
      </c>
      <c r="J61" s="406">
        <v>76</v>
      </c>
      <c r="K61" s="406">
        <v>152</v>
      </c>
      <c r="L61" s="406">
        <v>230</v>
      </c>
      <c r="N61" s="44"/>
      <c r="O61" s="44"/>
      <c r="P61" s="44"/>
      <c r="Q61" s="44"/>
      <c r="R61" s="44"/>
    </row>
    <row r="62" spans="2:18" x14ac:dyDescent="0.2">
      <c r="C62" s="32"/>
      <c r="D62" s="51" t="s">
        <v>61</v>
      </c>
      <c r="E62" s="406">
        <v>129</v>
      </c>
      <c r="F62" s="406">
        <v>1</v>
      </c>
      <c r="G62" s="406">
        <v>9</v>
      </c>
      <c r="H62" s="406">
        <v>1</v>
      </c>
      <c r="I62" s="406">
        <v>7</v>
      </c>
      <c r="J62" s="406">
        <v>20</v>
      </c>
      <c r="K62" s="406">
        <v>36</v>
      </c>
      <c r="L62" s="406">
        <v>18</v>
      </c>
      <c r="N62" s="44"/>
      <c r="O62" s="44"/>
      <c r="P62" s="44"/>
      <c r="Q62" s="44"/>
      <c r="R62" s="44"/>
    </row>
    <row r="63" spans="2:18" x14ac:dyDescent="0.2">
      <c r="C63" s="32"/>
      <c r="D63" s="52"/>
      <c r="E63" s="405"/>
      <c r="F63" s="405"/>
      <c r="G63" s="405"/>
      <c r="H63" s="405"/>
      <c r="I63" s="405"/>
      <c r="J63" s="405"/>
      <c r="K63" s="405"/>
      <c r="L63" s="405"/>
    </row>
    <row r="64" spans="2:18" x14ac:dyDescent="0.2">
      <c r="B64" s="27"/>
      <c r="C64" s="47" t="s">
        <v>750</v>
      </c>
      <c r="D64" s="42"/>
      <c r="E64" s="402">
        <v>51</v>
      </c>
      <c r="F64" s="402">
        <v>52</v>
      </c>
      <c r="G64" s="402">
        <v>6</v>
      </c>
      <c r="H64" s="402">
        <v>14</v>
      </c>
      <c r="I64" s="402">
        <v>64</v>
      </c>
      <c r="J64" s="402">
        <v>4</v>
      </c>
      <c r="K64" s="402">
        <v>33</v>
      </c>
      <c r="L64" s="402">
        <v>66</v>
      </c>
      <c r="N64" s="37"/>
      <c r="O64" s="37"/>
      <c r="P64" s="37"/>
      <c r="Q64" s="37"/>
      <c r="R64" s="37"/>
    </row>
    <row r="65" spans="1:12" x14ac:dyDescent="0.2">
      <c r="B65" s="27"/>
      <c r="C65" s="33"/>
      <c r="D65" s="51" t="s">
        <v>50</v>
      </c>
      <c r="E65" s="406">
        <v>51</v>
      </c>
      <c r="F65" s="406">
        <v>52</v>
      </c>
      <c r="G65" s="406">
        <v>6</v>
      </c>
      <c r="H65" s="406">
        <v>14</v>
      </c>
      <c r="I65" s="406">
        <v>64</v>
      </c>
      <c r="J65" s="406">
        <v>4</v>
      </c>
      <c r="K65" s="406">
        <v>33</v>
      </c>
      <c r="L65" s="406">
        <v>66</v>
      </c>
    </row>
    <row r="66" spans="1:12" x14ac:dyDescent="0.2">
      <c r="B66" s="27"/>
      <c r="C66" s="33"/>
      <c r="D66" s="51" t="s">
        <v>61</v>
      </c>
      <c r="E66" s="404">
        <v>0</v>
      </c>
      <c r="F66" s="411">
        <v>0</v>
      </c>
      <c r="G66" s="318">
        <v>0</v>
      </c>
      <c r="H66" s="318">
        <v>0</v>
      </c>
      <c r="I66" s="318">
        <v>0</v>
      </c>
      <c r="J66" s="318">
        <v>0</v>
      </c>
      <c r="K66" s="318">
        <v>0</v>
      </c>
      <c r="L66" s="318">
        <v>0</v>
      </c>
    </row>
    <row r="67" spans="1:12" x14ac:dyDescent="0.2">
      <c r="B67" s="48"/>
      <c r="C67" s="36"/>
      <c r="D67" s="144"/>
      <c r="E67" s="412"/>
      <c r="F67" s="412"/>
      <c r="G67" s="412"/>
      <c r="H67" s="412"/>
      <c r="I67" s="412"/>
      <c r="J67" s="412"/>
      <c r="K67" s="412"/>
      <c r="L67" s="412"/>
    </row>
    <row r="68" spans="1:12" x14ac:dyDescent="0.15">
      <c r="D68" s="52"/>
      <c r="E68" s="318"/>
      <c r="F68" s="318"/>
      <c r="G68" s="318"/>
      <c r="H68" s="318"/>
      <c r="I68" s="318"/>
      <c r="J68" s="318"/>
      <c r="K68" s="318"/>
      <c r="L68" s="318"/>
    </row>
    <row r="69" spans="1:12" x14ac:dyDescent="0.2">
      <c r="B69" s="27" t="s">
        <v>58</v>
      </c>
      <c r="D69" s="52"/>
      <c r="E69" s="404">
        <v>321</v>
      </c>
      <c r="F69" s="318">
        <v>67</v>
      </c>
      <c r="G69" s="318">
        <v>64</v>
      </c>
      <c r="H69" s="318">
        <v>44</v>
      </c>
      <c r="I69" s="404">
        <v>81</v>
      </c>
      <c r="J69" s="318">
        <v>65</v>
      </c>
      <c r="K69" s="318">
        <v>145</v>
      </c>
      <c r="L69" s="318">
        <v>201</v>
      </c>
    </row>
    <row r="70" spans="1:12" ht="18" thickBot="1" x14ac:dyDescent="0.2">
      <c r="B70" s="30"/>
      <c r="C70" s="30"/>
      <c r="D70" s="53"/>
      <c r="E70" s="159"/>
      <c r="F70" s="159"/>
      <c r="G70" s="159"/>
      <c r="H70" s="159"/>
      <c r="I70" s="159"/>
      <c r="J70" s="159"/>
      <c r="K70" s="159"/>
      <c r="L70" s="159"/>
    </row>
    <row r="71" spans="1:12" x14ac:dyDescent="0.2">
      <c r="E71" s="27" t="s">
        <v>59</v>
      </c>
    </row>
    <row r="72" spans="1:12" x14ac:dyDescent="0.2">
      <c r="A72" s="27"/>
    </row>
    <row r="73" spans="1:12" x14ac:dyDescent="0.2">
      <c r="A73" s="27"/>
    </row>
  </sheetData>
  <mergeCells count="2">
    <mergeCell ref="B6:L6"/>
    <mergeCell ref="G7:H7"/>
  </mergeCells>
  <phoneticPr fontId="2"/>
  <pageMargins left="0.78740157480314965" right="0.78740157480314965" top="0.98425196850393704" bottom="0.98425196850393704" header="0.51181102362204722" footer="0.51181102362204722"/>
  <pageSetup paperSize="9" scale="62" orientation="portrait" horizontalDpi="300" verticalDpi="3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A1:M73"/>
  <sheetViews>
    <sheetView view="pageBreakPreview" topLeftCell="A8" zoomScale="75" zoomScaleNormal="75" workbookViewId="0">
      <selection activeCell="E12" sqref="E12"/>
    </sheetView>
  </sheetViews>
  <sheetFormatPr defaultColWidth="10.875" defaultRowHeight="17.25" x14ac:dyDescent="0.15"/>
  <cols>
    <col min="1" max="1" width="13.375" style="28" customWidth="1"/>
    <col min="2" max="2" width="7.625" style="28" customWidth="1"/>
    <col min="3" max="3" width="11.25" style="28" customWidth="1"/>
    <col min="4" max="4" width="14" style="28" customWidth="1"/>
    <col min="5" max="6" width="13" style="334" customWidth="1"/>
    <col min="7" max="12" width="13" style="28" customWidth="1"/>
    <col min="13" max="15" width="12.125" style="28" customWidth="1"/>
    <col min="16" max="16384" width="10.875" style="28"/>
  </cols>
  <sheetData>
    <row r="1" spans="1:13" x14ac:dyDescent="0.2">
      <c r="A1" s="27"/>
    </row>
    <row r="6" spans="1:13" x14ac:dyDescent="0.2">
      <c r="B6" s="504" t="s">
        <v>60</v>
      </c>
      <c r="C6" s="504"/>
      <c r="D6" s="504"/>
      <c r="E6" s="504"/>
      <c r="F6" s="504"/>
      <c r="G6" s="504"/>
      <c r="H6" s="504"/>
      <c r="I6" s="504"/>
      <c r="J6" s="504"/>
      <c r="K6" s="504"/>
      <c r="L6" s="504"/>
    </row>
    <row r="7" spans="1:13" ht="18" thickBot="1" x14ac:dyDescent="0.25">
      <c r="B7" s="30"/>
      <c r="C7" s="30"/>
      <c r="D7" s="30"/>
      <c r="E7" s="30"/>
      <c r="F7" s="30"/>
      <c r="G7" s="505" t="s">
        <v>654</v>
      </c>
      <c r="H7" s="505"/>
      <c r="I7" s="30"/>
      <c r="J7" s="30"/>
      <c r="K7" s="30"/>
      <c r="L7" s="89" t="s">
        <v>730</v>
      </c>
    </row>
    <row r="8" spans="1:13" x14ac:dyDescent="0.15">
      <c r="E8" s="222"/>
      <c r="F8" s="330"/>
      <c r="G8" s="33"/>
      <c r="H8" s="33"/>
      <c r="I8" s="33"/>
      <c r="J8" s="108"/>
      <c r="L8" s="33"/>
    </row>
    <row r="9" spans="1:13" s="234" customFormat="1" x14ac:dyDescent="0.2">
      <c r="C9" s="235" t="s">
        <v>48</v>
      </c>
      <c r="E9" s="236" t="s">
        <v>321</v>
      </c>
      <c r="F9" s="236" t="s">
        <v>322</v>
      </c>
      <c r="G9" s="236" t="s">
        <v>573</v>
      </c>
      <c r="H9" s="236" t="s">
        <v>751</v>
      </c>
      <c r="I9" s="236" t="s">
        <v>324</v>
      </c>
      <c r="J9" s="237" t="s">
        <v>325</v>
      </c>
      <c r="K9" s="238" t="s">
        <v>323</v>
      </c>
      <c r="L9" s="236" t="s">
        <v>326</v>
      </c>
    </row>
    <row r="10" spans="1:13" x14ac:dyDescent="0.15">
      <c r="B10" s="35"/>
      <c r="C10" s="35"/>
      <c r="D10" s="35"/>
      <c r="E10" s="331"/>
      <c r="F10" s="331"/>
      <c r="G10" s="36"/>
      <c r="H10" s="36"/>
      <c r="I10" s="36"/>
      <c r="J10" s="45"/>
      <c r="K10" s="35"/>
      <c r="L10" s="36"/>
      <c r="M10" s="233"/>
    </row>
    <row r="11" spans="1:13" x14ac:dyDescent="0.15">
      <c r="D11" s="42"/>
      <c r="G11" s="116"/>
      <c r="K11" s="116"/>
    </row>
    <row r="12" spans="1:13" x14ac:dyDescent="0.2">
      <c r="B12" s="27" t="s">
        <v>681</v>
      </c>
      <c r="C12" s="37"/>
      <c r="D12" s="140"/>
      <c r="E12" s="403">
        <v>4888</v>
      </c>
      <c r="F12" s="403">
        <v>1464</v>
      </c>
      <c r="G12" s="404">
        <v>4931</v>
      </c>
      <c r="H12" s="402">
        <v>850</v>
      </c>
      <c r="I12" s="402">
        <v>848</v>
      </c>
      <c r="J12" s="402">
        <v>208</v>
      </c>
      <c r="K12" s="402">
        <v>4698</v>
      </c>
      <c r="L12" s="402">
        <v>20</v>
      </c>
    </row>
    <row r="13" spans="1:13" x14ac:dyDescent="0.2">
      <c r="B13" s="27" t="s">
        <v>49</v>
      </c>
      <c r="D13" s="51" t="s">
        <v>50</v>
      </c>
      <c r="E13" s="178">
        <v>4618</v>
      </c>
      <c r="F13" s="178">
        <v>1433</v>
      </c>
      <c r="G13" s="179">
        <v>4756</v>
      </c>
      <c r="H13" s="179">
        <v>849</v>
      </c>
      <c r="I13" s="179">
        <v>847</v>
      </c>
      <c r="J13" s="179">
        <v>208</v>
      </c>
      <c r="K13" s="178">
        <v>4597</v>
      </c>
      <c r="L13" s="179">
        <v>20</v>
      </c>
    </row>
    <row r="14" spans="1:13" x14ac:dyDescent="0.2">
      <c r="C14" s="27" t="s">
        <v>51</v>
      </c>
      <c r="D14" s="51" t="s">
        <v>52</v>
      </c>
      <c r="E14" s="178">
        <v>270</v>
      </c>
      <c r="F14" s="178">
        <v>31</v>
      </c>
      <c r="G14" s="179">
        <v>175</v>
      </c>
      <c r="H14" s="179">
        <v>1</v>
      </c>
      <c r="I14" s="179">
        <v>1</v>
      </c>
      <c r="J14" s="180">
        <v>0</v>
      </c>
      <c r="K14" s="178">
        <v>101</v>
      </c>
      <c r="L14" s="180">
        <v>0</v>
      </c>
    </row>
    <row r="15" spans="1:13" x14ac:dyDescent="0.2">
      <c r="C15" s="27"/>
      <c r="D15" s="51"/>
      <c r="E15" s="328"/>
      <c r="F15" s="328"/>
      <c r="G15" s="179"/>
      <c r="H15" s="179"/>
      <c r="I15" s="179"/>
      <c r="J15" s="180"/>
      <c r="K15" s="178"/>
      <c r="L15" s="180"/>
    </row>
    <row r="16" spans="1:13" x14ac:dyDescent="0.2">
      <c r="B16" s="27" t="s">
        <v>734</v>
      </c>
      <c r="C16" s="37"/>
      <c r="D16" s="140"/>
      <c r="E16" s="403">
        <v>4934</v>
      </c>
      <c r="F16" s="403">
        <v>1433</v>
      </c>
      <c r="G16" s="402">
        <v>4869</v>
      </c>
      <c r="H16" s="402">
        <v>834</v>
      </c>
      <c r="I16" s="402">
        <v>835</v>
      </c>
      <c r="J16" s="402">
        <v>210</v>
      </c>
      <c r="K16" s="402">
        <v>4640</v>
      </c>
      <c r="L16" s="402">
        <v>20</v>
      </c>
    </row>
    <row r="17" spans="2:12" x14ac:dyDescent="0.2">
      <c r="B17" s="27" t="s">
        <v>49</v>
      </c>
      <c r="D17" s="51" t="s">
        <v>50</v>
      </c>
      <c r="E17" s="403">
        <v>4634</v>
      </c>
      <c r="F17" s="403">
        <v>1406</v>
      </c>
      <c r="G17" s="402">
        <v>4703</v>
      </c>
      <c r="H17" s="402">
        <v>833</v>
      </c>
      <c r="I17" s="402">
        <v>834</v>
      </c>
      <c r="J17" s="402">
        <v>210</v>
      </c>
      <c r="K17" s="402">
        <v>4539</v>
      </c>
      <c r="L17" s="402">
        <v>20</v>
      </c>
    </row>
    <row r="18" spans="2:12" x14ac:dyDescent="0.2">
      <c r="C18" s="27" t="s">
        <v>51</v>
      </c>
      <c r="D18" s="51" t="s">
        <v>52</v>
      </c>
      <c r="E18" s="403">
        <v>300</v>
      </c>
      <c r="F18" s="403">
        <v>27</v>
      </c>
      <c r="G18" s="402">
        <v>166</v>
      </c>
      <c r="H18" s="402">
        <v>1</v>
      </c>
      <c r="I18" s="402">
        <v>1</v>
      </c>
      <c r="J18" s="402">
        <v>0</v>
      </c>
      <c r="K18" s="402">
        <v>101</v>
      </c>
      <c r="L18" s="402">
        <v>0</v>
      </c>
    </row>
    <row r="19" spans="2:12" x14ac:dyDescent="0.15">
      <c r="C19" s="35"/>
      <c r="D19" s="144"/>
      <c r="E19" s="403"/>
      <c r="F19" s="403"/>
      <c r="G19" s="402"/>
      <c r="H19" s="402"/>
      <c r="I19" s="402"/>
      <c r="J19" s="402"/>
      <c r="K19" s="402"/>
      <c r="L19" s="402"/>
    </row>
    <row r="20" spans="2:12" x14ac:dyDescent="0.2">
      <c r="C20" s="32" t="s">
        <v>752</v>
      </c>
      <c r="D20" s="52"/>
      <c r="E20" s="403">
        <v>895</v>
      </c>
      <c r="F20" s="403">
        <v>267</v>
      </c>
      <c r="G20" s="402">
        <v>463</v>
      </c>
      <c r="H20" s="402">
        <v>32</v>
      </c>
      <c r="I20" s="402">
        <v>93</v>
      </c>
      <c r="J20" s="402">
        <v>29</v>
      </c>
      <c r="K20" s="402">
        <v>438</v>
      </c>
      <c r="L20" s="402">
        <v>1</v>
      </c>
    </row>
    <row r="21" spans="2:12" x14ac:dyDescent="0.2">
      <c r="C21" s="32"/>
      <c r="D21" s="51" t="s">
        <v>50</v>
      </c>
      <c r="E21" s="403">
        <v>652</v>
      </c>
      <c r="F21" s="403">
        <v>258</v>
      </c>
      <c r="G21" s="402">
        <v>399</v>
      </c>
      <c r="H21" s="402">
        <v>32</v>
      </c>
      <c r="I21" s="402">
        <v>93</v>
      </c>
      <c r="J21" s="402">
        <v>29</v>
      </c>
      <c r="K21" s="402">
        <v>387</v>
      </c>
      <c r="L21" s="402">
        <v>1</v>
      </c>
    </row>
    <row r="22" spans="2:12" x14ac:dyDescent="0.2">
      <c r="C22" s="32"/>
      <c r="D22" s="51" t="s">
        <v>61</v>
      </c>
      <c r="E22" s="403">
        <v>243</v>
      </c>
      <c r="F22" s="403">
        <v>9</v>
      </c>
      <c r="G22" s="402">
        <v>64</v>
      </c>
      <c r="H22" s="402">
        <v>0</v>
      </c>
      <c r="I22" s="402">
        <v>0</v>
      </c>
      <c r="J22" s="402">
        <v>0</v>
      </c>
      <c r="K22" s="402">
        <v>51</v>
      </c>
      <c r="L22" s="402">
        <v>0</v>
      </c>
    </row>
    <row r="23" spans="2:12" x14ac:dyDescent="0.2">
      <c r="C23" s="32"/>
      <c r="D23" s="52"/>
      <c r="E23" s="413"/>
      <c r="F23" s="413"/>
      <c r="G23" s="405"/>
      <c r="H23" s="405"/>
      <c r="I23" s="405"/>
      <c r="J23" s="405"/>
      <c r="K23" s="405"/>
      <c r="L23" s="405"/>
    </row>
    <row r="24" spans="2:12" x14ac:dyDescent="0.2">
      <c r="C24" s="32"/>
      <c r="D24" s="141" t="s">
        <v>753</v>
      </c>
      <c r="E24" s="403">
        <v>466</v>
      </c>
      <c r="F24" s="403">
        <v>116</v>
      </c>
      <c r="G24" s="402">
        <v>190</v>
      </c>
      <c r="H24" s="402">
        <v>9</v>
      </c>
      <c r="I24" s="402">
        <v>43</v>
      </c>
      <c r="J24" s="402">
        <v>15</v>
      </c>
      <c r="K24" s="402">
        <v>163</v>
      </c>
      <c r="L24" s="402">
        <v>1</v>
      </c>
    </row>
    <row r="25" spans="2:12" x14ac:dyDescent="0.2">
      <c r="C25" s="32"/>
      <c r="D25" s="43" t="s">
        <v>50</v>
      </c>
      <c r="E25" s="414">
        <v>264</v>
      </c>
      <c r="F25" s="414">
        <v>107</v>
      </c>
      <c r="G25" s="406">
        <v>129</v>
      </c>
      <c r="H25" s="406">
        <v>9</v>
      </c>
      <c r="I25" s="406">
        <v>43</v>
      </c>
      <c r="J25" s="406">
        <v>15</v>
      </c>
      <c r="K25" s="406">
        <v>123</v>
      </c>
      <c r="L25" s="406">
        <v>1</v>
      </c>
    </row>
    <row r="26" spans="2:12" x14ac:dyDescent="0.2">
      <c r="C26" s="32"/>
      <c r="D26" s="43" t="s">
        <v>61</v>
      </c>
      <c r="E26" s="414">
        <v>202</v>
      </c>
      <c r="F26" s="414">
        <v>9</v>
      </c>
      <c r="G26" s="406">
        <v>61</v>
      </c>
      <c r="H26" s="406">
        <v>0</v>
      </c>
      <c r="I26" s="406">
        <v>0</v>
      </c>
      <c r="J26" s="406">
        <v>0</v>
      </c>
      <c r="K26" s="406">
        <v>40</v>
      </c>
      <c r="L26" s="406">
        <v>0</v>
      </c>
    </row>
    <row r="27" spans="2:12" x14ac:dyDescent="0.2">
      <c r="C27" s="32"/>
      <c r="D27" s="43"/>
      <c r="E27" s="414"/>
      <c r="F27" s="414"/>
      <c r="G27" s="406"/>
      <c r="H27" s="406"/>
      <c r="I27" s="406"/>
      <c r="J27" s="406"/>
      <c r="K27" s="406"/>
      <c r="L27" s="406"/>
    </row>
    <row r="28" spans="2:12" x14ac:dyDescent="0.2">
      <c r="C28" s="32"/>
      <c r="D28" s="142" t="s">
        <v>754</v>
      </c>
      <c r="E28" s="403">
        <v>408</v>
      </c>
      <c r="F28" s="403">
        <v>151</v>
      </c>
      <c r="G28" s="402">
        <v>273</v>
      </c>
      <c r="H28" s="402">
        <v>23</v>
      </c>
      <c r="I28" s="402">
        <v>50</v>
      </c>
      <c r="J28" s="402">
        <v>14</v>
      </c>
      <c r="K28" s="402">
        <v>268</v>
      </c>
      <c r="L28" s="402">
        <v>0</v>
      </c>
    </row>
    <row r="29" spans="2:12" x14ac:dyDescent="0.2">
      <c r="C29" s="32"/>
      <c r="D29" s="43" t="s">
        <v>50</v>
      </c>
      <c r="E29" s="414">
        <v>388</v>
      </c>
      <c r="F29" s="414">
        <v>151</v>
      </c>
      <c r="G29" s="406">
        <v>270</v>
      </c>
      <c r="H29" s="406">
        <v>23</v>
      </c>
      <c r="I29" s="406">
        <v>50</v>
      </c>
      <c r="J29" s="406">
        <v>14</v>
      </c>
      <c r="K29" s="406">
        <v>262</v>
      </c>
      <c r="L29" s="406">
        <v>0</v>
      </c>
    </row>
    <row r="30" spans="2:12" x14ac:dyDescent="0.2">
      <c r="C30" s="32"/>
      <c r="D30" s="43" t="s">
        <v>61</v>
      </c>
      <c r="E30" s="414">
        <v>20</v>
      </c>
      <c r="F30" s="414">
        <v>0</v>
      </c>
      <c r="G30" s="406">
        <v>3</v>
      </c>
      <c r="H30" s="406">
        <v>0</v>
      </c>
      <c r="I30" s="406">
        <v>0</v>
      </c>
      <c r="J30" s="406">
        <v>0</v>
      </c>
      <c r="K30" s="406">
        <v>6</v>
      </c>
      <c r="L30" s="406">
        <v>0</v>
      </c>
    </row>
    <row r="31" spans="2:12" x14ac:dyDescent="0.2">
      <c r="C31" s="32"/>
      <c r="D31" s="45"/>
      <c r="E31" s="413"/>
      <c r="F31" s="413"/>
      <c r="G31" s="405"/>
      <c r="H31" s="405"/>
      <c r="I31" s="405"/>
      <c r="J31" s="405"/>
      <c r="K31" s="405"/>
      <c r="L31" s="405"/>
    </row>
    <row r="32" spans="2:12" x14ac:dyDescent="0.2">
      <c r="C32" s="32"/>
      <c r="D32" s="142" t="s">
        <v>755</v>
      </c>
      <c r="E32" s="403">
        <v>21</v>
      </c>
      <c r="F32" s="403">
        <v>0</v>
      </c>
      <c r="G32" s="402">
        <v>0</v>
      </c>
      <c r="H32" s="402">
        <v>0</v>
      </c>
      <c r="I32" s="402">
        <v>0</v>
      </c>
      <c r="J32" s="402">
        <v>0</v>
      </c>
      <c r="K32" s="402">
        <v>7</v>
      </c>
      <c r="L32" s="402">
        <v>0</v>
      </c>
    </row>
    <row r="33" spans="2:12" x14ac:dyDescent="0.2">
      <c r="C33" s="32"/>
      <c r="D33" s="43" t="s">
        <v>50</v>
      </c>
      <c r="E33" s="414">
        <v>0</v>
      </c>
      <c r="F33" s="414">
        <v>0</v>
      </c>
      <c r="G33" s="406">
        <v>0</v>
      </c>
      <c r="H33" s="406">
        <v>0</v>
      </c>
      <c r="I33" s="406">
        <v>0</v>
      </c>
      <c r="J33" s="406">
        <v>0</v>
      </c>
      <c r="K33" s="406">
        <v>2</v>
      </c>
      <c r="L33" s="406">
        <v>0</v>
      </c>
    </row>
    <row r="34" spans="2:12" x14ac:dyDescent="0.2">
      <c r="C34" s="32"/>
      <c r="D34" s="43" t="s">
        <v>61</v>
      </c>
      <c r="E34" s="414">
        <v>21</v>
      </c>
      <c r="F34" s="414">
        <v>0</v>
      </c>
      <c r="G34" s="406">
        <v>0</v>
      </c>
      <c r="H34" s="406">
        <v>0</v>
      </c>
      <c r="I34" s="406">
        <v>0</v>
      </c>
      <c r="J34" s="406">
        <v>0</v>
      </c>
      <c r="K34" s="406">
        <v>5</v>
      </c>
      <c r="L34" s="406">
        <v>0</v>
      </c>
    </row>
    <row r="35" spans="2:12" x14ac:dyDescent="0.2">
      <c r="C35" s="32"/>
      <c r="D35" s="45"/>
      <c r="E35" s="413"/>
      <c r="F35" s="413"/>
      <c r="G35" s="405"/>
      <c r="H35" s="405"/>
      <c r="I35" s="405"/>
      <c r="J35" s="405"/>
      <c r="K35" s="405"/>
      <c r="L35" s="405"/>
    </row>
    <row r="36" spans="2:12" x14ac:dyDescent="0.2">
      <c r="C36" s="47" t="s">
        <v>756</v>
      </c>
      <c r="D36" s="143" t="s">
        <v>53</v>
      </c>
      <c r="E36" s="403">
        <v>18</v>
      </c>
      <c r="F36" s="403">
        <v>15</v>
      </c>
      <c r="G36" s="402">
        <v>80</v>
      </c>
      <c r="H36" s="402">
        <v>7</v>
      </c>
      <c r="I36" s="402">
        <v>14</v>
      </c>
      <c r="J36" s="402">
        <v>7</v>
      </c>
      <c r="K36" s="402">
        <v>33</v>
      </c>
      <c r="L36" s="402">
        <v>0</v>
      </c>
    </row>
    <row r="37" spans="2:12" x14ac:dyDescent="0.2">
      <c r="B37" s="27" t="s">
        <v>54</v>
      </c>
      <c r="C37" s="32"/>
      <c r="D37" s="51" t="s">
        <v>50</v>
      </c>
      <c r="E37" s="403">
        <v>18</v>
      </c>
      <c r="F37" s="403">
        <v>2</v>
      </c>
      <c r="G37" s="402">
        <v>28</v>
      </c>
      <c r="H37" s="402">
        <v>7</v>
      </c>
      <c r="I37" s="402">
        <v>14</v>
      </c>
      <c r="J37" s="402">
        <v>7</v>
      </c>
      <c r="K37" s="402">
        <v>23</v>
      </c>
      <c r="L37" s="402">
        <v>0</v>
      </c>
    </row>
    <row r="38" spans="2:12" x14ac:dyDescent="0.2">
      <c r="B38" s="27" t="s">
        <v>55</v>
      </c>
      <c r="C38" s="32"/>
      <c r="D38" s="51" t="s">
        <v>61</v>
      </c>
      <c r="E38" s="403">
        <v>0</v>
      </c>
      <c r="F38" s="403">
        <v>13</v>
      </c>
      <c r="G38" s="402">
        <v>52</v>
      </c>
      <c r="H38" s="402">
        <v>0</v>
      </c>
      <c r="I38" s="402">
        <v>0</v>
      </c>
      <c r="J38" s="402">
        <v>0</v>
      </c>
      <c r="K38" s="402">
        <v>10</v>
      </c>
      <c r="L38" s="402">
        <v>0</v>
      </c>
    </row>
    <row r="39" spans="2:12" x14ac:dyDescent="0.2">
      <c r="B39" s="27" t="s">
        <v>56</v>
      </c>
      <c r="C39" s="32"/>
      <c r="D39" s="52"/>
      <c r="E39" s="413"/>
      <c r="F39" s="413"/>
      <c r="G39" s="405"/>
      <c r="H39" s="405"/>
      <c r="I39" s="405"/>
      <c r="J39" s="405"/>
      <c r="K39" s="405"/>
      <c r="L39" s="405"/>
    </row>
    <row r="40" spans="2:12" x14ac:dyDescent="0.2">
      <c r="B40" s="27" t="s">
        <v>57</v>
      </c>
      <c r="C40" s="32"/>
      <c r="D40" s="142" t="s">
        <v>753</v>
      </c>
      <c r="E40" s="403">
        <v>4</v>
      </c>
      <c r="F40" s="403">
        <v>5</v>
      </c>
      <c r="G40" s="402">
        <v>49</v>
      </c>
      <c r="H40" s="402">
        <v>2</v>
      </c>
      <c r="I40" s="402">
        <v>0</v>
      </c>
      <c r="J40" s="402">
        <v>2</v>
      </c>
      <c r="K40" s="402">
        <v>6</v>
      </c>
      <c r="L40" s="402">
        <v>0</v>
      </c>
    </row>
    <row r="41" spans="2:12" x14ac:dyDescent="0.2">
      <c r="C41" s="32"/>
      <c r="D41" s="43" t="s">
        <v>50</v>
      </c>
      <c r="E41" s="414">
        <v>4</v>
      </c>
      <c r="F41" s="414">
        <v>0</v>
      </c>
      <c r="G41" s="406">
        <v>1</v>
      </c>
      <c r="H41" s="406">
        <v>2</v>
      </c>
      <c r="I41" s="406">
        <v>0</v>
      </c>
      <c r="J41" s="406">
        <v>2</v>
      </c>
      <c r="K41" s="406">
        <v>1</v>
      </c>
      <c r="L41" s="406">
        <v>0</v>
      </c>
    </row>
    <row r="42" spans="2:12" x14ac:dyDescent="0.2">
      <c r="C42" s="32"/>
      <c r="D42" s="43" t="s">
        <v>61</v>
      </c>
      <c r="E42" s="414">
        <v>0</v>
      </c>
      <c r="F42" s="414">
        <v>5</v>
      </c>
      <c r="G42" s="406">
        <v>48</v>
      </c>
      <c r="H42" s="406">
        <v>0</v>
      </c>
      <c r="I42" s="406">
        <v>0</v>
      </c>
      <c r="J42" s="406">
        <v>0</v>
      </c>
      <c r="K42" s="406">
        <v>5</v>
      </c>
      <c r="L42" s="406">
        <v>0</v>
      </c>
    </row>
    <row r="43" spans="2:12" x14ac:dyDescent="0.2">
      <c r="C43" s="32"/>
      <c r="D43" s="45"/>
      <c r="E43" s="413"/>
      <c r="F43" s="413"/>
      <c r="G43" s="405"/>
      <c r="H43" s="405"/>
      <c r="I43" s="405"/>
      <c r="J43" s="405"/>
      <c r="K43" s="405"/>
      <c r="L43" s="405"/>
    </row>
    <row r="44" spans="2:12" x14ac:dyDescent="0.2">
      <c r="C44" s="32"/>
      <c r="D44" s="142" t="s">
        <v>754</v>
      </c>
      <c r="E44" s="403">
        <v>14</v>
      </c>
      <c r="F44" s="403">
        <v>10</v>
      </c>
      <c r="G44" s="402">
        <v>31</v>
      </c>
      <c r="H44" s="402">
        <v>5</v>
      </c>
      <c r="I44" s="402">
        <v>14</v>
      </c>
      <c r="J44" s="402">
        <v>5</v>
      </c>
      <c r="K44" s="402">
        <v>27</v>
      </c>
      <c r="L44" s="402">
        <v>0</v>
      </c>
    </row>
    <row r="45" spans="2:12" x14ac:dyDescent="0.2">
      <c r="C45" s="32"/>
      <c r="D45" s="43" t="s">
        <v>50</v>
      </c>
      <c r="E45" s="414">
        <v>14</v>
      </c>
      <c r="F45" s="414">
        <v>2</v>
      </c>
      <c r="G45" s="406">
        <v>27</v>
      </c>
      <c r="H45" s="406">
        <v>5</v>
      </c>
      <c r="I45" s="406">
        <v>14</v>
      </c>
      <c r="J45" s="406">
        <v>5</v>
      </c>
      <c r="K45" s="406">
        <v>22</v>
      </c>
      <c r="L45" s="406">
        <v>0</v>
      </c>
    </row>
    <row r="46" spans="2:12" x14ac:dyDescent="0.2">
      <c r="C46" s="32"/>
      <c r="D46" s="43" t="s">
        <v>61</v>
      </c>
      <c r="E46" s="414">
        <v>0</v>
      </c>
      <c r="F46" s="414">
        <v>8</v>
      </c>
      <c r="G46" s="406">
        <v>4</v>
      </c>
      <c r="H46" s="406">
        <v>0</v>
      </c>
      <c r="I46" s="406">
        <v>0</v>
      </c>
      <c r="J46" s="406">
        <v>0</v>
      </c>
      <c r="K46" s="406">
        <v>5</v>
      </c>
      <c r="L46" s="406">
        <v>0</v>
      </c>
    </row>
    <row r="47" spans="2:12" x14ac:dyDescent="0.2">
      <c r="C47" s="32"/>
      <c r="D47" s="45"/>
      <c r="E47" s="413"/>
      <c r="F47" s="413"/>
      <c r="G47" s="405"/>
      <c r="H47" s="405"/>
      <c r="I47" s="405"/>
      <c r="J47" s="405"/>
      <c r="K47" s="405"/>
      <c r="L47" s="405"/>
    </row>
    <row r="48" spans="2:12" x14ac:dyDescent="0.2">
      <c r="C48" s="47" t="s">
        <v>757</v>
      </c>
      <c r="D48" s="42"/>
      <c r="E48" s="403">
        <v>3741</v>
      </c>
      <c r="F48" s="403">
        <v>1049</v>
      </c>
      <c r="G48" s="402">
        <v>4131</v>
      </c>
      <c r="H48" s="402">
        <v>756</v>
      </c>
      <c r="I48" s="402">
        <v>658</v>
      </c>
      <c r="J48" s="402">
        <v>160</v>
      </c>
      <c r="K48" s="402">
        <v>3904</v>
      </c>
      <c r="L48" s="402">
        <v>2</v>
      </c>
    </row>
    <row r="49" spans="2:12" x14ac:dyDescent="0.2">
      <c r="C49" s="32"/>
      <c r="D49" s="51" t="s">
        <v>50</v>
      </c>
      <c r="E49" s="403">
        <v>3738</v>
      </c>
      <c r="F49" s="403">
        <v>1045</v>
      </c>
      <c r="G49" s="402">
        <v>4100</v>
      </c>
      <c r="H49" s="402">
        <v>756</v>
      </c>
      <c r="I49" s="402">
        <v>658</v>
      </c>
      <c r="J49" s="402">
        <v>160</v>
      </c>
      <c r="K49" s="402">
        <v>3876</v>
      </c>
      <c r="L49" s="402">
        <v>2</v>
      </c>
    </row>
    <row r="50" spans="2:12" x14ac:dyDescent="0.2">
      <c r="C50" s="32"/>
      <c r="D50" s="51" t="s">
        <v>61</v>
      </c>
      <c r="E50" s="403">
        <v>3</v>
      </c>
      <c r="F50" s="403">
        <v>4</v>
      </c>
      <c r="G50" s="402">
        <v>31</v>
      </c>
      <c r="H50" s="402">
        <v>0</v>
      </c>
      <c r="I50" s="402">
        <v>0</v>
      </c>
      <c r="J50" s="402">
        <v>0</v>
      </c>
      <c r="K50" s="402">
        <v>28</v>
      </c>
      <c r="L50" s="402">
        <v>0</v>
      </c>
    </row>
    <row r="51" spans="2:12" x14ac:dyDescent="0.2">
      <c r="C51" s="32"/>
      <c r="D51" s="52"/>
      <c r="E51" s="413"/>
      <c r="F51" s="413"/>
      <c r="G51" s="405"/>
      <c r="H51" s="405"/>
      <c r="I51" s="405"/>
      <c r="J51" s="405"/>
      <c r="K51" s="405"/>
      <c r="L51" s="405"/>
    </row>
    <row r="52" spans="2:12" x14ac:dyDescent="0.2">
      <c r="C52" s="32"/>
      <c r="D52" s="142" t="s">
        <v>753</v>
      </c>
      <c r="E52" s="403">
        <v>1433</v>
      </c>
      <c r="F52" s="403">
        <v>378</v>
      </c>
      <c r="G52" s="402">
        <v>1577</v>
      </c>
      <c r="H52" s="402">
        <v>281</v>
      </c>
      <c r="I52" s="402">
        <v>257</v>
      </c>
      <c r="J52" s="402">
        <v>61</v>
      </c>
      <c r="K52" s="402">
        <v>1368</v>
      </c>
      <c r="L52" s="402">
        <v>1</v>
      </c>
    </row>
    <row r="53" spans="2:12" x14ac:dyDescent="0.2">
      <c r="C53" s="32"/>
      <c r="D53" s="43" t="s">
        <v>50</v>
      </c>
      <c r="E53" s="414">
        <v>1433</v>
      </c>
      <c r="F53" s="414">
        <v>376</v>
      </c>
      <c r="G53" s="406">
        <v>1572</v>
      </c>
      <c r="H53" s="406">
        <v>281</v>
      </c>
      <c r="I53" s="406">
        <v>257</v>
      </c>
      <c r="J53" s="406">
        <v>61</v>
      </c>
      <c r="K53" s="406">
        <v>1359</v>
      </c>
      <c r="L53" s="406">
        <v>1</v>
      </c>
    </row>
    <row r="54" spans="2:12" x14ac:dyDescent="0.2">
      <c r="C54" s="32"/>
      <c r="D54" s="43" t="s">
        <v>61</v>
      </c>
      <c r="E54" s="414">
        <v>0</v>
      </c>
      <c r="F54" s="414">
        <v>2</v>
      </c>
      <c r="G54" s="406">
        <v>5</v>
      </c>
      <c r="H54" s="406">
        <v>0</v>
      </c>
      <c r="I54" s="406">
        <v>0</v>
      </c>
      <c r="J54" s="406">
        <v>0</v>
      </c>
      <c r="K54" s="406">
        <v>9</v>
      </c>
      <c r="L54" s="406">
        <v>0</v>
      </c>
    </row>
    <row r="55" spans="2:12" x14ac:dyDescent="0.2">
      <c r="C55" s="32"/>
      <c r="D55" s="45"/>
      <c r="E55" s="413"/>
      <c r="F55" s="413"/>
      <c r="G55" s="405"/>
      <c r="H55" s="405"/>
      <c r="I55" s="405"/>
      <c r="J55" s="405"/>
      <c r="K55" s="405"/>
      <c r="L55" s="405"/>
    </row>
    <row r="56" spans="2:12" x14ac:dyDescent="0.2">
      <c r="C56" s="32"/>
      <c r="D56" s="142" t="s">
        <v>754</v>
      </c>
      <c r="E56" s="403">
        <v>2308</v>
      </c>
      <c r="F56" s="403">
        <v>671</v>
      </c>
      <c r="G56" s="402">
        <v>2554</v>
      </c>
      <c r="H56" s="402">
        <v>475</v>
      </c>
      <c r="I56" s="402">
        <v>401</v>
      </c>
      <c r="J56" s="402">
        <v>99</v>
      </c>
      <c r="K56" s="402">
        <v>2536</v>
      </c>
      <c r="L56" s="402">
        <v>1</v>
      </c>
    </row>
    <row r="57" spans="2:12" x14ac:dyDescent="0.2">
      <c r="C57" s="32"/>
      <c r="D57" s="43" t="s">
        <v>50</v>
      </c>
      <c r="E57" s="414">
        <v>2305</v>
      </c>
      <c r="F57" s="414">
        <v>669</v>
      </c>
      <c r="G57" s="406">
        <v>2528</v>
      </c>
      <c r="H57" s="406">
        <v>475</v>
      </c>
      <c r="I57" s="406">
        <v>401</v>
      </c>
      <c r="J57" s="406">
        <v>99</v>
      </c>
      <c r="K57" s="406">
        <v>2517</v>
      </c>
      <c r="L57" s="406">
        <v>1</v>
      </c>
    </row>
    <row r="58" spans="2:12" x14ac:dyDescent="0.2">
      <c r="C58" s="32"/>
      <c r="D58" s="43" t="s">
        <v>61</v>
      </c>
      <c r="E58" s="414">
        <v>3</v>
      </c>
      <c r="F58" s="414">
        <v>2</v>
      </c>
      <c r="G58" s="406">
        <v>26</v>
      </c>
      <c r="H58" s="406">
        <v>0</v>
      </c>
      <c r="I58" s="406">
        <v>0</v>
      </c>
      <c r="J58" s="406">
        <v>0</v>
      </c>
      <c r="K58" s="406">
        <v>19</v>
      </c>
      <c r="L58" s="406">
        <v>0</v>
      </c>
    </row>
    <row r="59" spans="2:12" x14ac:dyDescent="0.2">
      <c r="C59" s="32"/>
      <c r="D59" s="45"/>
      <c r="E59" s="413"/>
      <c r="F59" s="413"/>
      <c r="G59" s="405"/>
      <c r="H59" s="405"/>
      <c r="I59" s="405"/>
      <c r="J59" s="405"/>
      <c r="K59" s="405"/>
      <c r="L59" s="405"/>
    </row>
    <row r="60" spans="2:12" x14ac:dyDescent="0.2">
      <c r="B60" s="27"/>
      <c r="C60" s="47" t="s">
        <v>758</v>
      </c>
      <c r="D60" s="42"/>
      <c r="E60" s="403">
        <v>220</v>
      </c>
      <c r="F60" s="403">
        <v>75</v>
      </c>
      <c r="G60" s="402">
        <v>153</v>
      </c>
      <c r="H60" s="402">
        <v>30</v>
      </c>
      <c r="I60" s="402">
        <v>45</v>
      </c>
      <c r="J60" s="402">
        <v>9</v>
      </c>
      <c r="K60" s="402">
        <v>203</v>
      </c>
      <c r="L60" s="402">
        <v>0</v>
      </c>
    </row>
    <row r="61" spans="2:12" x14ac:dyDescent="0.2">
      <c r="C61" s="32"/>
      <c r="D61" s="51" t="s">
        <v>50</v>
      </c>
      <c r="E61" s="414">
        <v>166</v>
      </c>
      <c r="F61" s="414">
        <v>74</v>
      </c>
      <c r="G61" s="406">
        <v>134</v>
      </c>
      <c r="H61" s="406">
        <v>29</v>
      </c>
      <c r="I61" s="406">
        <v>44</v>
      </c>
      <c r="J61" s="406">
        <v>9</v>
      </c>
      <c r="K61" s="406">
        <v>191</v>
      </c>
      <c r="L61" s="406">
        <v>0</v>
      </c>
    </row>
    <row r="62" spans="2:12" x14ac:dyDescent="0.2">
      <c r="C62" s="32"/>
      <c r="D62" s="51" t="s">
        <v>61</v>
      </c>
      <c r="E62" s="414">
        <v>54</v>
      </c>
      <c r="F62" s="414">
        <v>1</v>
      </c>
      <c r="G62" s="406">
        <v>19</v>
      </c>
      <c r="H62" s="406">
        <v>1</v>
      </c>
      <c r="I62" s="406">
        <v>1</v>
      </c>
      <c r="J62" s="406">
        <v>0</v>
      </c>
      <c r="K62" s="406">
        <v>12</v>
      </c>
      <c r="L62" s="406">
        <v>0</v>
      </c>
    </row>
    <row r="63" spans="2:12" x14ac:dyDescent="0.2">
      <c r="C63" s="32"/>
      <c r="D63" s="52"/>
      <c r="E63" s="413"/>
      <c r="F63" s="413"/>
      <c r="G63" s="405"/>
      <c r="H63" s="405"/>
      <c r="I63" s="405"/>
      <c r="J63" s="405"/>
      <c r="K63" s="405"/>
      <c r="L63" s="405"/>
    </row>
    <row r="64" spans="2:12" x14ac:dyDescent="0.2">
      <c r="B64" s="27"/>
      <c r="C64" s="47" t="s">
        <v>759</v>
      </c>
      <c r="D64" s="42"/>
      <c r="E64" s="403">
        <v>60</v>
      </c>
      <c r="F64" s="403">
        <v>27</v>
      </c>
      <c r="G64" s="402">
        <v>42</v>
      </c>
      <c r="H64" s="402">
        <v>9</v>
      </c>
      <c r="I64" s="402">
        <v>25</v>
      </c>
      <c r="J64" s="402">
        <v>5</v>
      </c>
      <c r="K64" s="402">
        <v>62</v>
      </c>
      <c r="L64" s="402">
        <v>17</v>
      </c>
    </row>
    <row r="65" spans="1:12" x14ac:dyDescent="0.2">
      <c r="B65" s="27"/>
      <c r="C65" s="33"/>
      <c r="D65" s="51" t="s">
        <v>50</v>
      </c>
      <c r="E65" s="414">
        <v>60</v>
      </c>
      <c r="F65" s="414">
        <v>27</v>
      </c>
      <c r="G65" s="406">
        <v>42</v>
      </c>
      <c r="H65" s="406">
        <v>9</v>
      </c>
      <c r="I65" s="406">
        <v>25</v>
      </c>
      <c r="J65" s="406">
        <v>5</v>
      </c>
      <c r="K65" s="406">
        <v>62</v>
      </c>
      <c r="L65" s="406">
        <v>17</v>
      </c>
    </row>
    <row r="66" spans="1:12" x14ac:dyDescent="0.2">
      <c r="B66" s="27"/>
      <c r="C66" s="33"/>
      <c r="D66" s="51" t="s">
        <v>61</v>
      </c>
      <c r="E66" s="229">
        <v>0</v>
      </c>
      <c r="F66" s="229">
        <v>0</v>
      </c>
      <c r="G66" s="411">
        <v>0</v>
      </c>
      <c r="H66" s="411">
        <v>0</v>
      </c>
      <c r="I66" s="411">
        <v>0</v>
      </c>
      <c r="J66" s="411">
        <v>0</v>
      </c>
      <c r="K66" s="232">
        <v>0</v>
      </c>
      <c r="L66" s="404">
        <v>0</v>
      </c>
    </row>
    <row r="67" spans="1:12" x14ac:dyDescent="0.2">
      <c r="B67" s="48"/>
      <c r="C67" s="36"/>
      <c r="D67" s="144"/>
      <c r="E67" s="415"/>
      <c r="F67" s="415"/>
      <c r="G67" s="416"/>
      <c r="H67" s="416"/>
      <c r="I67" s="416"/>
      <c r="J67" s="416"/>
      <c r="K67" s="416"/>
      <c r="L67" s="416"/>
    </row>
    <row r="68" spans="1:12" x14ac:dyDescent="0.15">
      <c r="D68" s="52"/>
      <c r="E68" s="229"/>
      <c r="F68" s="229"/>
      <c r="G68" s="318"/>
      <c r="H68" s="318"/>
      <c r="I68" s="318"/>
      <c r="J68" s="318"/>
      <c r="K68" s="229"/>
      <c r="L68" s="318"/>
    </row>
    <row r="69" spans="1:12" x14ac:dyDescent="0.2">
      <c r="B69" s="27" t="s">
        <v>58</v>
      </c>
      <c r="D69" s="52"/>
      <c r="E69" s="229">
        <v>149</v>
      </c>
      <c r="F69" s="229">
        <v>31</v>
      </c>
      <c r="G69" s="318">
        <v>177</v>
      </c>
      <c r="H69" s="318">
        <v>42</v>
      </c>
      <c r="I69" s="318">
        <v>22</v>
      </c>
      <c r="J69" s="318">
        <v>2</v>
      </c>
      <c r="K69" s="228">
        <v>145</v>
      </c>
      <c r="L69" s="404">
        <v>6</v>
      </c>
    </row>
    <row r="70" spans="1:12" ht="18" thickBot="1" x14ac:dyDescent="0.2">
      <c r="B70" s="30"/>
      <c r="C70" s="30"/>
      <c r="D70" s="53"/>
      <c r="E70" s="417"/>
      <c r="F70" s="417"/>
      <c r="G70" s="159"/>
      <c r="H70" s="159"/>
      <c r="I70" s="159"/>
      <c r="J70" s="159"/>
      <c r="K70" s="418"/>
      <c r="L70" s="159"/>
    </row>
    <row r="71" spans="1:12" x14ac:dyDescent="0.2">
      <c r="E71" s="27" t="s">
        <v>59</v>
      </c>
      <c r="K71" s="145"/>
    </row>
    <row r="72" spans="1:12" x14ac:dyDescent="0.2">
      <c r="A72" s="27"/>
    </row>
    <row r="73" spans="1:12" x14ac:dyDescent="0.2">
      <c r="A73" s="27"/>
    </row>
  </sheetData>
  <mergeCells count="2">
    <mergeCell ref="B6:L6"/>
    <mergeCell ref="G7:H7"/>
  </mergeCells>
  <phoneticPr fontId="2"/>
  <pageMargins left="0.78740157480314965" right="0.78740157480314965" top="0.98425196850393704" bottom="0.98425196850393704" header="0.51181102362204722" footer="0.51181102362204722"/>
  <pageSetup paperSize="9" scale="62" orientation="portrait" horizontalDpi="300" verticalDpi="300"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autoPageBreaks="0" fitToPage="1"/>
  </sheetPr>
  <dimension ref="A1:J55"/>
  <sheetViews>
    <sheetView view="pageBreakPreview" zoomScale="75" zoomScaleNormal="75" workbookViewId="0">
      <selection activeCell="C13" sqref="C13"/>
    </sheetView>
  </sheetViews>
  <sheetFormatPr defaultColWidth="14.625" defaultRowHeight="17.25" x14ac:dyDescent="0.15"/>
  <cols>
    <col min="1" max="1" width="13.375" style="57" customWidth="1"/>
    <col min="2" max="2" width="26" style="57" customWidth="1"/>
    <col min="3" max="9" width="15.5" style="57" customWidth="1"/>
    <col min="10" max="10" width="15.5" style="132" customWidth="1"/>
    <col min="11" max="16384" width="14.625" style="57"/>
  </cols>
  <sheetData>
    <row r="1" spans="1:10" x14ac:dyDescent="0.2">
      <c r="A1" s="56"/>
    </row>
    <row r="3" spans="1:10" x14ac:dyDescent="0.15">
      <c r="G3" s="429"/>
    </row>
    <row r="6" spans="1:10" x14ac:dyDescent="0.2">
      <c r="B6" s="506" t="s">
        <v>717</v>
      </c>
      <c r="C6" s="506"/>
      <c r="D6" s="506"/>
      <c r="E6" s="506"/>
      <c r="F6" s="506"/>
      <c r="G6" s="506"/>
      <c r="H6" s="506"/>
      <c r="I6" s="506"/>
      <c r="J6" s="506"/>
    </row>
    <row r="7" spans="1:10" ht="18" thickBot="1" x14ac:dyDescent="0.25">
      <c r="B7" s="30"/>
      <c r="C7" s="30"/>
      <c r="D7" s="30"/>
      <c r="E7" s="507" t="s">
        <v>655</v>
      </c>
      <c r="F7" s="507"/>
      <c r="G7" s="30"/>
      <c r="H7" s="30"/>
      <c r="I7" s="31"/>
      <c r="J7" s="89" t="s">
        <v>86</v>
      </c>
    </row>
    <row r="8" spans="1:10" x14ac:dyDescent="0.15">
      <c r="C8" s="33"/>
      <c r="D8" s="35"/>
      <c r="E8" s="35"/>
      <c r="F8" s="35"/>
      <c r="G8" s="35"/>
      <c r="H8" s="35"/>
      <c r="I8" s="35"/>
      <c r="J8" s="221"/>
    </row>
    <row r="9" spans="1:10" x14ac:dyDescent="0.2">
      <c r="C9" s="34" t="s">
        <v>65</v>
      </c>
      <c r="D9" s="33"/>
      <c r="E9" s="35"/>
      <c r="F9" s="35"/>
      <c r="G9" s="35"/>
      <c r="H9" s="33"/>
      <c r="I9" s="33"/>
      <c r="J9" s="222"/>
    </row>
    <row r="10" spans="1:10" x14ac:dyDescent="0.2">
      <c r="B10" s="35"/>
      <c r="C10" s="50" t="s">
        <v>409</v>
      </c>
      <c r="D10" s="50" t="s">
        <v>410</v>
      </c>
      <c r="E10" s="50" t="s">
        <v>411</v>
      </c>
      <c r="F10" s="50" t="s">
        <v>412</v>
      </c>
      <c r="G10" s="50" t="s">
        <v>413</v>
      </c>
      <c r="H10" s="50" t="s">
        <v>414</v>
      </c>
      <c r="I10" s="50" t="s">
        <v>415</v>
      </c>
      <c r="J10" s="50" t="s">
        <v>326</v>
      </c>
    </row>
    <row r="11" spans="1:10" x14ac:dyDescent="0.15">
      <c r="B11" s="42"/>
      <c r="C11" s="28"/>
    </row>
    <row r="12" spans="1:10" ht="21" customHeight="1" x14ac:dyDescent="0.2">
      <c r="B12" s="136" t="s">
        <v>682</v>
      </c>
      <c r="C12" s="132">
        <v>377095</v>
      </c>
      <c r="D12" s="132">
        <v>126767</v>
      </c>
      <c r="E12" s="132">
        <v>77035</v>
      </c>
      <c r="F12" s="132">
        <v>49709</v>
      </c>
      <c r="G12" s="132">
        <v>23</v>
      </c>
      <c r="H12" s="132">
        <v>247837</v>
      </c>
      <c r="I12" s="132">
        <v>2455</v>
      </c>
      <c r="J12" s="132">
        <v>36</v>
      </c>
    </row>
    <row r="13" spans="1:10" ht="21" customHeight="1" x14ac:dyDescent="0.2">
      <c r="B13" s="136" t="s">
        <v>798</v>
      </c>
      <c r="C13" s="488">
        <v>383055</v>
      </c>
      <c r="D13" s="488">
        <v>124593</v>
      </c>
      <c r="E13" s="488">
        <v>76460</v>
      </c>
      <c r="F13" s="488">
        <v>48110</v>
      </c>
      <c r="G13" s="488">
        <v>23</v>
      </c>
      <c r="H13" s="488">
        <v>255928</v>
      </c>
      <c r="I13" s="488">
        <v>2500</v>
      </c>
      <c r="J13" s="488">
        <v>34</v>
      </c>
    </row>
    <row r="14" spans="1:10" x14ac:dyDescent="0.2">
      <c r="B14" s="29"/>
      <c r="C14" s="225"/>
      <c r="D14" s="223"/>
      <c r="E14" s="223"/>
      <c r="F14" s="223"/>
      <c r="G14" s="223"/>
      <c r="H14" s="223"/>
      <c r="I14" s="223"/>
      <c r="J14" s="223"/>
    </row>
    <row r="15" spans="1:10" ht="21" customHeight="1" x14ac:dyDescent="0.2">
      <c r="B15" s="136" t="s">
        <v>388</v>
      </c>
      <c r="C15" s="311">
        <v>110176</v>
      </c>
      <c r="D15" s="228">
        <v>26918</v>
      </c>
      <c r="E15" s="229">
        <v>12976</v>
      </c>
      <c r="F15" s="229">
        <v>13937</v>
      </c>
      <c r="G15" s="230">
        <v>5</v>
      </c>
      <c r="H15" s="229">
        <v>82581</v>
      </c>
      <c r="I15" s="229">
        <v>666</v>
      </c>
      <c r="J15" s="229">
        <v>11</v>
      </c>
    </row>
    <row r="16" spans="1:10" ht="21" customHeight="1" x14ac:dyDescent="0.2">
      <c r="B16" s="136" t="s">
        <v>66</v>
      </c>
      <c r="C16" s="311">
        <v>19901</v>
      </c>
      <c r="D16" s="228">
        <v>6338</v>
      </c>
      <c r="E16" s="229">
        <v>3830</v>
      </c>
      <c r="F16" s="229">
        <v>2501</v>
      </c>
      <c r="G16" s="230">
        <v>7</v>
      </c>
      <c r="H16" s="229">
        <v>13471</v>
      </c>
      <c r="I16" s="229">
        <v>92</v>
      </c>
      <c r="J16" s="231" t="s">
        <v>716</v>
      </c>
    </row>
    <row r="17" spans="2:10" ht="21" customHeight="1" x14ac:dyDescent="0.2">
      <c r="B17" s="136" t="s">
        <v>67</v>
      </c>
      <c r="C17" s="311">
        <v>22770</v>
      </c>
      <c r="D17" s="228">
        <v>6521</v>
      </c>
      <c r="E17" s="229">
        <v>3926</v>
      </c>
      <c r="F17" s="229">
        <v>2593</v>
      </c>
      <c r="G17" s="230">
        <v>2</v>
      </c>
      <c r="H17" s="229">
        <v>16103</v>
      </c>
      <c r="I17" s="229">
        <v>144</v>
      </c>
      <c r="J17" s="229">
        <v>2</v>
      </c>
    </row>
    <row r="18" spans="2:10" ht="21" customHeight="1" x14ac:dyDescent="0.2">
      <c r="B18" s="136" t="s">
        <v>68</v>
      </c>
      <c r="C18" s="311">
        <v>12424</v>
      </c>
      <c r="D18" s="228">
        <v>4288</v>
      </c>
      <c r="E18" s="229">
        <v>2933</v>
      </c>
      <c r="F18" s="229">
        <v>1355</v>
      </c>
      <c r="G18" s="231" t="s">
        <v>716</v>
      </c>
      <c r="H18" s="229">
        <v>8072</v>
      </c>
      <c r="I18" s="229">
        <v>63</v>
      </c>
      <c r="J18" s="229">
        <v>1</v>
      </c>
    </row>
    <row r="19" spans="2:10" ht="21" customHeight="1" x14ac:dyDescent="0.2">
      <c r="B19" s="136" t="s">
        <v>69</v>
      </c>
      <c r="C19" s="311">
        <v>11688</v>
      </c>
      <c r="D19" s="228">
        <v>4174</v>
      </c>
      <c r="E19" s="229">
        <v>2461</v>
      </c>
      <c r="F19" s="229">
        <v>1712</v>
      </c>
      <c r="G19" s="230">
        <v>1</v>
      </c>
      <c r="H19" s="229">
        <v>7442</v>
      </c>
      <c r="I19" s="229">
        <v>71</v>
      </c>
      <c r="J19" s="229">
        <v>1</v>
      </c>
    </row>
    <row r="20" spans="2:10" ht="21" customHeight="1" x14ac:dyDescent="0.2">
      <c r="B20" s="136" t="s">
        <v>70</v>
      </c>
      <c r="C20" s="311">
        <v>36932</v>
      </c>
      <c r="D20" s="228">
        <v>13375</v>
      </c>
      <c r="E20" s="229">
        <v>8160</v>
      </c>
      <c r="F20" s="229">
        <v>5213</v>
      </c>
      <c r="G20" s="230">
        <v>2</v>
      </c>
      <c r="H20" s="229">
        <v>23328</v>
      </c>
      <c r="I20" s="229">
        <v>222</v>
      </c>
      <c r="J20" s="229">
        <v>7</v>
      </c>
    </row>
    <row r="21" spans="2:10" ht="21" customHeight="1" x14ac:dyDescent="0.2">
      <c r="B21" s="136" t="s">
        <v>71</v>
      </c>
      <c r="C21" s="311">
        <v>11901</v>
      </c>
      <c r="D21" s="228">
        <v>3717</v>
      </c>
      <c r="E21" s="229">
        <v>1950</v>
      </c>
      <c r="F21" s="229">
        <v>1767</v>
      </c>
      <c r="G21" s="231" t="s">
        <v>716</v>
      </c>
      <c r="H21" s="229">
        <v>8067</v>
      </c>
      <c r="I21" s="229">
        <v>117</v>
      </c>
      <c r="J21" s="231" t="s">
        <v>716</v>
      </c>
    </row>
    <row r="22" spans="2:10" ht="21" customHeight="1" x14ac:dyDescent="0.2">
      <c r="B22" s="136" t="s">
        <v>370</v>
      </c>
      <c r="C22" s="311">
        <v>31215</v>
      </c>
      <c r="D22" s="228">
        <v>11911</v>
      </c>
      <c r="E22" s="229">
        <v>8350</v>
      </c>
      <c r="F22" s="229">
        <v>3559</v>
      </c>
      <c r="G22" s="230">
        <v>2</v>
      </c>
      <c r="H22" s="229">
        <v>19067</v>
      </c>
      <c r="I22" s="229">
        <v>234</v>
      </c>
      <c r="J22" s="229">
        <v>3</v>
      </c>
    </row>
    <row r="23" spans="2:10" ht="21" customHeight="1" x14ac:dyDescent="0.2">
      <c r="B23" s="136" t="s">
        <v>387</v>
      </c>
      <c r="C23" s="311">
        <v>19574</v>
      </c>
      <c r="D23" s="228">
        <v>3870</v>
      </c>
      <c r="E23" s="229">
        <v>1947</v>
      </c>
      <c r="F23" s="229">
        <v>1923</v>
      </c>
      <c r="G23" s="231" t="s">
        <v>711</v>
      </c>
      <c r="H23" s="229">
        <v>15632</v>
      </c>
      <c r="I23" s="229">
        <v>68</v>
      </c>
      <c r="J23" s="229">
        <v>4</v>
      </c>
    </row>
    <row r="24" spans="2:10" ht="21" customHeight="1" x14ac:dyDescent="0.2">
      <c r="B24" s="136"/>
      <c r="C24" s="311"/>
      <c r="D24" s="228"/>
      <c r="E24" s="229"/>
      <c r="F24" s="229"/>
      <c r="G24" s="230"/>
      <c r="H24" s="229"/>
      <c r="I24" s="229"/>
      <c r="J24" s="229"/>
    </row>
    <row r="25" spans="2:10" ht="21" customHeight="1" x14ac:dyDescent="0.2">
      <c r="B25" s="136" t="s">
        <v>329</v>
      </c>
      <c r="C25" s="311">
        <v>4961</v>
      </c>
      <c r="D25" s="228">
        <v>2042</v>
      </c>
      <c r="E25" s="229">
        <v>1442</v>
      </c>
      <c r="F25" s="229">
        <v>600</v>
      </c>
      <c r="G25" s="231" t="s">
        <v>716</v>
      </c>
      <c r="H25" s="229">
        <v>2880</v>
      </c>
      <c r="I25" s="229">
        <v>39</v>
      </c>
      <c r="J25" s="231" t="s">
        <v>716</v>
      </c>
    </row>
    <row r="26" spans="2:10" ht="21" customHeight="1" x14ac:dyDescent="0.2">
      <c r="B26" s="136"/>
      <c r="C26" s="311"/>
      <c r="D26" s="228"/>
      <c r="E26" s="229"/>
      <c r="F26" s="229"/>
      <c r="G26" s="231"/>
      <c r="H26" s="229"/>
      <c r="I26" s="229"/>
      <c r="J26" s="229"/>
    </row>
    <row r="27" spans="2:10" ht="21" customHeight="1" x14ac:dyDescent="0.2">
      <c r="B27" s="136" t="s">
        <v>72</v>
      </c>
      <c r="C27" s="311">
        <v>9393</v>
      </c>
      <c r="D27" s="228">
        <v>4087</v>
      </c>
      <c r="E27" s="229">
        <v>2897</v>
      </c>
      <c r="F27" s="229">
        <v>1190</v>
      </c>
      <c r="G27" s="231" t="s">
        <v>716</v>
      </c>
      <c r="H27" s="229">
        <v>5242</v>
      </c>
      <c r="I27" s="229">
        <v>64</v>
      </c>
      <c r="J27" s="231" t="s">
        <v>716</v>
      </c>
    </row>
    <row r="28" spans="2:10" ht="21" customHeight="1" x14ac:dyDescent="0.2">
      <c r="B28" s="136" t="s">
        <v>62</v>
      </c>
      <c r="C28" s="311">
        <v>2439</v>
      </c>
      <c r="D28" s="228">
        <v>1072</v>
      </c>
      <c r="E28" s="229">
        <v>767</v>
      </c>
      <c r="F28" s="229">
        <v>305</v>
      </c>
      <c r="G28" s="231" t="s">
        <v>716</v>
      </c>
      <c r="H28" s="229">
        <v>1337</v>
      </c>
      <c r="I28" s="229">
        <v>29</v>
      </c>
      <c r="J28" s="229">
        <v>1</v>
      </c>
    </row>
    <row r="29" spans="2:10" ht="21" customHeight="1" x14ac:dyDescent="0.2">
      <c r="B29" s="136" t="s">
        <v>73</v>
      </c>
      <c r="C29" s="311">
        <v>1608</v>
      </c>
      <c r="D29" s="228">
        <v>699</v>
      </c>
      <c r="E29" s="229">
        <v>444</v>
      </c>
      <c r="F29" s="229">
        <v>255</v>
      </c>
      <c r="G29" s="231" t="s">
        <v>716</v>
      </c>
      <c r="H29" s="229">
        <v>893</v>
      </c>
      <c r="I29" s="229">
        <v>16</v>
      </c>
      <c r="J29" s="231" t="s">
        <v>716</v>
      </c>
    </row>
    <row r="30" spans="2:10" ht="21" customHeight="1" x14ac:dyDescent="0.2">
      <c r="B30" s="136"/>
      <c r="C30" s="311"/>
      <c r="D30" s="228"/>
      <c r="E30" s="229"/>
      <c r="F30" s="229"/>
      <c r="G30" s="231"/>
      <c r="H30" s="229"/>
      <c r="I30" s="229"/>
      <c r="J30" s="229"/>
    </row>
    <row r="31" spans="2:10" ht="21" customHeight="1" x14ac:dyDescent="0.2">
      <c r="B31" s="136" t="s">
        <v>74</v>
      </c>
      <c r="C31" s="311">
        <v>5429</v>
      </c>
      <c r="D31" s="228">
        <v>1951</v>
      </c>
      <c r="E31" s="229">
        <v>1287</v>
      </c>
      <c r="F31" s="229">
        <v>664</v>
      </c>
      <c r="G31" s="231" t="s">
        <v>716</v>
      </c>
      <c r="H31" s="229">
        <v>3434</v>
      </c>
      <c r="I31" s="229">
        <v>43</v>
      </c>
      <c r="J31" s="231">
        <v>1</v>
      </c>
    </row>
    <row r="32" spans="2:10" ht="21" customHeight="1" x14ac:dyDescent="0.2">
      <c r="B32" s="136" t="s">
        <v>75</v>
      </c>
      <c r="C32" s="311">
        <v>3475</v>
      </c>
      <c r="D32" s="228">
        <v>1434</v>
      </c>
      <c r="E32" s="229">
        <v>1124</v>
      </c>
      <c r="F32" s="229">
        <v>309</v>
      </c>
      <c r="G32" s="230">
        <v>1</v>
      </c>
      <c r="H32" s="229">
        <v>2021</v>
      </c>
      <c r="I32" s="229">
        <v>19</v>
      </c>
      <c r="J32" s="229">
        <v>1</v>
      </c>
    </row>
    <row r="33" spans="2:10" ht="21" customHeight="1" x14ac:dyDescent="0.2">
      <c r="B33" s="136" t="s">
        <v>371</v>
      </c>
      <c r="C33" s="311">
        <v>14091</v>
      </c>
      <c r="D33" s="228">
        <v>6493</v>
      </c>
      <c r="E33" s="377">
        <v>5000</v>
      </c>
      <c r="F33" s="377">
        <v>1493</v>
      </c>
      <c r="G33" s="231" t="s">
        <v>716</v>
      </c>
      <c r="H33" s="377">
        <v>7467</v>
      </c>
      <c r="I33" s="377">
        <v>131</v>
      </c>
      <c r="J33" s="231" t="s">
        <v>716</v>
      </c>
    </row>
    <row r="34" spans="2:10" ht="21" customHeight="1" x14ac:dyDescent="0.2">
      <c r="B34" s="136"/>
      <c r="C34" s="311"/>
      <c r="D34" s="228"/>
      <c r="E34" s="377"/>
      <c r="F34" s="377"/>
      <c r="G34" s="232"/>
      <c r="H34" s="377"/>
      <c r="I34" s="377"/>
      <c r="J34" s="377"/>
    </row>
    <row r="35" spans="2:10" ht="21" customHeight="1" x14ac:dyDescent="0.2">
      <c r="B35" s="136" t="s">
        <v>76</v>
      </c>
      <c r="C35" s="311">
        <v>3019</v>
      </c>
      <c r="D35" s="228">
        <v>828</v>
      </c>
      <c r="E35" s="229">
        <v>452</v>
      </c>
      <c r="F35" s="229">
        <v>376</v>
      </c>
      <c r="G35" s="231" t="s">
        <v>716</v>
      </c>
      <c r="H35" s="229">
        <v>2185</v>
      </c>
      <c r="I35" s="229">
        <v>6</v>
      </c>
      <c r="J35" s="231" t="s">
        <v>716</v>
      </c>
    </row>
    <row r="36" spans="2:10" ht="21" customHeight="1" x14ac:dyDescent="0.2">
      <c r="B36" s="136" t="s">
        <v>77</v>
      </c>
      <c r="C36" s="311">
        <v>3443</v>
      </c>
      <c r="D36" s="228">
        <v>1293</v>
      </c>
      <c r="E36" s="229">
        <v>905</v>
      </c>
      <c r="F36" s="229">
        <v>388</v>
      </c>
      <c r="G36" s="231" t="s">
        <v>716</v>
      </c>
      <c r="H36" s="229">
        <v>2125</v>
      </c>
      <c r="I36" s="229">
        <v>25</v>
      </c>
      <c r="J36" s="231" t="s">
        <v>711</v>
      </c>
    </row>
    <row r="37" spans="2:10" ht="21" customHeight="1" x14ac:dyDescent="0.2">
      <c r="B37" s="136" t="s">
        <v>78</v>
      </c>
      <c r="C37" s="311">
        <v>2711</v>
      </c>
      <c r="D37" s="228">
        <v>1032</v>
      </c>
      <c r="E37" s="229">
        <v>710</v>
      </c>
      <c r="F37" s="229">
        <v>322</v>
      </c>
      <c r="G37" s="231" t="s">
        <v>716</v>
      </c>
      <c r="H37" s="229">
        <v>1652</v>
      </c>
      <c r="I37" s="229">
        <v>27</v>
      </c>
      <c r="J37" s="231" t="s">
        <v>716</v>
      </c>
    </row>
    <row r="38" spans="2:10" ht="21" customHeight="1" x14ac:dyDescent="0.2">
      <c r="B38" s="136" t="s">
        <v>79</v>
      </c>
      <c r="C38" s="311">
        <v>5083</v>
      </c>
      <c r="D38" s="228">
        <v>2625</v>
      </c>
      <c r="E38" s="229">
        <v>1805</v>
      </c>
      <c r="F38" s="229">
        <v>820</v>
      </c>
      <c r="G38" s="231" t="s">
        <v>716</v>
      </c>
      <c r="H38" s="229">
        <v>2405</v>
      </c>
      <c r="I38" s="229">
        <v>53</v>
      </c>
      <c r="J38" s="231" t="s">
        <v>716</v>
      </c>
    </row>
    <row r="39" spans="2:10" ht="21" customHeight="1" x14ac:dyDescent="0.2">
      <c r="B39" s="136" t="s">
        <v>87</v>
      </c>
      <c r="C39" s="311">
        <v>7655</v>
      </c>
      <c r="D39" s="228">
        <v>4060</v>
      </c>
      <c r="E39" s="229">
        <v>2930</v>
      </c>
      <c r="F39" s="229">
        <v>1130</v>
      </c>
      <c r="G39" s="231" t="s">
        <v>716</v>
      </c>
      <c r="H39" s="229">
        <v>3539</v>
      </c>
      <c r="I39" s="229">
        <v>55</v>
      </c>
      <c r="J39" s="229">
        <v>1</v>
      </c>
    </row>
    <row r="40" spans="2:10" ht="21" customHeight="1" x14ac:dyDescent="0.2">
      <c r="B40" s="136" t="s">
        <v>372</v>
      </c>
      <c r="C40" s="311">
        <v>5778</v>
      </c>
      <c r="D40" s="228">
        <v>2846</v>
      </c>
      <c r="E40" s="229">
        <v>2034</v>
      </c>
      <c r="F40" s="229">
        <v>812</v>
      </c>
      <c r="G40" s="231" t="s">
        <v>716</v>
      </c>
      <c r="H40" s="229">
        <v>2893</v>
      </c>
      <c r="I40" s="229">
        <v>39</v>
      </c>
      <c r="J40" s="231" t="s">
        <v>716</v>
      </c>
    </row>
    <row r="41" spans="2:10" ht="21" customHeight="1" x14ac:dyDescent="0.2">
      <c r="B41" s="136"/>
      <c r="C41" s="311"/>
      <c r="D41" s="228"/>
      <c r="E41" s="229"/>
      <c r="F41" s="229"/>
      <c r="G41" s="231"/>
      <c r="H41" s="229"/>
      <c r="I41" s="229"/>
      <c r="J41" s="229"/>
    </row>
    <row r="42" spans="2:10" ht="21" customHeight="1" x14ac:dyDescent="0.2">
      <c r="B42" s="136" t="s">
        <v>80</v>
      </c>
      <c r="C42" s="311">
        <v>10145</v>
      </c>
      <c r="D42" s="228">
        <v>3233</v>
      </c>
      <c r="E42" s="229">
        <v>1930</v>
      </c>
      <c r="F42" s="229">
        <v>1302</v>
      </c>
      <c r="G42" s="231">
        <v>1</v>
      </c>
      <c r="H42" s="229">
        <v>6845</v>
      </c>
      <c r="I42" s="229">
        <v>67</v>
      </c>
      <c r="J42" s="231" t="s">
        <v>716</v>
      </c>
    </row>
    <row r="43" spans="2:10" ht="21" customHeight="1" x14ac:dyDescent="0.2">
      <c r="B43" s="136" t="s">
        <v>63</v>
      </c>
      <c r="C43" s="311">
        <v>7624</v>
      </c>
      <c r="D43" s="228">
        <v>2473</v>
      </c>
      <c r="E43" s="229">
        <v>1513</v>
      </c>
      <c r="F43" s="229">
        <v>960</v>
      </c>
      <c r="G43" s="231" t="s">
        <v>716</v>
      </c>
      <c r="H43" s="229">
        <v>5108</v>
      </c>
      <c r="I43" s="229">
        <v>43</v>
      </c>
      <c r="J43" s="231" t="s">
        <v>716</v>
      </c>
    </row>
    <row r="44" spans="2:10" ht="21" customHeight="1" x14ac:dyDescent="0.2">
      <c r="B44" s="136" t="s">
        <v>81</v>
      </c>
      <c r="C44" s="311">
        <v>2067</v>
      </c>
      <c r="D44" s="228">
        <v>935</v>
      </c>
      <c r="E44" s="229">
        <v>655</v>
      </c>
      <c r="F44" s="229">
        <v>280</v>
      </c>
      <c r="G44" s="231" t="s">
        <v>716</v>
      </c>
      <c r="H44" s="229">
        <v>1119</v>
      </c>
      <c r="I44" s="229">
        <v>13</v>
      </c>
      <c r="J44" s="231" t="s">
        <v>716</v>
      </c>
    </row>
    <row r="45" spans="2:10" ht="21" customHeight="1" x14ac:dyDescent="0.2">
      <c r="B45" s="136"/>
      <c r="C45" s="311"/>
      <c r="D45" s="228"/>
      <c r="E45" s="229"/>
      <c r="F45" s="229"/>
      <c r="G45" s="231"/>
      <c r="H45" s="229"/>
      <c r="I45" s="229"/>
      <c r="J45" s="229"/>
    </row>
    <row r="46" spans="2:10" ht="21" customHeight="1" x14ac:dyDescent="0.2">
      <c r="B46" s="136" t="s">
        <v>389</v>
      </c>
      <c r="C46" s="311">
        <v>7024</v>
      </c>
      <c r="D46" s="228">
        <v>2422</v>
      </c>
      <c r="E46" s="229">
        <v>1440</v>
      </c>
      <c r="F46" s="229">
        <v>981</v>
      </c>
      <c r="G46" s="231">
        <v>1</v>
      </c>
      <c r="H46" s="229">
        <v>4541</v>
      </c>
      <c r="I46" s="229">
        <v>60</v>
      </c>
      <c r="J46" s="229">
        <v>1</v>
      </c>
    </row>
    <row r="47" spans="2:10" ht="21" customHeight="1" x14ac:dyDescent="0.2">
      <c r="B47" s="136" t="s">
        <v>390</v>
      </c>
      <c r="C47" s="311">
        <v>1259</v>
      </c>
      <c r="D47" s="228">
        <v>357</v>
      </c>
      <c r="E47" s="229">
        <v>242</v>
      </c>
      <c r="F47" s="229">
        <v>115</v>
      </c>
      <c r="G47" s="231" t="s">
        <v>716</v>
      </c>
      <c r="H47" s="229">
        <v>897</v>
      </c>
      <c r="I47" s="229">
        <v>5</v>
      </c>
      <c r="J47" s="231" t="s">
        <v>716</v>
      </c>
    </row>
    <row r="48" spans="2:10" ht="21" customHeight="1" x14ac:dyDescent="0.2">
      <c r="B48" s="136" t="s">
        <v>64</v>
      </c>
      <c r="C48" s="311">
        <v>1539</v>
      </c>
      <c r="D48" s="228">
        <v>719</v>
      </c>
      <c r="E48" s="229">
        <v>518</v>
      </c>
      <c r="F48" s="229">
        <v>201</v>
      </c>
      <c r="G48" s="231" t="s">
        <v>716</v>
      </c>
      <c r="H48" s="229">
        <v>803</v>
      </c>
      <c r="I48" s="229">
        <v>17</v>
      </c>
      <c r="J48" s="231" t="s">
        <v>716</v>
      </c>
    </row>
    <row r="49" spans="1:10" ht="21" customHeight="1" x14ac:dyDescent="0.2">
      <c r="B49" s="136" t="s">
        <v>85</v>
      </c>
      <c r="C49" s="311">
        <v>201</v>
      </c>
      <c r="D49" s="228">
        <v>104</v>
      </c>
      <c r="E49" s="229">
        <v>67</v>
      </c>
      <c r="F49" s="229">
        <v>37</v>
      </c>
      <c r="G49" s="231" t="s">
        <v>716</v>
      </c>
      <c r="H49" s="229">
        <v>96</v>
      </c>
      <c r="I49" s="229">
        <v>1</v>
      </c>
      <c r="J49" s="231" t="s">
        <v>716</v>
      </c>
    </row>
    <row r="50" spans="1:10" ht="21" customHeight="1" x14ac:dyDescent="0.2">
      <c r="B50" s="136" t="s">
        <v>82</v>
      </c>
      <c r="C50" s="311">
        <v>7462</v>
      </c>
      <c r="D50" s="228">
        <v>2730</v>
      </c>
      <c r="E50" s="229">
        <v>1739</v>
      </c>
      <c r="F50" s="229">
        <v>991</v>
      </c>
      <c r="G50" s="231" t="s">
        <v>716</v>
      </c>
      <c r="H50" s="229">
        <v>4662</v>
      </c>
      <c r="I50" s="231">
        <v>70</v>
      </c>
      <c r="J50" s="231" t="s">
        <v>716</v>
      </c>
    </row>
    <row r="51" spans="1:10" ht="21" customHeight="1" x14ac:dyDescent="0.2">
      <c r="B51" s="136"/>
      <c r="C51" s="311"/>
      <c r="D51" s="228"/>
      <c r="E51" s="229"/>
      <c r="F51" s="229"/>
      <c r="G51" s="231"/>
      <c r="H51" s="229"/>
      <c r="I51" s="231"/>
      <c r="J51" s="231"/>
    </row>
    <row r="52" spans="1:10" ht="21" customHeight="1" x14ac:dyDescent="0.2">
      <c r="B52" s="136" t="s">
        <v>369</v>
      </c>
      <c r="C52" s="311">
        <v>68</v>
      </c>
      <c r="D52" s="228">
        <v>46</v>
      </c>
      <c r="E52" s="229">
        <v>26</v>
      </c>
      <c r="F52" s="229">
        <v>19</v>
      </c>
      <c r="G52" s="231">
        <v>1</v>
      </c>
      <c r="H52" s="229">
        <v>21</v>
      </c>
      <c r="I52" s="231">
        <v>1</v>
      </c>
      <c r="J52" s="231" t="s">
        <v>716</v>
      </c>
    </row>
    <row r="53" spans="1:10" ht="18" thickBot="1" x14ac:dyDescent="0.2">
      <c r="B53" s="53"/>
      <c r="C53" s="159"/>
      <c r="D53" s="159"/>
      <c r="E53" s="159"/>
      <c r="F53" s="159"/>
      <c r="G53" s="159"/>
      <c r="H53" s="159"/>
      <c r="I53" s="159"/>
      <c r="J53" s="417"/>
    </row>
    <row r="54" spans="1:10" x14ac:dyDescent="0.15">
      <c r="C54" s="157" t="s">
        <v>727</v>
      </c>
      <c r="D54" s="157"/>
      <c r="E54" s="157"/>
    </row>
    <row r="55" spans="1:10" x14ac:dyDescent="0.2">
      <c r="A55" s="56"/>
      <c r="C55" s="56"/>
    </row>
  </sheetData>
  <mergeCells count="2">
    <mergeCell ref="B6:J6"/>
    <mergeCell ref="E7:F7"/>
  </mergeCells>
  <phoneticPr fontId="2"/>
  <pageMargins left="0.78740157480314965" right="0.78740157480314965" top="0.98425196850393704" bottom="0.98425196850393704" header="0.51181102362204722" footer="0.51181102362204722"/>
  <pageSetup paperSize="9" scale="55" orientation="portrait"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A1:J55"/>
  <sheetViews>
    <sheetView view="pageBreakPreview" zoomScale="75" zoomScaleNormal="85" workbookViewId="0">
      <selection activeCell="C23" sqref="C23"/>
    </sheetView>
  </sheetViews>
  <sheetFormatPr defaultColWidth="13.375" defaultRowHeight="17.25" x14ac:dyDescent="0.15"/>
  <cols>
    <col min="1" max="1" width="13.375" style="440" customWidth="1"/>
    <col min="2" max="2" width="21.625" style="440" customWidth="1"/>
    <col min="3" max="4" width="16.125" style="440" customWidth="1"/>
    <col min="5" max="10" width="14.25" style="440" customWidth="1"/>
    <col min="11" max="16384" width="13.375" style="440"/>
  </cols>
  <sheetData>
    <row r="1" spans="1:10" x14ac:dyDescent="0.2">
      <c r="A1" s="439"/>
    </row>
    <row r="6" spans="1:10" x14ac:dyDescent="0.2">
      <c r="B6" s="510" t="s">
        <v>823</v>
      </c>
      <c r="C6" s="510"/>
      <c r="D6" s="510"/>
      <c r="E6" s="510"/>
      <c r="F6" s="510"/>
      <c r="G6" s="510"/>
      <c r="H6" s="510"/>
      <c r="I6" s="510"/>
      <c r="J6" s="510"/>
    </row>
    <row r="7" spans="1:10" ht="18" thickBot="1" x14ac:dyDescent="0.25">
      <c r="B7" s="441"/>
      <c r="C7" s="441"/>
      <c r="D7" s="441"/>
      <c r="E7" s="511" t="s">
        <v>88</v>
      </c>
      <c r="F7" s="511"/>
      <c r="G7" s="441"/>
      <c r="H7" s="441"/>
      <c r="J7" s="442" t="s">
        <v>824</v>
      </c>
    </row>
    <row r="8" spans="1:10" x14ac:dyDescent="0.2">
      <c r="C8" s="443"/>
      <c r="D8" s="444"/>
      <c r="E8" s="444"/>
      <c r="F8" s="444"/>
      <c r="G8" s="444"/>
      <c r="H8" s="444"/>
      <c r="I8" s="508" t="s">
        <v>825</v>
      </c>
      <c r="J8" s="509"/>
    </row>
    <row r="9" spans="1:10" x14ac:dyDescent="0.2">
      <c r="C9" s="445" t="s">
        <v>826</v>
      </c>
      <c r="D9" s="446"/>
      <c r="E9" s="447"/>
      <c r="F9" s="447"/>
      <c r="G9" s="447"/>
      <c r="H9" s="446"/>
      <c r="I9" s="446"/>
      <c r="J9" s="446"/>
    </row>
    <row r="10" spans="1:10" x14ac:dyDescent="0.2">
      <c r="B10" s="444"/>
      <c r="C10" s="448"/>
      <c r="D10" s="449" t="s">
        <v>90</v>
      </c>
      <c r="E10" s="449" t="s">
        <v>827</v>
      </c>
      <c r="F10" s="449" t="s">
        <v>828</v>
      </c>
      <c r="G10" s="449" t="s">
        <v>829</v>
      </c>
      <c r="H10" s="449" t="s">
        <v>830</v>
      </c>
      <c r="I10" s="449" t="s">
        <v>373</v>
      </c>
      <c r="J10" s="449" t="s">
        <v>831</v>
      </c>
    </row>
    <row r="11" spans="1:10" x14ac:dyDescent="0.15">
      <c r="C11" s="443"/>
    </row>
    <row r="12" spans="1:10" x14ac:dyDescent="0.2">
      <c r="B12" s="450" t="s">
        <v>683</v>
      </c>
      <c r="C12" s="443">
        <v>198205</v>
      </c>
      <c r="D12" s="451">
        <v>53618</v>
      </c>
      <c r="E12" s="451">
        <v>10450</v>
      </c>
      <c r="F12" s="451">
        <v>11861</v>
      </c>
      <c r="G12" s="451">
        <v>31307</v>
      </c>
      <c r="H12" s="451">
        <v>144587</v>
      </c>
      <c r="I12" s="451">
        <v>6779</v>
      </c>
      <c r="J12" s="451">
        <v>1036</v>
      </c>
    </row>
    <row r="13" spans="1:10" x14ac:dyDescent="0.2">
      <c r="B13" s="450" t="s">
        <v>832</v>
      </c>
      <c r="C13" s="443">
        <v>195038</v>
      </c>
      <c r="D13" s="451">
        <v>53654</v>
      </c>
      <c r="E13" s="451">
        <v>10583</v>
      </c>
      <c r="F13" s="451">
        <v>12045</v>
      </c>
      <c r="G13" s="451">
        <v>31026</v>
      </c>
      <c r="H13" s="451">
        <v>141384</v>
      </c>
      <c r="I13" s="451">
        <v>6872</v>
      </c>
      <c r="J13" s="451">
        <v>1063</v>
      </c>
    </row>
    <row r="14" spans="1:10" x14ac:dyDescent="0.2">
      <c r="B14" s="452"/>
      <c r="C14" s="453"/>
      <c r="D14" s="454"/>
      <c r="E14" s="454"/>
      <c r="F14" s="454"/>
      <c r="G14" s="454"/>
      <c r="H14" s="454"/>
      <c r="I14" s="454"/>
      <c r="J14" s="454"/>
    </row>
    <row r="15" spans="1:10" x14ac:dyDescent="0.2">
      <c r="B15" s="450" t="s">
        <v>833</v>
      </c>
      <c r="C15" s="455">
        <v>77949</v>
      </c>
      <c r="D15" s="456">
        <v>21434</v>
      </c>
      <c r="E15" s="457">
        <v>4149</v>
      </c>
      <c r="F15" s="457">
        <v>4677</v>
      </c>
      <c r="G15" s="457">
        <v>12608</v>
      </c>
      <c r="H15" s="457">
        <v>56515</v>
      </c>
      <c r="I15" s="457">
        <v>1072</v>
      </c>
      <c r="J15" s="457">
        <v>291</v>
      </c>
    </row>
    <row r="16" spans="1:10" x14ac:dyDescent="0.2">
      <c r="B16" s="450" t="s">
        <v>66</v>
      </c>
      <c r="C16" s="455">
        <v>10714</v>
      </c>
      <c r="D16" s="456">
        <v>2999</v>
      </c>
      <c r="E16" s="457">
        <v>498</v>
      </c>
      <c r="F16" s="457">
        <v>639</v>
      </c>
      <c r="G16" s="457">
        <v>1862</v>
      </c>
      <c r="H16" s="457">
        <v>7715</v>
      </c>
      <c r="I16" s="457">
        <v>163</v>
      </c>
      <c r="J16" s="457">
        <v>32</v>
      </c>
    </row>
    <row r="17" spans="2:10" x14ac:dyDescent="0.2">
      <c r="B17" s="450" t="s">
        <v>67</v>
      </c>
      <c r="C17" s="455">
        <v>10569</v>
      </c>
      <c r="D17" s="456">
        <v>3208</v>
      </c>
      <c r="E17" s="457">
        <v>838</v>
      </c>
      <c r="F17" s="457">
        <v>875</v>
      </c>
      <c r="G17" s="457">
        <v>1495</v>
      </c>
      <c r="H17" s="457">
        <v>7361</v>
      </c>
      <c r="I17" s="457">
        <v>236</v>
      </c>
      <c r="J17" s="457">
        <v>61</v>
      </c>
    </row>
    <row r="18" spans="2:10" x14ac:dyDescent="0.2">
      <c r="B18" s="450" t="s">
        <v>68</v>
      </c>
      <c r="C18" s="455">
        <v>7376</v>
      </c>
      <c r="D18" s="456">
        <v>1901</v>
      </c>
      <c r="E18" s="457">
        <v>221</v>
      </c>
      <c r="F18" s="457">
        <v>281</v>
      </c>
      <c r="G18" s="457">
        <v>1399</v>
      </c>
      <c r="H18" s="457">
        <v>5475</v>
      </c>
      <c r="I18" s="457">
        <v>125</v>
      </c>
      <c r="J18" s="457">
        <v>24</v>
      </c>
    </row>
    <row r="19" spans="2:10" x14ac:dyDescent="0.2">
      <c r="B19" s="450" t="s">
        <v>69</v>
      </c>
      <c r="C19" s="455">
        <v>4118</v>
      </c>
      <c r="D19" s="456">
        <v>1065</v>
      </c>
      <c r="E19" s="457">
        <v>217</v>
      </c>
      <c r="F19" s="457">
        <v>240</v>
      </c>
      <c r="G19" s="457">
        <v>608</v>
      </c>
      <c r="H19" s="457">
        <v>3053</v>
      </c>
      <c r="I19" s="457">
        <v>1080</v>
      </c>
      <c r="J19" s="457">
        <v>44</v>
      </c>
    </row>
    <row r="20" spans="2:10" x14ac:dyDescent="0.2">
      <c r="B20" s="450" t="s">
        <v>70</v>
      </c>
      <c r="C20" s="455">
        <v>19665</v>
      </c>
      <c r="D20" s="456">
        <v>5010</v>
      </c>
      <c r="E20" s="457">
        <v>698</v>
      </c>
      <c r="F20" s="457">
        <v>1033</v>
      </c>
      <c r="G20" s="457">
        <v>3279</v>
      </c>
      <c r="H20" s="457">
        <v>14655</v>
      </c>
      <c r="I20" s="457">
        <v>512</v>
      </c>
      <c r="J20" s="457">
        <v>93</v>
      </c>
    </row>
    <row r="21" spans="2:10" x14ac:dyDescent="0.2">
      <c r="B21" s="450" t="s">
        <v>71</v>
      </c>
      <c r="C21" s="455">
        <v>3659</v>
      </c>
      <c r="D21" s="456">
        <v>992</v>
      </c>
      <c r="E21" s="457">
        <v>287</v>
      </c>
      <c r="F21" s="457">
        <v>347</v>
      </c>
      <c r="G21" s="457">
        <v>358</v>
      </c>
      <c r="H21" s="457">
        <v>2667</v>
      </c>
      <c r="I21" s="457">
        <v>115</v>
      </c>
      <c r="J21" s="457">
        <v>28</v>
      </c>
    </row>
    <row r="22" spans="2:10" x14ac:dyDescent="0.2">
      <c r="B22" s="450" t="s">
        <v>370</v>
      </c>
      <c r="C22" s="455">
        <v>11492</v>
      </c>
      <c r="D22" s="456">
        <v>3391</v>
      </c>
      <c r="E22" s="457">
        <v>822</v>
      </c>
      <c r="F22" s="457">
        <v>763</v>
      </c>
      <c r="G22" s="457">
        <v>1806</v>
      </c>
      <c r="H22" s="457">
        <v>8101</v>
      </c>
      <c r="I22" s="457">
        <v>837</v>
      </c>
      <c r="J22" s="457">
        <v>94</v>
      </c>
    </row>
    <row r="23" spans="2:10" x14ac:dyDescent="0.2">
      <c r="B23" s="450" t="s">
        <v>408</v>
      </c>
      <c r="C23" s="455">
        <v>7687</v>
      </c>
      <c r="D23" s="456">
        <v>2482</v>
      </c>
      <c r="E23" s="457">
        <v>699</v>
      </c>
      <c r="F23" s="457">
        <v>672</v>
      </c>
      <c r="G23" s="457">
        <v>1111</v>
      </c>
      <c r="H23" s="457">
        <v>5205</v>
      </c>
      <c r="I23" s="457">
        <v>156</v>
      </c>
      <c r="J23" s="457">
        <v>37</v>
      </c>
    </row>
    <row r="24" spans="2:10" x14ac:dyDescent="0.2">
      <c r="B24" s="439"/>
      <c r="C24" s="455"/>
      <c r="D24" s="456"/>
      <c r="E24" s="458"/>
      <c r="F24" s="458"/>
      <c r="G24" s="458"/>
      <c r="H24" s="458"/>
      <c r="I24" s="458"/>
      <c r="J24" s="458"/>
    </row>
    <row r="25" spans="2:10" x14ac:dyDescent="0.2">
      <c r="B25" s="450" t="s">
        <v>329</v>
      </c>
      <c r="C25" s="455">
        <v>2108</v>
      </c>
      <c r="D25" s="456">
        <v>537</v>
      </c>
      <c r="E25" s="457">
        <v>134</v>
      </c>
      <c r="F25" s="457">
        <v>104</v>
      </c>
      <c r="G25" s="457">
        <v>299</v>
      </c>
      <c r="H25" s="457">
        <v>1571</v>
      </c>
      <c r="I25" s="457">
        <v>46</v>
      </c>
      <c r="J25" s="457">
        <v>17</v>
      </c>
    </row>
    <row r="26" spans="2:10" x14ac:dyDescent="0.2">
      <c r="B26" s="439"/>
      <c r="C26" s="455"/>
      <c r="D26" s="456"/>
      <c r="E26" s="458"/>
      <c r="F26" s="458"/>
      <c r="G26" s="458"/>
      <c r="H26" s="458"/>
      <c r="I26" s="458"/>
      <c r="J26" s="458"/>
    </row>
    <row r="27" spans="2:10" x14ac:dyDescent="0.2">
      <c r="B27" s="450" t="s">
        <v>72</v>
      </c>
      <c r="C27" s="455">
        <v>3035</v>
      </c>
      <c r="D27" s="456">
        <v>1075</v>
      </c>
      <c r="E27" s="457">
        <v>212</v>
      </c>
      <c r="F27" s="457">
        <v>241</v>
      </c>
      <c r="G27" s="457">
        <v>622</v>
      </c>
      <c r="H27" s="457">
        <v>1960</v>
      </c>
      <c r="I27" s="457">
        <v>219</v>
      </c>
      <c r="J27" s="459">
        <v>25</v>
      </c>
    </row>
    <row r="28" spans="2:10" x14ac:dyDescent="0.2">
      <c r="B28" s="450" t="s">
        <v>62</v>
      </c>
      <c r="C28" s="455">
        <v>1269</v>
      </c>
      <c r="D28" s="456">
        <v>441</v>
      </c>
      <c r="E28" s="457">
        <v>58</v>
      </c>
      <c r="F28" s="457">
        <v>68</v>
      </c>
      <c r="G28" s="457">
        <v>315</v>
      </c>
      <c r="H28" s="457">
        <v>828</v>
      </c>
      <c r="I28" s="457">
        <v>69</v>
      </c>
      <c r="J28" s="457">
        <v>7</v>
      </c>
    </row>
    <row r="29" spans="2:10" x14ac:dyDescent="0.2">
      <c r="B29" s="450" t="s">
        <v>73</v>
      </c>
      <c r="C29" s="455">
        <v>619</v>
      </c>
      <c r="D29" s="456">
        <v>193</v>
      </c>
      <c r="E29" s="457">
        <v>48</v>
      </c>
      <c r="F29" s="457">
        <v>42</v>
      </c>
      <c r="G29" s="457">
        <v>103</v>
      </c>
      <c r="H29" s="457">
        <v>426</v>
      </c>
      <c r="I29" s="457">
        <v>18</v>
      </c>
      <c r="J29" s="460">
        <v>8</v>
      </c>
    </row>
    <row r="30" spans="2:10" x14ac:dyDescent="0.2">
      <c r="B30" s="439"/>
      <c r="C30" s="455"/>
      <c r="D30" s="456"/>
      <c r="E30" s="458"/>
      <c r="F30" s="458"/>
      <c r="G30" s="458"/>
      <c r="H30" s="458"/>
      <c r="I30" s="458"/>
      <c r="J30" s="458"/>
    </row>
    <row r="31" spans="2:10" x14ac:dyDescent="0.2">
      <c r="B31" s="450" t="s">
        <v>74</v>
      </c>
      <c r="C31" s="455">
        <v>3397</v>
      </c>
      <c r="D31" s="456">
        <v>904</v>
      </c>
      <c r="E31" s="457">
        <v>144</v>
      </c>
      <c r="F31" s="457">
        <v>163</v>
      </c>
      <c r="G31" s="457">
        <v>597</v>
      </c>
      <c r="H31" s="457">
        <v>2493</v>
      </c>
      <c r="I31" s="457">
        <v>54</v>
      </c>
      <c r="J31" s="460">
        <v>19</v>
      </c>
    </row>
    <row r="32" spans="2:10" x14ac:dyDescent="0.2">
      <c r="B32" s="450" t="s">
        <v>75</v>
      </c>
      <c r="C32" s="455">
        <v>1911</v>
      </c>
      <c r="D32" s="456">
        <v>462</v>
      </c>
      <c r="E32" s="457">
        <v>76</v>
      </c>
      <c r="F32" s="457">
        <v>74</v>
      </c>
      <c r="G32" s="457">
        <v>312</v>
      </c>
      <c r="H32" s="457">
        <v>1449</v>
      </c>
      <c r="I32" s="457">
        <v>37</v>
      </c>
      <c r="J32" s="460">
        <v>15</v>
      </c>
    </row>
    <row r="33" spans="2:10" x14ac:dyDescent="0.2">
      <c r="B33" s="450" t="s">
        <v>371</v>
      </c>
      <c r="C33" s="455">
        <v>6075</v>
      </c>
      <c r="D33" s="456">
        <v>1701</v>
      </c>
      <c r="E33" s="457">
        <v>329</v>
      </c>
      <c r="F33" s="457">
        <v>309</v>
      </c>
      <c r="G33" s="457">
        <v>1063</v>
      </c>
      <c r="H33" s="457">
        <v>4374</v>
      </c>
      <c r="I33" s="457">
        <v>226</v>
      </c>
      <c r="J33" s="460">
        <v>37</v>
      </c>
    </row>
    <row r="34" spans="2:10" x14ac:dyDescent="0.2">
      <c r="B34" s="439"/>
      <c r="C34" s="455"/>
      <c r="D34" s="456"/>
      <c r="E34" s="458"/>
      <c r="F34" s="458"/>
      <c r="G34" s="458"/>
      <c r="H34" s="458"/>
      <c r="I34" s="458"/>
      <c r="J34" s="458"/>
    </row>
    <row r="35" spans="2:10" x14ac:dyDescent="0.2">
      <c r="B35" s="450" t="s">
        <v>76</v>
      </c>
      <c r="C35" s="455">
        <v>1407</v>
      </c>
      <c r="D35" s="456">
        <v>380</v>
      </c>
      <c r="E35" s="457">
        <v>63</v>
      </c>
      <c r="F35" s="457">
        <v>97</v>
      </c>
      <c r="G35" s="457">
        <v>220</v>
      </c>
      <c r="H35" s="457">
        <v>1027</v>
      </c>
      <c r="I35" s="457">
        <v>195</v>
      </c>
      <c r="J35" s="457">
        <v>5</v>
      </c>
    </row>
    <row r="36" spans="2:10" x14ac:dyDescent="0.2">
      <c r="B36" s="450" t="s">
        <v>77</v>
      </c>
      <c r="C36" s="455">
        <v>1260</v>
      </c>
      <c r="D36" s="456">
        <v>385</v>
      </c>
      <c r="E36" s="457">
        <v>65</v>
      </c>
      <c r="F36" s="457">
        <v>76</v>
      </c>
      <c r="G36" s="457">
        <v>244</v>
      </c>
      <c r="H36" s="457">
        <v>875</v>
      </c>
      <c r="I36" s="457">
        <v>82</v>
      </c>
      <c r="J36" s="459">
        <v>11</v>
      </c>
    </row>
    <row r="37" spans="2:10" x14ac:dyDescent="0.2">
      <c r="B37" s="450" t="s">
        <v>78</v>
      </c>
      <c r="C37" s="455">
        <v>958</v>
      </c>
      <c r="D37" s="456">
        <v>220</v>
      </c>
      <c r="E37" s="457">
        <v>40</v>
      </c>
      <c r="F37" s="457">
        <v>51</v>
      </c>
      <c r="G37" s="457">
        <v>129</v>
      </c>
      <c r="H37" s="457">
        <v>738</v>
      </c>
      <c r="I37" s="457">
        <v>45</v>
      </c>
      <c r="J37" s="460">
        <v>10</v>
      </c>
    </row>
    <row r="38" spans="2:10" x14ac:dyDescent="0.2">
      <c r="B38" s="450" t="s">
        <v>79</v>
      </c>
      <c r="C38" s="455">
        <v>1490</v>
      </c>
      <c r="D38" s="456">
        <v>344</v>
      </c>
      <c r="E38" s="457">
        <v>64</v>
      </c>
      <c r="F38" s="457">
        <v>81</v>
      </c>
      <c r="G38" s="457">
        <v>199</v>
      </c>
      <c r="H38" s="457">
        <v>1146</v>
      </c>
      <c r="I38" s="457">
        <v>56</v>
      </c>
      <c r="J38" s="460">
        <v>11</v>
      </c>
    </row>
    <row r="39" spans="2:10" x14ac:dyDescent="0.2">
      <c r="B39" s="450" t="s">
        <v>87</v>
      </c>
      <c r="C39" s="455">
        <v>2751</v>
      </c>
      <c r="D39" s="456">
        <v>659</v>
      </c>
      <c r="E39" s="457">
        <v>135</v>
      </c>
      <c r="F39" s="457">
        <v>175</v>
      </c>
      <c r="G39" s="457">
        <v>349</v>
      </c>
      <c r="H39" s="457">
        <v>2092</v>
      </c>
      <c r="I39" s="457">
        <v>433</v>
      </c>
      <c r="J39" s="460">
        <v>39</v>
      </c>
    </row>
    <row r="40" spans="2:10" x14ac:dyDescent="0.2">
      <c r="B40" s="450" t="s">
        <v>372</v>
      </c>
      <c r="C40" s="455">
        <v>1767</v>
      </c>
      <c r="D40" s="456">
        <v>437</v>
      </c>
      <c r="E40" s="457">
        <v>74</v>
      </c>
      <c r="F40" s="457">
        <v>107</v>
      </c>
      <c r="G40" s="457">
        <v>256</v>
      </c>
      <c r="H40" s="457">
        <v>1330</v>
      </c>
      <c r="I40" s="457">
        <v>349</v>
      </c>
      <c r="J40" s="460">
        <v>16</v>
      </c>
    </row>
    <row r="41" spans="2:10" x14ac:dyDescent="0.2">
      <c r="B41" s="450"/>
      <c r="C41" s="455"/>
      <c r="D41" s="456"/>
      <c r="E41" s="458"/>
      <c r="F41" s="458"/>
      <c r="G41" s="458"/>
      <c r="H41" s="458"/>
      <c r="I41" s="458"/>
      <c r="J41" s="458"/>
    </row>
    <row r="42" spans="2:10" x14ac:dyDescent="0.2">
      <c r="B42" s="450" t="s">
        <v>80</v>
      </c>
      <c r="C42" s="455">
        <v>4183</v>
      </c>
      <c r="D42" s="456">
        <v>929</v>
      </c>
      <c r="E42" s="457">
        <v>184</v>
      </c>
      <c r="F42" s="457">
        <v>244</v>
      </c>
      <c r="G42" s="457">
        <v>501</v>
      </c>
      <c r="H42" s="457">
        <v>3254</v>
      </c>
      <c r="I42" s="457">
        <v>186</v>
      </c>
      <c r="J42" s="460">
        <v>52</v>
      </c>
    </row>
    <row r="43" spans="2:10" x14ac:dyDescent="0.2">
      <c r="B43" s="450" t="s">
        <v>63</v>
      </c>
      <c r="C43" s="455">
        <v>2425</v>
      </c>
      <c r="D43" s="456">
        <v>681</v>
      </c>
      <c r="E43" s="457">
        <v>130</v>
      </c>
      <c r="F43" s="457">
        <v>182</v>
      </c>
      <c r="G43" s="457">
        <v>369</v>
      </c>
      <c r="H43" s="457">
        <v>1744</v>
      </c>
      <c r="I43" s="457">
        <v>116</v>
      </c>
      <c r="J43" s="460">
        <v>17</v>
      </c>
    </row>
    <row r="44" spans="2:10" x14ac:dyDescent="0.2">
      <c r="B44" s="450" t="s">
        <v>81</v>
      </c>
      <c r="C44" s="455">
        <v>866</v>
      </c>
      <c r="D44" s="456">
        <v>168</v>
      </c>
      <c r="E44" s="458">
        <v>28</v>
      </c>
      <c r="F44" s="458">
        <v>41</v>
      </c>
      <c r="G44" s="458">
        <v>99</v>
      </c>
      <c r="H44" s="458">
        <v>698</v>
      </c>
      <c r="I44" s="458">
        <v>60</v>
      </c>
      <c r="J44" s="458">
        <v>9</v>
      </c>
    </row>
    <row r="45" spans="2:10" x14ac:dyDescent="0.2">
      <c r="B45" s="439"/>
      <c r="C45" s="455"/>
      <c r="D45" s="456"/>
      <c r="E45" s="458"/>
      <c r="F45" s="458"/>
      <c r="G45" s="458"/>
      <c r="H45" s="458"/>
      <c r="I45" s="458"/>
      <c r="J45" s="458"/>
    </row>
    <row r="46" spans="2:10" x14ac:dyDescent="0.2">
      <c r="B46" s="450" t="s">
        <v>83</v>
      </c>
      <c r="C46" s="455">
        <v>1694</v>
      </c>
      <c r="D46" s="456">
        <v>578</v>
      </c>
      <c r="E46" s="457">
        <v>158</v>
      </c>
      <c r="F46" s="457">
        <v>186</v>
      </c>
      <c r="G46" s="457">
        <v>234</v>
      </c>
      <c r="H46" s="457">
        <v>1116</v>
      </c>
      <c r="I46" s="457">
        <v>124</v>
      </c>
      <c r="J46" s="459">
        <v>15</v>
      </c>
    </row>
    <row r="47" spans="2:10" x14ac:dyDescent="0.2">
      <c r="B47" s="450" t="s">
        <v>84</v>
      </c>
      <c r="C47" s="455">
        <v>669</v>
      </c>
      <c r="D47" s="456">
        <v>160</v>
      </c>
      <c r="E47" s="457">
        <v>43</v>
      </c>
      <c r="F47" s="457">
        <v>50</v>
      </c>
      <c r="G47" s="457">
        <v>67</v>
      </c>
      <c r="H47" s="457">
        <v>509</v>
      </c>
      <c r="I47" s="457">
        <v>11</v>
      </c>
      <c r="J47" s="459">
        <v>5</v>
      </c>
    </row>
    <row r="48" spans="2:10" x14ac:dyDescent="0.2">
      <c r="B48" s="450" t="s">
        <v>64</v>
      </c>
      <c r="C48" s="455">
        <v>397</v>
      </c>
      <c r="D48" s="456">
        <v>129</v>
      </c>
      <c r="E48" s="457">
        <v>22</v>
      </c>
      <c r="F48" s="457">
        <v>47</v>
      </c>
      <c r="G48" s="457">
        <v>60</v>
      </c>
      <c r="H48" s="457">
        <v>268</v>
      </c>
      <c r="I48" s="457">
        <v>151</v>
      </c>
      <c r="J48" s="457">
        <v>5</v>
      </c>
    </row>
    <row r="49" spans="1:10" x14ac:dyDescent="0.2">
      <c r="B49" s="450" t="s">
        <v>85</v>
      </c>
      <c r="C49" s="455">
        <v>53</v>
      </c>
      <c r="D49" s="456">
        <v>13</v>
      </c>
      <c r="E49" s="461">
        <v>0</v>
      </c>
      <c r="F49" s="457">
        <v>5</v>
      </c>
      <c r="G49" s="457">
        <v>8</v>
      </c>
      <c r="H49" s="457">
        <v>40</v>
      </c>
      <c r="I49" s="462">
        <v>2</v>
      </c>
      <c r="J49" s="462">
        <v>1</v>
      </c>
    </row>
    <row r="50" spans="1:10" x14ac:dyDescent="0.2">
      <c r="B50" s="450" t="s">
        <v>82</v>
      </c>
      <c r="C50" s="455">
        <v>3475</v>
      </c>
      <c r="D50" s="456">
        <v>776</v>
      </c>
      <c r="E50" s="457">
        <v>147</v>
      </c>
      <c r="F50" s="457">
        <v>175</v>
      </c>
      <c r="G50" s="457">
        <v>454</v>
      </c>
      <c r="H50" s="457">
        <v>2699</v>
      </c>
      <c r="I50" s="457">
        <v>97</v>
      </c>
      <c r="J50" s="460">
        <v>35</v>
      </c>
    </row>
    <row r="51" spans="1:10" x14ac:dyDescent="0.2">
      <c r="B51" s="450"/>
      <c r="C51" s="455"/>
      <c r="D51" s="456"/>
      <c r="E51" s="457"/>
      <c r="F51" s="457"/>
      <c r="G51" s="457"/>
      <c r="H51" s="457"/>
      <c r="I51" s="457"/>
      <c r="J51" s="460"/>
    </row>
    <row r="52" spans="1:10" x14ac:dyDescent="0.2">
      <c r="B52" s="463" t="s">
        <v>718</v>
      </c>
      <c r="C52" s="464">
        <v>0</v>
      </c>
      <c r="D52" s="461">
        <v>0</v>
      </c>
      <c r="E52" s="461">
        <v>0</v>
      </c>
      <c r="F52" s="461">
        <v>0</v>
      </c>
      <c r="G52" s="461">
        <v>0</v>
      </c>
      <c r="H52" s="461">
        <v>0</v>
      </c>
      <c r="I52" s="461">
        <v>0</v>
      </c>
      <c r="J52" s="461">
        <v>0</v>
      </c>
    </row>
    <row r="53" spans="1:10" ht="18" thickBot="1" x14ac:dyDescent="0.2">
      <c r="B53" s="441"/>
      <c r="C53" s="465"/>
      <c r="D53" s="441"/>
      <c r="E53" s="441"/>
      <c r="F53" s="441"/>
      <c r="G53" s="441"/>
      <c r="H53" s="441"/>
      <c r="I53" s="441"/>
      <c r="J53" s="441"/>
    </row>
    <row r="54" spans="1:10" x14ac:dyDescent="0.2">
      <c r="C54" s="439" t="s">
        <v>713</v>
      </c>
    </row>
    <row r="55" spans="1:10" x14ac:dyDescent="0.2">
      <c r="A55" s="439"/>
    </row>
  </sheetData>
  <mergeCells count="3">
    <mergeCell ref="I8:J8"/>
    <mergeCell ref="B6:J6"/>
    <mergeCell ref="E7:F7"/>
  </mergeCells>
  <phoneticPr fontId="2"/>
  <pageMargins left="0.75" right="0.75" top="1" bottom="1" header="0.51200000000000001" footer="0.51200000000000001"/>
  <pageSetup paperSize="9" scale="61" orientation="portrait"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8"/>
  <sheetViews>
    <sheetView view="pageBreakPreview" zoomScale="75" zoomScaleNormal="75" workbookViewId="0">
      <selection activeCell="I55" sqref="I55"/>
    </sheetView>
  </sheetViews>
  <sheetFormatPr defaultColWidth="13.375" defaultRowHeight="17.25" x14ac:dyDescent="0.15"/>
  <cols>
    <col min="1" max="1" width="13.375" style="379" customWidth="1"/>
    <col min="2" max="2" width="26.125" style="379" customWidth="1"/>
    <col min="3" max="3" width="16.25" style="336" customWidth="1"/>
    <col min="4" max="4" width="1.75" style="379" customWidth="1"/>
    <col min="5" max="5" width="12.125" style="379" customWidth="1"/>
    <col min="6" max="6" width="29" style="379" customWidth="1"/>
    <col min="7" max="9" width="15.875" style="379" customWidth="1"/>
    <col min="10" max="16384" width="13.375" style="379"/>
  </cols>
  <sheetData>
    <row r="1" spans="1:9" x14ac:dyDescent="0.2">
      <c r="A1" s="382"/>
    </row>
    <row r="6" spans="1:9" x14ac:dyDescent="0.2">
      <c r="B6" s="506" t="s">
        <v>919</v>
      </c>
      <c r="C6" s="506"/>
      <c r="D6" s="506"/>
      <c r="E6" s="506"/>
      <c r="F6" s="506"/>
      <c r="G6" s="506"/>
      <c r="H6" s="506"/>
      <c r="I6" s="506"/>
    </row>
    <row r="7" spans="1:9" ht="18" thickBot="1" x14ac:dyDescent="0.2">
      <c r="B7" s="30"/>
      <c r="C7" s="468"/>
      <c r="D7" s="30"/>
      <c r="E7" s="30"/>
      <c r="F7" s="30"/>
      <c r="G7" s="30"/>
      <c r="H7" s="30"/>
      <c r="I7" s="224" t="s">
        <v>679</v>
      </c>
    </row>
    <row r="8" spans="1:9" x14ac:dyDescent="0.15">
      <c r="A8" s="28"/>
      <c r="B8" s="332"/>
      <c r="D8" s="33"/>
      <c r="G8" s="33"/>
      <c r="H8" s="35"/>
      <c r="I8" s="35"/>
    </row>
    <row r="9" spans="1:9" x14ac:dyDescent="0.2">
      <c r="A9" s="28"/>
      <c r="B9" s="52"/>
      <c r="D9" s="33"/>
      <c r="G9" s="34" t="s">
        <v>91</v>
      </c>
      <c r="H9" s="34" t="s">
        <v>1</v>
      </c>
      <c r="I9" s="34" t="s">
        <v>92</v>
      </c>
    </row>
    <row r="10" spans="1:9" x14ac:dyDescent="0.2">
      <c r="A10" s="28"/>
      <c r="B10" s="136"/>
      <c r="C10" s="380" t="s">
        <v>920</v>
      </c>
      <c r="D10" s="33"/>
      <c r="F10" s="382" t="s">
        <v>93</v>
      </c>
      <c r="G10" s="34" t="s">
        <v>94</v>
      </c>
      <c r="H10" s="66" t="s">
        <v>95</v>
      </c>
      <c r="I10" s="66" t="s">
        <v>96</v>
      </c>
    </row>
    <row r="11" spans="1:9" x14ac:dyDescent="0.2">
      <c r="A11" s="28"/>
      <c r="B11" s="144"/>
      <c r="C11" s="337"/>
      <c r="D11" s="36"/>
      <c r="E11" s="35"/>
      <c r="F11" s="35"/>
      <c r="G11" s="36"/>
      <c r="H11" s="467" t="s">
        <v>97</v>
      </c>
      <c r="I11" s="467" t="s">
        <v>98</v>
      </c>
    </row>
    <row r="12" spans="1:9" x14ac:dyDescent="0.15">
      <c r="B12" s="52"/>
      <c r="G12" s="33"/>
      <c r="H12" s="44"/>
      <c r="I12" s="63"/>
    </row>
    <row r="13" spans="1:9" x14ac:dyDescent="0.2">
      <c r="B13" s="51" t="s">
        <v>588</v>
      </c>
      <c r="C13" s="380" t="s">
        <v>921</v>
      </c>
      <c r="E13" s="382" t="s">
        <v>99</v>
      </c>
      <c r="F13" s="382" t="s">
        <v>100</v>
      </c>
      <c r="G13" s="39">
        <v>15140</v>
      </c>
      <c r="H13" s="44">
        <v>11691</v>
      </c>
      <c r="I13" s="44">
        <v>3449</v>
      </c>
    </row>
    <row r="14" spans="1:9" x14ac:dyDescent="0.2">
      <c r="B14" s="51" t="s">
        <v>684</v>
      </c>
      <c r="E14" s="68" t="s">
        <v>110</v>
      </c>
      <c r="G14" s="39">
        <v>14702</v>
      </c>
      <c r="H14" s="44">
        <v>11347</v>
      </c>
      <c r="I14" s="44">
        <v>3355</v>
      </c>
    </row>
    <row r="15" spans="1:9" x14ac:dyDescent="0.2">
      <c r="B15" s="51" t="s">
        <v>834</v>
      </c>
      <c r="E15" s="68" t="s">
        <v>110</v>
      </c>
      <c r="G15" s="39">
        <v>14518</v>
      </c>
      <c r="H15" s="44">
        <v>11301</v>
      </c>
      <c r="I15" s="44">
        <v>3217</v>
      </c>
    </row>
    <row r="16" spans="1:9" x14ac:dyDescent="0.2">
      <c r="B16" s="51"/>
      <c r="G16" s="33"/>
      <c r="H16" s="44"/>
      <c r="I16" s="44"/>
    </row>
    <row r="17" spans="2:9" x14ac:dyDescent="0.2">
      <c r="B17" s="51" t="s">
        <v>588</v>
      </c>
      <c r="C17" s="380" t="s">
        <v>921</v>
      </c>
      <c r="E17" s="382" t="s">
        <v>532</v>
      </c>
      <c r="F17" s="382" t="s">
        <v>101</v>
      </c>
      <c r="G17" s="39">
        <v>34573</v>
      </c>
      <c r="H17" s="44">
        <v>26187</v>
      </c>
      <c r="I17" s="44">
        <v>8386</v>
      </c>
    </row>
    <row r="18" spans="2:9" x14ac:dyDescent="0.2">
      <c r="B18" s="51" t="s">
        <v>684</v>
      </c>
      <c r="E18" s="68" t="s">
        <v>110</v>
      </c>
      <c r="G18" s="39">
        <v>34242</v>
      </c>
      <c r="H18" s="44">
        <v>25985</v>
      </c>
      <c r="I18" s="44">
        <v>8257</v>
      </c>
    </row>
    <row r="19" spans="2:9" x14ac:dyDescent="0.2">
      <c r="B19" s="51" t="s">
        <v>834</v>
      </c>
      <c r="E19" s="68" t="s">
        <v>110</v>
      </c>
      <c r="G19" s="39">
        <v>34565</v>
      </c>
      <c r="H19" s="44">
        <v>26588</v>
      </c>
      <c r="I19" s="44">
        <v>7977</v>
      </c>
    </row>
    <row r="20" spans="2:9" x14ac:dyDescent="0.15">
      <c r="B20" s="52"/>
      <c r="G20" s="33"/>
      <c r="H20" s="44"/>
      <c r="I20" s="44"/>
    </row>
    <row r="21" spans="2:9" x14ac:dyDescent="0.2">
      <c r="B21" s="51" t="s">
        <v>588</v>
      </c>
      <c r="C21" s="380" t="s">
        <v>921</v>
      </c>
      <c r="E21" s="382" t="s">
        <v>102</v>
      </c>
      <c r="F21" s="382" t="s">
        <v>103</v>
      </c>
      <c r="G21" s="39">
        <v>41535</v>
      </c>
      <c r="H21" s="44">
        <v>30341</v>
      </c>
      <c r="I21" s="44">
        <v>11194</v>
      </c>
    </row>
    <row r="22" spans="2:9" x14ac:dyDescent="0.2">
      <c r="B22" s="51" t="s">
        <v>684</v>
      </c>
      <c r="E22" s="68" t="s">
        <v>110</v>
      </c>
      <c r="G22" s="39">
        <v>39648</v>
      </c>
      <c r="H22" s="44">
        <v>29513</v>
      </c>
      <c r="I22" s="44">
        <v>10127</v>
      </c>
    </row>
    <row r="23" spans="2:9" x14ac:dyDescent="0.2">
      <c r="B23" s="51" t="s">
        <v>834</v>
      </c>
      <c r="E23" s="68" t="s">
        <v>110</v>
      </c>
      <c r="G23" s="39">
        <v>38790</v>
      </c>
      <c r="H23" s="44">
        <v>28956</v>
      </c>
      <c r="I23" s="44">
        <v>9834</v>
      </c>
    </row>
    <row r="24" spans="2:9" x14ac:dyDescent="0.2">
      <c r="B24" s="51"/>
      <c r="G24" s="33"/>
      <c r="H24" s="44"/>
      <c r="I24" s="44"/>
    </row>
    <row r="25" spans="2:9" x14ac:dyDescent="0.2">
      <c r="B25" s="51" t="s">
        <v>588</v>
      </c>
      <c r="C25" s="380" t="s">
        <v>922</v>
      </c>
      <c r="E25" s="379" t="s">
        <v>111</v>
      </c>
      <c r="G25" s="39">
        <v>26147</v>
      </c>
      <c r="H25" s="44">
        <v>19387</v>
      </c>
      <c r="I25" s="44">
        <v>6760</v>
      </c>
    </row>
    <row r="26" spans="2:9" x14ac:dyDescent="0.2">
      <c r="B26" s="51" t="s">
        <v>684</v>
      </c>
      <c r="E26" s="68" t="s">
        <v>110</v>
      </c>
      <c r="G26" s="39">
        <v>26737</v>
      </c>
      <c r="H26" s="44">
        <v>19929</v>
      </c>
      <c r="I26" s="44">
        <v>6808</v>
      </c>
    </row>
    <row r="27" spans="2:9" x14ac:dyDescent="0.2">
      <c r="B27" s="51" t="s">
        <v>834</v>
      </c>
      <c r="E27" s="68" t="s">
        <v>110</v>
      </c>
      <c r="G27" s="39">
        <v>30551</v>
      </c>
      <c r="H27" s="44">
        <v>22712</v>
      </c>
      <c r="I27" s="44">
        <v>7839</v>
      </c>
    </row>
    <row r="28" spans="2:9" x14ac:dyDescent="0.15">
      <c r="B28" s="52"/>
      <c r="G28" s="33"/>
      <c r="H28" s="44"/>
      <c r="I28" s="44"/>
    </row>
    <row r="29" spans="2:9" x14ac:dyDescent="0.2">
      <c r="B29" s="51" t="s">
        <v>588</v>
      </c>
      <c r="C29" s="380" t="s">
        <v>922</v>
      </c>
      <c r="E29" s="382" t="s">
        <v>102</v>
      </c>
      <c r="F29" s="382" t="s">
        <v>104</v>
      </c>
      <c r="G29" s="39">
        <v>46855</v>
      </c>
      <c r="H29" s="44">
        <v>35984</v>
      </c>
      <c r="I29" s="44">
        <v>10871</v>
      </c>
    </row>
    <row r="30" spans="2:9" x14ac:dyDescent="0.2">
      <c r="B30" s="51" t="s">
        <v>684</v>
      </c>
      <c r="E30" s="68" t="s">
        <v>110</v>
      </c>
      <c r="G30" s="39">
        <v>45133</v>
      </c>
      <c r="H30" s="44">
        <v>34698</v>
      </c>
      <c r="I30" s="44">
        <v>10435</v>
      </c>
    </row>
    <row r="31" spans="2:9" x14ac:dyDescent="0.2">
      <c r="B31" s="51" t="s">
        <v>834</v>
      </c>
      <c r="E31" s="68" t="s">
        <v>110</v>
      </c>
      <c r="G31" s="39">
        <v>45469</v>
      </c>
      <c r="H31" s="44">
        <v>35110</v>
      </c>
      <c r="I31" s="44">
        <v>10359</v>
      </c>
    </row>
    <row r="32" spans="2:9" x14ac:dyDescent="0.2">
      <c r="B32" s="51"/>
      <c r="G32" s="33"/>
      <c r="H32" s="44"/>
      <c r="I32" s="44"/>
    </row>
    <row r="33" spans="2:9" x14ac:dyDescent="0.2">
      <c r="B33" s="51" t="s">
        <v>588</v>
      </c>
      <c r="C33" s="380" t="s">
        <v>923</v>
      </c>
      <c r="E33" s="382" t="s">
        <v>102</v>
      </c>
      <c r="F33" s="382" t="s">
        <v>105</v>
      </c>
      <c r="G33" s="39">
        <v>31284</v>
      </c>
      <c r="H33" s="44">
        <v>24621</v>
      </c>
      <c r="I33" s="44">
        <v>6663</v>
      </c>
    </row>
    <row r="34" spans="2:9" x14ac:dyDescent="0.2">
      <c r="B34" s="51" t="s">
        <v>684</v>
      </c>
      <c r="E34" s="68" t="s">
        <v>110</v>
      </c>
      <c r="G34" s="39">
        <v>30644</v>
      </c>
      <c r="H34" s="44">
        <v>23882</v>
      </c>
      <c r="I34" s="44">
        <v>6762</v>
      </c>
    </row>
    <row r="35" spans="2:9" x14ac:dyDescent="0.2">
      <c r="B35" s="51" t="s">
        <v>834</v>
      </c>
      <c r="E35" s="68" t="s">
        <v>110</v>
      </c>
      <c r="G35" s="39">
        <v>31227</v>
      </c>
      <c r="H35" s="44">
        <v>24054</v>
      </c>
      <c r="I35" s="44">
        <v>7173</v>
      </c>
    </row>
    <row r="36" spans="2:9" x14ac:dyDescent="0.15">
      <c r="B36" s="52"/>
      <c r="G36" s="33"/>
      <c r="H36" s="44"/>
      <c r="I36" s="44"/>
    </row>
    <row r="37" spans="2:9" x14ac:dyDescent="0.2">
      <c r="B37" s="51" t="s">
        <v>588</v>
      </c>
      <c r="C37" s="380" t="s">
        <v>923</v>
      </c>
      <c r="E37" s="382" t="s">
        <v>102</v>
      </c>
      <c r="F37" s="382" t="s">
        <v>106</v>
      </c>
      <c r="G37" s="39">
        <v>47624</v>
      </c>
      <c r="H37" s="44">
        <v>36219</v>
      </c>
      <c r="I37" s="44">
        <v>11405</v>
      </c>
    </row>
    <row r="38" spans="2:9" x14ac:dyDescent="0.2">
      <c r="B38" s="51" t="s">
        <v>684</v>
      </c>
      <c r="E38" s="68" t="s">
        <v>110</v>
      </c>
      <c r="G38" s="39">
        <v>46220</v>
      </c>
      <c r="H38" s="44">
        <v>35203</v>
      </c>
      <c r="I38" s="44">
        <v>11017</v>
      </c>
    </row>
    <row r="39" spans="2:9" x14ac:dyDescent="0.2">
      <c r="B39" s="51" t="s">
        <v>834</v>
      </c>
      <c r="E39" s="68" t="s">
        <v>110</v>
      </c>
      <c r="G39" s="39">
        <v>45834</v>
      </c>
      <c r="H39" s="44">
        <v>34745</v>
      </c>
      <c r="I39" s="44">
        <v>11095</v>
      </c>
    </row>
    <row r="40" spans="2:9" x14ac:dyDescent="0.2">
      <c r="B40" s="51"/>
      <c r="G40" s="33"/>
      <c r="H40" s="44"/>
      <c r="I40" s="44"/>
    </row>
    <row r="41" spans="2:9" x14ac:dyDescent="0.2">
      <c r="B41" s="51" t="s">
        <v>588</v>
      </c>
      <c r="C41" s="380" t="s">
        <v>923</v>
      </c>
      <c r="E41" s="379" t="s">
        <v>112</v>
      </c>
      <c r="G41" s="39">
        <v>15128</v>
      </c>
      <c r="H41" s="44">
        <v>11978</v>
      </c>
      <c r="I41" s="44">
        <v>3150</v>
      </c>
    </row>
    <row r="42" spans="2:9" x14ac:dyDescent="0.2">
      <c r="B42" s="51" t="s">
        <v>684</v>
      </c>
      <c r="E42" s="68" t="s">
        <v>110</v>
      </c>
      <c r="G42" s="39">
        <v>10125</v>
      </c>
      <c r="H42" s="44">
        <v>7888</v>
      </c>
      <c r="I42" s="44">
        <v>2237</v>
      </c>
    </row>
    <row r="43" spans="2:9" x14ac:dyDescent="0.2">
      <c r="B43" s="51" t="s">
        <v>834</v>
      </c>
      <c r="E43" s="68" t="s">
        <v>110</v>
      </c>
      <c r="G43" s="39">
        <v>14728</v>
      </c>
      <c r="H43" s="44">
        <v>11745</v>
      </c>
      <c r="I43" s="44">
        <v>2983</v>
      </c>
    </row>
    <row r="44" spans="2:9" x14ac:dyDescent="0.15">
      <c r="B44" s="52"/>
      <c r="G44" s="33"/>
      <c r="H44" s="44"/>
      <c r="I44" s="44"/>
    </row>
    <row r="45" spans="2:9" x14ac:dyDescent="0.2">
      <c r="B45" s="51" t="s">
        <v>588</v>
      </c>
      <c r="C45" s="380" t="s">
        <v>923</v>
      </c>
      <c r="E45" s="382" t="s">
        <v>107</v>
      </c>
      <c r="F45" s="382" t="s">
        <v>108</v>
      </c>
      <c r="G45" s="39">
        <v>19529</v>
      </c>
      <c r="H45" s="44">
        <v>15373</v>
      </c>
      <c r="I45" s="44">
        <v>4156</v>
      </c>
    </row>
    <row r="46" spans="2:9" x14ac:dyDescent="0.2">
      <c r="B46" s="51" t="s">
        <v>684</v>
      </c>
      <c r="E46" s="68" t="s">
        <v>110</v>
      </c>
      <c r="G46" s="39">
        <v>14663</v>
      </c>
      <c r="H46" s="44">
        <v>11368</v>
      </c>
      <c r="I46" s="44">
        <v>3295</v>
      </c>
    </row>
    <row r="47" spans="2:9" x14ac:dyDescent="0.2">
      <c r="B47" s="51" t="s">
        <v>834</v>
      </c>
      <c r="E47" s="68" t="s">
        <v>110</v>
      </c>
      <c r="G47" s="39">
        <v>14379</v>
      </c>
      <c r="H47" s="44">
        <v>11265</v>
      </c>
      <c r="I47" s="44">
        <v>3114</v>
      </c>
    </row>
    <row r="48" spans="2:9" x14ac:dyDescent="0.2">
      <c r="B48" s="51"/>
      <c r="G48" s="33"/>
      <c r="H48" s="44"/>
      <c r="I48" s="44"/>
    </row>
    <row r="49" spans="1:9" x14ac:dyDescent="0.2">
      <c r="B49" s="51" t="s">
        <v>588</v>
      </c>
      <c r="C49" s="380" t="s">
        <v>923</v>
      </c>
      <c r="E49" s="379" t="s">
        <v>719</v>
      </c>
      <c r="F49" s="379" t="s">
        <v>720</v>
      </c>
      <c r="G49" s="39">
        <v>31248</v>
      </c>
      <c r="H49" s="44">
        <v>25334</v>
      </c>
      <c r="I49" s="44">
        <v>5845</v>
      </c>
    </row>
    <row r="50" spans="1:9" x14ac:dyDescent="0.2">
      <c r="B50" s="51" t="s">
        <v>684</v>
      </c>
      <c r="E50" s="68" t="s">
        <v>110</v>
      </c>
      <c r="G50" s="39">
        <v>29942</v>
      </c>
      <c r="H50" s="44">
        <v>24349</v>
      </c>
      <c r="I50" s="44">
        <v>5593</v>
      </c>
    </row>
    <row r="51" spans="1:9" x14ac:dyDescent="0.2">
      <c r="B51" s="51" t="s">
        <v>834</v>
      </c>
      <c r="E51" s="68" t="s">
        <v>110</v>
      </c>
      <c r="G51" s="39">
        <v>29779</v>
      </c>
      <c r="H51" s="44">
        <v>24412</v>
      </c>
      <c r="I51" s="44">
        <v>5367</v>
      </c>
    </row>
    <row r="52" spans="1:9" x14ac:dyDescent="0.15">
      <c r="B52" s="52"/>
      <c r="G52" s="33"/>
      <c r="H52" s="44"/>
      <c r="I52" s="44"/>
    </row>
    <row r="53" spans="1:9" x14ac:dyDescent="0.2">
      <c r="B53" s="51" t="s">
        <v>588</v>
      </c>
      <c r="C53" s="380" t="s">
        <v>923</v>
      </c>
      <c r="E53" s="379" t="s">
        <v>113</v>
      </c>
      <c r="G53" s="39">
        <v>19688</v>
      </c>
      <c r="H53" s="44">
        <v>15705</v>
      </c>
      <c r="I53" s="44">
        <v>3983</v>
      </c>
    </row>
    <row r="54" spans="1:9" x14ac:dyDescent="0.2">
      <c r="B54" s="51" t="s">
        <v>684</v>
      </c>
      <c r="E54" s="68" t="s">
        <v>110</v>
      </c>
      <c r="G54" s="39">
        <v>19386</v>
      </c>
      <c r="H54" s="44">
        <v>15520</v>
      </c>
      <c r="I54" s="44">
        <v>3866</v>
      </c>
    </row>
    <row r="55" spans="1:9" x14ac:dyDescent="0.2">
      <c r="B55" s="51" t="s">
        <v>834</v>
      </c>
      <c r="E55" s="68" t="s">
        <v>110</v>
      </c>
      <c r="G55" s="39">
        <v>18845</v>
      </c>
      <c r="H55" s="44">
        <v>15023</v>
      </c>
      <c r="I55" s="44">
        <v>3822</v>
      </c>
    </row>
    <row r="56" spans="1:9" ht="18" thickBot="1" x14ac:dyDescent="0.2">
      <c r="B56" s="53"/>
      <c r="C56" s="468"/>
      <c r="D56" s="30"/>
      <c r="E56" s="30"/>
      <c r="F56" s="30"/>
      <c r="G56" s="49"/>
      <c r="H56" s="30"/>
      <c r="I56" s="30"/>
    </row>
    <row r="57" spans="1:9" x14ac:dyDescent="0.2">
      <c r="C57" s="382" t="s">
        <v>89</v>
      </c>
      <c r="G57" s="379" t="s">
        <v>924</v>
      </c>
      <c r="H57" s="28"/>
    </row>
    <row r="58" spans="1:9" x14ac:dyDescent="0.2">
      <c r="A58" s="382"/>
      <c r="H58" s="28"/>
    </row>
  </sheetData>
  <mergeCells count="1">
    <mergeCell ref="B6:I6"/>
  </mergeCells>
  <phoneticPr fontId="2"/>
  <pageMargins left="0.75" right="0.75" top="1" bottom="1" header="0.51200000000000001" footer="0.51200000000000001"/>
  <pageSetup paperSize="9" scale="66" orientation="portrait"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A1:M67"/>
  <sheetViews>
    <sheetView view="pageBreakPreview" zoomScale="75" zoomScaleNormal="75" workbookViewId="0">
      <selection activeCell="C4" sqref="C4"/>
    </sheetView>
  </sheetViews>
  <sheetFormatPr defaultColWidth="12.125" defaultRowHeight="17.25" x14ac:dyDescent="0.15"/>
  <cols>
    <col min="1" max="1" width="13.375" style="71" customWidth="1"/>
    <col min="2" max="2" width="15.875" style="71" customWidth="1"/>
    <col min="3" max="11" width="13.75" style="71" customWidth="1"/>
    <col min="12" max="16384" width="12.125" style="71"/>
  </cols>
  <sheetData>
    <row r="1" spans="1:12" x14ac:dyDescent="0.2">
      <c r="A1" s="70"/>
    </row>
    <row r="6" spans="1:12" x14ac:dyDescent="0.2">
      <c r="B6" s="512" t="s">
        <v>114</v>
      </c>
      <c r="C6" s="512"/>
      <c r="D6" s="512"/>
      <c r="E6" s="512"/>
      <c r="F6" s="512"/>
      <c r="G6" s="512"/>
      <c r="H6" s="512"/>
      <c r="I6" s="512"/>
      <c r="J6" s="512"/>
      <c r="K6" s="512"/>
    </row>
    <row r="7" spans="1:12" ht="18" thickBot="1" x14ac:dyDescent="0.25">
      <c r="B7" s="241"/>
      <c r="C7" s="285" t="s">
        <v>115</v>
      </c>
      <c r="D7" s="73"/>
      <c r="E7" s="241"/>
      <c r="F7" s="241"/>
      <c r="G7" s="241"/>
      <c r="H7" s="241"/>
      <c r="I7" s="241"/>
      <c r="J7" s="241"/>
      <c r="K7" s="343"/>
    </row>
    <row r="8" spans="1:12" x14ac:dyDescent="0.2">
      <c r="B8" s="240"/>
      <c r="C8" s="247" t="s">
        <v>116</v>
      </c>
      <c r="D8" s="243"/>
      <c r="E8" s="514" t="s">
        <v>760</v>
      </c>
      <c r="F8" s="515"/>
      <c r="G8" s="516"/>
      <c r="H8" s="514" t="s">
        <v>761</v>
      </c>
      <c r="I8" s="515"/>
      <c r="J8" s="515"/>
    </row>
    <row r="9" spans="1:12" x14ac:dyDescent="0.2">
      <c r="B9" s="284"/>
      <c r="C9" s="282" t="s">
        <v>762</v>
      </c>
      <c r="D9" s="344" t="s">
        <v>666</v>
      </c>
      <c r="E9" s="242"/>
      <c r="F9" s="242"/>
      <c r="G9" s="242"/>
      <c r="H9" s="242"/>
      <c r="I9" s="242"/>
      <c r="J9" s="242"/>
    </row>
    <row r="10" spans="1:12" x14ac:dyDescent="0.2">
      <c r="B10" s="243"/>
      <c r="C10" s="281" t="s">
        <v>636</v>
      </c>
      <c r="D10" s="283" t="s">
        <v>763</v>
      </c>
      <c r="E10" s="248" t="s">
        <v>764</v>
      </c>
      <c r="F10" s="248" t="s">
        <v>765</v>
      </c>
      <c r="G10" s="248" t="s">
        <v>766</v>
      </c>
      <c r="H10" s="248" t="s">
        <v>764</v>
      </c>
      <c r="I10" s="248" t="s">
        <v>765</v>
      </c>
      <c r="J10" s="248" t="s">
        <v>766</v>
      </c>
    </row>
    <row r="11" spans="1:12" x14ac:dyDescent="0.2">
      <c r="B11" s="240"/>
      <c r="C11" s="242"/>
      <c r="D11" s="249" t="s">
        <v>117</v>
      </c>
      <c r="E11" s="249" t="s">
        <v>118</v>
      </c>
      <c r="F11" s="249" t="s">
        <v>119</v>
      </c>
      <c r="G11" s="249" t="s">
        <v>120</v>
      </c>
      <c r="H11" s="249" t="s">
        <v>41</v>
      </c>
      <c r="I11" s="249" t="s">
        <v>121</v>
      </c>
      <c r="J11" s="249" t="s">
        <v>122</v>
      </c>
    </row>
    <row r="12" spans="1:12" s="81" customFormat="1" x14ac:dyDescent="0.2">
      <c r="B12" s="250" t="s">
        <v>528</v>
      </c>
      <c r="C12" s="251" t="s">
        <v>767</v>
      </c>
      <c r="D12" s="252">
        <v>383</v>
      </c>
      <c r="E12" s="252">
        <v>17659</v>
      </c>
      <c r="F12" s="252">
        <v>14892</v>
      </c>
      <c r="G12" s="252">
        <v>3588</v>
      </c>
      <c r="H12" s="253">
        <v>161</v>
      </c>
      <c r="I12" s="253">
        <v>135.80000000000001</v>
      </c>
      <c r="J12" s="252">
        <v>32725</v>
      </c>
      <c r="L12" s="71"/>
    </row>
    <row r="13" spans="1:12" s="81" customFormat="1" x14ac:dyDescent="0.2">
      <c r="B13" s="250" t="s">
        <v>534</v>
      </c>
      <c r="C13" s="251" t="s">
        <v>768</v>
      </c>
      <c r="D13" s="252">
        <v>404</v>
      </c>
      <c r="E13" s="252">
        <v>17342</v>
      </c>
      <c r="F13" s="252">
        <v>14535</v>
      </c>
      <c r="G13" s="252">
        <v>3478</v>
      </c>
      <c r="H13" s="253">
        <v>160.80000000000001</v>
      </c>
      <c r="I13" s="253">
        <v>134.80000000000001</v>
      </c>
      <c r="J13" s="252">
        <v>32253</v>
      </c>
      <c r="L13" s="71"/>
    </row>
    <row r="14" spans="1:12" s="81" customFormat="1" x14ac:dyDescent="0.2">
      <c r="B14" s="250" t="s">
        <v>576</v>
      </c>
      <c r="C14" s="251" t="s">
        <v>769</v>
      </c>
      <c r="D14" s="252">
        <v>390</v>
      </c>
      <c r="E14" s="256">
        <v>17197</v>
      </c>
      <c r="F14" s="256">
        <v>14430</v>
      </c>
      <c r="G14" s="256">
        <v>3308</v>
      </c>
      <c r="H14" s="257">
        <v>160.30000000000001</v>
      </c>
      <c r="I14" s="257">
        <v>123.5</v>
      </c>
      <c r="J14" s="256">
        <v>30838</v>
      </c>
      <c r="L14" s="71"/>
    </row>
    <row r="15" spans="1:12" s="81" customFormat="1" x14ac:dyDescent="0.2">
      <c r="B15" s="70" t="s">
        <v>626</v>
      </c>
      <c r="C15" s="251" t="s">
        <v>707</v>
      </c>
      <c r="D15" s="252">
        <v>388</v>
      </c>
      <c r="E15" s="256">
        <v>16807</v>
      </c>
      <c r="F15" s="256">
        <v>13795</v>
      </c>
      <c r="G15" s="256">
        <v>3251</v>
      </c>
      <c r="H15" s="257">
        <v>160.69999999999999</v>
      </c>
      <c r="I15" s="257">
        <v>131.9</v>
      </c>
      <c r="J15" s="256">
        <v>31086</v>
      </c>
      <c r="L15" s="71"/>
    </row>
    <row r="16" spans="1:12" s="81" customFormat="1" x14ac:dyDescent="0.2">
      <c r="B16" s="70" t="s">
        <v>705</v>
      </c>
      <c r="C16" s="419" t="s">
        <v>935</v>
      </c>
      <c r="D16" s="420">
        <v>414</v>
      </c>
      <c r="E16" s="279">
        <v>17087</v>
      </c>
      <c r="F16" s="279">
        <v>13243</v>
      </c>
      <c r="G16" s="279">
        <v>3260</v>
      </c>
      <c r="H16" s="421">
        <v>161.30000000000001</v>
      </c>
      <c r="I16" s="421">
        <v>125</v>
      </c>
      <c r="J16" s="279">
        <v>30768</v>
      </c>
      <c r="L16" s="71"/>
    </row>
    <row r="17" spans="2:13" ht="18" thickBot="1" x14ac:dyDescent="0.2">
      <c r="B17" s="241"/>
      <c r="C17" s="258"/>
      <c r="D17" s="241"/>
      <c r="E17" s="241"/>
      <c r="F17" s="241"/>
      <c r="G17" s="241"/>
      <c r="H17" s="241"/>
      <c r="I17" s="241"/>
      <c r="J17" s="241"/>
    </row>
    <row r="18" spans="2:13" x14ac:dyDescent="0.2">
      <c r="B18" s="240"/>
      <c r="C18" s="250" t="s">
        <v>669</v>
      </c>
      <c r="D18" s="240"/>
      <c r="E18" s="240"/>
      <c r="F18" s="240"/>
      <c r="G18" s="250"/>
      <c r="H18" s="240"/>
      <c r="I18" s="240"/>
      <c r="J18" s="240"/>
      <c r="K18" s="240"/>
    </row>
    <row r="19" spans="2:13" x14ac:dyDescent="0.2">
      <c r="B19" s="240"/>
      <c r="C19" s="259" t="s">
        <v>123</v>
      </c>
      <c r="D19" s="240"/>
      <c r="E19" s="240"/>
      <c r="F19" s="240"/>
      <c r="G19" s="240"/>
      <c r="H19" s="240"/>
      <c r="I19" s="240"/>
      <c r="J19" s="240"/>
      <c r="K19" s="240"/>
    </row>
    <row r="20" spans="2:13" x14ac:dyDescent="0.2">
      <c r="B20" s="240"/>
      <c r="C20" s="259"/>
      <c r="D20" s="240"/>
      <c r="E20" s="240"/>
      <c r="F20" s="240"/>
      <c r="G20" s="240"/>
      <c r="H20" s="240"/>
      <c r="I20" s="240"/>
      <c r="J20" s="240"/>
      <c r="K20" s="240"/>
    </row>
    <row r="21" spans="2:13" x14ac:dyDescent="0.2">
      <c r="B21" s="240"/>
      <c r="C21" s="259"/>
      <c r="D21" s="240"/>
      <c r="E21" s="240"/>
      <c r="F21" s="240"/>
      <c r="G21" s="240"/>
      <c r="H21" s="240"/>
      <c r="I21" s="240"/>
      <c r="J21" s="240"/>
      <c r="K21" s="240"/>
    </row>
    <row r="22" spans="2:13" ht="18" thickBot="1" x14ac:dyDescent="0.25">
      <c r="B22" s="241"/>
      <c r="C22" s="285" t="s">
        <v>124</v>
      </c>
      <c r="D22" s="73"/>
      <c r="E22" s="241"/>
      <c r="F22" s="241"/>
      <c r="G22" s="241"/>
      <c r="H22" s="241"/>
      <c r="I22" s="241"/>
      <c r="J22" s="241"/>
      <c r="K22" s="241"/>
    </row>
    <row r="23" spans="2:13" x14ac:dyDescent="0.2">
      <c r="B23" s="240"/>
      <c r="C23" s="247" t="s">
        <v>116</v>
      </c>
      <c r="D23" s="242" t="s">
        <v>668</v>
      </c>
      <c r="E23" s="243"/>
      <c r="F23" s="243"/>
      <c r="G23" s="243"/>
      <c r="H23" s="514" t="s">
        <v>760</v>
      </c>
      <c r="I23" s="515"/>
      <c r="J23" s="515"/>
      <c r="K23" s="515"/>
    </row>
    <row r="24" spans="2:13" x14ac:dyDescent="0.2">
      <c r="B24" s="240"/>
      <c r="C24" s="260" t="s">
        <v>762</v>
      </c>
      <c r="D24" s="260" t="s">
        <v>667</v>
      </c>
      <c r="E24" s="242"/>
      <c r="F24" s="242"/>
      <c r="G24" s="242"/>
      <c r="H24" s="242"/>
      <c r="I24" s="242"/>
      <c r="J24" s="242"/>
      <c r="K24" s="242"/>
    </row>
    <row r="25" spans="2:13" x14ac:dyDescent="0.2">
      <c r="B25" s="243"/>
      <c r="C25" s="281" t="s">
        <v>636</v>
      </c>
      <c r="D25" s="244"/>
      <c r="E25" s="248" t="s">
        <v>770</v>
      </c>
      <c r="F25" s="248" t="s">
        <v>771</v>
      </c>
      <c r="G25" s="248" t="s">
        <v>772</v>
      </c>
      <c r="H25" s="248" t="s">
        <v>764</v>
      </c>
      <c r="I25" s="248" t="s">
        <v>765</v>
      </c>
      <c r="J25" s="248" t="s">
        <v>773</v>
      </c>
      <c r="K25" s="248" t="s">
        <v>774</v>
      </c>
    </row>
    <row r="26" spans="2:13" x14ac:dyDescent="0.2">
      <c r="B26" s="240"/>
      <c r="C26" s="242"/>
      <c r="D26" s="249" t="s">
        <v>117</v>
      </c>
      <c r="E26" s="249" t="s">
        <v>117</v>
      </c>
      <c r="F26" s="249" t="s">
        <v>117</v>
      </c>
      <c r="G26" s="249" t="s">
        <v>117</v>
      </c>
      <c r="H26" s="249" t="s">
        <v>118</v>
      </c>
      <c r="I26" s="249" t="s">
        <v>119</v>
      </c>
      <c r="J26" s="249" t="s">
        <v>125</v>
      </c>
      <c r="K26" s="249" t="s">
        <v>120</v>
      </c>
    </row>
    <row r="27" spans="2:13" s="81" customFormat="1" x14ac:dyDescent="0.2">
      <c r="B27" s="250" t="s">
        <v>528</v>
      </c>
      <c r="C27" s="255" t="s">
        <v>775</v>
      </c>
      <c r="D27" s="252">
        <v>361</v>
      </c>
      <c r="E27" s="254">
        <v>199</v>
      </c>
      <c r="F27" s="252">
        <v>59</v>
      </c>
      <c r="G27" s="252">
        <v>103</v>
      </c>
      <c r="H27" s="252">
        <v>11781</v>
      </c>
      <c r="I27" s="252">
        <v>1525</v>
      </c>
      <c r="J27" s="252">
        <v>67784</v>
      </c>
      <c r="K27" s="252">
        <v>3539</v>
      </c>
      <c r="L27" s="71"/>
      <c r="M27" s="71"/>
    </row>
    <row r="28" spans="2:13" s="81" customFormat="1" x14ac:dyDescent="0.2">
      <c r="B28" s="250" t="s">
        <v>534</v>
      </c>
      <c r="C28" s="255" t="s">
        <v>775</v>
      </c>
      <c r="D28" s="252">
        <v>366</v>
      </c>
      <c r="E28" s="254">
        <v>199</v>
      </c>
      <c r="F28" s="252">
        <v>63</v>
      </c>
      <c r="G28" s="252">
        <v>104</v>
      </c>
      <c r="H28" s="252">
        <v>15206</v>
      </c>
      <c r="I28" s="252">
        <v>1607</v>
      </c>
      <c r="J28" s="252">
        <v>61307</v>
      </c>
      <c r="K28" s="252">
        <v>3648</v>
      </c>
      <c r="L28" s="71"/>
      <c r="M28" s="71"/>
    </row>
    <row r="29" spans="2:13" s="81" customFormat="1" x14ac:dyDescent="0.2">
      <c r="B29" s="250" t="s">
        <v>576</v>
      </c>
      <c r="C29" s="251" t="s">
        <v>776</v>
      </c>
      <c r="D29" s="252">
        <v>363</v>
      </c>
      <c r="E29" s="254">
        <v>197</v>
      </c>
      <c r="F29" s="256">
        <v>63</v>
      </c>
      <c r="G29" s="256">
        <v>103</v>
      </c>
      <c r="H29" s="256">
        <v>15553</v>
      </c>
      <c r="I29" s="256">
        <v>1655</v>
      </c>
      <c r="J29" s="256">
        <v>91103</v>
      </c>
      <c r="K29" s="256">
        <v>3648</v>
      </c>
      <c r="L29" s="71"/>
    </row>
    <row r="30" spans="2:13" s="81" customFormat="1" x14ac:dyDescent="0.2">
      <c r="B30" s="70" t="s">
        <v>626</v>
      </c>
      <c r="C30" s="251" t="s">
        <v>708</v>
      </c>
      <c r="D30" s="252">
        <v>366</v>
      </c>
      <c r="E30" s="254">
        <v>195</v>
      </c>
      <c r="F30" s="256">
        <v>67</v>
      </c>
      <c r="G30" s="256">
        <v>104</v>
      </c>
      <c r="H30" s="256">
        <v>16688</v>
      </c>
      <c r="I30" s="256">
        <v>1795</v>
      </c>
      <c r="J30" s="256">
        <v>67167</v>
      </c>
      <c r="K30" s="256">
        <v>3792</v>
      </c>
      <c r="L30" s="71"/>
    </row>
    <row r="31" spans="2:13" s="81" customFormat="1" x14ac:dyDescent="0.2">
      <c r="B31" s="70" t="s">
        <v>705</v>
      </c>
      <c r="C31" s="419" t="s">
        <v>777</v>
      </c>
      <c r="D31" s="420">
        <v>364</v>
      </c>
      <c r="E31" s="422">
        <v>188</v>
      </c>
      <c r="F31" s="279">
        <v>72</v>
      </c>
      <c r="G31" s="279">
        <v>104</v>
      </c>
      <c r="H31" s="279">
        <v>16977</v>
      </c>
      <c r="I31" s="279">
        <v>2026</v>
      </c>
      <c r="J31" s="279">
        <v>89273</v>
      </c>
      <c r="K31" s="279">
        <v>4138</v>
      </c>
      <c r="L31" s="71"/>
    </row>
    <row r="32" spans="2:13" ht="18" thickBot="1" x14ac:dyDescent="0.2">
      <c r="B32" s="241"/>
      <c r="C32" s="258"/>
      <c r="D32" s="241"/>
      <c r="E32" s="241"/>
      <c r="F32" s="241"/>
      <c r="G32" s="241"/>
      <c r="H32" s="241"/>
      <c r="I32" s="241"/>
      <c r="J32" s="241"/>
      <c r="K32" s="241"/>
    </row>
    <row r="33" spans="2:13" x14ac:dyDescent="0.2">
      <c r="B33" s="240"/>
      <c r="C33" s="250" t="s">
        <v>669</v>
      </c>
      <c r="D33" s="240"/>
      <c r="E33" s="240"/>
      <c r="F33" s="240"/>
      <c r="H33" s="240"/>
      <c r="I33" s="252"/>
      <c r="J33" s="252"/>
      <c r="K33" s="252"/>
    </row>
    <row r="34" spans="2:13" x14ac:dyDescent="0.2">
      <c r="B34" s="240"/>
      <c r="C34" s="250" t="s">
        <v>123</v>
      </c>
      <c r="D34" s="240"/>
      <c r="E34" s="240"/>
      <c r="F34" s="240"/>
      <c r="G34" s="240"/>
      <c r="H34" s="240"/>
      <c r="I34" s="240"/>
      <c r="J34" s="240"/>
      <c r="K34" s="240"/>
    </row>
    <row r="35" spans="2:13" x14ac:dyDescent="0.2">
      <c r="B35" s="240"/>
      <c r="C35" s="250"/>
      <c r="D35" s="240"/>
      <c r="E35" s="240"/>
      <c r="F35" s="240"/>
      <c r="G35" s="240"/>
      <c r="H35" s="240"/>
      <c r="I35" s="240"/>
      <c r="J35" s="240"/>
      <c r="K35" s="240"/>
    </row>
    <row r="36" spans="2:13" x14ac:dyDescent="0.15">
      <c r="B36" s="240"/>
      <c r="C36" s="240"/>
      <c r="D36" s="240"/>
      <c r="E36" s="240"/>
      <c r="F36" s="240"/>
      <c r="G36" s="240"/>
      <c r="H36" s="240"/>
      <c r="I36" s="240"/>
      <c r="J36" s="240"/>
      <c r="K36" s="240"/>
    </row>
    <row r="37" spans="2:13" s="379" customFormat="1" x14ac:dyDescent="0.2">
      <c r="B37" s="513" t="s">
        <v>778</v>
      </c>
      <c r="C37" s="513"/>
      <c r="D37" s="513"/>
      <c r="E37" s="513"/>
      <c r="F37" s="513"/>
      <c r="G37" s="513"/>
      <c r="H37" s="513"/>
      <c r="I37" s="513"/>
      <c r="J37" s="513"/>
      <c r="K37" s="513"/>
    </row>
    <row r="38" spans="2:13" s="379" customFormat="1" ht="18" thickBot="1" x14ac:dyDescent="0.2">
      <c r="B38" s="262"/>
      <c r="C38" s="262"/>
      <c r="D38" s="262"/>
      <c r="E38" s="262"/>
      <c r="F38" s="262"/>
      <c r="G38" s="262"/>
      <c r="H38" s="262"/>
      <c r="I38" s="262"/>
      <c r="J38" s="262"/>
      <c r="K38" s="262"/>
    </row>
    <row r="39" spans="2:13" s="379" customFormat="1" x14ac:dyDescent="0.2">
      <c r="B39" s="261"/>
      <c r="C39" s="263" t="s">
        <v>116</v>
      </c>
      <c r="D39" s="264"/>
      <c r="E39" s="264"/>
      <c r="F39" s="263" t="s">
        <v>116</v>
      </c>
      <c r="G39" s="264"/>
      <c r="H39" s="264"/>
      <c r="I39" s="517" t="s">
        <v>631</v>
      </c>
      <c r="J39" s="518"/>
      <c r="K39" s="518"/>
    </row>
    <row r="40" spans="2:13" s="379" customFormat="1" x14ac:dyDescent="0.2">
      <c r="B40" s="261"/>
      <c r="C40" s="266" t="s">
        <v>585</v>
      </c>
      <c r="D40" s="265"/>
      <c r="E40" s="265"/>
      <c r="F40" s="266" t="s">
        <v>779</v>
      </c>
      <c r="G40" s="265"/>
      <c r="H40" s="338"/>
      <c r="I40" s="188"/>
      <c r="J40" s="188"/>
    </row>
    <row r="41" spans="2:13" s="379" customFormat="1" x14ac:dyDescent="0.2">
      <c r="B41" s="264"/>
      <c r="C41" s="286" t="s">
        <v>584</v>
      </c>
      <c r="D41" s="267" t="s">
        <v>579</v>
      </c>
      <c r="E41" s="267" t="s">
        <v>780</v>
      </c>
      <c r="F41" s="267" t="s">
        <v>781</v>
      </c>
      <c r="G41" s="267" t="s">
        <v>579</v>
      </c>
      <c r="H41" s="267" t="s">
        <v>780</v>
      </c>
      <c r="I41" s="340" t="s">
        <v>764</v>
      </c>
      <c r="J41" s="340" t="s">
        <v>765</v>
      </c>
      <c r="K41" s="339" t="s">
        <v>766</v>
      </c>
    </row>
    <row r="42" spans="2:13" s="379" customFormat="1" x14ac:dyDescent="0.2">
      <c r="B42" s="261"/>
      <c r="C42" s="268"/>
      <c r="D42" s="261"/>
      <c r="E42" s="261"/>
      <c r="F42" s="269" t="s">
        <v>117</v>
      </c>
      <c r="G42" s="270" t="s">
        <v>117</v>
      </c>
      <c r="H42" s="270" t="s">
        <v>117</v>
      </c>
      <c r="I42" s="270" t="s">
        <v>118</v>
      </c>
      <c r="J42" s="270" t="s">
        <v>119</v>
      </c>
      <c r="K42" s="270" t="s">
        <v>120</v>
      </c>
    </row>
    <row r="43" spans="2:13" s="61" customFormat="1" x14ac:dyDescent="0.2">
      <c r="B43" s="250" t="s">
        <v>528</v>
      </c>
      <c r="C43" s="272" t="s">
        <v>782</v>
      </c>
      <c r="D43" s="274" t="s">
        <v>783</v>
      </c>
      <c r="E43" s="273">
        <v>86</v>
      </c>
      <c r="F43" s="271">
        <v>1980</v>
      </c>
      <c r="G43" s="273">
        <v>1894</v>
      </c>
      <c r="H43" s="273">
        <v>86</v>
      </c>
      <c r="I43" s="273">
        <v>50710</v>
      </c>
      <c r="J43" s="273">
        <v>7556</v>
      </c>
      <c r="K43" s="273">
        <v>6757</v>
      </c>
      <c r="L43" s="379"/>
      <c r="M43" s="379"/>
    </row>
    <row r="44" spans="2:13" s="61" customFormat="1" x14ac:dyDescent="0.2">
      <c r="B44" s="250" t="s">
        <v>534</v>
      </c>
      <c r="C44" s="272" t="s">
        <v>784</v>
      </c>
      <c r="D44" s="274" t="s">
        <v>580</v>
      </c>
      <c r="E44" s="273">
        <v>86</v>
      </c>
      <c r="F44" s="271">
        <v>1891</v>
      </c>
      <c r="G44" s="273">
        <v>1805</v>
      </c>
      <c r="H44" s="273">
        <v>86</v>
      </c>
      <c r="I44" s="273">
        <v>48588</v>
      </c>
      <c r="J44" s="273">
        <v>7249</v>
      </c>
      <c r="K44" s="273">
        <v>6528</v>
      </c>
      <c r="L44" s="379"/>
      <c r="M44" s="379"/>
    </row>
    <row r="45" spans="2:13" s="81" customFormat="1" x14ac:dyDescent="0.2">
      <c r="B45" s="250" t="s">
        <v>576</v>
      </c>
      <c r="C45" s="272" t="s">
        <v>785</v>
      </c>
      <c r="D45" s="274" t="s">
        <v>581</v>
      </c>
      <c r="E45" s="273">
        <v>78</v>
      </c>
      <c r="F45" s="271">
        <v>1861</v>
      </c>
      <c r="G45" s="273">
        <v>1783</v>
      </c>
      <c r="H45" s="273">
        <v>78</v>
      </c>
      <c r="I45" s="273">
        <v>46027</v>
      </c>
      <c r="J45" s="273">
        <v>6863</v>
      </c>
      <c r="K45" s="273">
        <v>6326</v>
      </c>
      <c r="L45" s="71"/>
    </row>
    <row r="46" spans="2:13" s="81" customFormat="1" x14ac:dyDescent="0.2">
      <c r="B46" s="70" t="s">
        <v>626</v>
      </c>
      <c r="C46" s="272" t="s">
        <v>709</v>
      </c>
      <c r="D46" s="274" t="s">
        <v>710</v>
      </c>
      <c r="E46" s="273">
        <v>75</v>
      </c>
      <c r="F46" s="271">
        <v>1851</v>
      </c>
      <c r="G46" s="273">
        <v>1776</v>
      </c>
      <c r="H46" s="273">
        <v>75</v>
      </c>
      <c r="I46" s="273">
        <v>44861</v>
      </c>
      <c r="J46" s="273">
        <v>6794</v>
      </c>
      <c r="K46" s="273">
        <v>6180</v>
      </c>
      <c r="L46" s="71"/>
    </row>
    <row r="47" spans="2:13" s="81" customFormat="1" x14ac:dyDescent="0.2">
      <c r="B47" s="70" t="s">
        <v>705</v>
      </c>
      <c r="C47" s="423" t="s">
        <v>786</v>
      </c>
      <c r="D47" s="424" t="s">
        <v>787</v>
      </c>
      <c r="E47" s="425">
        <v>71</v>
      </c>
      <c r="F47" s="426">
        <v>1825</v>
      </c>
      <c r="G47" s="425">
        <v>1754</v>
      </c>
      <c r="H47" s="425">
        <v>71</v>
      </c>
      <c r="I47" s="425">
        <v>43778</v>
      </c>
      <c r="J47" s="425">
        <v>6623</v>
      </c>
      <c r="K47" s="425">
        <v>6004</v>
      </c>
      <c r="L47" s="71"/>
    </row>
    <row r="48" spans="2:13" s="379" customFormat="1" ht="18" thickBot="1" x14ac:dyDescent="0.2">
      <c r="B48" s="262"/>
      <c r="C48" s="275"/>
      <c r="D48" s="262"/>
      <c r="E48" s="262"/>
      <c r="F48" s="262"/>
      <c r="G48" s="262"/>
      <c r="H48" s="262"/>
      <c r="I48" s="262"/>
      <c r="J48" s="262"/>
      <c r="K48" s="262"/>
    </row>
    <row r="49" spans="2:13" s="379" customFormat="1" x14ac:dyDescent="0.2">
      <c r="B49" s="261"/>
      <c r="C49" s="250" t="s">
        <v>586</v>
      </c>
      <c r="D49" s="261"/>
      <c r="E49" s="261"/>
      <c r="F49" s="261"/>
      <c r="G49" s="261"/>
      <c r="H49" s="261"/>
      <c r="I49" s="261"/>
      <c r="J49" s="261"/>
      <c r="K49" s="261"/>
    </row>
    <row r="50" spans="2:13" s="157" customFormat="1" x14ac:dyDescent="0.2">
      <c r="B50" s="341"/>
      <c r="C50" s="341" t="s">
        <v>632</v>
      </c>
      <c r="D50" s="341"/>
      <c r="E50" s="341"/>
      <c r="F50" s="341"/>
      <c r="G50" s="342"/>
      <c r="H50" s="341"/>
      <c r="I50" s="341"/>
      <c r="J50" s="341"/>
      <c r="K50" s="341"/>
    </row>
    <row r="51" spans="2:13" s="379" customFormat="1" x14ac:dyDescent="0.2">
      <c r="B51" s="261"/>
      <c r="C51" s="276" t="s">
        <v>788</v>
      </c>
      <c r="D51" s="261"/>
      <c r="E51" s="261"/>
      <c r="F51" s="261"/>
      <c r="G51" s="276"/>
      <c r="H51" s="261"/>
      <c r="I51" s="261"/>
      <c r="J51" s="261"/>
      <c r="K51" s="261"/>
    </row>
    <row r="52" spans="2:13" s="379" customFormat="1" x14ac:dyDescent="0.2">
      <c r="B52" s="261"/>
      <c r="C52" s="276"/>
      <c r="D52" s="261"/>
      <c r="E52" s="261"/>
      <c r="F52" s="261"/>
      <c r="G52" s="276"/>
      <c r="H52" s="261"/>
      <c r="I52" s="261"/>
      <c r="J52" s="261"/>
      <c r="K52" s="261"/>
    </row>
    <row r="53" spans="2:13" x14ac:dyDescent="0.15">
      <c r="B53" s="240"/>
      <c r="C53" s="240"/>
      <c r="D53" s="240"/>
      <c r="E53" s="240"/>
      <c r="F53" s="240"/>
      <c r="G53" s="240"/>
      <c r="H53" s="240"/>
      <c r="I53" s="240"/>
      <c r="J53" s="240"/>
      <c r="K53" s="240"/>
    </row>
    <row r="54" spans="2:13" x14ac:dyDescent="0.2">
      <c r="B54" s="512" t="s">
        <v>127</v>
      </c>
      <c r="C54" s="512"/>
      <c r="D54" s="512"/>
      <c r="E54" s="512"/>
      <c r="F54" s="512"/>
      <c r="G54" s="512"/>
      <c r="H54" s="512"/>
      <c r="I54" s="512"/>
      <c r="J54" s="512"/>
      <c r="K54" s="512"/>
    </row>
    <row r="55" spans="2:13" ht="18" thickBot="1" x14ac:dyDescent="0.2">
      <c r="B55" s="241"/>
      <c r="C55" s="241"/>
      <c r="D55" s="241"/>
      <c r="E55" s="241"/>
      <c r="F55" s="241"/>
      <c r="G55" s="241"/>
      <c r="H55" s="241"/>
      <c r="I55" s="241"/>
      <c r="J55" s="241"/>
      <c r="K55" s="241"/>
    </row>
    <row r="56" spans="2:13" x14ac:dyDescent="0.2">
      <c r="B56" s="240"/>
      <c r="C56" s="244"/>
      <c r="D56" s="245" t="s">
        <v>128</v>
      </c>
      <c r="E56" s="243"/>
      <c r="F56" s="243"/>
      <c r="G56" s="243"/>
      <c r="H56" s="243"/>
      <c r="I56" s="246" t="s">
        <v>129</v>
      </c>
      <c r="J56" s="243"/>
      <c r="K56" s="243"/>
    </row>
    <row r="57" spans="2:13" x14ac:dyDescent="0.2">
      <c r="B57" s="240"/>
      <c r="C57" s="260" t="s">
        <v>789</v>
      </c>
      <c r="D57" s="243"/>
      <c r="E57" s="243"/>
      <c r="F57" s="242"/>
      <c r="G57" s="243"/>
      <c r="H57" s="243"/>
      <c r="I57" s="242"/>
      <c r="J57" s="243"/>
      <c r="K57" s="243"/>
    </row>
    <row r="58" spans="2:13" x14ac:dyDescent="0.2">
      <c r="B58" s="243"/>
      <c r="C58" s="248" t="s">
        <v>781</v>
      </c>
      <c r="D58" s="246" t="s">
        <v>130</v>
      </c>
      <c r="E58" s="246" t="s">
        <v>131</v>
      </c>
      <c r="F58" s="246" t="s">
        <v>132</v>
      </c>
      <c r="G58" s="246" t="s">
        <v>130</v>
      </c>
      <c r="H58" s="246" t="s">
        <v>131</v>
      </c>
      <c r="I58" s="248" t="s">
        <v>790</v>
      </c>
      <c r="J58" s="248" t="s">
        <v>133</v>
      </c>
      <c r="K58" s="248" t="s">
        <v>134</v>
      </c>
    </row>
    <row r="59" spans="2:13" x14ac:dyDescent="0.2">
      <c r="B59" s="240"/>
      <c r="C59" s="242"/>
      <c r="D59" s="240"/>
      <c r="E59" s="240"/>
      <c r="F59" s="249" t="s">
        <v>117</v>
      </c>
      <c r="G59" s="249" t="s">
        <v>117</v>
      </c>
      <c r="H59" s="249" t="s">
        <v>117</v>
      </c>
      <c r="I59" s="249" t="s">
        <v>791</v>
      </c>
      <c r="J59" s="249" t="s">
        <v>791</v>
      </c>
      <c r="K59" s="249" t="s">
        <v>791</v>
      </c>
    </row>
    <row r="60" spans="2:13" s="81" customFormat="1" x14ac:dyDescent="0.2">
      <c r="B60" s="250" t="s">
        <v>528</v>
      </c>
      <c r="C60" s="277">
        <v>663</v>
      </c>
      <c r="D60" s="252">
        <v>561</v>
      </c>
      <c r="E60" s="254">
        <v>102</v>
      </c>
      <c r="F60" s="252">
        <v>10373</v>
      </c>
      <c r="G60" s="252">
        <v>8066</v>
      </c>
      <c r="H60" s="252">
        <v>2307</v>
      </c>
      <c r="I60" s="278">
        <v>33016</v>
      </c>
      <c r="J60" s="279">
        <v>18081</v>
      </c>
      <c r="K60" s="279">
        <v>14935</v>
      </c>
      <c r="L60" s="71"/>
      <c r="M60" s="71"/>
    </row>
    <row r="61" spans="2:13" s="81" customFormat="1" x14ac:dyDescent="0.2">
      <c r="B61" s="250" t="s">
        <v>534</v>
      </c>
      <c r="C61" s="277">
        <v>635</v>
      </c>
      <c r="D61" s="252">
        <v>557</v>
      </c>
      <c r="E61" s="254">
        <v>78</v>
      </c>
      <c r="F61" s="254">
        <v>9979</v>
      </c>
      <c r="G61" s="252">
        <v>8000</v>
      </c>
      <c r="H61" s="252">
        <v>1979</v>
      </c>
      <c r="I61" s="252">
        <v>35430</v>
      </c>
      <c r="J61" s="252">
        <v>23561</v>
      </c>
      <c r="K61" s="252">
        <v>11869</v>
      </c>
      <c r="L61" s="71"/>
      <c r="M61" s="71"/>
    </row>
    <row r="62" spans="2:13" s="81" customFormat="1" x14ac:dyDescent="0.2">
      <c r="B62" s="250" t="s">
        <v>576</v>
      </c>
      <c r="C62" s="277">
        <v>631</v>
      </c>
      <c r="D62" s="252">
        <v>556</v>
      </c>
      <c r="E62" s="254">
        <v>75</v>
      </c>
      <c r="F62" s="280">
        <v>9708</v>
      </c>
      <c r="G62" s="256">
        <v>7941</v>
      </c>
      <c r="H62" s="256">
        <v>1767</v>
      </c>
      <c r="I62" s="364" t="s">
        <v>792</v>
      </c>
      <c r="J62" s="364" t="s">
        <v>792</v>
      </c>
      <c r="K62" s="364" t="s">
        <v>792</v>
      </c>
      <c r="L62" s="71"/>
    </row>
    <row r="63" spans="2:13" s="81" customFormat="1" x14ac:dyDescent="0.2">
      <c r="B63" s="70" t="s">
        <v>626</v>
      </c>
      <c r="C63" s="277">
        <v>640</v>
      </c>
      <c r="D63" s="252">
        <v>568</v>
      </c>
      <c r="E63" s="254">
        <v>72</v>
      </c>
      <c r="F63" s="280">
        <v>9698</v>
      </c>
      <c r="G63" s="256">
        <v>7955</v>
      </c>
      <c r="H63" s="256">
        <v>1743</v>
      </c>
      <c r="I63" s="364">
        <v>30640</v>
      </c>
      <c r="J63" s="364">
        <v>20222</v>
      </c>
      <c r="K63" s="364">
        <v>10418</v>
      </c>
      <c r="L63" s="71"/>
    </row>
    <row r="64" spans="2:13" s="81" customFormat="1" x14ac:dyDescent="0.2">
      <c r="B64" s="70" t="s">
        <v>705</v>
      </c>
      <c r="C64" s="427">
        <v>649</v>
      </c>
      <c r="D64" s="420">
        <v>580</v>
      </c>
      <c r="E64" s="422">
        <v>69</v>
      </c>
      <c r="F64" s="428">
        <v>9811</v>
      </c>
      <c r="G64" s="279">
        <v>8038</v>
      </c>
      <c r="H64" s="279">
        <v>1773</v>
      </c>
      <c r="I64" s="364">
        <v>28254</v>
      </c>
      <c r="J64" s="364">
        <v>17807</v>
      </c>
      <c r="K64" s="364">
        <v>10448</v>
      </c>
      <c r="L64" s="71"/>
    </row>
    <row r="65" spans="1:11" ht="18" thickBot="1" x14ac:dyDescent="0.2">
      <c r="B65" s="241"/>
      <c r="C65" s="258"/>
      <c r="D65" s="241"/>
      <c r="E65" s="241"/>
      <c r="F65" s="241"/>
      <c r="G65" s="241"/>
      <c r="H65" s="241"/>
      <c r="I65" s="241"/>
      <c r="J65" s="241"/>
      <c r="K65" s="241"/>
    </row>
    <row r="66" spans="1:11" x14ac:dyDescent="0.2">
      <c r="C66" s="70" t="s">
        <v>670</v>
      </c>
    </row>
    <row r="67" spans="1:11" x14ac:dyDescent="0.2">
      <c r="A67" s="70"/>
      <c r="C67" s="276" t="s">
        <v>793</v>
      </c>
    </row>
  </sheetData>
  <mergeCells count="7">
    <mergeCell ref="B54:K54"/>
    <mergeCell ref="B37:K37"/>
    <mergeCell ref="B6:K6"/>
    <mergeCell ref="H8:J8"/>
    <mergeCell ref="E8:G8"/>
    <mergeCell ref="I39:K39"/>
    <mergeCell ref="H23:K23"/>
  </mergeCells>
  <phoneticPr fontId="2"/>
  <pageMargins left="0.76" right="0.56999999999999995" top="0.81" bottom="0.59055118110236227" header="0.51181102362204722" footer="0.51181102362204722"/>
  <pageSetup paperSize="9" scale="62"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23</vt:i4>
      </vt:variant>
      <vt:variant>
        <vt:lpstr>名前付き一覧</vt:lpstr>
      </vt:variant>
      <vt:variant>
        <vt:i4>22</vt:i4>
      </vt:variant>
    </vt:vector>
  </HeadingPairs>
  <TitlesOfParts>
    <vt:vector size="45" baseType="lpstr">
      <vt:lpstr>L01</vt:lpstr>
      <vt:lpstr>L02</vt:lpstr>
      <vt:lpstr>L02続き</vt:lpstr>
      <vt:lpstr>L02続き(2)</vt:lpstr>
      <vt:lpstr>L02続き(3)</vt:lpstr>
      <vt:lpstr>L03</vt:lpstr>
      <vt:lpstr>L04</vt:lpstr>
      <vt:lpstr>L05</vt:lpstr>
      <vt:lpstr>L06AB-L08</vt:lpstr>
      <vt:lpstr>L09</vt:lpstr>
      <vt:lpstr>L10AB</vt:lpstr>
      <vt:lpstr>L11A</vt:lpstr>
      <vt:lpstr>L11B</vt:lpstr>
      <vt:lpstr>L12AB</vt:lpstr>
      <vt:lpstr>L13-L14AB</vt:lpstr>
      <vt:lpstr>L14C</vt:lpstr>
      <vt:lpstr>L15A</vt:lpstr>
      <vt:lpstr>L15B</vt:lpstr>
      <vt:lpstr>L15B 続き</vt:lpstr>
      <vt:lpstr>L15C</vt:lpstr>
      <vt:lpstr>L16-L17</vt:lpstr>
      <vt:lpstr>L18AB</vt:lpstr>
      <vt:lpstr>L19</vt:lpstr>
      <vt:lpstr>'L01'!Print_Area</vt:lpstr>
      <vt:lpstr>'L02'!Print_Area</vt:lpstr>
      <vt:lpstr>L02続き!Print_Area</vt:lpstr>
      <vt:lpstr>'L02続き(3)'!Print_Area</vt:lpstr>
      <vt:lpstr>'L03'!Print_Area</vt:lpstr>
      <vt:lpstr>'L04'!Print_Area</vt:lpstr>
      <vt:lpstr>'L05'!Print_Area</vt:lpstr>
      <vt:lpstr>'L06AB-L08'!Print_Area</vt:lpstr>
      <vt:lpstr>'L09'!Print_Area</vt:lpstr>
      <vt:lpstr>L10AB!Print_Area</vt:lpstr>
      <vt:lpstr>L11A!Print_Area</vt:lpstr>
      <vt:lpstr>L11B!Print_Area</vt:lpstr>
      <vt:lpstr>L12AB!Print_Area</vt:lpstr>
      <vt:lpstr>'L13-L14AB'!Print_Area</vt:lpstr>
      <vt:lpstr>L14C!Print_Area</vt:lpstr>
      <vt:lpstr>L15A!Print_Area</vt:lpstr>
      <vt:lpstr>L15B!Print_Area</vt:lpstr>
      <vt:lpstr>'L15B 続き'!Print_Area</vt:lpstr>
      <vt:lpstr>L15C!Print_Area</vt:lpstr>
      <vt:lpstr>'L16-L17'!Print_Area</vt:lpstr>
      <vt:lpstr>L18AB!Print_Area</vt:lpstr>
      <vt:lpstr>'L19'!Print_Area</vt:lpstr>
    </vt:vector>
  </TitlesOfParts>
  <Company>和歌山県</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034215</dc:creator>
  <cp:lastModifiedBy>067016</cp:lastModifiedBy>
  <cp:lastPrinted>2015-11-04T05:55:43Z</cp:lastPrinted>
  <dcterms:created xsi:type="dcterms:W3CDTF">2006-04-24T05:17:06Z</dcterms:created>
  <dcterms:modified xsi:type="dcterms:W3CDTF">2016-03-11T03:13:04Z</dcterms:modified>
</cp:coreProperties>
</file>