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5300" windowHeight="3720" tabRatio="740" activeTab="0"/>
  </bookViews>
  <sheets>
    <sheet name="T01-T02" sheetId="1" r:id="rId1"/>
    <sheet name="T-03" sheetId="2" r:id="rId2"/>
    <sheet name="T04A" sheetId="3" r:id="rId3"/>
    <sheet name="T04B" sheetId="4" r:id="rId4"/>
    <sheet name="T04B続き" sheetId="5" r:id="rId5"/>
    <sheet name="T05" sheetId="6" r:id="rId6"/>
    <sheet name="T06AB-T07" sheetId="7" r:id="rId7"/>
    <sheet name="T08" sheetId="8" r:id="rId8"/>
    <sheet name="T09-T10" sheetId="9" r:id="rId9"/>
    <sheet name="T11-T12" sheetId="10" r:id="rId10"/>
    <sheet name="T13-T14" sheetId="11" r:id="rId11"/>
    <sheet name="T15ABC" sheetId="12" r:id="rId12"/>
    <sheet name="T16" sheetId="13" r:id="rId13"/>
    <sheet name="T17A" sheetId="14" r:id="rId14"/>
    <sheet name="T17B" sheetId="15" r:id="rId15"/>
    <sheet name="T18A" sheetId="16" r:id="rId16"/>
    <sheet name="T18BC" sheetId="17" r:id="rId17"/>
    <sheet name="T19-T20A" sheetId="18" r:id="rId18"/>
    <sheet name="T20B" sheetId="19" r:id="rId19"/>
  </sheets>
  <definedNames>
    <definedName name="_xlnm.Print_Area" localSheetId="0">'T01-T02'!$B$6:$K$71</definedName>
    <definedName name="_xlnm.Print_Area" localSheetId="1">'T-03'!$B$6:$M$51</definedName>
    <definedName name="_xlnm.Print_Area" localSheetId="2">'T04A'!$B$6:$L$72</definedName>
    <definedName name="_xlnm.Print_Area" localSheetId="3">'T04B'!$B$6:$L$51</definedName>
    <definedName name="_xlnm.Print_Area" localSheetId="4">'T04B続き'!$B$6:$L$51</definedName>
    <definedName name="_xlnm.Print_Area" localSheetId="5">'T05'!$B$6:$J$86</definedName>
    <definedName name="_xlnm.Print_Area" localSheetId="6">'T06AB-T07'!$B$6:$J$76</definedName>
    <definedName name="_xlnm.Print_Area" localSheetId="7">'T08'!$B$6:$K$51</definedName>
    <definedName name="_xlnm.Print_Area" localSheetId="8">'T09-T10'!$B$6:$J$71</definedName>
    <definedName name="_xlnm.Print_Area" localSheetId="9">'T11-T12'!$B$6:$J$65</definedName>
    <definedName name="_xlnm.Print_Area" localSheetId="10">'T13-T14'!$B$6:$L$52</definedName>
    <definedName name="_xlnm.Print_Area" localSheetId="11">'T15ABC'!$B$6:$J$83</definedName>
    <definedName name="_xlnm.Print_Area" localSheetId="12">'T16'!$B$6:$K$58</definedName>
    <definedName name="_xlnm.Print_Area" localSheetId="13">'T17A'!$B$7:$L$59</definedName>
    <definedName name="_xlnm.Print_Area" localSheetId="14">'T17B'!$B$6:$M$57</definedName>
    <definedName name="_xlnm.Print_Area" localSheetId="15">'T18A'!$B$6:$J$65</definedName>
    <definedName name="_xlnm.Print_Area" localSheetId="16">'T18BC'!$B$6:$J$82</definedName>
    <definedName name="_xlnm.Print_Area" localSheetId="17">'T19-T20A'!$B$6:$M$73</definedName>
    <definedName name="_xlnm.Print_Area" localSheetId="18">'T20B'!$B$6:$L$54</definedName>
  </definedNames>
  <calcPr fullCalcOnLoad="1"/>
</workbook>
</file>

<file path=xl/sharedStrings.xml><?xml version="1.0" encoding="utf-8"?>
<sst xmlns="http://schemas.openxmlformats.org/spreadsheetml/2006/main" count="2886" uniqueCount="972">
  <si>
    <t xml:space="preserve">  Ｔ　保健衛生</t>
  </si>
  <si>
    <t>Ｔ-01 医療施設数及び病床数の推移</t>
  </si>
  <si>
    <t xml:space="preserve">  （10月 1日現在）</t>
  </si>
  <si>
    <t>医療施設数</t>
  </si>
  <si>
    <t>病院病床数</t>
  </si>
  <si>
    <t>療養・一般</t>
  </si>
  <si>
    <t>その他病床</t>
  </si>
  <si>
    <t>床</t>
  </si>
  <si>
    <t>Ｔ-02 県内病院における在院及び外来患者数</t>
  </si>
  <si>
    <t xml:space="preserve"> 注２）</t>
  </si>
  <si>
    <t>注３）</t>
  </si>
  <si>
    <t>平均在院患者数</t>
  </si>
  <si>
    <t>平均在院日数</t>
  </si>
  <si>
    <t>感染症</t>
  </si>
  <si>
    <t>感染症</t>
  </si>
  <si>
    <t>療養・一般</t>
  </si>
  <si>
    <t>注４）療養</t>
  </si>
  <si>
    <t>その他</t>
  </si>
  <si>
    <t>一般・その他</t>
  </si>
  <si>
    <t>人</t>
  </si>
  <si>
    <t>日</t>
  </si>
  <si>
    <t>注1)平均在院患者数＝年間在院患者延べ数／年間日数</t>
  </si>
  <si>
    <t>資料：県医務課「保健統計年報」</t>
  </si>
  <si>
    <t>注3)平均在院日数＝２×在院患者延べ数／（新入院患者数＋退院患者数）</t>
  </si>
  <si>
    <t>Ｔ-03 市町村別病院数及び病床数</t>
  </si>
  <si>
    <t>（10月 1日現在）</t>
  </si>
  <si>
    <t xml:space="preserve">      病床数</t>
  </si>
  <si>
    <t>病院</t>
  </si>
  <si>
    <t>　</t>
  </si>
  <si>
    <t>うち有床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</si>
  <si>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</si>
  <si>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</si>
  <si>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</si>
  <si>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</si>
  <si>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</si>
  <si>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</si>
  <si>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</si>
  <si>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</si>
  <si>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</si>
  <si>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</si>
  <si>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</si>
  <si>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</si>
  <si>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</si>
  <si>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</si>
  <si>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</si>
  <si>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</si>
  <si>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上富田町</t>
  </si>
  <si>
    <t xml:space="preserve"> すさみ町</t>
  </si>
  <si>
    <t xml:space="preserve"> 古座川町</t>
  </si>
  <si>
    <t xml:space="preserve"> 北 山 村</t>
  </si>
  <si>
    <t xml:space="preserve"> </t>
  </si>
  <si>
    <t>Ｔ-04 特定死因別死亡者数</t>
  </si>
  <si>
    <t>Ａ．主要死因別死亡者数の推移</t>
  </si>
  <si>
    <t xml:space="preserve"> ＃肝及び</t>
  </si>
  <si>
    <t>＃気管</t>
  </si>
  <si>
    <t>＃胃</t>
  </si>
  <si>
    <t>＃結腸</t>
  </si>
  <si>
    <t xml:space="preserve"> 肝内胆管</t>
  </si>
  <si>
    <t>＃膵</t>
  </si>
  <si>
    <t>(支),肺</t>
  </si>
  <si>
    <t>＃子宮</t>
  </si>
  <si>
    <t>･･･</t>
  </si>
  <si>
    <t>＃他ﾉ虚血</t>
  </si>
  <si>
    <t>大動脈瘤</t>
  </si>
  <si>
    <t>膜下出血</t>
  </si>
  <si>
    <t>＃脳梗塞</t>
  </si>
  <si>
    <t>及び解離</t>
  </si>
  <si>
    <t>その他</t>
  </si>
  <si>
    <t>の死因</t>
  </si>
  <si>
    <t xml:space="preserve">        単位：人</t>
  </si>
  <si>
    <t>全死因</t>
  </si>
  <si>
    <t>糖尿病</t>
  </si>
  <si>
    <t>心疾患</t>
  </si>
  <si>
    <t>腎不全</t>
  </si>
  <si>
    <t>Ｂ．市町村別特定死因別死亡者数</t>
  </si>
  <si>
    <t>高血圧</t>
  </si>
  <si>
    <t xml:space="preserve">   市 町 村</t>
  </si>
  <si>
    <t>＃肝等(注</t>
  </si>
  <si>
    <t>＃気管,肺</t>
  </si>
  <si>
    <t>性疾患</t>
  </si>
  <si>
    <t>資料：県医務課「人口動態統計の概況」</t>
  </si>
  <si>
    <t>　注）肝等は，肝及び肝内胆管</t>
  </si>
  <si>
    <t>Ｂ．市町村別特定死因別死亡者数－続き－</t>
  </si>
  <si>
    <t xml:space="preserve"> 単位：人</t>
  </si>
  <si>
    <t>慢性閉塞</t>
  </si>
  <si>
    <t>性肺疾患</t>
  </si>
  <si>
    <t>肝疾患</t>
  </si>
  <si>
    <t>腎不全</t>
  </si>
  <si>
    <t xml:space="preserve"> 単位：人</t>
  </si>
  <si>
    <t>全死因</t>
  </si>
  <si>
    <t>糖尿病</t>
  </si>
  <si>
    <t>心疾患</t>
  </si>
  <si>
    <t>Ｔ-05 感染症及び食中毒患者数</t>
  </si>
  <si>
    <t>　本表は患者届出地により表章されている。</t>
  </si>
  <si>
    <t>　感染症は、平成１１年４月から「感染症の予防及び感染症の患者に対する</t>
  </si>
  <si>
    <t>医療に関する法律」に基づき一類感染症～四類感染症等に分類され、その後</t>
  </si>
  <si>
    <t>平成１５年１１月に一類感染症～五類感染症等に改正された。</t>
  </si>
  <si>
    <t>一類感染症</t>
  </si>
  <si>
    <t>二類感染症</t>
  </si>
  <si>
    <t>三類感染症</t>
  </si>
  <si>
    <t>四類感染症</t>
  </si>
  <si>
    <t>…ｳｴｽﾄﾅｲﾙ熱(ｳｴｽﾄﾅｲﾙ脳炎を含む。)、ｴｷﾉｺｯｸｽ症、黄熱、ｵｳﾑ病、回帰熱、</t>
  </si>
  <si>
    <t>五類感染症</t>
  </si>
  <si>
    <t>…ｱﾒｰﾊﾞ赤痢、ｳｲﾙｽ性肝炎(E型肝炎及びA型肝炎を除く。)</t>
  </si>
  <si>
    <t>（全数把握）</t>
  </si>
  <si>
    <t xml:space="preserve">  単位：人</t>
  </si>
  <si>
    <t xml:space="preserve">  　二類感染症　　　　</t>
  </si>
  <si>
    <t>三類感染症</t>
  </si>
  <si>
    <t>細菌性</t>
  </si>
  <si>
    <t xml:space="preserve">腸管出血性  </t>
  </si>
  <si>
    <t>コレラ</t>
  </si>
  <si>
    <t>腸チフス</t>
  </si>
  <si>
    <t>パラチフス</t>
  </si>
  <si>
    <t>灰白髄炎</t>
  </si>
  <si>
    <t>ジフテリア</t>
  </si>
  <si>
    <t>大腸菌感染症</t>
  </si>
  <si>
    <t>四類感染症</t>
  </si>
  <si>
    <t>ｳｴｽﾄﾅｲﾙ熱</t>
  </si>
  <si>
    <t>ｺｸｼｼﾞｵｲﾃﾞｽ症</t>
  </si>
  <si>
    <t>（ｳｴｽﾄﾅｲﾙ脳炎を含む。）</t>
  </si>
  <si>
    <t>ｴｷﾉｺｯｸｽ症</t>
  </si>
  <si>
    <t>オウム病</t>
  </si>
  <si>
    <t>回帰熱</t>
  </si>
  <si>
    <t>狂犬病</t>
  </si>
  <si>
    <t>　四類感染症</t>
  </si>
  <si>
    <t>腎症候性</t>
  </si>
  <si>
    <t>ﾊﾝﾀｳｲﾙｽ</t>
  </si>
  <si>
    <t>出血熱</t>
  </si>
  <si>
    <t>つつが虫病</t>
  </si>
  <si>
    <t>デング熱</t>
  </si>
  <si>
    <t>日本紅斑熱</t>
  </si>
  <si>
    <t>日本脳炎</t>
  </si>
  <si>
    <t>肺症候群</t>
  </si>
  <si>
    <t>Ｂｳｲﾙｽ病</t>
  </si>
  <si>
    <t>発しん</t>
  </si>
  <si>
    <t>ブルセラ症</t>
  </si>
  <si>
    <t>ライム病</t>
  </si>
  <si>
    <t>ﾚｼﾞｵﾈﾗ症</t>
  </si>
  <si>
    <t>Ｅ型肝炎</t>
  </si>
  <si>
    <t>Ａ型肝炎</t>
  </si>
  <si>
    <t>ﾆﾊﾟｳｲﾙｽ</t>
  </si>
  <si>
    <t>ﾘｯｻｳｲﾙｽ</t>
  </si>
  <si>
    <t>サル痘</t>
  </si>
  <si>
    <t>野兎病</t>
  </si>
  <si>
    <t>ﾚﾌﾟﾄｽﾋﾟﾗ症</t>
  </si>
  <si>
    <t>ﾎﾞﾂﾘﾇｽ症</t>
  </si>
  <si>
    <t>五類感染症（全数把握）</t>
  </si>
  <si>
    <t>ｸﾘﾌﾟﾄ
ｽﾎﾟﾘｼﾞｳﾑ症</t>
  </si>
  <si>
    <t>ｸﾛｲﾂﾌｪﾙﾄ
ﾔｺﾌﾞ病</t>
  </si>
  <si>
    <t>劇症型溶血性ﾚﾝｻ球菌感染症</t>
  </si>
  <si>
    <t>後天性免疫
不全症候群</t>
  </si>
  <si>
    <t>ｱﾒｰﾊﾞ赤痢</t>
  </si>
  <si>
    <t>ｳｨﾙｽ性肝炎</t>
  </si>
  <si>
    <t>急性脳炎</t>
  </si>
  <si>
    <t>ｼﾞｱﾙｼﾞｱ症</t>
  </si>
  <si>
    <t>髄膜炎菌性
髄膜炎</t>
  </si>
  <si>
    <t>ﾊﾞﾝｺﾏｲｼﾝ耐性黄色
ﾌﾞﾄﾞｳ球菌感染症</t>
  </si>
  <si>
    <t>ﾊﾞﾝｺﾏｲｼﾝ耐性
腸球菌感染症</t>
  </si>
  <si>
    <t>先天性風しん
症候群</t>
  </si>
  <si>
    <t>破傷風</t>
  </si>
  <si>
    <t>食中毒</t>
  </si>
  <si>
    <t>Ｔ-06 医師，歯科医師数</t>
  </si>
  <si>
    <t>Ａ．医  師</t>
  </si>
  <si>
    <t>（従業地による）</t>
  </si>
  <si>
    <t xml:space="preserve"> 医師総数</t>
  </si>
  <si>
    <t xml:space="preserve"> 医療施設</t>
  </si>
  <si>
    <t>病院，</t>
  </si>
  <si>
    <t>医育機関</t>
  </si>
  <si>
    <t>介護老人</t>
  </si>
  <si>
    <t>介護老人保</t>
  </si>
  <si>
    <t xml:space="preserve"> の従事者</t>
  </si>
  <si>
    <t>診療所の</t>
  </si>
  <si>
    <t>付属病院</t>
  </si>
  <si>
    <t>保健施設</t>
  </si>
  <si>
    <t>健施設以外</t>
  </si>
  <si>
    <t>(無職含む)</t>
  </si>
  <si>
    <t>の従事者</t>
  </si>
  <si>
    <t xml:space="preserve">       1,158</t>
  </si>
  <si>
    <t xml:space="preserve">       1,281</t>
  </si>
  <si>
    <t xml:space="preserve">       1,410</t>
  </si>
  <si>
    <t xml:space="preserve"> 資料：厚生労働省大臣官房統計情報部「医師・歯科医師・薬剤師調査」</t>
  </si>
  <si>
    <t xml:space="preserve"> 医療施設･</t>
  </si>
  <si>
    <t>開設者</t>
  </si>
  <si>
    <t>勤務者</t>
  </si>
  <si>
    <t>の勤務者</t>
  </si>
  <si>
    <t xml:space="preserve">    └──┬──┘</t>
  </si>
  <si>
    <t>Ｂ.歯科医師</t>
  </si>
  <si>
    <t xml:space="preserve"> 歯科医師</t>
  </si>
  <si>
    <t xml:space="preserve"> 総数</t>
  </si>
  <si>
    <t xml:space="preserve">         105</t>
  </si>
  <si>
    <t xml:space="preserve">         110</t>
  </si>
  <si>
    <t xml:space="preserve">         114</t>
  </si>
  <si>
    <t xml:space="preserve">      Ｔ-07 薬剤師数</t>
  </si>
  <si>
    <t xml:space="preserve">      医療施設の従事者</t>
  </si>
  <si>
    <t>衛生行政機関</t>
  </si>
  <si>
    <t xml:space="preserve"> 医薬品の </t>
  </si>
  <si>
    <t>大学勤務者</t>
  </si>
  <si>
    <t>保健衛生施設</t>
  </si>
  <si>
    <t xml:space="preserve"> 製造,販売 </t>
  </si>
  <si>
    <t>薬局開設者</t>
  </si>
  <si>
    <t>薬局勤務者</t>
  </si>
  <si>
    <t>所の勤務者</t>
  </si>
  <si>
    <t>大学院生</t>
  </si>
  <si>
    <t xml:space="preserve">         57</t>
  </si>
  <si>
    <t xml:space="preserve">         62</t>
  </si>
  <si>
    <t>病院,診療</t>
  </si>
  <si>
    <t>の従事者</t>
  </si>
  <si>
    <t>企業従事者</t>
  </si>
  <si>
    <t xml:space="preserve">   └──┬──┘</t>
  </si>
  <si>
    <t>Ｔ-08 市町村別医師数，歯科医師数</t>
  </si>
  <si>
    <t xml:space="preserve">      （12月31日現在）</t>
  </si>
  <si>
    <t>歯科医師</t>
  </si>
  <si>
    <t>＃うち医療</t>
  </si>
  <si>
    <t>診療所開設</t>
  </si>
  <si>
    <t>診療所勤務</t>
  </si>
  <si>
    <t>施設従事者</t>
  </si>
  <si>
    <t>資料：厚生労働省大臣官房統計情報部「医師・歯科医師・薬剤師調査」</t>
  </si>
  <si>
    <t>医師総数</t>
  </si>
  <si>
    <t>病院開設</t>
  </si>
  <si>
    <t>病院勤務</t>
  </si>
  <si>
    <t>Ｔ-09 保健所，就業場所別看護師・准看護師数</t>
  </si>
  <si>
    <t xml:space="preserve">       （12月31日現在）</t>
  </si>
  <si>
    <t xml:space="preserve">        総  数</t>
  </si>
  <si>
    <t xml:space="preserve">        病  院</t>
  </si>
  <si>
    <t xml:space="preserve">       診療所</t>
  </si>
  <si>
    <t xml:space="preserve">   その他の就業場所</t>
  </si>
  <si>
    <t xml:space="preserve">   保 健 所</t>
  </si>
  <si>
    <t>看護師</t>
  </si>
  <si>
    <t>准看護師</t>
  </si>
  <si>
    <t xml:space="preserve">  海南 </t>
  </si>
  <si>
    <t xml:space="preserve">  岩出 </t>
  </si>
  <si>
    <t xml:space="preserve">  湯浅 </t>
  </si>
  <si>
    <t xml:space="preserve">  御坊 </t>
  </si>
  <si>
    <t xml:space="preserve">  田辺 </t>
  </si>
  <si>
    <t xml:space="preserve">  新宮</t>
  </si>
  <si>
    <t xml:space="preserve">  和歌山市</t>
  </si>
  <si>
    <t>Ｔ-10 保健所，就業場所別助産師数</t>
  </si>
  <si>
    <t xml:space="preserve">   総 数</t>
  </si>
  <si>
    <t>助産所</t>
  </si>
  <si>
    <t>学校･養成</t>
  </si>
  <si>
    <t>従事者</t>
  </si>
  <si>
    <t>出張のみ</t>
  </si>
  <si>
    <t>診療所</t>
  </si>
  <si>
    <t>保健所</t>
  </si>
  <si>
    <t>所･その他</t>
  </si>
  <si>
    <t>Ｔ-11 保健所，就業場所別保健師数</t>
  </si>
  <si>
    <t xml:space="preserve">          （12月31日現在）</t>
  </si>
  <si>
    <t>保健師</t>
  </si>
  <si>
    <t>保健師学校</t>
  </si>
  <si>
    <t>病院・</t>
  </si>
  <si>
    <t>及び養成所</t>
  </si>
  <si>
    <t>市町村</t>
  </si>
  <si>
    <t>事業所</t>
  </si>
  <si>
    <t xml:space="preserve"> [保健所別]</t>
  </si>
  <si>
    <t xml:space="preserve">  単位:人</t>
  </si>
  <si>
    <t xml:space="preserve">        保健所</t>
  </si>
  <si>
    <t>総  数</t>
  </si>
  <si>
    <t>Ｔ-12 その他の医療従事者数</t>
  </si>
  <si>
    <t xml:space="preserve">        （12月31日現在）</t>
  </si>
  <si>
    <t>あん摩</t>
  </si>
  <si>
    <t>はり師</t>
  </si>
  <si>
    <t>きゅう師</t>
  </si>
  <si>
    <t>整復師</t>
  </si>
  <si>
    <t xml:space="preserve">   単位:人</t>
  </si>
  <si>
    <t>　ﾏｯｻ-ｼﾞ･</t>
  </si>
  <si>
    <t xml:space="preserve"> 指圧師</t>
  </si>
  <si>
    <t>Ｔ-13 市町村別医薬品営業施設数</t>
  </si>
  <si>
    <t xml:space="preserve"> 医薬品営業施設数</t>
  </si>
  <si>
    <t>薬 局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</si>
  <si>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</si>
  <si>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</si>
  <si>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</si>
  <si>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</si>
  <si>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</si>
  <si>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</si>
  <si>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</si>
  <si>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</si>
  <si>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</si>
  <si>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</si>
  <si>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</si>
  <si>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</si>
  <si>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</si>
  <si>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</si>
  <si>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白 浜 町</t>
  </si>
  <si>
    <t xml:space="preserve">  上富田町</t>
  </si>
  <si>
    <t xml:space="preserve">  すさみ町</t>
  </si>
  <si>
    <t xml:space="preserve">  串 本 町</t>
  </si>
  <si>
    <t xml:space="preserve">  古座川町</t>
  </si>
  <si>
    <t xml:space="preserve">  北 山 村</t>
  </si>
  <si>
    <t xml:space="preserve">  みなべ町</t>
  </si>
  <si>
    <t>Ｔ-14 市町村別環境衛生営業施設数</t>
  </si>
  <si>
    <t xml:space="preserve">          (3月末現在)</t>
  </si>
  <si>
    <t>ｸﾘ-ﾆﾝｸﾞ所</t>
  </si>
  <si>
    <t>公衆浴場</t>
  </si>
  <si>
    <t>Ｔ-15 保健所活動状況</t>
  </si>
  <si>
    <t>Ａ．健康診断</t>
  </si>
  <si>
    <t xml:space="preserve"> 健康診断受診延人員</t>
  </si>
  <si>
    <t xml:space="preserve"> 健康診断</t>
  </si>
  <si>
    <t>生活習慣病</t>
  </si>
  <si>
    <t xml:space="preserve"> 受診延人員</t>
  </si>
  <si>
    <t>精 神</t>
  </si>
  <si>
    <t>悪性新生物</t>
  </si>
  <si>
    <t xml:space="preserve">    健康診断受診延人員－続き－</t>
  </si>
  <si>
    <t xml:space="preserve">       生活習慣病（続き）</t>
  </si>
  <si>
    <t xml:space="preserve"> 療育を除</t>
  </si>
  <si>
    <t xml:space="preserve"> く乳児</t>
  </si>
  <si>
    <t xml:space="preserve"> く幼児</t>
  </si>
  <si>
    <t>Ｂ．母子保健</t>
  </si>
  <si>
    <t xml:space="preserve">      訪問指導</t>
  </si>
  <si>
    <t>(延人員)</t>
  </si>
  <si>
    <t>(実人員)</t>
  </si>
  <si>
    <t>注2）平成９年度より調査項目から除外された。</t>
  </si>
  <si>
    <t>Ｃ．結核予防</t>
  </si>
  <si>
    <t xml:space="preserve">     ﾂﾍﾞﾙｸﾘﾝ反応検査</t>
  </si>
  <si>
    <t xml:space="preserve">   ｴｯｸｽ線撮影者数</t>
  </si>
  <si>
    <t xml:space="preserve">        被注射者数</t>
  </si>
  <si>
    <t xml:space="preserve"> Ｂ.Ｃ.Ｇ. 接種者数</t>
  </si>
  <si>
    <t xml:space="preserve">    (直接+間接)</t>
  </si>
  <si>
    <t>資料：平成８年度以前は、県医務課「保健統計年報」</t>
  </si>
  <si>
    <t xml:space="preserve"> 単位：人</t>
  </si>
  <si>
    <t xml:space="preserve">       結  核</t>
  </si>
  <si>
    <t xml:space="preserve">  注）</t>
  </si>
  <si>
    <t>療 育</t>
  </si>
  <si>
    <t>定 期</t>
  </si>
  <si>
    <t>定期外</t>
  </si>
  <si>
    <t>胃がん</t>
  </si>
  <si>
    <t>子宮がん</t>
  </si>
  <si>
    <t xml:space="preserve"> 母  子  (注</t>
  </si>
  <si>
    <t>注）</t>
  </si>
  <si>
    <t xml:space="preserve">      循環器疾患</t>
  </si>
  <si>
    <t>一 般</t>
  </si>
  <si>
    <t>一般診査</t>
  </si>
  <si>
    <t>精密診査</t>
  </si>
  <si>
    <t>妊産婦</t>
  </si>
  <si>
    <t>注）平成８年度以前は、県立保健所と市町村分</t>
  </si>
  <si>
    <t xml:space="preserve">    平成９年度からは、県立保健所と和歌山市分</t>
  </si>
  <si>
    <t xml:space="preserve">     妊産婦保健指導</t>
  </si>
  <si>
    <t xml:space="preserve">    乳幼児保健指導</t>
  </si>
  <si>
    <t>妊 婦</t>
  </si>
  <si>
    <t xml:space="preserve"> 産 婦</t>
  </si>
  <si>
    <t>乳 児</t>
  </si>
  <si>
    <t>未熟児</t>
  </si>
  <si>
    <t>注1）未熟児を除く新生児</t>
  </si>
  <si>
    <t>①＋② 総収集量の処理内訳</t>
  </si>
  <si>
    <t>総排出量</t>
  </si>
  <si>
    <t>① 計画</t>
  </si>
  <si>
    <t>② 直接</t>
  </si>
  <si>
    <t>直 接</t>
  </si>
  <si>
    <t>直接最</t>
  </si>
  <si>
    <t>その他(注</t>
  </si>
  <si>
    <t>直　接</t>
  </si>
  <si>
    <t xml:space="preserve"> ①+②+③</t>
  </si>
  <si>
    <t xml:space="preserve">  収集量</t>
  </si>
  <si>
    <t xml:space="preserve">  搬入量</t>
  </si>
  <si>
    <t>焼 却</t>
  </si>
  <si>
    <t>終処分</t>
  </si>
  <si>
    <t xml:space="preserve"> 処理施設</t>
  </si>
  <si>
    <t>資源化</t>
  </si>
  <si>
    <t>注）平成１１年度からその他施設には、資源化等を行う施設及びごみ燃料化施設を含む。</t>
  </si>
  <si>
    <t xml:space="preserve"> 単位：ﾄﾝ</t>
  </si>
  <si>
    <t xml:space="preserve"> 粗大ごみ</t>
  </si>
  <si>
    <t xml:space="preserve"> 施　設</t>
  </si>
  <si>
    <t>Ｔ-17 市町村別し尿</t>
  </si>
  <si>
    <t>Ａ．水洗化の状況（ 3月末）</t>
  </si>
  <si>
    <t>水洗化率</t>
  </si>
  <si>
    <t xml:space="preserve"> ①水洗化</t>
  </si>
  <si>
    <t xml:space="preserve"> 農業</t>
  </si>
  <si>
    <t xml:space="preserve"> ②非水洗</t>
  </si>
  <si>
    <t>①÷</t>
  </si>
  <si>
    <t xml:space="preserve"> 集落排水</t>
  </si>
  <si>
    <t xml:space="preserve">   化人口</t>
  </si>
  <si>
    <t xml:space="preserve"> 計画収集</t>
  </si>
  <si>
    <t xml:space="preserve"> 自家処理</t>
  </si>
  <si>
    <t>(①＋②)</t>
  </si>
  <si>
    <t>％</t>
  </si>
  <si>
    <t>Ｂ．し尿処理の状況</t>
  </si>
  <si>
    <t>総処理量</t>
  </si>
  <si>
    <t xml:space="preserve">     市町村（組合）処理</t>
  </si>
  <si>
    <t>(総排出量)</t>
  </si>
  <si>
    <t>収集処理</t>
  </si>
  <si>
    <t>自家処理</t>
  </si>
  <si>
    <t>処理施設</t>
  </si>
  <si>
    <t>下水道投入</t>
  </si>
  <si>
    <t>海洋投入</t>
  </si>
  <si>
    <t>農地還元</t>
  </si>
  <si>
    <t>注）施設改修に伴う暫定的措置</t>
  </si>
  <si>
    <t>Ｔ-18 大気汚染物質測定年度平均値経年変化</t>
  </si>
  <si>
    <t>Ａ．二酸化いおう  年度平均値</t>
  </si>
  <si>
    <t>市，町</t>
  </si>
  <si>
    <t>測定地点名</t>
  </si>
  <si>
    <t>和歌山市</t>
  </si>
  <si>
    <t>西保健センター</t>
  </si>
  <si>
    <t>野崎小学校</t>
  </si>
  <si>
    <t>中之島小学校</t>
  </si>
  <si>
    <t>衛生公害研究ｾﾝﾀｰ</t>
  </si>
  <si>
    <t>東中学校</t>
  </si>
  <si>
    <t>海南市役所</t>
  </si>
  <si>
    <t>巽小学校</t>
  </si>
  <si>
    <t>北野上小学校</t>
  </si>
  <si>
    <t>加茂第一小学校</t>
  </si>
  <si>
    <t>初島支所</t>
  </si>
  <si>
    <t>みかんセンター</t>
  </si>
  <si>
    <t>野上小学校</t>
  </si>
  <si>
    <t>耐久高校</t>
  </si>
  <si>
    <t>日高消防</t>
  </si>
  <si>
    <t>三尾小学校</t>
  </si>
  <si>
    <t>美浜町役場</t>
  </si>
  <si>
    <t>御坊市</t>
  </si>
  <si>
    <t>御坊監視支所</t>
  </si>
  <si>
    <t>野口局</t>
  </si>
  <si>
    <t>塩屋局</t>
  </si>
  <si>
    <t>名田局</t>
  </si>
  <si>
    <t>印南原</t>
  </si>
  <si>
    <t>会津公園</t>
  </si>
  <si>
    <t>資料：県環境生活総務課「環境白書」</t>
  </si>
  <si>
    <t>Ｔ-18 大気汚染物質測定年度平均値経年変化－続き－</t>
  </si>
  <si>
    <t>環境衛生研究ｾﾝﾀｰ</t>
  </si>
  <si>
    <t>日進中学校</t>
  </si>
  <si>
    <t>小倉小学校</t>
  </si>
  <si>
    <t>市立和歌山商業</t>
  </si>
  <si>
    <t>中野上小学校</t>
  </si>
  <si>
    <t>資料：県環境生活総務課「環境白書」</t>
  </si>
  <si>
    <t>環境衛生研究ｾﾝﾀ-</t>
  </si>
  <si>
    <t>和歌浦小学校</t>
  </si>
  <si>
    <t>西脇小学校</t>
  </si>
  <si>
    <t>黒江小学校</t>
  </si>
  <si>
    <t>内海小学校</t>
  </si>
  <si>
    <t>東海南中学校</t>
  </si>
  <si>
    <t>単位：ppm</t>
  </si>
  <si>
    <t>2002</t>
  </si>
  <si>
    <t>2003</t>
  </si>
  <si>
    <t>2004</t>
  </si>
  <si>
    <t>平成14年度</t>
  </si>
  <si>
    <t>平成15年度</t>
  </si>
  <si>
    <t>平成16年度</t>
  </si>
  <si>
    <t>Ｂ．二酸化窒素  年度平均値</t>
  </si>
  <si>
    <t xml:space="preserve"> 単位：ppm</t>
  </si>
  <si>
    <t>Ｃ．オキシダント  年度平均値（昼間）</t>
  </si>
  <si>
    <t xml:space="preserve"> ＤＯ</t>
  </si>
  <si>
    <t xml:space="preserve"> ＢＯＤ</t>
  </si>
  <si>
    <t xml:space="preserve"> ＣＯＤ</t>
  </si>
  <si>
    <t xml:space="preserve"> ＳＳ</t>
  </si>
  <si>
    <t xml:space="preserve"> 溶存</t>
  </si>
  <si>
    <t xml:space="preserve"> 生物化学</t>
  </si>
  <si>
    <t xml:space="preserve"> 化学的 </t>
  </si>
  <si>
    <t xml:space="preserve">  大腸菌</t>
  </si>
  <si>
    <t xml:space="preserve"> 酸素量</t>
  </si>
  <si>
    <t xml:space="preserve"> 的酸素</t>
  </si>
  <si>
    <t xml:space="preserve"> 酸素</t>
  </si>
  <si>
    <t/>
  </si>
  <si>
    <t xml:space="preserve"> 要求量</t>
  </si>
  <si>
    <t>mg/L</t>
  </si>
  <si>
    <t xml:space="preserve"> MPN/百mL</t>
  </si>
  <si>
    <t>恋野橋</t>
  </si>
  <si>
    <t>三谷橋</t>
  </si>
  <si>
    <t>船戸</t>
  </si>
  <si>
    <t>橋本川</t>
  </si>
  <si>
    <t>橋本</t>
  </si>
  <si>
    <t>桂谷川</t>
  </si>
  <si>
    <t>河口</t>
  </si>
  <si>
    <t>貴志川</t>
  </si>
  <si>
    <t>小川橋</t>
  </si>
  <si>
    <t>諸井橋</t>
  </si>
  <si>
    <t>日方川</t>
  </si>
  <si>
    <t>新港橋</t>
  </si>
  <si>
    <t>山田川</t>
  </si>
  <si>
    <t>海南大橋</t>
  </si>
  <si>
    <t>有田川</t>
  </si>
  <si>
    <t>金屋橋</t>
  </si>
  <si>
    <t>保田井堰</t>
  </si>
  <si>
    <t>日高川</t>
  </si>
  <si>
    <t>船津堰堤</t>
  </si>
  <si>
    <t>若野橋</t>
  </si>
  <si>
    <t>西川大橋</t>
  </si>
  <si>
    <t>南部川</t>
  </si>
  <si>
    <t>南部大橋</t>
  </si>
  <si>
    <t>左会津川 高雄大橋</t>
  </si>
  <si>
    <t>富田川</t>
  </si>
  <si>
    <t>生馬橋</t>
  </si>
  <si>
    <t>富田橋</t>
  </si>
  <si>
    <t>日置川</t>
  </si>
  <si>
    <t>安宅橋</t>
  </si>
  <si>
    <t>日置川大橋</t>
  </si>
  <si>
    <t>古座川</t>
  </si>
  <si>
    <t>高瀬橋</t>
  </si>
  <si>
    <t>古座橋</t>
  </si>
  <si>
    <t>太田川</t>
  </si>
  <si>
    <t>下里大橋</t>
  </si>
  <si>
    <t>那智川</t>
  </si>
  <si>
    <t>川関橋</t>
  </si>
  <si>
    <t>二河川</t>
  </si>
  <si>
    <t>二河橋</t>
  </si>
  <si>
    <t>熊野川</t>
  </si>
  <si>
    <t>宮井橋</t>
  </si>
  <si>
    <t>熊野大橋</t>
  </si>
  <si>
    <t>紀の川</t>
  </si>
  <si>
    <t>紀の川大橋</t>
  </si>
  <si>
    <t xml:space="preserve"> 秋津橋</t>
  </si>
  <si>
    <t>Ｔ-20 大気汚染，騒音振動，水質汚染等の苦情件数</t>
  </si>
  <si>
    <t>Ａ．苦情件数の推移</t>
  </si>
  <si>
    <t>　注）</t>
  </si>
  <si>
    <t xml:space="preserve">  単位：件</t>
  </si>
  <si>
    <t>の公害</t>
  </si>
  <si>
    <t xml:space="preserve">     注）県及び市町村が受け付けた公害苦情件数</t>
  </si>
  <si>
    <t>Ｂ．市町村別苦情件数</t>
  </si>
  <si>
    <t xml:space="preserve">   典型７公害</t>
  </si>
  <si>
    <t xml:space="preserve"> その他</t>
  </si>
  <si>
    <t>土壌汚染</t>
  </si>
  <si>
    <t>地盤沈下</t>
  </si>
  <si>
    <t xml:space="preserve"> の公害</t>
  </si>
  <si>
    <t xml:space="preserve">        単位：件</t>
  </si>
  <si>
    <t xml:space="preserve">    注）県及び市町村が受け付けた公害苦情件数</t>
  </si>
  <si>
    <t xml:space="preserve">－ </t>
  </si>
  <si>
    <t>　紀美野町</t>
  </si>
  <si>
    <t>　紀の川市</t>
  </si>
  <si>
    <t>　有田川町</t>
  </si>
  <si>
    <t>　日高川町</t>
  </si>
  <si>
    <t>昭和50年(1975年)</t>
  </si>
  <si>
    <t>昭和55年(1980年)</t>
  </si>
  <si>
    <t>昭和60年(1985年)</t>
  </si>
  <si>
    <t>平成 2年(1990年)</t>
  </si>
  <si>
    <t>平成 4年(1992年)</t>
  </si>
  <si>
    <t>平成 5年(1993年)</t>
  </si>
  <si>
    <t>平成 6年(1994年)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</si>
  <si>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</si>
  <si>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</si>
  <si>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</si>
  <si>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</si>
  <si>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</si>
  <si>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</si>
  <si>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</si>
  <si>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</si>
  <si>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</si>
  <si>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</si>
  <si>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 7年(1995年)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</si>
  <si>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</si>
  <si>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</si>
  <si>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</si>
  <si>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</si>
  <si>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</si>
  <si>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</si>
  <si>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</si>
  <si>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</si>
  <si>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</si>
  <si>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資料：県医務課「人口動態統計の概況」</t>
  </si>
  <si>
    <t>紀の川市</t>
  </si>
  <si>
    <t>紀美野町</t>
  </si>
  <si>
    <t>九度山町</t>
  </si>
  <si>
    <t>有田川町</t>
  </si>
  <si>
    <t>みなべ町</t>
  </si>
  <si>
    <t>日高川町</t>
  </si>
  <si>
    <t>上富田町</t>
  </si>
  <si>
    <t>すさみ町</t>
  </si>
  <si>
    <t>古座川町</t>
  </si>
  <si>
    <t xml:space="preserve">     和歌山市</t>
  </si>
  <si>
    <t xml:space="preserve">     紀の川市</t>
  </si>
  <si>
    <t xml:space="preserve">     かつらぎ町</t>
  </si>
  <si>
    <t xml:space="preserve">     九度山町</t>
  </si>
  <si>
    <t xml:space="preserve">     みなべ町</t>
  </si>
  <si>
    <t xml:space="preserve">     日高川町</t>
  </si>
  <si>
    <t xml:space="preserve">     上富田町</t>
  </si>
  <si>
    <t xml:space="preserve">     すさみ町</t>
  </si>
  <si>
    <t xml:space="preserve">     那智勝浦町</t>
  </si>
  <si>
    <t xml:space="preserve">     古座川町</t>
  </si>
  <si>
    <t>昭和63年(1988年)12月末</t>
  </si>
  <si>
    <t>平成 2年(1990年)12月末</t>
  </si>
  <si>
    <t>平成 4年(1992年)12月末</t>
  </si>
  <si>
    <t>平成 6年(1994年)12月末</t>
  </si>
  <si>
    <t>平成 8年(1996年)12月末</t>
  </si>
  <si>
    <t>平成10年(1998年)12月末</t>
  </si>
  <si>
    <t>平成12年(2000年)12月末</t>
  </si>
  <si>
    <t>平成14年(2002年)12月末</t>
  </si>
  <si>
    <t>平成16年(2004年)12月末</t>
  </si>
  <si>
    <t>昭和59年(1984年)</t>
  </si>
  <si>
    <t>昭和61年(1986年)</t>
  </si>
  <si>
    <t>昭和63年(1988年)</t>
  </si>
  <si>
    <t>平成 4年(1992年)</t>
  </si>
  <si>
    <t>平成 6年(1994年)</t>
  </si>
  <si>
    <t>平成 8年(1996年)</t>
  </si>
  <si>
    <t>平成 2年度(1990年度)</t>
  </si>
  <si>
    <t>平成 7年度(1995年度)</t>
  </si>
  <si>
    <t>平成12年度(2000年度)</t>
  </si>
  <si>
    <t>平成13年度(2001年度)</t>
  </si>
  <si>
    <t>平成14年度(2002年度)</t>
  </si>
  <si>
    <t>平成13年度(2001年度)</t>
  </si>
  <si>
    <t>平成14年度(2002年度)</t>
  </si>
  <si>
    <t>平成15年度(2003年度)</t>
  </si>
  <si>
    <t>平成16年度(2004年度)</t>
  </si>
  <si>
    <t xml:space="preserve"> みなべ町</t>
  </si>
  <si>
    <t>資料：県循環型社会推進課</t>
  </si>
  <si>
    <t>資料：県循環型社会推進課</t>
  </si>
  <si>
    <t>資料：県循環型社会推進課</t>
  </si>
  <si>
    <t>平成15年度(2003年度)</t>
  </si>
  <si>
    <t>平成16年度(2004年度)</t>
  </si>
  <si>
    <t>海南市下津行政局</t>
  </si>
  <si>
    <t>日高川町</t>
  </si>
  <si>
    <t>小熊広場</t>
  </si>
  <si>
    <t>みなべ町</t>
  </si>
  <si>
    <t>みなべ町住民会館</t>
  </si>
  <si>
    <t>わかやま農協名草支店</t>
  </si>
  <si>
    <t>紀美野町</t>
  </si>
  <si>
    <t>紀の川市</t>
  </si>
  <si>
    <t>紀の川市役所粉河支所</t>
  </si>
  <si>
    <t>日高川町</t>
  </si>
  <si>
    <t>みなべ町</t>
  </si>
  <si>
    <t>平成17年度(2005年度)</t>
  </si>
  <si>
    <r>
      <t>新生児</t>
    </r>
    <r>
      <rPr>
        <sz val="11"/>
        <rFont val="ＭＳ 明朝"/>
        <family val="1"/>
      </rPr>
      <t>(注1</t>
    </r>
  </si>
  <si>
    <r>
      <t>妊娠中毒(</t>
    </r>
    <r>
      <rPr>
        <sz val="11"/>
        <rFont val="ＭＳ 明朝"/>
        <family val="1"/>
      </rPr>
      <t>注2</t>
    </r>
  </si>
  <si>
    <t xml:space="preserve">     海 南 市</t>
  </si>
  <si>
    <t xml:space="preserve">     有 田 市</t>
  </si>
  <si>
    <t xml:space="preserve">     御 坊 市</t>
  </si>
  <si>
    <t xml:space="preserve">     田 辺 市</t>
  </si>
  <si>
    <t xml:space="preserve">     新 宮 市</t>
  </si>
  <si>
    <t xml:space="preserve">     高 野 町</t>
  </si>
  <si>
    <t xml:space="preserve">     湯 浅 町</t>
  </si>
  <si>
    <t xml:space="preserve">     広 川 町</t>
  </si>
  <si>
    <t xml:space="preserve">     美 浜 町</t>
  </si>
  <si>
    <t xml:space="preserve">     日 高 町</t>
  </si>
  <si>
    <t xml:space="preserve">     由 良 町</t>
  </si>
  <si>
    <t xml:space="preserve">     印 南 町</t>
  </si>
  <si>
    <t xml:space="preserve">     白 浜 町</t>
  </si>
  <si>
    <t xml:space="preserve">     太 地 町</t>
  </si>
  <si>
    <t xml:space="preserve">     北 山 村</t>
  </si>
  <si>
    <t xml:space="preserve">     串 本 町</t>
  </si>
  <si>
    <t xml:space="preserve">     橋 本 市</t>
  </si>
  <si>
    <t xml:space="preserve"> 太 地 町</t>
  </si>
  <si>
    <t xml:space="preserve">  　かつらぎ町</t>
  </si>
  <si>
    <t xml:space="preserve">  太 地 町</t>
  </si>
  <si>
    <t>　 かつらぎ町</t>
  </si>
  <si>
    <t>注）公共</t>
  </si>
  <si>
    <t>総 数</t>
  </si>
  <si>
    <t>結 核</t>
  </si>
  <si>
    <t>悪  性</t>
  </si>
  <si>
    <t>新生物</t>
  </si>
  <si>
    <t>疾 患</t>
  </si>
  <si>
    <t>高血圧性</t>
  </si>
  <si>
    <t>心筋梗塞</t>
  </si>
  <si>
    <t>＃急性</t>
  </si>
  <si>
    <t>性心疾患</t>
  </si>
  <si>
    <t>＃心不全</t>
  </si>
  <si>
    <t>疾  患</t>
  </si>
  <si>
    <t>脳血管</t>
  </si>
  <si>
    <t>＃くも</t>
  </si>
  <si>
    <t>出  血</t>
  </si>
  <si>
    <t>＃脳内</t>
  </si>
  <si>
    <t>肺 炎</t>
  </si>
  <si>
    <t>慢性閉塞</t>
  </si>
  <si>
    <t>性肺疾患</t>
  </si>
  <si>
    <t>喘 息</t>
  </si>
  <si>
    <t>肝疾患</t>
  </si>
  <si>
    <t>老 衰</t>
  </si>
  <si>
    <t>事  故</t>
  </si>
  <si>
    <t>不慮の</t>
  </si>
  <si>
    <t>＃交通</t>
  </si>
  <si>
    <t>自 殺</t>
  </si>
  <si>
    <t>その他</t>
  </si>
  <si>
    <t>市 町 村</t>
  </si>
  <si>
    <t>結 核</t>
  </si>
  <si>
    <t>疾  患</t>
  </si>
  <si>
    <t>脳血管</t>
  </si>
  <si>
    <t>肺 炎</t>
  </si>
  <si>
    <t>老 衰</t>
  </si>
  <si>
    <t>自 殺</t>
  </si>
  <si>
    <t>黄 熱</t>
  </si>
  <si>
    <t>Ｑ 熱</t>
  </si>
  <si>
    <t>炭 疽</t>
  </si>
  <si>
    <t>梅 毒</t>
  </si>
  <si>
    <t xml:space="preserve"> 総 数</t>
  </si>
  <si>
    <t>薬剤師</t>
  </si>
  <si>
    <t>総  数</t>
  </si>
  <si>
    <t>病院，</t>
  </si>
  <si>
    <t>海 南 市</t>
  </si>
  <si>
    <t>有 田 市</t>
  </si>
  <si>
    <t>湯 浅 町</t>
  </si>
  <si>
    <t>日 高 町</t>
  </si>
  <si>
    <t>美 浜 町</t>
  </si>
  <si>
    <t>印 南 町</t>
  </si>
  <si>
    <t>御 坊 市</t>
  </si>
  <si>
    <t>田 辺 市</t>
  </si>
  <si>
    <t>総 量</t>
  </si>
  <si>
    <t xml:space="preserve">    医療施設数</t>
  </si>
  <si>
    <t xml:space="preserve"> 一般</t>
  </si>
  <si>
    <t xml:space="preserve"> 歯科</t>
  </si>
  <si>
    <t xml:space="preserve"> 市 町 村</t>
  </si>
  <si>
    <t xml:space="preserve">  病院</t>
  </si>
  <si>
    <t xml:space="preserve"> 診療所</t>
  </si>
  <si>
    <t>　総数</t>
  </si>
  <si>
    <t>精神</t>
  </si>
  <si>
    <t>結核</t>
  </si>
  <si>
    <t>一般</t>
  </si>
  <si>
    <t xml:space="preserve">－ </t>
  </si>
  <si>
    <t>平成18年(2006年)</t>
  </si>
  <si>
    <t xml:space="preserve">  岩 出 市</t>
  </si>
  <si>
    <t>平成17年度(2005年度)</t>
  </si>
  <si>
    <t xml:space="preserve"> 紀の川市</t>
  </si>
  <si>
    <t>島橋地区会館</t>
  </si>
  <si>
    <t>南消防署宮前出張所</t>
  </si>
  <si>
    <t>湊小学校</t>
  </si>
  <si>
    <t>和歌浦小学校</t>
  </si>
  <si>
    <t>消防東出張所</t>
  </si>
  <si>
    <t>黒江小学校</t>
  </si>
  <si>
    <t>内海小学校</t>
  </si>
  <si>
    <t>下津港湾会館</t>
  </si>
  <si>
    <t>有田市初島公民館</t>
  </si>
  <si>
    <t>湯川局</t>
  </si>
  <si>
    <t>藤田局</t>
  </si>
  <si>
    <t>市立和歌山商業</t>
  </si>
  <si>
    <t>西脇小学校</t>
  </si>
  <si>
    <t xml:space="preserve">     岩 出 市</t>
  </si>
  <si>
    <t>　　 紀美野町</t>
  </si>
  <si>
    <t>　　 有田川町</t>
  </si>
  <si>
    <t>平成17年(2005年)</t>
  </si>
  <si>
    <t>Ｔ-16 市町村別ごみ排出量及び処理の状況</t>
  </si>
  <si>
    <t xml:space="preserve"> 岩 出 市</t>
  </si>
  <si>
    <t xml:space="preserve"> 紀美野町</t>
  </si>
  <si>
    <t xml:space="preserve"> 有田川町</t>
  </si>
  <si>
    <t xml:space="preserve"> 日高川町</t>
  </si>
  <si>
    <t xml:space="preserve"> 串 本 町</t>
  </si>
  <si>
    <t xml:space="preserve">－ </t>
  </si>
  <si>
    <t xml:space="preserve"> 　那智勝浦町</t>
  </si>
  <si>
    <t>Ｔ-19 主要河川の水質</t>
  </si>
  <si>
    <t>浮 遊</t>
  </si>
  <si>
    <t>物 質</t>
  </si>
  <si>
    <t xml:space="preserve">  群  数</t>
  </si>
  <si>
    <t>平成18年度(2006年度)</t>
  </si>
  <si>
    <t>岩 出 市</t>
  </si>
  <si>
    <t>浮 遊</t>
  </si>
  <si>
    <t>物 質</t>
  </si>
  <si>
    <t xml:space="preserve">  群  数</t>
  </si>
  <si>
    <t>総 数</t>
  </si>
  <si>
    <t>典型７</t>
  </si>
  <si>
    <t>大 気</t>
  </si>
  <si>
    <t>水 質</t>
  </si>
  <si>
    <t>土 壌</t>
  </si>
  <si>
    <t>地 盤</t>
  </si>
  <si>
    <t>その他</t>
  </si>
  <si>
    <t>公害計</t>
  </si>
  <si>
    <t>汚 染</t>
  </si>
  <si>
    <t>騒 音</t>
  </si>
  <si>
    <t>振 動</t>
  </si>
  <si>
    <t>沈 下</t>
  </si>
  <si>
    <t>悪 臭</t>
  </si>
  <si>
    <t>合 計</t>
  </si>
  <si>
    <t>大気汚染</t>
  </si>
  <si>
    <t>県受理分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</si>
  <si>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</si>
  <si>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</si>
  <si>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</si>
  <si>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</si>
  <si>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</si>
  <si>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</si>
  <si>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</si>
  <si>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 xml:space="preserve">  かつらぎ町</t>
  </si>
  <si>
    <t>高 野 町</t>
  </si>
  <si>
    <t>湯 浅 町</t>
  </si>
  <si>
    <t>広 川 町</t>
  </si>
  <si>
    <t>美 浜 町</t>
  </si>
  <si>
    <t>日 高 町</t>
  </si>
  <si>
    <t>由 良 町</t>
  </si>
  <si>
    <t>印 南 町</t>
  </si>
  <si>
    <t>白 浜 町</t>
  </si>
  <si>
    <t xml:space="preserve">  那智勝浦町</t>
  </si>
  <si>
    <t>太 地 町</t>
  </si>
  <si>
    <t>北 山 村</t>
  </si>
  <si>
    <t>串 本 町</t>
  </si>
  <si>
    <t>和歌山市</t>
  </si>
  <si>
    <t xml:space="preserve">  資料：県食品・生活衛生課</t>
  </si>
  <si>
    <t xml:space="preserve"> 資料：県難病・感染症対策課、県食品・生活衛生課</t>
  </si>
  <si>
    <t>平成19年(2007年)</t>
  </si>
  <si>
    <t xml:space="preserve"> </t>
  </si>
  <si>
    <t>平成19年(2007年)</t>
  </si>
  <si>
    <t>平成18年(2006年)12月末</t>
  </si>
  <si>
    <t>平成20年(2008年)</t>
  </si>
  <si>
    <t>平成18年度(2006年度)</t>
  </si>
  <si>
    <t>2005</t>
  </si>
  <si>
    <t>2006</t>
  </si>
  <si>
    <t>平成17年度</t>
  </si>
  <si>
    <t>平成18年度</t>
  </si>
  <si>
    <t xml:space="preserve">  平成19年度(2007年度)平均</t>
  </si>
  <si>
    <t>平成19年度(2007年度)</t>
  </si>
  <si>
    <t>平成19年度(2007年度)</t>
  </si>
  <si>
    <t>平成18年(2006年)</t>
  </si>
  <si>
    <t>-</t>
  </si>
  <si>
    <t>　 かつらぎ町</t>
  </si>
  <si>
    <t xml:space="preserve"> 　那智勝浦町</t>
  </si>
  <si>
    <t xml:space="preserve">  橋本</t>
  </si>
  <si>
    <t xml:space="preserve">  　うち串本支所</t>
  </si>
  <si>
    <t>平成18年(2006年)</t>
  </si>
  <si>
    <t>　橋本</t>
  </si>
  <si>
    <t>訪問看護</t>
  </si>
  <si>
    <t>介護老人保健・</t>
  </si>
  <si>
    <t>社会福祉施設</t>
  </si>
  <si>
    <t>　  　平成９年度からは、厚生労働省大臣官房統計情報部「地域保健事業報告」</t>
  </si>
  <si>
    <t>木の本社宅</t>
  </si>
  <si>
    <t>明和中学校</t>
  </si>
  <si>
    <t>小倉小学校</t>
  </si>
  <si>
    <t>市立和歌山商業高校</t>
  </si>
  <si>
    <t>中之島小学校</t>
  </si>
  <si>
    <t>清明寮</t>
  </si>
  <si>
    <t>－</t>
  </si>
  <si>
    <t>資料：厚生労働省大臣官房統計情報部「医療施設調査，病院報告」</t>
  </si>
  <si>
    <t>海南市</t>
  </si>
  <si>
    <t>橋本市</t>
  </si>
  <si>
    <t>有田市</t>
  </si>
  <si>
    <t>田辺市</t>
  </si>
  <si>
    <t>新宮市</t>
  </si>
  <si>
    <t>紀の川市</t>
  </si>
  <si>
    <t>岩出市</t>
  </si>
  <si>
    <t>紀美野町</t>
  </si>
  <si>
    <t>かつらぎ町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</si>
  <si>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</si>
  <si>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</si>
  <si>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</si>
  <si>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</si>
  <si>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</si>
  <si>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</si>
  <si>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</si>
  <si>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</si>
  <si>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</si>
  <si>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</si>
  <si>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</si>
  <si>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那智勝浦町</t>
  </si>
  <si>
    <t>太地町</t>
  </si>
  <si>
    <t>北山村</t>
  </si>
  <si>
    <t>串本町</t>
  </si>
  <si>
    <t>平成20年(2008年)</t>
  </si>
  <si>
    <t>平成20年(2008年)</t>
  </si>
  <si>
    <t>平成20年(2008年)12月末</t>
  </si>
  <si>
    <t xml:space="preserve"> ③ 集団</t>
  </si>
  <si>
    <t xml:space="preserve">  回収量</t>
  </si>
  <si>
    <t>平成19年度(2007年度)</t>
  </si>
  <si>
    <t>2007</t>
  </si>
  <si>
    <t>平成19年度</t>
  </si>
  <si>
    <t>2008</t>
  </si>
  <si>
    <t>平成20年度</t>
  </si>
  <si>
    <t>加茂郷</t>
  </si>
  <si>
    <t>平成20年度(2008年度)</t>
  </si>
  <si>
    <t>平成20年度(2008年度)</t>
  </si>
  <si>
    <t>水質汚濁</t>
  </si>
  <si>
    <t>汚 濁</t>
  </si>
  <si>
    <t xml:space="preserve">  平成20年度(2008年度)平均</t>
  </si>
  <si>
    <t>一般診療</t>
  </si>
  <si>
    <t>一　般</t>
  </si>
  <si>
    <t>歯　科</t>
  </si>
  <si>
    <t>所病床数</t>
  </si>
  <si>
    <t>病 院</t>
  </si>
  <si>
    <t>診療所</t>
  </si>
  <si>
    <t>総 数</t>
  </si>
  <si>
    <t>精神病床</t>
  </si>
  <si>
    <t>結核病床</t>
  </si>
  <si>
    <t>病　床</t>
  </si>
  <si>
    <t>平成19年(2007年)</t>
  </si>
  <si>
    <t>平成20年(2008年)</t>
  </si>
  <si>
    <t xml:space="preserve">  注１）</t>
  </si>
  <si>
    <t>１日平均</t>
  </si>
  <si>
    <t>外来患者</t>
  </si>
  <si>
    <t>総 数</t>
  </si>
  <si>
    <t>精 神</t>
  </si>
  <si>
    <t>結 核</t>
  </si>
  <si>
    <t xml:space="preserve"> 精 神</t>
  </si>
  <si>
    <t xml:space="preserve"> 結 核</t>
  </si>
  <si>
    <t>注2)１日平均外来患者数＝年間外来患者延数／(年間日数－日曜･祝日,年末年始の6日)［平成16年以前］</t>
  </si>
  <si>
    <t xml:space="preserve">    １日平均外来患者数＝年間外来患者延数／年間日数  ［平成17年以降］</t>
  </si>
  <si>
    <t>注4)平成12年までは一般のみ表記している。</t>
  </si>
  <si>
    <t>療養</t>
  </si>
  <si>
    <t>-</t>
  </si>
  <si>
    <t>-</t>
  </si>
  <si>
    <t>-</t>
  </si>
  <si>
    <t>-</t>
  </si>
  <si>
    <t>資料：厚生労働省「医療施設調査」</t>
  </si>
  <si>
    <t>平成１８年、２０年に類型の疾患が見直しされた。</t>
  </si>
  <si>
    <t>…エボラ出血熱.クリミア・コンゴ出血熱.ペスト.マールブルグ病.ラッサ熱.痘そう（天然痘）</t>
  </si>
  <si>
    <t>　南米出血熱</t>
  </si>
  <si>
    <t>…急性灰白髄炎.ジフテリア.重症急性呼吸器症候群（病原体がSARSｺﾛﾅｳｲﾙｽであるものに限る。）</t>
  </si>
  <si>
    <t>　結核</t>
  </si>
  <si>
    <t>…腸管出血性大腸菌感染症.コレラ.細菌性赤痢.腸チフス.パラチフス</t>
  </si>
  <si>
    <t>　Q熱、狂犬病、ｺｸｼｼﾞｵｲﾃﾞｽ症、腎症候性出血熱、炭疽　他31疾病</t>
  </si>
  <si>
    <t xml:space="preserve">  急性脳炎（ｳｴｽﾄﾅｲﾙ脳炎及び日本脳炎を除く。）ｸﾘﾌﾟﾄｽﾎﾟﾘｼﾞｳﾑ症　他12疾病</t>
  </si>
  <si>
    <t>急  性</t>
  </si>
  <si>
    <t>赤  痢</t>
  </si>
  <si>
    <t>－</t>
  </si>
  <si>
    <t>平成20年(2008年)</t>
  </si>
  <si>
    <t>四類感染症</t>
  </si>
  <si>
    <t>－</t>
  </si>
  <si>
    <t>高病原性鳥
インフルエンザ</t>
  </si>
  <si>
    <t>チフス</t>
  </si>
  <si>
    <t>マラリア</t>
  </si>
  <si>
    <t xml:space="preserve">             資料：県医務課「看護職員従事者届」</t>
  </si>
  <si>
    <t>平成20年(2008年)</t>
  </si>
  <si>
    <t>-</t>
  </si>
  <si>
    <t>-</t>
  </si>
  <si>
    <t xml:space="preserve">             資料：県医務課「看護職員従事者届」</t>
  </si>
  <si>
    <t>所　内</t>
  </si>
  <si>
    <t>所　外</t>
  </si>
  <si>
    <t>ステーション</t>
  </si>
  <si>
    <t>柔道</t>
  </si>
  <si>
    <t>歯科</t>
  </si>
  <si>
    <t>衛生士</t>
  </si>
  <si>
    <t>技工士</t>
  </si>
  <si>
    <t>資料：厚生労働省「衛生行政報告例」</t>
  </si>
  <si>
    <t xml:space="preserve"> (3月末現在)</t>
  </si>
  <si>
    <t>一 般</t>
  </si>
  <si>
    <t>薬種商</t>
  </si>
  <si>
    <t>特 例</t>
  </si>
  <si>
    <t>販売業</t>
  </si>
  <si>
    <t>平成21年(2009年)</t>
  </si>
  <si>
    <t xml:space="preserve">   －</t>
  </si>
  <si>
    <t>　　　－</t>
  </si>
  <si>
    <t xml:space="preserve">   －</t>
  </si>
  <si>
    <t>　　　－</t>
  </si>
  <si>
    <t>　　　－</t>
  </si>
  <si>
    <t xml:space="preserve">   －</t>
  </si>
  <si>
    <t xml:space="preserve">   －</t>
  </si>
  <si>
    <t>　　　－</t>
  </si>
  <si>
    <t xml:space="preserve">  　那智勝浦町</t>
  </si>
  <si>
    <t xml:space="preserve">  資料：県薬務課</t>
  </si>
  <si>
    <t>理容所</t>
  </si>
  <si>
    <t>美容所</t>
  </si>
  <si>
    <t>-</t>
  </si>
  <si>
    <t>訂正箇所</t>
  </si>
  <si>
    <t>資料：厚生労働省大臣官房統計情報部「地域保健・老人保健事業報告」（平成15年以降）</t>
  </si>
  <si>
    <t>注3）保健所及び市町村実施分</t>
  </si>
  <si>
    <t>ｺﾐｭﾆﾃｨ</t>
  </si>
  <si>
    <t xml:space="preserve">  合併</t>
  </si>
  <si>
    <t xml:space="preserve">  単独</t>
  </si>
  <si>
    <t xml:space="preserve">   人　口</t>
  </si>
  <si>
    <t>下水道</t>
  </si>
  <si>
    <t>ﾌﾟﾗﾝﾄ</t>
  </si>
  <si>
    <t>浄化槽</t>
  </si>
  <si>
    <t>　└──────┬──────┘</t>
  </si>
  <si>
    <t>ー</t>
  </si>
  <si>
    <t>平成20年度(2008年度)</t>
  </si>
  <si>
    <t>ー</t>
  </si>
  <si>
    <t>ー</t>
  </si>
  <si>
    <t>ー</t>
  </si>
  <si>
    <t>ー</t>
  </si>
  <si>
    <t>ー</t>
  </si>
  <si>
    <t>ー</t>
  </si>
  <si>
    <t xml:space="preserve"> 　那智勝浦町</t>
  </si>
  <si>
    <t>注）公共下水道人口＝公共下水道人口＋特定環境保全公共下水道人口＋ｺﾐｭﾆﾃｨﾌﾟﾗﾝﾄ人口</t>
  </si>
  <si>
    <t xml:space="preserve">      単位：ｋﾘｯﾄﾙ</t>
  </si>
  <si>
    <t>収 集</t>
  </si>
  <si>
    <t xml:space="preserve">        収集量の内容</t>
  </si>
  <si>
    <t xml:space="preserve"> し 尿</t>
  </si>
  <si>
    <t>ごみ堆肥化</t>
  </si>
  <si>
    <t>浄化槽</t>
  </si>
  <si>
    <t>施設</t>
  </si>
  <si>
    <t>し 尿</t>
  </si>
  <si>
    <t>汚  泥</t>
  </si>
  <si>
    <t>し尿処理の状況（平成19年度実績）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</si>
  <si>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</si>
  <si>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</si>
  <si>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t>し尿処理量 (し尿+浄化槽汚泥+自家処理量)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</si>
  <si>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</si>
  <si>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</si>
  <si>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</si>
  <si>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</si>
  <si>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</si>
  <si>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</si>
  <si>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</si>
  <si>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</t>
  </si>
  <si>
    <t>浄化槽汚泥</t>
  </si>
  <si>
    <t>し尿処理施設</t>
  </si>
  <si>
    <t>ごみ堆肥化施設</t>
  </si>
  <si>
    <t>メタン化施設</t>
  </si>
  <si>
    <t>農地還元</t>
  </si>
  <si>
    <t>（ｋｌ）</t>
  </si>
  <si>
    <t>合計</t>
  </si>
  <si>
    <t>合計</t>
  </si>
  <si>
    <t>岩出市</t>
  </si>
  <si>
    <t>印南町</t>
  </si>
  <si>
    <t xml:space="preserve"> 　那智勝浦町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</si>
</sst>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0.0"/>
    <numFmt numFmtId="179" formatCode="#,##0.000;\-#,##0.000"/>
    <numFmt numFmtId="180" formatCode="0.000"/>
    <numFmt numFmtId="181" formatCode="#,##0.0;[Red]\-#,##0.0"/>
    <numFmt numFmtId="182" formatCode="0.0_ "/>
    <numFmt numFmtId="183" formatCode="#,##0_);[Red]\(#,##0\)"/>
    <numFmt numFmtId="184" formatCode="#,##0.0_ "/>
    <numFmt numFmtId="185" formatCode="0.0_);[Red]\(0.0\)"/>
    <numFmt numFmtId="186" formatCode="0.000_);[Red]\(0.000\)"/>
    <numFmt numFmtId="187" formatCode="0.0000_);[Red]\(0.0000\)"/>
    <numFmt numFmtId="188" formatCode="0.000_);\(0.000\)"/>
    <numFmt numFmtId="189" formatCode="0_);[Red]\(0\)"/>
    <numFmt numFmtId="190" formatCode="#,##0.00_);[Red]\(#,##0.00\)"/>
    <numFmt numFmtId="191" formatCode="#,##0.000_);[Red]\(#,##0.0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 applyProtection="1">
      <alignment horizontal="center"/>
      <protection/>
    </xf>
    <xf numFmtId="176" fontId="2" fillId="0" borderId="6" xfId="0" applyNumberFormat="1" applyFont="1" applyBorder="1" applyAlignment="1" applyProtection="1">
      <alignment horizontal="center" shrinkToFit="1"/>
      <protection/>
    </xf>
    <xf numFmtId="176" fontId="2" fillId="0" borderId="7" xfId="0" applyNumberFormat="1" applyFont="1" applyBorder="1" applyAlignment="1" applyProtection="1">
      <alignment horizontal="center" shrinkToFit="1"/>
      <protection/>
    </xf>
    <xf numFmtId="176" fontId="2" fillId="0" borderId="4" xfId="0" applyNumberFormat="1" applyFont="1" applyBorder="1" applyAlignment="1" applyProtection="1">
      <alignment horizontal="center" shrinkToFit="1"/>
      <protection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horizontal="center"/>
    </xf>
    <xf numFmtId="176" fontId="7" fillId="0" borderId="4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left" shrinkToFit="1"/>
      <protection/>
    </xf>
    <xf numFmtId="176" fontId="2" fillId="0" borderId="5" xfId="0" applyNumberFormat="1" applyFont="1" applyBorder="1" applyAlignment="1" applyProtection="1">
      <alignment horizontal="center"/>
      <protection/>
    </xf>
    <xf numFmtId="176" fontId="2" fillId="0" borderId="5" xfId="0" applyNumberFormat="1" applyFont="1" applyBorder="1" applyAlignment="1" applyProtection="1">
      <alignment horizontal="left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vertical="center"/>
      <protection/>
    </xf>
    <xf numFmtId="182" fontId="2" fillId="0" borderId="0" xfId="0" applyNumberFormat="1" applyFont="1" applyAlignment="1" applyProtection="1">
      <alignment horizontal="right"/>
      <protection/>
    </xf>
    <xf numFmtId="182" fontId="2" fillId="0" borderId="2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Border="1" applyAlignment="1" applyProtection="1">
      <alignment horizontal="right"/>
      <protection locked="0"/>
    </xf>
    <xf numFmtId="182" fontId="2" fillId="0" borderId="5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82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Border="1" applyAlignment="1">
      <alignment horizontal="right"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 applyProtection="1">
      <alignment vertical="center"/>
      <protection/>
    </xf>
    <xf numFmtId="183" fontId="2" fillId="0" borderId="0" xfId="0" applyNumberFormat="1" applyFont="1" applyAlignment="1" applyProtection="1">
      <alignment horizontal="left"/>
      <protection/>
    </xf>
    <xf numFmtId="183" fontId="2" fillId="0" borderId="0" xfId="0" applyNumberFormat="1" applyFont="1" applyAlignment="1">
      <alignment vertical="center"/>
    </xf>
    <xf numFmtId="183" fontId="4" fillId="0" borderId="0" xfId="0" applyNumberFormat="1" applyFont="1" applyAlignment="1" applyProtection="1">
      <alignment horizontal="left"/>
      <protection/>
    </xf>
    <xf numFmtId="183" fontId="2" fillId="0" borderId="1" xfId="0" applyNumberFormat="1" applyFont="1" applyBorder="1" applyAlignment="1">
      <alignment vertical="center"/>
    </xf>
    <xf numFmtId="183" fontId="4" fillId="0" borderId="1" xfId="0" applyNumberFormat="1" applyFont="1" applyBorder="1" applyAlignment="1" applyProtection="1">
      <alignment horizontal="left"/>
      <protection/>
    </xf>
    <xf numFmtId="183" fontId="2" fillId="0" borderId="1" xfId="0" applyNumberFormat="1" applyFont="1" applyBorder="1" applyAlignment="1" applyProtection="1">
      <alignment horizontal="left"/>
      <protection/>
    </xf>
    <xf numFmtId="183" fontId="2" fillId="0" borderId="2" xfId="0" applyNumberFormat="1" applyFont="1" applyBorder="1" applyAlignment="1">
      <alignment vertical="center"/>
    </xf>
    <xf numFmtId="183" fontId="2" fillId="0" borderId="3" xfId="0" applyNumberFormat="1" applyFont="1" applyBorder="1" applyAlignment="1">
      <alignment vertical="center"/>
    </xf>
    <xf numFmtId="183" fontId="2" fillId="0" borderId="13" xfId="0" applyNumberFormat="1" applyFont="1" applyBorder="1" applyAlignment="1" applyProtection="1">
      <alignment horizontal="right"/>
      <protection locked="0"/>
    </xf>
    <xf numFmtId="183" fontId="2" fillId="0" borderId="2" xfId="0" applyNumberFormat="1" applyFont="1" applyBorder="1" applyAlignment="1" applyProtection="1">
      <alignment horizontal="left"/>
      <protection/>
    </xf>
    <xf numFmtId="183" fontId="2" fillId="0" borderId="3" xfId="0" applyNumberFormat="1" applyFont="1" applyBorder="1" applyAlignment="1" applyProtection="1">
      <alignment horizontal="left"/>
      <protection/>
    </xf>
    <xf numFmtId="183" fontId="2" fillId="0" borderId="4" xfId="0" applyNumberFormat="1" applyFont="1" applyBorder="1" applyAlignment="1" applyProtection="1">
      <alignment horizontal="left"/>
      <protection/>
    </xf>
    <xf numFmtId="183" fontId="2" fillId="0" borderId="2" xfId="0" applyNumberFormat="1" applyFont="1" applyBorder="1" applyAlignment="1" applyProtection="1">
      <alignment vertical="center"/>
      <protection/>
    </xf>
    <xf numFmtId="183" fontId="2" fillId="0" borderId="0" xfId="0" applyNumberFormat="1" applyFont="1" applyAlignment="1" applyProtection="1">
      <alignment vertical="center"/>
      <protection/>
    </xf>
    <xf numFmtId="183" fontId="2" fillId="0" borderId="0" xfId="0" applyNumberFormat="1" applyFont="1" applyAlignment="1" applyProtection="1">
      <alignment vertical="center"/>
      <protection locked="0"/>
    </xf>
    <xf numFmtId="183" fontId="2" fillId="0" borderId="0" xfId="0" applyNumberFormat="1" applyFont="1" applyAlignment="1" applyProtection="1">
      <alignment horizontal="right"/>
      <protection locked="0"/>
    </xf>
    <xf numFmtId="183" fontId="2" fillId="0" borderId="0" xfId="0" applyNumberFormat="1" applyFont="1" applyAlignment="1" applyProtection="1">
      <alignment horizontal="right"/>
      <protection/>
    </xf>
    <xf numFmtId="183" fontId="2" fillId="0" borderId="5" xfId="0" applyNumberFormat="1" applyFont="1" applyBorder="1" applyAlignment="1" applyProtection="1">
      <alignment vertical="center"/>
      <protection/>
    </xf>
    <xf numFmtId="183" fontId="2" fillId="0" borderId="1" xfId="0" applyNumberFormat="1" applyFont="1" applyBorder="1" applyAlignment="1" applyProtection="1">
      <alignment vertical="center"/>
      <protection/>
    </xf>
    <xf numFmtId="184" fontId="2" fillId="0" borderId="0" xfId="0" applyNumberFormat="1" applyFont="1" applyAlignment="1">
      <alignment vertical="center"/>
    </xf>
    <xf numFmtId="184" fontId="2" fillId="0" borderId="1" xfId="0" applyNumberFormat="1" applyFont="1" applyBorder="1" applyAlignment="1">
      <alignment vertical="center"/>
    </xf>
    <xf numFmtId="184" fontId="2" fillId="0" borderId="2" xfId="0" applyNumberFormat="1" applyFont="1" applyBorder="1" applyAlignment="1" applyProtection="1">
      <alignment horizontal="left"/>
      <protection/>
    </xf>
    <xf numFmtId="184" fontId="2" fillId="0" borderId="2" xfId="0" applyNumberFormat="1" applyFont="1" applyBorder="1" applyAlignment="1" applyProtection="1">
      <alignment horizontal="center"/>
      <protection/>
    </xf>
    <xf numFmtId="184" fontId="2" fillId="0" borderId="4" xfId="0" applyNumberFormat="1" applyFont="1" applyBorder="1" applyAlignment="1" applyProtection="1">
      <alignment horizontal="left"/>
      <protection/>
    </xf>
    <xf numFmtId="184" fontId="2" fillId="0" borderId="2" xfId="0" applyNumberFormat="1" applyFont="1" applyBorder="1" applyAlignment="1" applyProtection="1">
      <alignment horizontal="right"/>
      <protection/>
    </xf>
    <xf numFmtId="184" fontId="2" fillId="0" borderId="2" xfId="0" applyNumberFormat="1" applyFont="1" applyBorder="1" applyAlignment="1" applyProtection="1">
      <alignment vertical="center"/>
      <protection/>
    </xf>
    <xf numFmtId="184" fontId="2" fillId="0" borderId="2" xfId="0" applyNumberFormat="1" applyFont="1" applyBorder="1" applyAlignment="1">
      <alignment vertical="center"/>
    </xf>
    <xf numFmtId="184" fontId="2" fillId="0" borderId="5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Alignment="1">
      <alignment/>
    </xf>
    <xf numFmtId="176" fontId="2" fillId="0" borderId="0" xfId="0" applyNumberFormat="1" applyFont="1" applyAlignment="1" applyProtection="1" quotePrefix="1">
      <alignment horizontal="right"/>
      <protection locked="0"/>
    </xf>
    <xf numFmtId="184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0" fontId="2" fillId="0" borderId="0" xfId="0" applyFont="1" applyAlignment="1">
      <alignment/>
    </xf>
    <xf numFmtId="176" fontId="2" fillId="0" borderId="7" xfId="0" applyNumberFormat="1" applyFont="1" applyBorder="1" applyAlignment="1">
      <alignment vertical="center"/>
    </xf>
    <xf numFmtId="176" fontId="2" fillId="0" borderId="0" xfId="0" applyNumberFormat="1" applyFont="1" applyAlignment="1" applyProtection="1" quotePrefix="1">
      <alignment horizontal="right"/>
      <protection/>
    </xf>
    <xf numFmtId="183" fontId="2" fillId="0" borderId="2" xfId="0" applyNumberFormat="1" applyFont="1" applyBorder="1" applyAlignment="1" applyProtection="1" quotePrefix="1">
      <alignment horizontal="right"/>
      <protection/>
    </xf>
    <xf numFmtId="183" fontId="2" fillId="0" borderId="0" xfId="0" applyNumberFormat="1" applyFont="1" applyBorder="1" applyAlignment="1" applyProtection="1" quotePrefix="1">
      <alignment horizontal="right"/>
      <protection/>
    </xf>
    <xf numFmtId="176" fontId="2" fillId="0" borderId="0" xfId="0" applyNumberFormat="1" applyFont="1" applyBorder="1" applyAlignment="1" applyProtection="1" quotePrefix="1">
      <alignment horizontal="right" vertical="center"/>
      <protection locked="0"/>
    </xf>
    <xf numFmtId="49" fontId="2" fillId="0" borderId="2" xfId="0" applyNumberFormat="1" applyFont="1" applyBorder="1" applyAlignment="1" applyProtection="1" quotePrefix="1">
      <alignment horizontal="center"/>
      <protection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82" fontId="2" fillId="0" borderId="2" xfId="0" applyNumberFormat="1" applyFont="1" applyBorder="1" applyAlignment="1" applyProtection="1">
      <alignment horizontal="right"/>
      <protection/>
    </xf>
    <xf numFmtId="182" fontId="2" fillId="0" borderId="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82" fontId="2" fillId="0" borderId="2" xfId="0" applyNumberFormat="1" applyFont="1" applyBorder="1" applyAlignment="1" applyProtection="1">
      <alignment horizontal="right"/>
      <protection locked="0"/>
    </xf>
    <xf numFmtId="185" fontId="2" fillId="0" borderId="0" xfId="0" applyNumberFormat="1" applyFont="1" applyBorder="1" applyAlignment="1" applyProtection="1">
      <alignment horizontal="right"/>
      <protection locked="0"/>
    </xf>
    <xf numFmtId="11" fontId="2" fillId="0" borderId="0" xfId="0" applyNumberFormat="1" applyFont="1" applyAlignment="1">
      <alignment vertical="center"/>
    </xf>
    <xf numFmtId="176" fontId="2" fillId="0" borderId="0" xfId="0" applyNumberFormat="1" applyFont="1" applyAlignment="1" applyProtection="1" quotePrefix="1">
      <alignment horizontal="right" vertical="center"/>
      <protection locked="0"/>
    </xf>
    <xf numFmtId="184" fontId="2" fillId="0" borderId="0" xfId="0" applyNumberFormat="1" applyFont="1" applyAlignment="1" applyProtection="1">
      <alignment horizontal="right"/>
      <protection locked="0"/>
    </xf>
    <xf numFmtId="184" fontId="2" fillId="0" borderId="0" xfId="0" applyNumberFormat="1" applyFont="1" applyAlignment="1" applyProtection="1" quotePrefix="1">
      <alignment horizontal="right"/>
      <protection locked="0"/>
    </xf>
    <xf numFmtId="183" fontId="2" fillId="0" borderId="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 horizontal="center" vertical="center"/>
    </xf>
    <xf numFmtId="183" fontId="2" fillId="0" borderId="0" xfId="0" applyNumberFormat="1" applyFont="1" applyAlignment="1" applyProtection="1">
      <alignment horizontal="center"/>
      <protection/>
    </xf>
    <xf numFmtId="176" fontId="2" fillId="0" borderId="2" xfId="0" applyNumberFormat="1" applyFont="1" applyBorder="1" applyAlignment="1" applyProtection="1" quotePrefix="1">
      <alignment horizontal="right" vertical="center"/>
      <protection locked="0"/>
    </xf>
    <xf numFmtId="176" fontId="2" fillId="0" borderId="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 applyProtection="1">
      <alignment horizontal="center"/>
      <protection/>
    </xf>
    <xf numFmtId="176" fontId="2" fillId="0" borderId="8" xfId="0" applyNumberFormat="1" applyFont="1" applyBorder="1" applyAlignment="1" applyProtection="1">
      <alignment horizontal="center" shrinkToFit="1"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176" fontId="2" fillId="0" borderId="1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 quotePrefix="1">
      <alignment horizontal="right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" fillId="0" borderId="0" xfId="0" applyNumberFormat="1" applyFont="1" applyAlignment="1" applyProtection="1">
      <alignment vertical="center"/>
      <protection locked="0"/>
    </xf>
    <xf numFmtId="188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 vertical="center"/>
    </xf>
    <xf numFmtId="0" fontId="4" fillId="0" borderId="14" xfId="0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89" fontId="2" fillId="0" borderId="0" xfId="0" applyNumberFormat="1" applyFont="1" applyBorder="1" applyAlignment="1" applyProtection="1">
      <alignment horizontal="right"/>
      <protection locked="0"/>
    </xf>
    <xf numFmtId="182" fontId="2" fillId="0" borderId="2" xfId="0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 applyProtection="1">
      <alignment horizontal="right"/>
      <protection/>
    </xf>
    <xf numFmtId="176" fontId="4" fillId="0" borderId="0" xfId="0" applyNumberFormat="1" applyFont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2" xfId="0" applyNumberFormat="1" applyFont="1" applyBorder="1" applyAlignment="1">
      <alignment vertical="center"/>
    </xf>
    <xf numFmtId="176" fontId="2" fillId="2" borderId="2" xfId="0" applyNumberFormat="1" applyFont="1" applyFill="1" applyBorder="1" applyAlignment="1" applyProtection="1">
      <alignment vertical="center"/>
      <protection/>
    </xf>
    <xf numFmtId="176" fontId="2" fillId="2" borderId="0" xfId="0" applyNumberFormat="1" applyFont="1" applyFill="1" applyBorder="1" applyAlignment="1" applyProtection="1">
      <alignment vertical="center"/>
      <protection/>
    </xf>
    <xf numFmtId="176" fontId="2" fillId="2" borderId="0" xfId="0" applyNumberFormat="1" applyFont="1" applyFill="1" applyAlignment="1" applyProtection="1">
      <alignment vertical="center"/>
      <protection/>
    </xf>
    <xf numFmtId="176" fontId="2" fillId="0" borderId="2" xfId="0" applyNumberFormat="1" applyFont="1" applyFill="1" applyBorder="1" applyAlignment="1" applyProtection="1">
      <alignment vertical="center"/>
      <protection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 quotePrefix="1">
      <alignment horizontal="right"/>
      <protection locked="0"/>
    </xf>
    <xf numFmtId="176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left"/>
      <protection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 shrinkToFit="1"/>
      <protection/>
    </xf>
    <xf numFmtId="0" fontId="2" fillId="0" borderId="1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shrinkToFit="1"/>
    </xf>
    <xf numFmtId="0" fontId="2" fillId="0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horizontal="right"/>
      <protection/>
    </xf>
    <xf numFmtId="176" fontId="2" fillId="0" borderId="0" xfId="0" applyNumberFormat="1" applyFont="1" applyFill="1" applyAlignment="1" applyProtection="1">
      <alignment horizontal="right"/>
      <protection locked="0"/>
    </xf>
    <xf numFmtId="184" fontId="2" fillId="0" borderId="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horizontal="center"/>
      <protection/>
    </xf>
    <xf numFmtId="184" fontId="2" fillId="0" borderId="0" xfId="0" applyNumberFormat="1" applyFont="1" applyFill="1" applyAlignment="1" applyProtection="1">
      <alignment vertical="center"/>
      <protection locked="0"/>
    </xf>
    <xf numFmtId="176" fontId="2" fillId="0" borderId="5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horizontal="center"/>
      <protection/>
    </xf>
    <xf numFmtId="176" fontId="2" fillId="0" borderId="4" xfId="0" applyNumberFormat="1" applyFont="1" applyFill="1" applyBorder="1" applyAlignment="1" applyProtection="1">
      <alignment horizontal="center"/>
      <protection/>
    </xf>
    <xf numFmtId="176" fontId="2" fillId="0" borderId="4" xfId="0" applyNumberFormat="1" applyFont="1" applyFill="1" applyBorder="1" applyAlignment="1">
      <alignment vertical="center"/>
    </xf>
    <xf numFmtId="176" fontId="2" fillId="0" borderId="0" xfId="0" applyNumberFormat="1" applyFont="1" applyFill="1" applyAlignment="1" applyProtection="1">
      <alignment horizontal="left"/>
      <protection/>
    </xf>
    <xf numFmtId="176" fontId="4" fillId="0" borderId="0" xfId="0" applyNumberFormat="1" applyFont="1" applyFill="1" applyAlignment="1" applyProtection="1">
      <alignment horizontal="left"/>
      <protection/>
    </xf>
    <xf numFmtId="176" fontId="4" fillId="0" borderId="1" xfId="0" applyNumberFormat="1" applyFont="1" applyFill="1" applyBorder="1" applyAlignment="1" applyProtection="1">
      <alignment horizontal="left"/>
      <protection/>
    </xf>
    <xf numFmtId="176" fontId="2" fillId="0" borderId="1" xfId="0" applyNumberFormat="1" applyFont="1" applyFill="1" applyBorder="1" applyAlignment="1" applyProtection="1">
      <alignment horizontal="left"/>
      <protection/>
    </xf>
    <xf numFmtId="176" fontId="2" fillId="0" borderId="2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 applyProtection="1">
      <alignment horizontal="left"/>
      <protection/>
    </xf>
    <xf numFmtId="176" fontId="2" fillId="0" borderId="4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Alignment="1" applyProtection="1" quotePrefix="1">
      <alignment horizontal="left"/>
      <protection/>
    </xf>
    <xf numFmtId="176" fontId="2" fillId="0" borderId="0" xfId="0" applyNumberFormat="1" applyFont="1" applyFill="1" applyAlignment="1" applyProtection="1">
      <alignment horizontal="left"/>
      <protection locked="0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 applyProtection="1">
      <alignment/>
      <protection locked="0"/>
    </xf>
    <xf numFmtId="176" fontId="7" fillId="0" borderId="2" xfId="0" applyNumberFormat="1" applyFont="1" applyFill="1" applyBorder="1" applyAlignment="1" applyProtection="1">
      <alignment horizontal="center"/>
      <protection/>
    </xf>
    <xf numFmtId="176" fontId="7" fillId="0" borderId="4" xfId="0" applyNumberFormat="1" applyFont="1" applyFill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7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 quotePrefix="1">
      <alignment horizontal="right"/>
      <protection locked="0"/>
    </xf>
    <xf numFmtId="176" fontId="10" fillId="0" borderId="4" xfId="0" applyNumberFormat="1" applyFont="1" applyBorder="1" applyAlignment="1" applyProtection="1">
      <alignment horizontal="center"/>
      <protection/>
    </xf>
    <xf numFmtId="176" fontId="10" fillId="0" borderId="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2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Alignment="1" applyProtection="1">
      <alignment horizontal="right" vertical="center"/>
      <protection locked="0"/>
    </xf>
    <xf numFmtId="186" fontId="2" fillId="0" borderId="0" xfId="0" applyNumberFormat="1" applyFont="1" applyBorder="1" applyAlignment="1" applyProtection="1" quotePrefix="1">
      <alignment horizontal="right"/>
      <protection/>
    </xf>
    <xf numFmtId="186" fontId="2" fillId="0" borderId="1" xfId="0" applyNumberFormat="1" applyFont="1" applyBorder="1" applyAlignment="1" applyProtection="1">
      <alignment vertical="center"/>
      <protection locked="0"/>
    </xf>
    <xf numFmtId="186" fontId="2" fillId="0" borderId="1" xfId="0" applyNumberFormat="1" applyFont="1" applyBorder="1" applyAlignment="1">
      <alignment vertical="center"/>
    </xf>
    <xf numFmtId="186" fontId="4" fillId="0" borderId="1" xfId="0" applyNumberFormat="1" applyFont="1" applyBorder="1" applyAlignment="1" applyProtection="1">
      <alignment vertical="center"/>
      <protection/>
    </xf>
    <xf numFmtId="186" fontId="2" fillId="0" borderId="0" xfId="0" applyNumberFormat="1" applyFont="1" applyAlignment="1" applyProtection="1">
      <alignment horizontal="left"/>
      <protection/>
    </xf>
    <xf numFmtId="186" fontId="4" fillId="0" borderId="0" xfId="0" applyNumberFormat="1" applyFont="1" applyAlignment="1" applyProtection="1">
      <alignment vertical="center"/>
      <protection/>
    </xf>
    <xf numFmtId="186" fontId="2" fillId="0" borderId="0" xfId="0" applyNumberFormat="1" applyFont="1" applyAlignment="1">
      <alignment vertical="center"/>
    </xf>
    <xf numFmtId="186" fontId="4" fillId="0" borderId="0" xfId="0" applyNumberFormat="1" applyFont="1" applyAlignment="1" applyProtection="1">
      <alignment horizontal="left"/>
      <protection/>
    </xf>
    <xf numFmtId="186" fontId="2" fillId="0" borderId="1" xfId="0" applyNumberFormat="1" applyFont="1" applyBorder="1" applyAlignment="1" applyProtection="1">
      <alignment horizontal="left"/>
      <protection/>
    </xf>
    <xf numFmtId="186" fontId="2" fillId="0" borderId="12" xfId="0" applyNumberFormat="1" applyFont="1" applyBorder="1" applyAlignment="1" applyProtection="1">
      <alignment horizontal="center"/>
      <protection/>
    </xf>
    <xf numFmtId="186" fontId="2" fillId="0" borderId="2" xfId="0" applyNumberFormat="1" applyFont="1" applyBorder="1" applyAlignment="1" applyProtection="1" quotePrefix="1">
      <alignment horizontal="center"/>
      <protection/>
    </xf>
    <xf numFmtId="186" fontId="2" fillId="0" borderId="4" xfId="0" applyNumberFormat="1" applyFont="1" applyBorder="1" applyAlignment="1" applyProtection="1">
      <alignment horizontal="center"/>
      <protection/>
    </xf>
    <xf numFmtId="186" fontId="2" fillId="0" borderId="0" xfId="0" applyNumberFormat="1" applyFont="1" applyBorder="1" applyAlignment="1">
      <alignment vertical="center"/>
    </xf>
    <xf numFmtId="186" fontId="2" fillId="0" borderId="0" xfId="0" applyNumberFormat="1" applyFont="1" applyAlignment="1" applyProtection="1">
      <alignment horizontal="right" vertical="center"/>
      <protection locked="0"/>
    </xf>
    <xf numFmtId="186" fontId="2" fillId="0" borderId="0" xfId="0" applyNumberFormat="1" applyFont="1" applyBorder="1" applyAlignment="1" applyProtection="1">
      <alignment horizontal="right" vertical="center"/>
      <protection locked="0"/>
    </xf>
    <xf numFmtId="183" fontId="2" fillId="0" borderId="2" xfId="0" applyNumberFormat="1" applyFont="1" applyBorder="1" applyAlignment="1" applyProtection="1">
      <alignment horizontal="right"/>
      <protection/>
    </xf>
    <xf numFmtId="41" fontId="2" fillId="0" borderId="2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2" xfId="0" applyNumberFormat="1" applyFont="1" applyBorder="1" applyAlignment="1">
      <alignment vertical="center"/>
    </xf>
    <xf numFmtId="41" fontId="2" fillId="0" borderId="0" xfId="0" applyNumberFormat="1" applyFont="1" applyBorder="1" applyAlignment="1" applyProtection="1" quotePrefix="1">
      <alignment horizontal="right" vertical="center"/>
      <protection locked="0"/>
    </xf>
    <xf numFmtId="41" fontId="2" fillId="0" borderId="0" xfId="0" applyNumberFormat="1" applyFont="1" applyBorder="1" applyAlignment="1" applyProtection="1" quotePrefix="1">
      <alignment horizontal="right"/>
      <protection locked="0"/>
    </xf>
    <xf numFmtId="41" fontId="2" fillId="0" borderId="0" xfId="0" applyNumberFormat="1" applyFont="1" applyBorder="1" applyAlignment="1">
      <alignment vertical="center"/>
    </xf>
    <xf numFmtId="41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left" indent="1"/>
      <protection/>
    </xf>
    <xf numFmtId="176" fontId="4" fillId="0" borderId="0" xfId="0" applyNumberFormat="1" applyFont="1" applyBorder="1" applyAlignment="1" applyProtection="1">
      <alignment vertical="center"/>
      <protection/>
    </xf>
    <xf numFmtId="183" fontId="2" fillId="0" borderId="0" xfId="0" applyNumberFormat="1" applyFont="1" applyBorder="1" applyAlignment="1" applyProtection="1">
      <alignment horizontal="right"/>
      <protection locked="0"/>
    </xf>
    <xf numFmtId="184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84" fontId="2" fillId="0" borderId="0" xfId="0" applyNumberFormat="1" applyFont="1" applyFill="1" applyBorder="1" applyAlignment="1" applyProtection="1">
      <alignment vertical="center"/>
      <protection locked="0"/>
    </xf>
    <xf numFmtId="184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left" indent="1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left"/>
      <protection/>
    </xf>
    <xf numFmtId="0" fontId="2" fillId="0" borderId="5" xfId="0" applyFont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>
      <alignment horizontal="right"/>
      <protection/>
    </xf>
    <xf numFmtId="176" fontId="2" fillId="0" borderId="0" xfId="0" applyNumberFormat="1" applyFont="1" applyFill="1" applyBorder="1" applyAlignment="1" applyProtection="1" quotePrefix="1">
      <alignment horizontal="right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quotePrefix="1">
      <alignment horizontal="right" vertical="center"/>
    </xf>
    <xf numFmtId="176" fontId="2" fillId="0" borderId="2" xfId="0" applyNumberFormat="1" applyFont="1" applyFill="1" applyBorder="1" applyAlignment="1" applyProtection="1">
      <alignment horizontal="right"/>
      <protection locked="0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 applyProtection="1">
      <alignment horizontal="center"/>
      <protection/>
    </xf>
    <xf numFmtId="176" fontId="2" fillId="0" borderId="18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 quotePrefix="1">
      <alignment horizontal="left"/>
      <protection/>
    </xf>
    <xf numFmtId="176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6" fontId="2" fillId="3" borderId="0" xfId="0" applyNumberFormat="1" applyFont="1" applyFill="1" applyAlignment="1">
      <alignment vertical="center"/>
    </xf>
    <xf numFmtId="176" fontId="2" fillId="0" borderId="1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 applyProtection="1">
      <alignment horizontal="left" indent="1"/>
      <protection/>
    </xf>
    <xf numFmtId="176" fontId="2" fillId="0" borderId="4" xfId="0" applyNumberFormat="1" applyFont="1" applyBorder="1" applyAlignment="1" applyProtection="1">
      <alignment horizontal="left" indent="1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183" fontId="2" fillId="0" borderId="0" xfId="16" applyNumberFormat="1" applyFont="1" applyAlignment="1" applyProtection="1">
      <alignment horizontal="right" vertical="center"/>
      <protection/>
    </xf>
    <xf numFmtId="183" fontId="2" fillId="0" borderId="0" xfId="0" applyNumberFormat="1" applyFont="1" applyAlignment="1" applyProtection="1" quotePrefix="1">
      <alignment horizontal="right"/>
      <protection locked="0"/>
    </xf>
    <xf numFmtId="183" fontId="2" fillId="0" borderId="0" xfId="16" applyNumberFormat="1" applyFont="1" applyAlignment="1">
      <alignment horizontal="right" vertical="center"/>
    </xf>
    <xf numFmtId="183" fontId="2" fillId="0" borderId="2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Border="1" applyAlignment="1" applyProtection="1" quotePrefix="1">
      <alignment horizontal="right"/>
      <protection locked="0"/>
    </xf>
    <xf numFmtId="183" fontId="2" fillId="0" borderId="0" xfId="16" applyNumberFormat="1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49" fontId="12" fillId="0" borderId="19" xfId="0" applyNumberFormat="1" applyFont="1" applyFill="1" applyBorder="1" applyAlignment="1">
      <alignment horizontal="left" vertical="center"/>
    </xf>
    <xf numFmtId="38" fontId="12" fillId="0" borderId="19" xfId="16" applyFont="1" applyFill="1" applyBorder="1" applyAlignment="1">
      <alignment vertical="center"/>
    </xf>
    <xf numFmtId="183" fontId="2" fillId="0" borderId="2" xfId="0" applyNumberFormat="1" applyFont="1" applyFill="1" applyBorder="1" applyAlignment="1" applyProtection="1">
      <alignment vertical="center"/>
      <protection locked="0"/>
    </xf>
    <xf numFmtId="183" fontId="2" fillId="0" borderId="0" xfId="0" applyNumberFormat="1" applyFont="1" applyFill="1" applyBorder="1" applyAlignment="1" applyProtection="1">
      <alignment vertical="center"/>
      <protection locked="0"/>
    </xf>
    <xf numFmtId="183" fontId="2" fillId="0" borderId="10" xfId="0" applyNumberFormat="1" applyFont="1" applyFill="1" applyBorder="1" applyAlignment="1" applyProtection="1">
      <alignment vertical="center"/>
      <protection locked="0"/>
    </xf>
    <xf numFmtId="183" fontId="2" fillId="0" borderId="2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 quotePrefix="1">
      <alignment horizontal="right"/>
      <protection locked="0"/>
    </xf>
    <xf numFmtId="183" fontId="2" fillId="0" borderId="0" xfId="16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/>
    </xf>
    <xf numFmtId="38" fontId="12" fillId="0" borderId="19" xfId="16" applyFont="1" applyFill="1" applyBorder="1" applyAlignment="1">
      <alignment horizontal="right" vertical="center"/>
    </xf>
    <xf numFmtId="183" fontId="2" fillId="0" borderId="0" xfId="16" applyNumberFormat="1" applyFont="1" applyFill="1" applyBorder="1" applyAlignment="1" applyProtection="1" quotePrefix="1">
      <alignment horizontal="right"/>
      <protection locked="0"/>
    </xf>
    <xf numFmtId="183" fontId="2" fillId="0" borderId="10" xfId="0" applyNumberFormat="1" applyFont="1" applyFill="1" applyBorder="1" applyAlignment="1" applyProtection="1" quotePrefix="1">
      <alignment horizontal="right"/>
      <protection locked="0"/>
    </xf>
    <xf numFmtId="0" fontId="6" fillId="0" borderId="7" xfId="0" applyFont="1" applyFill="1" applyBorder="1" applyAlignment="1">
      <alignment horizontal="center" wrapText="1" shrinkToFit="1"/>
    </xf>
    <xf numFmtId="176" fontId="2" fillId="0" borderId="3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 horizontal="center"/>
      <protection locked="0"/>
    </xf>
    <xf numFmtId="176" fontId="2" fillId="0" borderId="11" xfId="0" applyNumberFormat="1" applyFont="1" applyBorder="1" applyAlignment="1" applyProtection="1">
      <alignment horizontal="left"/>
      <protection/>
    </xf>
    <xf numFmtId="176" fontId="0" fillId="0" borderId="11" xfId="0" applyNumberForma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horizont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 applyProtection="1">
      <alignment horizontal="center" wrapText="1"/>
      <protection/>
    </xf>
    <xf numFmtId="0" fontId="2" fillId="0" borderId="8" xfId="0" applyFont="1" applyFill="1" applyBorder="1" applyAlignment="1" applyProtection="1">
      <alignment horizontal="center" wrapText="1"/>
      <protection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wrapText="1"/>
      <protection/>
    </xf>
    <xf numFmtId="0" fontId="2" fillId="0" borderId="4" xfId="0" applyFont="1" applyFill="1" applyBorder="1" applyAlignment="1" applyProtection="1">
      <alignment horizontal="center" wrapText="1"/>
      <protection/>
    </xf>
    <xf numFmtId="0" fontId="6" fillId="0" borderId="4" xfId="0" applyFont="1" applyFill="1" applyBorder="1" applyAlignment="1">
      <alignment horizontal="center" wrapText="1" shrinkToFit="1"/>
    </xf>
    <xf numFmtId="176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76" fontId="2" fillId="0" borderId="15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/>
    </xf>
    <xf numFmtId="176" fontId="2" fillId="0" borderId="11" xfId="0" applyNumberFormat="1" applyFont="1" applyBorder="1" applyAlignment="1" applyProtection="1">
      <alignment horizontal="left"/>
      <protection locked="0"/>
    </xf>
    <xf numFmtId="176" fontId="0" fillId="0" borderId="11" xfId="0" applyNumberForma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15</xdr:row>
      <xdr:rowOff>104775</xdr:rowOff>
    </xdr:from>
    <xdr:to>
      <xdr:col>4</xdr:col>
      <xdr:colOff>609600</xdr:colOff>
      <xdr:row>15</xdr:row>
      <xdr:rowOff>104775</xdr:rowOff>
    </xdr:to>
    <xdr:sp>
      <xdr:nvSpPr>
        <xdr:cNvPr id="1" name="Line 9"/>
        <xdr:cNvSpPr>
          <a:spLocks/>
        </xdr:cNvSpPr>
      </xdr:nvSpPr>
      <xdr:spPr>
        <a:xfrm>
          <a:off x="4695825" y="34004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15</xdr:row>
      <xdr:rowOff>0</xdr:rowOff>
    </xdr:from>
    <xdr:to>
      <xdr:col>3</xdr:col>
      <xdr:colOff>523875</xdr:colOff>
      <xdr:row>15</xdr:row>
      <xdr:rowOff>104775</xdr:rowOff>
    </xdr:to>
    <xdr:sp>
      <xdr:nvSpPr>
        <xdr:cNvPr id="2" name="Line 10"/>
        <xdr:cNvSpPr>
          <a:spLocks/>
        </xdr:cNvSpPr>
      </xdr:nvSpPr>
      <xdr:spPr>
        <a:xfrm flipV="1">
          <a:off x="4695825" y="3295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15</xdr:row>
      <xdr:rowOff>28575</xdr:rowOff>
    </xdr:from>
    <xdr:to>
      <xdr:col>4</xdr:col>
      <xdr:colOff>609600</xdr:colOff>
      <xdr:row>15</xdr:row>
      <xdr:rowOff>104775</xdr:rowOff>
    </xdr:to>
    <xdr:sp>
      <xdr:nvSpPr>
        <xdr:cNvPr id="3" name="Line 11"/>
        <xdr:cNvSpPr>
          <a:spLocks/>
        </xdr:cNvSpPr>
      </xdr:nvSpPr>
      <xdr:spPr>
        <a:xfrm flipV="1">
          <a:off x="5800725" y="33242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104775</xdr:rowOff>
    </xdr:from>
    <xdr:to>
      <xdr:col>4</xdr:col>
      <xdr:colOff>9525</xdr:colOff>
      <xdr:row>15</xdr:row>
      <xdr:rowOff>190500</xdr:rowOff>
    </xdr:to>
    <xdr:sp>
      <xdr:nvSpPr>
        <xdr:cNvPr id="4" name="Line 12"/>
        <xdr:cNvSpPr>
          <a:spLocks/>
        </xdr:cNvSpPr>
      </xdr:nvSpPr>
      <xdr:spPr>
        <a:xfrm>
          <a:off x="5200650" y="34004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32</xdr:row>
      <xdr:rowOff>104775</xdr:rowOff>
    </xdr:from>
    <xdr:to>
      <xdr:col>3</xdr:col>
      <xdr:colOff>561975</xdr:colOff>
      <xdr:row>32</xdr:row>
      <xdr:rowOff>104775</xdr:rowOff>
    </xdr:to>
    <xdr:sp>
      <xdr:nvSpPr>
        <xdr:cNvPr id="5" name="Line 13"/>
        <xdr:cNvSpPr>
          <a:spLocks/>
        </xdr:cNvSpPr>
      </xdr:nvSpPr>
      <xdr:spPr>
        <a:xfrm>
          <a:off x="3667125" y="71342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31</xdr:row>
      <xdr:rowOff>200025</xdr:rowOff>
    </xdr:from>
    <xdr:to>
      <xdr:col>3</xdr:col>
      <xdr:colOff>561975</xdr:colOff>
      <xdr:row>32</xdr:row>
      <xdr:rowOff>104775</xdr:rowOff>
    </xdr:to>
    <xdr:sp>
      <xdr:nvSpPr>
        <xdr:cNvPr id="6" name="Line 14"/>
        <xdr:cNvSpPr>
          <a:spLocks/>
        </xdr:cNvSpPr>
      </xdr:nvSpPr>
      <xdr:spPr>
        <a:xfrm flipH="1" flipV="1">
          <a:off x="4733925" y="7010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31</xdr:row>
      <xdr:rowOff>180975</xdr:rowOff>
    </xdr:from>
    <xdr:to>
      <xdr:col>2</xdr:col>
      <xdr:colOff>609600</xdr:colOff>
      <xdr:row>32</xdr:row>
      <xdr:rowOff>104775</xdr:rowOff>
    </xdr:to>
    <xdr:sp>
      <xdr:nvSpPr>
        <xdr:cNvPr id="7" name="Line 15"/>
        <xdr:cNvSpPr>
          <a:spLocks/>
        </xdr:cNvSpPr>
      </xdr:nvSpPr>
      <xdr:spPr>
        <a:xfrm flipV="1">
          <a:off x="3667125" y="6991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1066800</xdr:colOff>
      <xdr:row>32</xdr:row>
      <xdr:rowOff>114300</xdr:rowOff>
    </xdr:from>
    <xdr:to>
      <xdr:col>2</xdr:col>
      <xdr:colOff>1066800</xdr:colOff>
      <xdr:row>32</xdr:row>
      <xdr:rowOff>200025</xdr:rowOff>
    </xdr:to>
    <xdr:sp>
      <xdr:nvSpPr>
        <xdr:cNvPr id="8" name="Line 16"/>
        <xdr:cNvSpPr>
          <a:spLocks/>
        </xdr:cNvSpPr>
      </xdr:nvSpPr>
      <xdr:spPr>
        <a:xfrm>
          <a:off x="4124325" y="71437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="60" zoomScaleNormal="75" workbookViewId="0" topLeftCell="A46">
      <selection activeCell="A1" sqref="A1"/>
    </sheetView>
  </sheetViews>
  <sheetFormatPr defaultColWidth="12.125" defaultRowHeight="13.5"/>
  <cols>
    <col min="1" max="1" width="13.375" style="11" customWidth="1"/>
    <col min="2" max="2" width="23.75390625" style="11" customWidth="1"/>
    <col min="3" max="3" width="13.375" style="11" customWidth="1"/>
    <col min="4" max="5" width="12.375" style="11" bestFit="1" customWidth="1"/>
    <col min="6" max="6" width="13.375" style="11" customWidth="1"/>
    <col min="7" max="7" width="12.375" style="11" bestFit="1" customWidth="1"/>
    <col min="8" max="8" width="13.875" style="11" bestFit="1" customWidth="1"/>
    <col min="9" max="9" width="12.25390625" style="11" bestFit="1" customWidth="1"/>
    <col min="10" max="10" width="13.375" style="11" customWidth="1"/>
    <col min="11" max="11" width="12.375" style="11" bestFit="1" customWidth="1"/>
    <col min="12" max="16384" width="12.125" style="11" customWidth="1"/>
  </cols>
  <sheetData>
    <row r="1" ht="17.25">
      <c r="A1" s="10"/>
    </row>
    <row r="6" ht="28.5">
      <c r="E6" s="12" t="s">
        <v>0</v>
      </c>
    </row>
    <row r="7" ht="17.25">
      <c r="E7" s="13" t="s">
        <v>1</v>
      </c>
    </row>
    <row r="8" spans="2:11" ht="18" thickBot="1">
      <c r="B8" s="14"/>
      <c r="C8" s="14"/>
      <c r="D8" s="14"/>
      <c r="E8" s="14"/>
      <c r="F8" s="15" t="s">
        <v>2</v>
      </c>
      <c r="G8" s="14"/>
      <c r="H8" s="14"/>
      <c r="I8" s="14"/>
      <c r="J8" s="14"/>
      <c r="K8" s="14"/>
    </row>
    <row r="9" spans="3:11" ht="17.25">
      <c r="C9" s="16"/>
      <c r="F9" s="16"/>
      <c r="K9" s="16"/>
    </row>
    <row r="10" spans="3:11" ht="17.25">
      <c r="C10" s="17"/>
      <c r="D10" s="18" t="s">
        <v>3</v>
      </c>
      <c r="E10" s="19"/>
      <c r="F10" s="16"/>
      <c r="G10" s="19"/>
      <c r="H10" s="18" t="s">
        <v>4</v>
      </c>
      <c r="I10" s="19"/>
      <c r="J10" s="19"/>
      <c r="K10" s="44" t="s">
        <v>841</v>
      </c>
    </row>
    <row r="11" spans="3:11" ht="17.25">
      <c r="C11" s="16"/>
      <c r="D11" s="44" t="s">
        <v>842</v>
      </c>
      <c r="E11" s="44" t="s">
        <v>843</v>
      </c>
      <c r="F11" s="16"/>
      <c r="G11" s="16"/>
      <c r="H11" s="16"/>
      <c r="I11" s="145" t="s">
        <v>13</v>
      </c>
      <c r="J11" s="145" t="s">
        <v>5</v>
      </c>
      <c r="K11" s="44" t="s">
        <v>844</v>
      </c>
    </row>
    <row r="12" spans="2:11" ht="17.25">
      <c r="B12" s="19"/>
      <c r="C12" s="21" t="s">
        <v>845</v>
      </c>
      <c r="D12" s="21" t="s">
        <v>846</v>
      </c>
      <c r="E12" s="21" t="s">
        <v>846</v>
      </c>
      <c r="F12" s="21" t="s">
        <v>847</v>
      </c>
      <c r="G12" s="21" t="s">
        <v>848</v>
      </c>
      <c r="H12" s="21" t="s">
        <v>849</v>
      </c>
      <c r="I12" s="21" t="s">
        <v>850</v>
      </c>
      <c r="J12" s="21" t="s">
        <v>6</v>
      </c>
      <c r="K12" s="17"/>
    </row>
    <row r="13" spans="3:11" ht="17.25">
      <c r="C13" s="16"/>
      <c r="F13" s="23" t="s">
        <v>7</v>
      </c>
      <c r="G13" s="23" t="s">
        <v>7</v>
      </c>
      <c r="H13" s="23" t="s">
        <v>7</v>
      </c>
      <c r="I13" s="23" t="s">
        <v>7</v>
      </c>
      <c r="J13" s="23" t="s">
        <v>7</v>
      </c>
      <c r="K13" s="23" t="s">
        <v>7</v>
      </c>
    </row>
    <row r="14" spans="2:11" ht="17.25">
      <c r="B14" s="36" t="s">
        <v>517</v>
      </c>
      <c r="C14" s="24">
        <v>69</v>
      </c>
      <c r="D14" s="25">
        <v>761</v>
      </c>
      <c r="E14" s="25">
        <v>321</v>
      </c>
      <c r="F14" s="26">
        <v>12445</v>
      </c>
      <c r="G14" s="25">
        <v>2938</v>
      </c>
      <c r="H14" s="25">
        <v>1853</v>
      </c>
      <c r="I14" s="25">
        <v>424</v>
      </c>
      <c r="J14" s="25">
        <v>7230</v>
      </c>
      <c r="K14" s="25">
        <v>2223</v>
      </c>
    </row>
    <row r="15" spans="2:11" ht="17.25">
      <c r="B15" s="36" t="s">
        <v>518</v>
      </c>
      <c r="C15" s="24">
        <v>81</v>
      </c>
      <c r="D15" s="25">
        <v>826</v>
      </c>
      <c r="E15" s="25">
        <v>402</v>
      </c>
      <c r="F15" s="26">
        <v>13399</v>
      </c>
      <c r="G15" s="25">
        <v>3024</v>
      </c>
      <c r="H15" s="25">
        <v>1040</v>
      </c>
      <c r="I15" s="25">
        <v>358</v>
      </c>
      <c r="J15" s="25">
        <v>8977</v>
      </c>
      <c r="K15" s="25">
        <v>2679</v>
      </c>
    </row>
    <row r="16" spans="2:11" ht="17.25">
      <c r="B16" s="36" t="s">
        <v>519</v>
      </c>
      <c r="C16" s="24">
        <v>92</v>
      </c>
      <c r="D16" s="25">
        <v>850</v>
      </c>
      <c r="E16" s="25">
        <v>462</v>
      </c>
      <c r="F16" s="26">
        <v>14700</v>
      </c>
      <c r="G16" s="25">
        <v>2997</v>
      </c>
      <c r="H16" s="25">
        <v>751</v>
      </c>
      <c r="I16" s="25">
        <v>302</v>
      </c>
      <c r="J16" s="25">
        <v>10650</v>
      </c>
      <c r="K16" s="25">
        <v>2684</v>
      </c>
    </row>
    <row r="17" spans="2:11" ht="17.25">
      <c r="B17" s="36" t="s">
        <v>520</v>
      </c>
      <c r="C17" s="24">
        <v>98</v>
      </c>
      <c r="D17" s="25">
        <v>893</v>
      </c>
      <c r="E17" s="25">
        <v>498</v>
      </c>
      <c r="F17" s="26">
        <v>15736</v>
      </c>
      <c r="G17" s="25">
        <v>2999</v>
      </c>
      <c r="H17" s="25">
        <v>556</v>
      </c>
      <c r="I17" s="25">
        <v>251</v>
      </c>
      <c r="J17" s="25">
        <v>11930</v>
      </c>
      <c r="K17" s="25">
        <v>2785</v>
      </c>
    </row>
    <row r="18" spans="2:11" ht="17.25">
      <c r="B18" s="36" t="s">
        <v>521</v>
      </c>
      <c r="C18" s="24">
        <v>98</v>
      </c>
      <c r="D18" s="25">
        <v>938</v>
      </c>
      <c r="E18" s="25">
        <v>525</v>
      </c>
      <c r="F18" s="26">
        <v>15724</v>
      </c>
      <c r="G18" s="25">
        <v>3085</v>
      </c>
      <c r="H18" s="25">
        <v>544</v>
      </c>
      <c r="I18" s="25">
        <v>188</v>
      </c>
      <c r="J18" s="25">
        <v>11907</v>
      </c>
      <c r="K18" s="25">
        <v>2842</v>
      </c>
    </row>
    <row r="19" spans="2:11" ht="17.25">
      <c r="B19" s="36"/>
      <c r="C19" s="24"/>
      <c r="D19" s="25"/>
      <c r="E19" s="25"/>
      <c r="F19" s="26"/>
      <c r="G19" s="25"/>
      <c r="H19" s="25"/>
      <c r="I19" s="25"/>
      <c r="J19" s="25"/>
      <c r="K19" s="25"/>
    </row>
    <row r="20" spans="2:11" ht="17.25">
      <c r="B20" s="36" t="s">
        <v>522</v>
      </c>
      <c r="C20" s="24">
        <v>97</v>
      </c>
      <c r="D20" s="25">
        <v>943</v>
      </c>
      <c r="E20" s="25">
        <v>525</v>
      </c>
      <c r="F20" s="26">
        <v>15565</v>
      </c>
      <c r="G20" s="25">
        <v>2981</v>
      </c>
      <c r="H20" s="25">
        <v>469</v>
      </c>
      <c r="I20" s="25">
        <v>171</v>
      </c>
      <c r="J20" s="25">
        <v>11944</v>
      </c>
      <c r="K20" s="25">
        <v>2865</v>
      </c>
    </row>
    <row r="21" spans="2:11" ht="17.25">
      <c r="B21" s="36" t="s">
        <v>523</v>
      </c>
      <c r="C21" s="24">
        <v>96</v>
      </c>
      <c r="D21" s="25">
        <v>979</v>
      </c>
      <c r="E21" s="25">
        <v>530</v>
      </c>
      <c r="F21" s="26">
        <v>15527</v>
      </c>
      <c r="G21" s="25">
        <v>2951</v>
      </c>
      <c r="H21" s="25">
        <v>469</v>
      </c>
      <c r="I21" s="25">
        <v>171</v>
      </c>
      <c r="J21" s="25">
        <v>11936</v>
      </c>
      <c r="K21" s="25">
        <v>2909</v>
      </c>
    </row>
    <row r="22" spans="2:11" ht="17.25">
      <c r="B22" s="36" t="s">
        <v>524</v>
      </c>
      <c r="C22" s="24">
        <v>96</v>
      </c>
      <c r="D22" s="25">
        <v>986</v>
      </c>
      <c r="E22" s="25">
        <v>543</v>
      </c>
      <c r="F22" s="26">
        <v>15585</v>
      </c>
      <c r="G22" s="25">
        <v>2951</v>
      </c>
      <c r="H22" s="25">
        <v>469</v>
      </c>
      <c r="I22" s="25">
        <v>171</v>
      </c>
      <c r="J22" s="25">
        <v>11994</v>
      </c>
      <c r="K22" s="25">
        <v>2929</v>
      </c>
    </row>
    <row r="23" spans="2:11" ht="17.25">
      <c r="B23" s="36" t="s">
        <v>525</v>
      </c>
      <c r="C23" s="24">
        <v>95</v>
      </c>
      <c r="D23" s="25">
        <v>1007</v>
      </c>
      <c r="E23" s="25">
        <v>546</v>
      </c>
      <c r="F23" s="26">
        <v>15395</v>
      </c>
      <c r="G23" s="25">
        <v>2930</v>
      </c>
      <c r="H23" s="25">
        <v>456</v>
      </c>
      <c r="I23" s="25">
        <v>171</v>
      </c>
      <c r="J23" s="25">
        <v>11838</v>
      </c>
      <c r="K23" s="25">
        <v>2866</v>
      </c>
    </row>
    <row r="24" spans="2:11" ht="17.25">
      <c r="B24" s="36" t="s">
        <v>526</v>
      </c>
      <c r="C24" s="24">
        <v>95</v>
      </c>
      <c r="D24" s="25">
        <v>1037</v>
      </c>
      <c r="E24" s="25">
        <v>551</v>
      </c>
      <c r="F24" s="26">
        <v>15327</v>
      </c>
      <c r="G24" s="25">
        <v>2917</v>
      </c>
      <c r="H24" s="25">
        <v>410</v>
      </c>
      <c r="I24" s="25">
        <v>171</v>
      </c>
      <c r="J24" s="25">
        <v>11829</v>
      </c>
      <c r="K24" s="25">
        <v>2781</v>
      </c>
    </row>
    <row r="25" spans="2:11" ht="17.25">
      <c r="B25" s="36"/>
      <c r="C25" s="24"/>
      <c r="D25" s="25"/>
      <c r="E25" s="25"/>
      <c r="F25" s="26"/>
      <c r="G25" s="25"/>
      <c r="H25" s="25"/>
      <c r="I25" s="25"/>
      <c r="J25" s="25"/>
      <c r="K25" s="25"/>
    </row>
    <row r="26" spans="2:11" ht="17.25">
      <c r="B26" s="36" t="s">
        <v>527</v>
      </c>
      <c r="C26" s="24">
        <v>94</v>
      </c>
      <c r="D26" s="25">
        <v>1061</v>
      </c>
      <c r="E26" s="25">
        <v>555</v>
      </c>
      <c r="F26" s="26">
        <v>15291</v>
      </c>
      <c r="G26" s="25">
        <v>2889</v>
      </c>
      <c r="H26" s="25">
        <v>410</v>
      </c>
      <c r="I26" s="25">
        <v>171</v>
      </c>
      <c r="J26" s="25">
        <v>11821</v>
      </c>
      <c r="K26" s="25">
        <v>2802</v>
      </c>
    </row>
    <row r="27" spans="2:11" ht="17.25">
      <c r="B27" s="36" t="s">
        <v>528</v>
      </c>
      <c r="C27" s="24">
        <v>93</v>
      </c>
      <c r="D27" s="25">
        <v>1071</v>
      </c>
      <c r="E27" s="25">
        <v>569</v>
      </c>
      <c r="F27" s="26">
        <v>15301</v>
      </c>
      <c r="G27" s="25">
        <v>2879</v>
      </c>
      <c r="H27" s="25">
        <v>372</v>
      </c>
      <c r="I27" s="25">
        <v>132</v>
      </c>
      <c r="J27" s="25">
        <v>11918</v>
      </c>
      <c r="K27" s="25">
        <v>2593</v>
      </c>
    </row>
    <row r="28" spans="2:11" ht="17.25">
      <c r="B28" s="36" t="s">
        <v>529</v>
      </c>
      <c r="C28" s="24">
        <v>92</v>
      </c>
      <c r="D28" s="25">
        <v>1083</v>
      </c>
      <c r="E28" s="25">
        <v>571</v>
      </c>
      <c r="F28" s="26">
        <v>15015</v>
      </c>
      <c r="G28" s="25">
        <v>2845</v>
      </c>
      <c r="H28" s="25">
        <v>332</v>
      </c>
      <c r="I28" s="25">
        <v>101</v>
      </c>
      <c r="J28" s="25">
        <v>11737</v>
      </c>
      <c r="K28" s="25">
        <v>2490</v>
      </c>
    </row>
    <row r="29" spans="2:11" ht="17.25">
      <c r="B29" s="36" t="s">
        <v>530</v>
      </c>
      <c r="C29" s="24">
        <v>92</v>
      </c>
      <c r="D29" s="25">
        <v>1090</v>
      </c>
      <c r="E29" s="25">
        <v>569</v>
      </c>
      <c r="F29" s="26">
        <v>14820</v>
      </c>
      <c r="G29" s="25">
        <v>2679</v>
      </c>
      <c r="H29" s="25">
        <v>318</v>
      </c>
      <c r="I29" s="25">
        <v>83</v>
      </c>
      <c r="J29" s="25">
        <v>11740</v>
      </c>
      <c r="K29" s="25">
        <v>2324</v>
      </c>
    </row>
    <row r="30" spans="2:11" ht="17.25">
      <c r="B30" s="36" t="s">
        <v>531</v>
      </c>
      <c r="C30" s="24">
        <v>91</v>
      </c>
      <c r="D30" s="25">
        <v>1075</v>
      </c>
      <c r="E30" s="25">
        <v>561</v>
      </c>
      <c r="F30" s="26">
        <v>14655</v>
      </c>
      <c r="G30" s="25">
        <v>2625</v>
      </c>
      <c r="H30" s="25">
        <v>284</v>
      </c>
      <c r="I30" s="25">
        <v>87</v>
      </c>
      <c r="J30" s="25">
        <v>11659</v>
      </c>
      <c r="K30" s="25">
        <v>2301</v>
      </c>
    </row>
    <row r="31" spans="2:11" ht="17.25">
      <c r="B31" s="36"/>
      <c r="C31" s="24"/>
      <c r="D31" s="25"/>
      <c r="E31" s="25"/>
      <c r="F31" s="26"/>
      <c r="G31" s="25"/>
      <c r="H31" s="25"/>
      <c r="I31" s="25"/>
      <c r="J31" s="25"/>
      <c r="K31" s="25"/>
    </row>
    <row r="32" spans="2:11" ht="17.25">
      <c r="B32" s="36" t="s">
        <v>532</v>
      </c>
      <c r="C32" s="24">
        <v>93</v>
      </c>
      <c r="D32" s="25">
        <v>1077</v>
      </c>
      <c r="E32" s="25">
        <v>558</v>
      </c>
      <c r="F32" s="26">
        <v>14640</v>
      </c>
      <c r="G32" s="25">
        <v>2595</v>
      </c>
      <c r="H32" s="25">
        <v>283</v>
      </c>
      <c r="I32" s="25">
        <v>87</v>
      </c>
      <c r="J32" s="25">
        <v>11675</v>
      </c>
      <c r="K32" s="25">
        <v>2241</v>
      </c>
    </row>
    <row r="33" spans="2:12" s="27" customFormat="1" ht="17.25">
      <c r="B33" s="36" t="s">
        <v>533</v>
      </c>
      <c r="C33" s="24">
        <v>92</v>
      </c>
      <c r="D33" s="25">
        <v>1084</v>
      </c>
      <c r="E33" s="25">
        <v>564</v>
      </c>
      <c r="F33" s="26">
        <v>14655</v>
      </c>
      <c r="G33" s="25">
        <v>2595</v>
      </c>
      <c r="H33" s="25">
        <v>283</v>
      </c>
      <c r="I33" s="161">
        <v>11754</v>
      </c>
      <c r="J33" s="161"/>
      <c r="K33" s="25">
        <v>2191</v>
      </c>
      <c r="L33" s="11"/>
    </row>
    <row r="34" spans="2:12" s="27" customFormat="1" ht="17.25">
      <c r="B34" s="36" t="s">
        <v>711</v>
      </c>
      <c r="C34" s="24">
        <v>91</v>
      </c>
      <c r="D34" s="25">
        <v>1083</v>
      </c>
      <c r="E34" s="25">
        <v>560</v>
      </c>
      <c r="F34" s="26">
        <v>14576</v>
      </c>
      <c r="G34" s="25">
        <v>2555</v>
      </c>
      <c r="H34" s="25">
        <v>201</v>
      </c>
      <c r="I34" s="161">
        <v>11796</v>
      </c>
      <c r="J34" s="161"/>
      <c r="K34" s="25">
        <v>2099</v>
      </c>
      <c r="L34" s="11"/>
    </row>
    <row r="35" spans="2:12" s="27" customFormat="1" ht="17.25">
      <c r="B35" s="36" t="s">
        <v>781</v>
      </c>
      <c r="C35" s="24">
        <v>94</v>
      </c>
      <c r="D35" s="25">
        <v>1083</v>
      </c>
      <c r="E35" s="25">
        <v>559</v>
      </c>
      <c r="F35" s="26">
        <v>14620</v>
      </c>
      <c r="G35" s="25">
        <v>2491</v>
      </c>
      <c r="H35" s="25">
        <v>201</v>
      </c>
      <c r="I35" s="161">
        <v>2889</v>
      </c>
      <c r="J35" s="161">
        <v>9015</v>
      </c>
      <c r="K35" s="25">
        <v>1936</v>
      </c>
      <c r="L35" s="11"/>
    </row>
    <row r="36" spans="2:12" s="27" customFormat="1" ht="17.25">
      <c r="B36" s="36" t="s">
        <v>851</v>
      </c>
      <c r="C36" s="24">
        <v>93</v>
      </c>
      <c r="D36" s="25">
        <v>1084</v>
      </c>
      <c r="E36" s="25">
        <v>561</v>
      </c>
      <c r="F36" s="26">
        <v>14374</v>
      </c>
      <c r="G36" s="25">
        <v>2369</v>
      </c>
      <c r="H36" s="25">
        <v>166</v>
      </c>
      <c r="I36" s="161">
        <v>24</v>
      </c>
      <c r="J36" s="161">
        <v>11815</v>
      </c>
      <c r="K36" s="25">
        <v>1892</v>
      </c>
      <c r="L36" s="11"/>
    </row>
    <row r="37" spans="2:11" ht="17.25">
      <c r="B37" s="36" t="s">
        <v>852</v>
      </c>
      <c r="C37" s="24">
        <v>92</v>
      </c>
      <c r="D37" s="42">
        <v>1070</v>
      </c>
      <c r="E37" s="42">
        <v>554</v>
      </c>
      <c r="F37" s="48">
        <v>14324</v>
      </c>
      <c r="G37" s="42">
        <v>2369</v>
      </c>
      <c r="H37" s="42">
        <v>166</v>
      </c>
      <c r="I37" s="291">
        <v>24</v>
      </c>
      <c r="J37" s="291">
        <v>11765</v>
      </c>
      <c r="K37" s="42">
        <v>1829</v>
      </c>
    </row>
    <row r="38" spans="2:11" ht="18" thickBot="1">
      <c r="B38" s="14"/>
      <c r="C38" s="28"/>
      <c r="D38" s="14"/>
      <c r="E38" s="14"/>
      <c r="F38" s="14"/>
      <c r="G38" s="14"/>
      <c r="H38" s="14"/>
      <c r="I38" s="14"/>
      <c r="J38" s="14"/>
      <c r="K38" s="14"/>
    </row>
    <row r="39" ht="17.25">
      <c r="C39" s="10" t="s">
        <v>800</v>
      </c>
    </row>
    <row r="41" ht="17.25">
      <c r="E41" s="13" t="s">
        <v>8</v>
      </c>
    </row>
    <row r="42" spans="2:11" ht="18" thickBot="1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3:10" ht="17.25">
      <c r="C43" s="16"/>
      <c r="D43" s="10" t="s">
        <v>853</v>
      </c>
      <c r="H43" s="20" t="s">
        <v>9</v>
      </c>
      <c r="I43" s="16"/>
      <c r="J43" s="10" t="s">
        <v>10</v>
      </c>
    </row>
    <row r="44" spans="3:11" ht="17.25">
      <c r="C44" s="17"/>
      <c r="D44" s="347" t="s">
        <v>11</v>
      </c>
      <c r="E44" s="347"/>
      <c r="F44" s="19"/>
      <c r="G44" s="19"/>
      <c r="H44" s="44" t="s">
        <v>854</v>
      </c>
      <c r="I44" s="17"/>
      <c r="J44" s="18" t="s">
        <v>12</v>
      </c>
      <c r="K44" s="19"/>
    </row>
    <row r="45" spans="3:11" ht="17.25">
      <c r="C45" s="29"/>
      <c r="D45" s="29"/>
      <c r="E45" s="29"/>
      <c r="F45" s="29"/>
      <c r="G45" s="30" t="s">
        <v>15</v>
      </c>
      <c r="H45" s="44" t="s">
        <v>855</v>
      </c>
      <c r="I45" s="74"/>
      <c r="J45" s="74"/>
      <c r="K45" s="31" t="s">
        <v>16</v>
      </c>
    </row>
    <row r="46" spans="2:12" ht="17.25">
      <c r="B46" s="19"/>
      <c r="C46" s="146" t="s">
        <v>856</v>
      </c>
      <c r="D46" s="146" t="s">
        <v>857</v>
      </c>
      <c r="E46" s="146" t="s">
        <v>13</v>
      </c>
      <c r="F46" s="146" t="s">
        <v>858</v>
      </c>
      <c r="G46" s="147" t="s">
        <v>17</v>
      </c>
      <c r="H46" s="19"/>
      <c r="I46" s="146" t="s">
        <v>859</v>
      </c>
      <c r="J46" s="146" t="s">
        <v>860</v>
      </c>
      <c r="K46" s="32" t="s">
        <v>18</v>
      </c>
      <c r="L46" s="10"/>
    </row>
    <row r="47" spans="3:11" ht="17.25">
      <c r="C47" s="33" t="s">
        <v>19</v>
      </c>
      <c r="D47" s="23" t="s">
        <v>19</v>
      </c>
      <c r="E47" s="23" t="s">
        <v>19</v>
      </c>
      <c r="F47" s="23" t="s">
        <v>19</v>
      </c>
      <c r="G47" s="23" t="s">
        <v>19</v>
      </c>
      <c r="H47" s="23" t="s">
        <v>19</v>
      </c>
      <c r="I47" s="23" t="s">
        <v>20</v>
      </c>
      <c r="J47" s="23" t="s">
        <v>20</v>
      </c>
      <c r="K47" s="23" t="s">
        <v>20</v>
      </c>
    </row>
    <row r="48" spans="2:11" ht="17.25">
      <c r="B48" s="36" t="s">
        <v>522</v>
      </c>
      <c r="C48" s="114">
        <v>12199.6</v>
      </c>
      <c r="D48" s="120">
        <v>2727.1</v>
      </c>
      <c r="E48" s="139">
        <v>0</v>
      </c>
      <c r="F48" s="120">
        <v>211.7</v>
      </c>
      <c r="G48" s="120">
        <v>9260.8</v>
      </c>
      <c r="H48" s="120">
        <v>17592.1</v>
      </c>
      <c r="I48" s="120">
        <v>697.1</v>
      </c>
      <c r="J48" s="120">
        <v>181.4</v>
      </c>
      <c r="K48" s="120">
        <v>38.6</v>
      </c>
    </row>
    <row r="49" spans="2:11" ht="17.25">
      <c r="B49" s="36" t="s">
        <v>523</v>
      </c>
      <c r="C49" s="114">
        <v>12304</v>
      </c>
      <c r="D49" s="120">
        <v>2694.8</v>
      </c>
      <c r="E49" s="139">
        <v>0</v>
      </c>
      <c r="F49" s="120">
        <v>193.4</v>
      </c>
      <c r="G49" s="120">
        <v>9415.8</v>
      </c>
      <c r="H49" s="120">
        <v>17622.5</v>
      </c>
      <c r="I49" s="120">
        <v>692.4</v>
      </c>
      <c r="J49" s="120">
        <v>189</v>
      </c>
      <c r="K49" s="120">
        <v>38.4</v>
      </c>
    </row>
    <row r="50" spans="2:11" ht="17.25">
      <c r="B50" s="36" t="s">
        <v>524</v>
      </c>
      <c r="C50" s="114">
        <v>12118.6</v>
      </c>
      <c r="D50" s="120">
        <v>2673.8</v>
      </c>
      <c r="E50" s="139">
        <v>0</v>
      </c>
      <c r="F50" s="120">
        <v>192.9</v>
      </c>
      <c r="G50" s="120">
        <v>9251.9</v>
      </c>
      <c r="H50" s="120">
        <v>17654.9</v>
      </c>
      <c r="I50" s="120">
        <v>721.1</v>
      </c>
      <c r="J50" s="120">
        <v>172.8</v>
      </c>
      <c r="K50" s="120">
        <v>36.9</v>
      </c>
    </row>
    <row r="51" spans="2:11" ht="17.25">
      <c r="B51" s="36" t="s">
        <v>525</v>
      </c>
      <c r="C51" s="114">
        <v>12271.9</v>
      </c>
      <c r="D51" s="120">
        <v>2657.3</v>
      </c>
      <c r="E51" s="139">
        <v>2.1</v>
      </c>
      <c r="F51" s="120">
        <v>190.8</v>
      </c>
      <c r="G51" s="120">
        <v>9421.7</v>
      </c>
      <c r="H51" s="120">
        <v>17971.4</v>
      </c>
      <c r="I51" s="120">
        <v>632.8</v>
      </c>
      <c r="J51" s="120">
        <v>192.6</v>
      </c>
      <c r="K51" s="120">
        <v>36.7</v>
      </c>
    </row>
    <row r="52" spans="2:11" ht="17.25">
      <c r="B52" s="36" t="s">
        <v>526</v>
      </c>
      <c r="C52" s="114">
        <v>12149</v>
      </c>
      <c r="D52" s="120">
        <v>2613</v>
      </c>
      <c r="E52" s="120">
        <v>0</v>
      </c>
      <c r="F52" s="120">
        <v>176</v>
      </c>
      <c r="G52" s="120">
        <v>9360</v>
      </c>
      <c r="H52" s="120">
        <v>18140</v>
      </c>
      <c r="I52" s="120">
        <v>661.8</v>
      </c>
      <c r="J52" s="120">
        <v>179.6</v>
      </c>
      <c r="K52" s="120">
        <v>36.6</v>
      </c>
    </row>
    <row r="53" spans="2:11" ht="17.25">
      <c r="B53" s="36"/>
      <c r="C53" s="114"/>
      <c r="D53" s="120"/>
      <c r="E53" s="120"/>
      <c r="F53" s="120"/>
      <c r="G53" s="120"/>
      <c r="H53" s="120"/>
      <c r="I53" s="120"/>
      <c r="J53" s="120"/>
      <c r="K53" s="120"/>
    </row>
    <row r="54" spans="2:11" ht="17.25">
      <c r="B54" s="36" t="s">
        <v>527</v>
      </c>
      <c r="C54" s="114">
        <v>12112</v>
      </c>
      <c r="D54" s="120">
        <v>2555</v>
      </c>
      <c r="E54" s="139">
        <v>0</v>
      </c>
      <c r="F54" s="120">
        <v>155</v>
      </c>
      <c r="G54" s="120">
        <v>9402</v>
      </c>
      <c r="H54" s="120">
        <v>17845</v>
      </c>
      <c r="I54" s="120">
        <v>585.2</v>
      </c>
      <c r="J54" s="120">
        <v>169.1</v>
      </c>
      <c r="K54" s="120">
        <v>35.5</v>
      </c>
    </row>
    <row r="55" spans="2:11" ht="17.25">
      <c r="B55" s="36" t="s">
        <v>528</v>
      </c>
      <c r="C55" s="114">
        <v>12079</v>
      </c>
      <c r="D55" s="120">
        <v>2498</v>
      </c>
      <c r="E55" s="139">
        <v>0</v>
      </c>
      <c r="F55" s="120">
        <v>161</v>
      </c>
      <c r="G55" s="120">
        <v>9421</v>
      </c>
      <c r="H55" s="120">
        <v>17972</v>
      </c>
      <c r="I55" s="120">
        <v>557.5</v>
      </c>
      <c r="J55" s="120">
        <v>182.6</v>
      </c>
      <c r="K55" s="120">
        <v>34.6</v>
      </c>
    </row>
    <row r="56" spans="2:11" ht="17.25">
      <c r="B56" s="36" t="s">
        <v>529</v>
      </c>
      <c r="C56" s="114">
        <v>12374</v>
      </c>
      <c r="D56" s="120">
        <v>2485</v>
      </c>
      <c r="E56" s="139">
        <v>0</v>
      </c>
      <c r="F56" s="120">
        <v>151</v>
      </c>
      <c r="G56" s="120">
        <v>9738</v>
      </c>
      <c r="H56" s="120">
        <v>18393</v>
      </c>
      <c r="I56" s="120">
        <v>527.6</v>
      </c>
      <c r="J56" s="120">
        <v>135.2</v>
      </c>
      <c r="K56" s="120">
        <v>34.5</v>
      </c>
    </row>
    <row r="57" spans="2:11" ht="17.25">
      <c r="B57" s="36" t="s">
        <v>530</v>
      </c>
      <c r="C57" s="114">
        <v>12331</v>
      </c>
      <c r="D57" s="120">
        <v>2455</v>
      </c>
      <c r="E57" s="139" t="s">
        <v>690</v>
      </c>
      <c r="F57" s="120">
        <v>152</v>
      </c>
      <c r="G57" s="120">
        <v>9724</v>
      </c>
      <c r="H57" s="120">
        <v>18537</v>
      </c>
      <c r="I57" s="120">
        <v>494.1</v>
      </c>
      <c r="J57" s="120">
        <v>162.1</v>
      </c>
      <c r="K57" s="120">
        <v>1303.2</v>
      </c>
    </row>
    <row r="58" spans="2:11" ht="17.25">
      <c r="B58" s="36" t="s">
        <v>531</v>
      </c>
      <c r="C58" s="114">
        <v>12265.2</v>
      </c>
      <c r="D58" s="120">
        <v>2448.2</v>
      </c>
      <c r="E58" s="140" t="s">
        <v>690</v>
      </c>
      <c r="F58" s="120">
        <v>132.8</v>
      </c>
      <c r="G58" s="120">
        <v>9684.2</v>
      </c>
      <c r="H58" s="120">
        <v>18241.4</v>
      </c>
      <c r="I58" s="120">
        <v>470.2</v>
      </c>
      <c r="J58" s="120">
        <v>145.4</v>
      </c>
      <c r="K58" s="120">
        <v>367.8</v>
      </c>
    </row>
    <row r="59" spans="2:11" ht="17.25">
      <c r="B59" s="36"/>
      <c r="C59" s="114"/>
      <c r="D59" s="120"/>
      <c r="E59" s="140"/>
      <c r="F59" s="120"/>
      <c r="G59" s="120"/>
      <c r="H59" s="120"/>
      <c r="I59" s="120"/>
      <c r="J59" s="120"/>
      <c r="K59" s="120"/>
    </row>
    <row r="60" spans="2:11" ht="17.25">
      <c r="B60" s="36" t="s">
        <v>532</v>
      </c>
      <c r="C60" s="114">
        <v>12068.7</v>
      </c>
      <c r="D60" s="120">
        <v>2381.2</v>
      </c>
      <c r="E60" s="140" t="s">
        <v>690</v>
      </c>
      <c r="F60" s="120">
        <v>122</v>
      </c>
      <c r="G60" s="120">
        <v>9565.5</v>
      </c>
      <c r="H60" s="120">
        <v>14117.5</v>
      </c>
      <c r="I60" s="120">
        <v>457.2</v>
      </c>
      <c r="J60" s="120">
        <v>130.2</v>
      </c>
      <c r="K60" s="120">
        <v>197.2</v>
      </c>
    </row>
    <row r="61" spans="2:14" s="27" customFormat="1" ht="17.25">
      <c r="B61" s="36" t="s">
        <v>533</v>
      </c>
      <c r="C61" s="114">
        <v>12151.2</v>
      </c>
      <c r="D61" s="120">
        <v>2343.4</v>
      </c>
      <c r="E61" s="140">
        <v>0.1</v>
      </c>
      <c r="F61" s="120">
        <v>105.8</v>
      </c>
      <c r="G61" s="120">
        <v>9702</v>
      </c>
      <c r="H61" s="120">
        <v>13931</v>
      </c>
      <c r="I61" s="120">
        <v>460.8</v>
      </c>
      <c r="J61" s="120">
        <v>113.1</v>
      </c>
      <c r="K61" s="120">
        <v>198.4</v>
      </c>
      <c r="L61" s="11"/>
      <c r="M61" s="11"/>
      <c r="N61" s="11"/>
    </row>
    <row r="62" spans="2:14" s="27" customFormat="1" ht="17.25">
      <c r="B62" s="36" t="s">
        <v>711</v>
      </c>
      <c r="C62" s="114">
        <v>12056.5</v>
      </c>
      <c r="D62" s="120">
        <v>2272.9</v>
      </c>
      <c r="E62" s="140">
        <v>0</v>
      </c>
      <c r="F62" s="120">
        <v>101.1</v>
      </c>
      <c r="G62" s="120">
        <v>9682.5</v>
      </c>
      <c r="H62" s="120">
        <v>13449.8</v>
      </c>
      <c r="I62" s="120">
        <v>458.7</v>
      </c>
      <c r="J62" s="120">
        <v>105.1</v>
      </c>
      <c r="K62" s="120">
        <v>175.2</v>
      </c>
      <c r="L62" s="11"/>
      <c r="M62" s="11"/>
      <c r="N62" s="11"/>
    </row>
    <row r="63" spans="2:14" s="223" customFormat="1" ht="17.25">
      <c r="B63" s="224" t="s">
        <v>781</v>
      </c>
      <c r="C63" s="221">
        <v>11900</v>
      </c>
      <c r="D63" s="225">
        <v>2196.6</v>
      </c>
      <c r="E63" s="140" t="s">
        <v>690</v>
      </c>
      <c r="F63" s="225">
        <v>107.3</v>
      </c>
      <c r="G63" s="225">
        <v>9596.1</v>
      </c>
      <c r="H63" s="225">
        <v>13065.7</v>
      </c>
      <c r="I63" s="225">
        <v>397.1</v>
      </c>
      <c r="J63" s="225">
        <v>113.7</v>
      </c>
      <c r="K63" s="225">
        <v>175.4</v>
      </c>
      <c r="L63" s="218"/>
      <c r="M63" s="218"/>
      <c r="N63" s="218"/>
    </row>
    <row r="64" spans="2:14" s="223" customFormat="1" ht="17.25">
      <c r="B64" s="224" t="s">
        <v>851</v>
      </c>
      <c r="C64" s="221">
        <v>11716.6</v>
      </c>
      <c r="D64" s="292">
        <v>2121.7</v>
      </c>
      <c r="E64" s="293">
        <v>0.1</v>
      </c>
      <c r="F64" s="292">
        <v>97.2</v>
      </c>
      <c r="G64" s="292">
        <v>9497.6</v>
      </c>
      <c r="H64" s="292">
        <v>12709.1</v>
      </c>
      <c r="I64" s="292">
        <v>386.3</v>
      </c>
      <c r="J64" s="292">
        <v>122.4</v>
      </c>
      <c r="K64" s="292">
        <v>177.3</v>
      </c>
      <c r="L64" s="218"/>
      <c r="M64" s="218"/>
      <c r="N64" s="218"/>
    </row>
    <row r="65" spans="2:11" ht="18" thickBot="1">
      <c r="B65" s="14"/>
      <c r="C65" s="116"/>
      <c r="D65" s="109"/>
      <c r="E65" s="109"/>
      <c r="F65" s="109"/>
      <c r="G65" s="109"/>
      <c r="H65" s="109"/>
      <c r="I65" s="14"/>
      <c r="J65" s="14"/>
      <c r="K65" s="14"/>
    </row>
    <row r="66" ht="17.25">
      <c r="C66" s="10" t="s">
        <v>21</v>
      </c>
    </row>
    <row r="67" ht="17.25">
      <c r="C67" s="10" t="s">
        <v>861</v>
      </c>
    </row>
    <row r="68" ht="17.25">
      <c r="C68" s="10" t="s">
        <v>862</v>
      </c>
    </row>
    <row r="69" ht="17.25">
      <c r="C69" s="10" t="s">
        <v>23</v>
      </c>
    </row>
    <row r="70" ht="17.25">
      <c r="C70" s="10" t="s">
        <v>863</v>
      </c>
    </row>
    <row r="71" spans="1:3" ht="17.25">
      <c r="A71" s="10"/>
      <c r="C71" s="10" t="s">
        <v>22</v>
      </c>
    </row>
    <row r="72" ht="17.25">
      <c r="A72" s="10"/>
    </row>
  </sheetData>
  <mergeCells count="1">
    <mergeCell ref="D44:E44"/>
  </mergeCells>
  <printOptions/>
  <pageMargins left="0.75" right="0.75" top="1" bottom="1" header="0.512" footer="0.51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9"/>
  <sheetViews>
    <sheetView zoomScale="75" zoomScaleNormal="75" workbookViewId="0" topLeftCell="A1">
      <selection activeCell="C6" sqref="C6"/>
    </sheetView>
  </sheetViews>
  <sheetFormatPr defaultColWidth="13.375" defaultRowHeight="13.5"/>
  <cols>
    <col min="1" max="1" width="13.375" style="11" customWidth="1"/>
    <col min="2" max="2" width="21.50390625" style="11" customWidth="1"/>
    <col min="3" max="7" width="14.625" style="11" customWidth="1"/>
    <col min="8" max="8" width="13.375" style="11" customWidth="1"/>
    <col min="9" max="9" width="14.625" style="11" customWidth="1"/>
    <col min="10" max="10" width="12.125" style="11" customWidth="1"/>
    <col min="11" max="16384" width="13.375" style="11" customWidth="1"/>
  </cols>
  <sheetData>
    <row r="1" ht="17.25">
      <c r="A1" s="10"/>
    </row>
    <row r="6" spans="1:10" ht="17.25">
      <c r="A6" s="10"/>
      <c r="E6" s="13" t="s">
        <v>245</v>
      </c>
      <c r="G6" s="25"/>
      <c r="H6" s="25"/>
      <c r="I6" s="42"/>
      <c r="J6" s="42"/>
    </row>
    <row r="7" spans="2:11" ht="18" thickBot="1">
      <c r="B7" s="14"/>
      <c r="C7" s="14"/>
      <c r="D7" s="14"/>
      <c r="E7" s="15" t="s">
        <v>246</v>
      </c>
      <c r="F7" s="14"/>
      <c r="G7" s="60"/>
      <c r="H7" s="60"/>
      <c r="I7" s="60"/>
      <c r="J7" s="15" t="s">
        <v>254</v>
      </c>
      <c r="K7" s="39"/>
    </row>
    <row r="8" spans="3:12" ht="17.25">
      <c r="C8" s="16"/>
      <c r="D8" s="19"/>
      <c r="E8" s="19"/>
      <c r="F8" s="19"/>
      <c r="G8" s="19"/>
      <c r="H8" s="19"/>
      <c r="I8" s="19"/>
      <c r="J8" s="19"/>
      <c r="K8" s="256"/>
      <c r="L8" s="256"/>
    </row>
    <row r="9" spans="3:12" ht="17.25">
      <c r="C9" s="44" t="s">
        <v>247</v>
      </c>
      <c r="D9" s="44" t="s">
        <v>248</v>
      </c>
      <c r="E9" s="22" t="s">
        <v>255</v>
      </c>
      <c r="F9" s="19"/>
      <c r="G9" s="16"/>
      <c r="H9" s="44" t="s">
        <v>249</v>
      </c>
      <c r="I9" s="251" t="s">
        <v>789</v>
      </c>
      <c r="J9" s="16"/>
      <c r="K9" s="255" t="s">
        <v>790</v>
      </c>
      <c r="L9" s="124"/>
    </row>
    <row r="10" spans="2:12" ht="17.25">
      <c r="B10" s="19"/>
      <c r="C10" s="21" t="s">
        <v>256</v>
      </c>
      <c r="D10" s="21" t="s">
        <v>250</v>
      </c>
      <c r="E10" s="21" t="s">
        <v>892</v>
      </c>
      <c r="F10" s="21" t="s">
        <v>893</v>
      </c>
      <c r="G10" s="21" t="s">
        <v>251</v>
      </c>
      <c r="H10" s="21" t="s">
        <v>242</v>
      </c>
      <c r="I10" s="55" t="s">
        <v>894</v>
      </c>
      <c r="J10" s="21" t="s">
        <v>252</v>
      </c>
      <c r="K10" s="254" t="s">
        <v>791</v>
      </c>
      <c r="L10" s="21" t="s">
        <v>67</v>
      </c>
    </row>
    <row r="11" spans="3:12" ht="17.25">
      <c r="C11" s="16"/>
      <c r="K11" s="39"/>
      <c r="L11" s="39"/>
    </row>
    <row r="12" spans="2:12" ht="17.25">
      <c r="B12" s="36" t="s">
        <v>573</v>
      </c>
      <c r="C12" s="34">
        <v>183</v>
      </c>
      <c r="D12" s="25">
        <v>3</v>
      </c>
      <c r="E12" s="25">
        <v>55</v>
      </c>
      <c r="F12" s="25">
        <v>46</v>
      </c>
      <c r="G12" s="25">
        <v>73</v>
      </c>
      <c r="H12" s="25">
        <v>3</v>
      </c>
      <c r="I12" s="119" t="s">
        <v>690</v>
      </c>
      <c r="J12" s="25">
        <v>2</v>
      </c>
      <c r="K12" s="119" t="s">
        <v>690</v>
      </c>
      <c r="L12" s="42">
        <v>1</v>
      </c>
    </row>
    <row r="13" spans="2:12" ht="17.25">
      <c r="B13" s="36" t="s">
        <v>574</v>
      </c>
      <c r="C13" s="34">
        <v>198</v>
      </c>
      <c r="D13" s="25">
        <v>3</v>
      </c>
      <c r="E13" s="25">
        <v>104</v>
      </c>
      <c r="F13" s="25" t="s">
        <v>690</v>
      </c>
      <c r="G13" s="25">
        <v>82</v>
      </c>
      <c r="H13" s="25" t="s">
        <v>690</v>
      </c>
      <c r="I13" s="119" t="s">
        <v>690</v>
      </c>
      <c r="J13" s="25">
        <v>6</v>
      </c>
      <c r="K13" s="119" t="s">
        <v>690</v>
      </c>
      <c r="L13" s="42">
        <v>3</v>
      </c>
    </row>
    <row r="14" spans="2:12" ht="17.25">
      <c r="B14" s="36" t="s">
        <v>575</v>
      </c>
      <c r="C14" s="34">
        <v>218</v>
      </c>
      <c r="D14" s="25">
        <v>3</v>
      </c>
      <c r="E14" s="25">
        <v>104</v>
      </c>
      <c r="F14" s="119" t="s">
        <v>690</v>
      </c>
      <c r="G14" s="25">
        <v>103</v>
      </c>
      <c r="H14" s="119">
        <v>2</v>
      </c>
      <c r="I14" s="119" t="s">
        <v>690</v>
      </c>
      <c r="J14" s="25">
        <v>6</v>
      </c>
      <c r="K14" s="119" t="s">
        <v>690</v>
      </c>
      <c r="L14" s="42" t="s">
        <v>690</v>
      </c>
    </row>
    <row r="15" spans="2:12" ht="17.25">
      <c r="B15" s="36"/>
      <c r="C15" s="34"/>
      <c r="D15" s="25"/>
      <c r="E15" s="25"/>
      <c r="F15" s="119"/>
      <c r="G15" s="25"/>
      <c r="H15" s="119"/>
      <c r="I15" s="119"/>
      <c r="J15" s="25"/>
      <c r="K15" s="119"/>
      <c r="L15" s="42"/>
    </row>
    <row r="16" spans="2:12" ht="17.25">
      <c r="B16" s="36" t="s">
        <v>520</v>
      </c>
      <c r="C16" s="34">
        <v>237</v>
      </c>
      <c r="D16" s="25">
        <v>3</v>
      </c>
      <c r="E16" s="25">
        <v>103</v>
      </c>
      <c r="F16" s="119" t="s">
        <v>690</v>
      </c>
      <c r="G16" s="25">
        <v>117</v>
      </c>
      <c r="H16" s="25">
        <v>11</v>
      </c>
      <c r="I16" s="119" t="s">
        <v>690</v>
      </c>
      <c r="J16" s="25">
        <v>3</v>
      </c>
      <c r="K16" s="119" t="s">
        <v>690</v>
      </c>
      <c r="L16" s="121" t="s">
        <v>690</v>
      </c>
    </row>
    <row r="17" spans="2:12" ht="17.25">
      <c r="B17" s="36" t="s">
        <v>576</v>
      </c>
      <c r="C17" s="34">
        <v>247</v>
      </c>
      <c r="D17" s="25">
        <v>3</v>
      </c>
      <c r="E17" s="25">
        <v>106</v>
      </c>
      <c r="F17" s="119" t="s">
        <v>690</v>
      </c>
      <c r="G17" s="25">
        <v>128</v>
      </c>
      <c r="H17" s="25">
        <v>8</v>
      </c>
      <c r="I17" s="119" t="s">
        <v>690</v>
      </c>
      <c r="J17" s="25">
        <v>2</v>
      </c>
      <c r="K17" s="119" t="s">
        <v>690</v>
      </c>
      <c r="L17" s="121" t="s">
        <v>690</v>
      </c>
    </row>
    <row r="18" spans="2:12" ht="17.25">
      <c r="B18" s="36" t="s">
        <v>577</v>
      </c>
      <c r="C18" s="34">
        <v>260</v>
      </c>
      <c r="D18" s="25">
        <v>4</v>
      </c>
      <c r="E18" s="25">
        <v>100</v>
      </c>
      <c r="F18" s="119" t="s">
        <v>690</v>
      </c>
      <c r="G18" s="25">
        <v>140</v>
      </c>
      <c r="H18" s="25">
        <v>10</v>
      </c>
      <c r="I18" s="119" t="s">
        <v>690</v>
      </c>
      <c r="J18" s="25">
        <v>4</v>
      </c>
      <c r="K18" s="119" t="s">
        <v>690</v>
      </c>
      <c r="L18" s="121">
        <v>2</v>
      </c>
    </row>
    <row r="19" spans="2:12" ht="17.25">
      <c r="B19" s="36" t="s">
        <v>578</v>
      </c>
      <c r="C19" s="34">
        <v>305</v>
      </c>
      <c r="D19" s="25">
        <v>3</v>
      </c>
      <c r="E19" s="25">
        <v>116</v>
      </c>
      <c r="F19" s="119" t="s">
        <v>690</v>
      </c>
      <c r="G19" s="25">
        <v>162</v>
      </c>
      <c r="H19" s="25">
        <v>8</v>
      </c>
      <c r="I19" s="119" t="s">
        <v>690</v>
      </c>
      <c r="J19" s="25">
        <v>8</v>
      </c>
      <c r="K19" s="119" t="s">
        <v>690</v>
      </c>
      <c r="L19" s="42">
        <v>8</v>
      </c>
    </row>
    <row r="20" spans="2:12" ht="17.25">
      <c r="B20" s="36"/>
      <c r="C20" s="34"/>
      <c r="D20" s="25"/>
      <c r="E20" s="25"/>
      <c r="F20" s="119"/>
      <c r="G20" s="25"/>
      <c r="H20" s="25"/>
      <c r="I20" s="119"/>
      <c r="J20" s="25"/>
      <c r="K20" s="119"/>
      <c r="L20" s="42"/>
    </row>
    <row r="21" spans="2:12" ht="17.25">
      <c r="B21" s="36" t="s">
        <v>536</v>
      </c>
      <c r="C21" s="34">
        <v>329</v>
      </c>
      <c r="D21" s="25">
        <v>10</v>
      </c>
      <c r="E21" s="25">
        <v>105</v>
      </c>
      <c r="F21" s="119" t="s">
        <v>690</v>
      </c>
      <c r="G21" s="25">
        <v>188</v>
      </c>
      <c r="H21" s="25">
        <v>9</v>
      </c>
      <c r="I21" s="119" t="s">
        <v>690</v>
      </c>
      <c r="J21" s="25">
        <v>15</v>
      </c>
      <c r="K21" s="119" t="s">
        <v>690</v>
      </c>
      <c r="L21" s="42">
        <v>9</v>
      </c>
    </row>
    <row r="22" spans="2:12" s="218" customFormat="1" ht="17.25">
      <c r="B22" s="224" t="s">
        <v>538</v>
      </c>
      <c r="C22" s="173">
        <v>341</v>
      </c>
      <c r="D22" s="157">
        <v>3</v>
      </c>
      <c r="E22" s="157">
        <v>71</v>
      </c>
      <c r="F22" s="175" t="s">
        <v>690</v>
      </c>
      <c r="G22" s="157">
        <v>243</v>
      </c>
      <c r="H22" s="157">
        <v>10</v>
      </c>
      <c r="I22" s="175" t="s">
        <v>690</v>
      </c>
      <c r="J22" s="157">
        <v>4</v>
      </c>
      <c r="K22" s="175" t="s">
        <v>690</v>
      </c>
      <c r="L22" s="250">
        <v>10</v>
      </c>
    </row>
    <row r="23" spans="2:12" s="218" customFormat="1" ht="17.25">
      <c r="B23" s="224" t="s">
        <v>540</v>
      </c>
      <c r="C23" s="173">
        <v>385</v>
      </c>
      <c r="D23" s="157">
        <v>10</v>
      </c>
      <c r="E23" s="157">
        <v>75</v>
      </c>
      <c r="F23" s="175" t="s">
        <v>690</v>
      </c>
      <c r="G23" s="157">
        <v>265</v>
      </c>
      <c r="H23" s="157">
        <v>13</v>
      </c>
      <c r="I23" s="175" t="s">
        <v>690</v>
      </c>
      <c r="J23" s="157">
        <v>6</v>
      </c>
      <c r="K23" s="175" t="s">
        <v>690</v>
      </c>
      <c r="L23" s="250">
        <v>16</v>
      </c>
    </row>
    <row r="24" spans="2:12" s="218" customFormat="1" ht="17.25">
      <c r="B24" s="224" t="s">
        <v>542</v>
      </c>
      <c r="C24" s="173">
        <v>381</v>
      </c>
      <c r="D24" s="157">
        <v>9</v>
      </c>
      <c r="E24" s="157">
        <v>113</v>
      </c>
      <c r="F24" s="175" t="s">
        <v>690</v>
      </c>
      <c r="G24" s="157">
        <v>223</v>
      </c>
      <c r="H24" s="157">
        <v>5</v>
      </c>
      <c r="I24" s="175" t="s">
        <v>690</v>
      </c>
      <c r="J24" s="157">
        <v>10</v>
      </c>
      <c r="K24" s="175" t="s">
        <v>690</v>
      </c>
      <c r="L24" s="250">
        <v>21</v>
      </c>
    </row>
    <row r="25" spans="2:12" s="218" customFormat="1" ht="17.25">
      <c r="B25" s="224" t="s">
        <v>691</v>
      </c>
      <c r="C25" s="173">
        <v>391</v>
      </c>
      <c r="D25" s="157">
        <v>12</v>
      </c>
      <c r="E25" s="157">
        <v>107</v>
      </c>
      <c r="F25" s="175" t="s">
        <v>690</v>
      </c>
      <c r="G25" s="157">
        <v>234</v>
      </c>
      <c r="H25" s="157">
        <v>5</v>
      </c>
      <c r="I25" s="175">
        <v>2</v>
      </c>
      <c r="J25" s="157">
        <v>24</v>
      </c>
      <c r="K25" s="175">
        <v>6</v>
      </c>
      <c r="L25" s="250">
        <v>1</v>
      </c>
    </row>
    <row r="26" spans="2:12" s="218" customFormat="1" ht="17.25">
      <c r="B26" s="224" t="s">
        <v>825</v>
      </c>
      <c r="C26" s="173">
        <f>SUM(D26:L26)</f>
        <v>439</v>
      </c>
      <c r="D26" s="250">
        <v>12</v>
      </c>
      <c r="E26" s="250">
        <v>128</v>
      </c>
      <c r="F26" s="252" t="s">
        <v>889</v>
      </c>
      <c r="G26" s="250">
        <v>245</v>
      </c>
      <c r="H26" s="250">
        <v>10</v>
      </c>
      <c r="I26" s="250">
        <v>5</v>
      </c>
      <c r="J26" s="250">
        <v>16</v>
      </c>
      <c r="K26" s="250">
        <v>4</v>
      </c>
      <c r="L26" s="247">
        <v>19</v>
      </c>
    </row>
    <row r="27" spans="3:12" s="218" customFormat="1" ht="17.25">
      <c r="C27" s="176"/>
      <c r="D27" s="247"/>
      <c r="E27" s="247"/>
      <c r="F27" s="247"/>
      <c r="G27" s="247"/>
      <c r="H27" s="247"/>
      <c r="I27" s="247"/>
      <c r="J27" s="247"/>
      <c r="K27" s="247"/>
      <c r="L27" s="247"/>
    </row>
    <row r="28" spans="3:12" s="218" customFormat="1" ht="17.25">
      <c r="C28" s="174"/>
      <c r="D28" s="157"/>
      <c r="E28" s="157"/>
      <c r="F28" s="233" t="s">
        <v>253</v>
      </c>
      <c r="G28" s="157"/>
      <c r="H28" s="157"/>
      <c r="I28" s="157"/>
      <c r="J28" s="157"/>
      <c r="K28" s="250"/>
      <c r="L28" s="247"/>
    </row>
    <row r="29" spans="2:12" s="218" customFormat="1" ht="17.25">
      <c r="B29" s="232" t="s">
        <v>235</v>
      </c>
      <c r="C29" s="257">
        <f>SUM(D29:L29)</f>
        <v>110</v>
      </c>
      <c r="D29" s="252">
        <v>9</v>
      </c>
      <c r="E29" s="304">
        <v>67</v>
      </c>
      <c r="F29" s="253"/>
      <c r="G29" s="252" t="s">
        <v>889</v>
      </c>
      <c r="H29" s="304">
        <v>1</v>
      </c>
      <c r="I29" s="304">
        <v>1</v>
      </c>
      <c r="J29" s="304">
        <v>12</v>
      </c>
      <c r="K29" s="252">
        <v>1</v>
      </c>
      <c r="L29" s="259">
        <v>19</v>
      </c>
    </row>
    <row r="30" spans="2:12" s="218" customFormat="1" ht="17.25">
      <c r="B30" s="232" t="s">
        <v>229</v>
      </c>
      <c r="C30" s="257">
        <f>SUM(D30:L30)</f>
        <v>37</v>
      </c>
      <c r="D30" s="252" t="s">
        <v>889</v>
      </c>
      <c r="E30" s="304">
        <v>8</v>
      </c>
      <c r="F30" s="253"/>
      <c r="G30" s="304">
        <v>26</v>
      </c>
      <c r="H30" s="253">
        <v>2</v>
      </c>
      <c r="I30" s="253">
        <v>1</v>
      </c>
      <c r="J30" s="252" t="s">
        <v>889</v>
      </c>
      <c r="K30" s="252" t="s">
        <v>889</v>
      </c>
      <c r="L30" s="252" t="s">
        <v>889</v>
      </c>
    </row>
    <row r="31" spans="2:12" s="218" customFormat="1" ht="17.25">
      <c r="B31" s="232" t="s">
        <v>230</v>
      </c>
      <c r="C31" s="257">
        <f>SUM(D31:L31)</f>
        <v>43</v>
      </c>
      <c r="D31" s="252">
        <v>2</v>
      </c>
      <c r="E31" s="304">
        <v>7</v>
      </c>
      <c r="F31" s="253"/>
      <c r="G31" s="304">
        <v>30</v>
      </c>
      <c r="H31" s="252" t="s">
        <v>889</v>
      </c>
      <c r="I31" s="253">
        <v>1</v>
      </c>
      <c r="J31" s="253">
        <v>2</v>
      </c>
      <c r="K31" s="253">
        <v>1</v>
      </c>
      <c r="L31" s="252" t="s">
        <v>889</v>
      </c>
    </row>
    <row r="32" spans="2:12" s="218" customFormat="1" ht="17.25">
      <c r="B32" s="232" t="s">
        <v>788</v>
      </c>
      <c r="C32" s="257">
        <f>SUM(D32:L32)</f>
        <v>42</v>
      </c>
      <c r="D32" s="252" t="s">
        <v>890</v>
      </c>
      <c r="E32" s="304">
        <v>8</v>
      </c>
      <c r="F32" s="253"/>
      <c r="G32" s="304">
        <v>30</v>
      </c>
      <c r="H32" s="252" t="s">
        <v>890</v>
      </c>
      <c r="I32" s="253">
        <v>2</v>
      </c>
      <c r="J32" s="252" t="s">
        <v>890</v>
      </c>
      <c r="K32" s="253">
        <v>2</v>
      </c>
      <c r="L32" s="252" t="s">
        <v>890</v>
      </c>
    </row>
    <row r="33" spans="2:12" s="218" customFormat="1" ht="17.25">
      <c r="B33" s="232"/>
      <c r="C33" s="257"/>
      <c r="D33" s="253"/>
      <c r="E33" s="304"/>
      <c r="F33" s="253"/>
      <c r="G33" s="304"/>
      <c r="H33" s="253"/>
      <c r="I33" s="253"/>
      <c r="J33" s="253"/>
      <c r="K33" s="253"/>
      <c r="L33" s="259"/>
    </row>
    <row r="34" spans="2:12" s="218" customFormat="1" ht="17.25">
      <c r="B34" s="232" t="s">
        <v>231</v>
      </c>
      <c r="C34" s="257">
        <f>SUM(D34:L34)</f>
        <v>39</v>
      </c>
      <c r="D34" s="252" t="s">
        <v>890</v>
      </c>
      <c r="E34" s="304">
        <v>9</v>
      </c>
      <c r="F34" s="253"/>
      <c r="G34" s="304">
        <v>29</v>
      </c>
      <c r="H34" s="252" t="s">
        <v>890</v>
      </c>
      <c r="I34" s="252" t="s">
        <v>890</v>
      </c>
      <c r="J34" s="253">
        <v>1</v>
      </c>
      <c r="K34" s="252" t="s">
        <v>890</v>
      </c>
      <c r="L34" s="252" t="s">
        <v>890</v>
      </c>
    </row>
    <row r="35" spans="2:12" s="218" customFormat="1" ht="17.25">
      <c r="B35" s="232" t="s">
        <v>232</v>
      </c>
      <c r="C35" s="257">
        <f>SUM(D35:L35)</f>
        <v>43</v>
      </c>
      <c r="D35" s="252" t="s">
        <v>890</v>
      </c>
      <c r="E35" s="304">
        <v>7</v>
      </c>
      <c r="F35" s="253"/>
      <c r="G35" s="304">
        <v>33</v>
      </c>
      <c r="H35" s="253">
        <v>3</v>
      </c>
      <c r="I35" s="252" t="s">
        <v>890</v>
      </c>
      <c r="J35" s="252" t="s">
        <v>890</v>
      </c>
      <c r="K35" s="252" t="s">
        <v>890</v>
      </c>
      <c r="L35" s="252" t="s">
        <v>890</v>
      </c>
    </row>
    <row r="36" spans="2:12" s="218" customFormat="1" ht="17.25">
      <c r="B36" s="232" t="s">
        <v>233</v>
      </c>
      <c r="C36" s="257">
        <f>SUM(D36:L36)</f>
        <v>75</v>
      </c>
      <c r="D36" s="252" t="s">
        <v>890</v>
      </c>
      <c r="E36" s="304">
        <v>10</v>
      </c>
      <c r="F36" s="253"/>
      <c r="G36" s="304">
        <v>60</v>
      </c>
      <c r="H36" s="253">
        <v>4</v>
      </c>
      <c r="I36" s="252" t="s">
        <v>890</v>
      </c>
      <c r="J36" s="253">
        <v>1</v>
      </c>
      <c r="K36" s="252" t="s">
        <v>890</v>
      </c>
      <c r="L36" s="252" t="s">
        <v>890</v>
      </c>
    </row>
    <row r="37" spans="2:12" s="218" customFormat="1" ht="17.25">
      <c r="B37" s="232" t="s">
        <v>234</v>
      </c>
      <c r="C37" s="257">
        <f>SUM(D37:L37)</f>
        <v>50</v>
      </c>
      <c r="D37" s="253">
        <v>1</v>
      </c>
      <c r="E37" s="304">
        <v>12</v>
      </c>
      <c r="F37" s="253"/>
      <c r="G37" s="304">
        <v>37</v>
      </c>
      <c r="H37" s="252" t="s">
        <v>890</v>
      </c>
      <c r="I37" s="252" t="s">
        <v>890</v>
      </c>
      <c r="J37" s="252" t="s">
        <v>890</v>
      </c>
      <c r="K37" s="252" t="s">
        <v>890</v>
      </c>
      <c r="L37" s="252" t="s">
        <v>890</v>
      </c>
    </row>
    <row r="38" spans="1:12" s="218" customFormat="1" ht="17.25">
      <c r="A38" s="232"/>
      <c r="B38" s="232" t="s">
        <v>786</v>
      </c>
      <c r="C38" s="257">
        <f>SUM(D38:L38)</f>
        <v>17</v>
      </c>
      <c r="D38" s="252" t="s">
        <v>867</v>
      </c>
      <c r="E38" s="304">
        <v>4</v>
      </c>
      <c r="F38" s="253"/>
      <c r="G38" s="304">
        <v>13</v>
      </c>
      <c r="H38" s="252" t="s">
        <v>867</v>
      </c>
      <c r="I38" s="252" t="s">
        <v>867</v>
      </c>
      <c r="J38" s="252" t="s">
        <v>867</v>
      </c>
      <c r="K38" s="252" t="s">
        <v>867</v>
      </c>
      <c r="L38" s="252" t="s">
        <v>867</v>
      </c>
    </row>
    <row r="39" spans="2:12" s="218" customFormat="1" ht="18" thickBot="1">
      <c r="B39" s="227"/>
      <c r="C39" s="226"/>
      <c r="D39" s="248"/>
      <c r="E39" s="248"/>
      <c r="F39" s="227"/>
      <c r="G39" s="248"/>
      <c r="H39" s="248"/>
      <c r="I39" s="248"/>
      <c r="J39" s="248"/>
      <c r="K39" s="248"/>
      <c r="L39" s="227"/>
    </row>
    <row r="40" spans="3:11" s="218" customFormat="1" ht="17.25">
      <c r="C40" s="249" t="s">
        <v>22</v>
      </c>
      <c r="D40" s="157"/>
      <c r="E40" s="157"/>
      <c r="G40" s="157"/>
      <c r="H40" s="157"/>
      <c r="I40" s="157"/>
      <c r="J40" s="157"/>
      <c r="K40" s="247"/>
    </row>
    <row r="41" spans="3:11" s="218" customFormat="1" ht="17.25">
      <c r="C41" s="247"/>
      <c r="K41" s="247"/>
    </row>
    <row r="42" spans="3:11" s="218" customFormat="1" ht="17.25">
      <c r="C42" s="247"/>
      <c r="K42" s="247"/>
    </row>
    <row r="43" spans="3:11" s="218" customFormat="1" ht="17.25">
      <c r="C43" s="247"/>
      <c r="D43" s="233" t="s">
        <v>257</v>
      </c>
      <c r="J43" s="157"/>
      <c r="K43" s="247"/>
    </row>
    <row r="44" spans="2:11" s="218" customFormat="1" ht="18" thickBot="1">
      <c r="B44" s="227"/>
      <c r="C44" s="227"/>
      <c r="D44" s="235" t="s">
        <v>258</v>
      </c>
      <c r="E44" s="227"/>
      <c r="F44" s="227"/>
      <c r="G44" s="227"/>
      <c r="H44" s="235" t="s">
        <v>263</v>
      </c>
      <c r="I44" s="247"/>
      <c r="J44" s="250"/>
      <c r="K44" s="247"/>
    </row>
    <row r="45" spans="3:11" s="218" customFormat="1" ht="17.25">
      <c r="C45" s="229" t="s">
        <v>259</v>
      </c>
      <c r="D45" s="176"/>
      <c r="E45" s="176"/>
      <c r="F45" s="176"/>
      <c r="G45" s="176"/>
      <c r="H45" s="176"/>
      <c r="I45" s="247"/>
      <c r="J45" s="247"/>
      <c r="K45" s="247"/>
    </row>
    <row r="46" spans="3:11" s="218" customFormat="1" ht="17.25">
      <c r="C46" s="229" t="s">
        <v>264</v>
      </c>
      <c r="D46" s="229" t="s">
        <v>260</v>
      </c>
      <c r="E46" s="229" t="s">
        <v>261</v>
      </c>
      <c r="F46" s="229" t="s">
        <v>895</v>
      </c>
      <c r="G46" s="229" t="s">
        <v>896</v>
      </c>
      <c r="H46" s="229" t="s">
        <v>896</v>
      </c>
      <c r="I46" s="247"/>
      <c r="J46" s="247"/>
      <c r="K46" s="247"/>
    </row>
    <row r="47" spans="2:11" s="218" customFormat="1" ht="17.25">
      <c r="B47" s="228"/>
      <c r="C47" s="230" t="s">
        <v>265</v>
      </c>
      <c r="D47" s="231"/>
      <c r="E47" s="231"/>
      <c r="F47" s="230" t="s">
        <v>262</v>
      </c>
      <c r="G47" s="230" t="s">
        <v>897</v>
      </c>
      <c r="H47" s="230" t="s">
        <v>898</v>
      </c>
      <c r="I47" s="247"/>
      <c r="J47" s="247"/>
      <c r="K47" s="247"/>
    </row>
    <row r="48" spans="3:11" s="218" customFormat="1" ht="17.25">
      <c r="C48" s="176"/>
      <c r="K48" s="247"/>
    </row>
    <row r="49" spans="2:11" s="218" customFormat="1" ht="17.25">
      <c r="B49" s="232" t="s">
        <v>573</v>
      </c>
      <c r="C49" s="174">
        <v>2330</v>
      </c>
      <c r="D49" s="157">
        <v>801</v>
      </c>
      <c r="E49" s="157">
        <v>765</v>
      </c>
      <c r="F49" s="157">
        <v>195</v>
      </c>
      <c r="G49" s="157">
        <v>231</v>
      </c>
      <c r="H49" s="157">
        <v>284</v>
      </c>
      <c r="K49" s="247"/>
    </row>
    <row r="50" spans="2:11" s="218" customFormat="1" ht="17.25">
      <c r="B50" s="232" t="s">
        <v>574</v>
      </c>
      <c r="C50" s="174">
        <v>2220</v>
      </c>
      <c r="D50" s="157">
        <v>763</v>
      </c>
      <c r="E50" s="157">
        <v>741</v>
      </c>
      <c r="F50" s="157">
        <v>224</v>
      </c>
      <c r="G50" s="157">
        <v>239</v>
      </c>
      <c r="H50" s="157">
        <v>281</v>
      </c>
      <c r="K50" s="247"/>
    </row>
    <row r="51" spans="2:11" s="218" customFormat="1" ht="17.25">
      <c r="B51" s="232" t="s">
        <v>575</v>
      </c>
      <c r="C51" s="174">
        <v>2070</v>
      </c>
      <c r="D51" s="157">
        <v>801</v>
      </c>
      <c r="E51" s="157">
        <v>795</v>
      </c>
      <c r="F51" s="157">
        <v>361</v>
      </c>
      <c r="G51" s="157">
        <v>275</v>
      </c>
      <c r="H51" s="157">
        <v>283</v>
      </c>
      <c r="K51" s="247"/>
    </row>
    <row r="52" spans="2:11" s="218" customFormat="1" ht="17.25">
      <c r="B52" s="232"/>
      <c r="C52" s="174"/>
      <c r="D52" s="157"/>
      <c r="E52" s="157"/>
      <c r="F52" s="157"/>
      <c r="G52" s="157"/>
      <c r="H52" s="157"/>
      <c r="K52" s="247"/>
    </row>
    <row r="53" spans="2:11" s="218" customFormat="1" ht="17.25">
      <c r="B53" s="232" t="s">
        <v>520</v>
      </c>
      <c r="C53" s="174">
        <v>2115</v>
      </c>
      <c r="D53" s="157">
        <v>880</v>
      </c>
      <c r="E53" s="157">
        <v>873</v>
      </c>
      <c r="F53" s="157">
        <v>400</v>
      </c>
      <c r="G53" s="157">
        <v>329</v>
      </c>
      <c r="H53" s="157">
        <v>295</v>
      </c>
      <c r="K53" s="247"/>
    </row>
    <row r="54" spans="2:11" s="218" customFormat="1" ht="17.25">
      <c r="B54" s="232" t="s">
        <v>576</v>
      </c>
      <c r="C54" s="174">
        <v>2139</v>
      </c>
      <c r="D54" s="157">
        <v>922</v>
      </c>
      <c r="E54" s="157">
        <v>913</v>
      </c>
      <c r="F54" s="157">
        <v>430</v>
      </c>
      <c r="G54" s="157">
        <v>371</v>
      </c>
      <c r="H54" s="157">
        <v>321</v>
      </c>
      <c r="K54" s="247"/>
    </row>
    <row r="55" spans="2:11" s="218" customFormat="1" ht="17.25">
      <c r="B55" s="232" t="s">
        <v>577</v>
      </c>
      <c r="C55" s="174">
        <v>2148</v>
      </c>
      <c r="D55" s="157">
        <v>933</v>
      </c>
      <c r="E55" s="157">
        <v>923</v>
      </c>
      <c r="F55" s="157">
        <v>444</v>
      </c>
      <c r="G55" s="157">
        <v>408</v>
      </c>
      <c r="H55" s="157">
        <v>336</v>
      </c>
      <c r="K55" s="247"/>
    </row>
    <row r="56" spans="2:11" s="218" customFormat="1" ht="17.25">
      <c r="B56" s="232" t="s">
        <v>578</v>
      </c>
      <c r="C56" s="174">
        <v>2162</v>
      </c>
      <c r="D56" s="157">
        <v>959</v>
      </c>
      <c r="E56" s="157">
        <v>951</v>
      </c>
      <c r="F56" s="157">
        <v>464</v>
      </c>
      <c r="G56" s="157">
        <v>463</v>
      </c>
      <c r="H56" s="157">
        <v>335</v>
      </c>
      <c r="K56" s="247"/>
    </row>
    <row r="57" spans="2:11" s="218" customFormat="1" ht="17.25">
      <c r="B57" s="232"/>
      <c r="C57" s="174"/>
      <c r="D57" s="157"/>
      <c r="E57" s="157"/>
      <c r="F57" s="157"/>
      <c r="G57" s="157"/>
      <c r="H57" s="157"/>
      <c r="K57" s="247"/>
    </row>
    <row r="58" spans="2:11" s="218" customFormat="1" ht="17.25">
      <c r="B58" s="232" t="s">
        <v>536</v>
      </c>
      <c r="C58" s="174">
        <v>2124</v>
      </c>
      <c r="D58" s="157">
        <v>1001</v>
      </c>
      <c r="E58" s="157">
        <v>989</v>
      </c>
      <c r="F58" s="157">
        <v>486</v>
      </c>
      <c r="G58" s="157">
        <v>489</v>
      </c>
      <c r="H58" s="157">
        <v>356</v>
      </c>
      <c r="K58" s="247"/>
    </row>
    <row r="59" spans="2:11" s="218" customFormat="1" ht="17.25">
      <c r="B59" s="232" t="s">
        <v>538</v>
      </c>
      <c r="C59" s="174">
        <v>2162</v>
      </c>
      <c r="D59" s="157">
        <v>1055</v>
      </c>
      <c r="E59" s="157">
        <v>1041</v>
      </c>
      <c r="F59" s="157">
        <v>515</v>
      </c>
      <c r="G59" s="157">
        <v>509</v>
      </c>
      <c r="H59" s="157">
        <v>350</v>
      </c>
      <c r="K59" s="247"/>
    </row>
    <row r="60" spans="2:11" s="218" customFormat="1" ht="17.25">
      <c r="B60" s="232" t="s">
        <v>540</v>
      </c>
      <c r="C60" s="174">
        <v>915</v>
      </c>
      <c r="D60" s="157">
        <v>779</v>
      </c>
      <c r="E60" s="157">
        <v>770</v>
      </c>
      <c r="F60" s="157">
        <v>433</v>
      </c>
      <c r="G60" s="157">
        <v>590</v>
      </c>
      <c r="H60" s="157">
        <v>338</v>
      </c>
      <c r="K60" s="247"/>
    </row>
    <row r="61" spans="2:11" s="218" customFormat="1" ht="17.25">
      <c r="B61" s="232" t="s">
        <v>542</v>
      </c>
      <c r="C61" s="174">
        <v>751</v>
      </c>
      <c r="D61" s="157">
        <v>742</v>
      </c>
      <c r="E61" s="157">
        <v>721</v>
      </c>
      <c r="F61" s="157">
        <v>453</v>
      </c>
      <c r="G61" s="157">
        <v>637</v>
      </c>
      <c r="H61" s="157">
        <v>174</v>
      </c>
      <c r="K61" s="247"/>
    </row>
    <row r="62" spans="2:11" s="218" customFormat="1" ht="17.25">
      <c r="B62" s="232" t="s">
        <v>691</v>
      </c>
      <c r="C62" s="174">
        <v>668</v>
      </c>
      <c r="D62" s="157">
        <v>736</v>
      </c>
      <c r="E62" s="157">
        <v>714</v>
      </c>
      <c r="F62" s="157">
        <v>465</v>
      </c>
      <c r="G62" s="157">
        <v>696</v>
      </c>
      <c r="H62" s="157">
        <v>154</v>
      </c>
      <c r="K62" s="247"/>
    </row>
    <row r="63" spans="2:11" s="218" customFormat="1" ht="17.25">
      <c r="B63" s="232" t="s">
        <v>825</v>
      </c>
      <c r="C63" s="174">
        <v>745</v>
      </c>
      <c r="D63" s="250">
        <v>833</v>
      </c>
      <c r="E63" s="250">
        <v>804</v>
      </c>
      <c r="F63" s="250">
        <v>516</v>
      </c>
      <c r="G63" s="250">
        <v>764</v>
      </c>
      <c r="H63" s="250">
        <v>339</v>
      </c>
      <c r="K63" s="247"/>
    </row>
    <row r="64" spans="2:11" ht="18" thickBot="1">
      <c r="B64" s="14"/>
      <c r="C64" s="28"/>
      <c r="D64" s="60"/>
      <c r="E64" s="60"/>
      <c r="F64" s="14"/>
      <c r="G64" s="14"/>
      <c r="H64" s="60"/>
      <c r="I64" s="42"/>
      <c r="J64" s="25"/>
      <c r="K64" s="39"/>
    </row>
    <row r="65" spans="3:11" ht="17.25">
      <c r="C65" s="59" t="s">
        <v>899</v>
      </c>
      <c r="D65" s="25"/>
      <c r="I65" s="25"/>
      <c r="J65" s="25"/>
      <c r="K65" s="39"/>
    </row>
    <row r="66" spans="1:11" ht="17.25">
      <c r="A66" s="59"/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ht="17.25">
      <c r="K67" s="39"/>
    </row>
    <row r="68" ht="17.25">
      <c r="K68" s="39"/>
    </row>
    <row r="69" ht="17.25">
      <c r="K69" s="39"/>
    </row>
    <row r="70" ht="17.25">
      <c r="K70" s="39"/>
    </row>
    <row r="71" ht="17.25">
      <c r="K71" s="39"/>
    </row>
    <row r="72" ht="17.25">
      <c r="K72" s="39"/>
    </row>
    <row r="73" ht="17.25">
      <c r="K73" s="39"/>
    </row>
    <row r="74" ht="17.25">
      <c r="K74" s="39"/>
    </row>
    <row r="75" ht="17.25">
      <c r="K75" s="39"/>
    </row>
    <row r="76" ht="17.25">
      <c r="K76" s="39"/>
    </row>
    <row r="77" ht="17.25">
      <c r="K77" s="39"/>
    </row>
    <row r="78" ht="17.25">
      <c r="K78" s="39"/>
    </row>
    <row r="79" ht="17.25">
      <c r="K79" s="39"/>
    </row>
    <row r="80" ht="17.25">
      <c r="K80" s="39"/>
    </row>
    <row r="81" ht="17.25">
      <c r="K81" s="39"/>
    </row>
    <row r="82" ht="17.25">
      <c r="K82" s="39"/>
    </row>
    <row r="83" ht="17.25">
      <c r="K83" s="39"/>
    </row>
    <row r="84" ht="17.25">
      <c r="K84" s="39"/>
    </row>
    <row r="85" ht="17.25">
      <c r="K85" s="39"/>
    </row>
    <row r="86" ht="17.25">
      <c r="K86" s="39"/>
    </row>
    <row r="87" ht="17.25">
      <c r="K87" s="39"/>
    </row>
    <row r="88" ht="17.25">
      <c r="K88" s="39"/>
    </row>
    <row r="89" ht="17.25">
      <c r="K89" s="3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75" zoomScaleNormal="75" workbookViewId="0" topLeftCell="A10">
      <selection activeCell="H11" sqref="H11"/>
    </sheetView>
  </sheetViews>
  <sheetFormatPr defaultColWidth="9.625" defaultRowHeight="13.5"/>
  <cols>
    <col min="1" max="1" width="13.375" style="11" customWidth="1"/>
    <col min="2" max="2" width="21.125" style="11" customWidth="1"/>
    <col min="3" max="4" width="12.125" style="11" customWidth="1"/>
    <col min="5" max="6" width="10.875" style="11" customWidth="1"/>
    <col min="7" max="7" width="5.875" style="11" customWidth="1"/>
    <col min="8" max="8" width="20.75390625" style="11" customWidth="1"/>
    <col min="9" max="11" width="12.125" style="11" customWidth="1"/>
    <col min="12" max="12" width="10.875" style="11" customWidth="1"/>
    <col min="13" max="16384" width="9.625" style="11" customWidth="1"/>
  </cols>
  <sheetData>
    <row r="1" ht="17.25">
      <c r="A1" s="10"/>
    </row>
    <row r="3" ht="17.25">
      <c r="B3" s="39"/>
    </row>
    <row r="6" spans="3:11" ht="17.25">
      <c r="C6" s="13" t="s">
        <v>266</v>
      </c>
      <c r="I6" s="65" t="s">
        <v>290</v>
      </c>
      <c r="J6" s="39"/>
      <c r="K6" s="39"/>
    </row>
    <row r="7" spans="2:12" ht="18" thickBot="1">
      <c r="B7" s="14"/>
      <c r="C7" s="15" t="s">
        <v>50</v>
      </c>
      <c r="D7" s="15" t="s">
        <v>900</v>
      </c>
      <c r="E7" s="14"/>
      <c r="F7" s="14"/>
      <c r="G7" s="39"/>
      <c r="H7" s="14"/>
      <c r="I7" s="15" t="s">
        <v>291</v>
      </c>
      <c r="J7" s="14"/>
      <c r="K7" s="14"/>
      <c r="L7" s="14"/>
    </row>
    <row r="8" spans="3:12" ht="17.25">
      <c r="C8" s="17"/>
      <c r="D8" s="18" t="s">
        <v>267</v>
      </c>
      <c r="E8" s="19"/>
      <c r="F8" s="19"/>
      <c r="G8" s="39"/>
      <c r="H8" s="39"/>
      <c r="I8" s="16"/>
      <c r="J8" s="16"/>
      <c r="K8" s="16"/>
      <c r="L8" s="16"/>
    </row>
    <row r="9" spans="3:12" ht="17.25">
      <c r="C9" s="16"/>
      <c r="D9" s="44" t="s">
        <v>901</v>
      </c>
      <c r="E9" s="44" t="s">
        <v>902</v>
      </c>
      <c r="F9" s="44" t="s">
        <v>903</v>
      </c>
      <c r="G9" s="39"/>
      <c r="H9" s="39"/>
      <c r="I9" s="44" t="s">
        <v>916</v>
      </c>
      <c r="J9" s="44" t="s">
        <v>917</v>
      </c>
      <c r="K9" s="44" t="s">
        <v>292</v>
      </c>
      <c r="L9" s="44" t="s">
        <v>293</v>
      </c>
    </row>
    <row r="10" spans="2:12" ht="17.25">
      <c r="B10" s="19"/>
      <c r="C10" s="21" t="s">
        <v>268</v>
      </c>
      <c r="D10" s="21" t="s">
        <v>904</v>
      </c>
      <c r="E10" s="21" t="s">
        <v>904</v>
      </c>
      <c r="F10" s="21" t="s">
        <v>904</v>
      </c>
      <c r="G10" s="39"/>
      <c r="H10" s="19"/>
      <c r="I10" s="17"/>
      <c r="J10" s="17"/>
      <c r="K10" s="17"/>
      <c r="L10" s="17"/>
    </row>
    <row r="11" spans="2:12" ht="17.25">
      <c r="B11" s="39"/>
      <c r="C11" s="16"/>
      <c r="D11" s="39"/>
      <c r="E11" s="39"/>
      <c r="F11" s="39"/>
      <c r="G11" s="39"/>
      <c r="H11" s="39"/>
      <c r="I11" s="16"/>
      <c r="J11" s="39"/>
      <c r="L11" s="39"/>
    </row>
    <row r="12" spans="2:12" ht="17.25">
      <c r="B12" s="36" t="s">
        <v>772</v>
      </c>
      <c r="C12" s="173">
        <v>451</v>
      </c>
      <c r="D12" s="75">
        <v>107</v>
      </c>
      <c r="E12" s="75">
        <v>192</v>
      </c>
      <c r="F12" s="75">
        <v>67</v>
      </c>
      <c r="G12" s="48"/>
      <c r="H12" s="36" t="s">
        <v>772</v>
      </c>
      <c r="I12" s="170">
        <v>1499</v>
      </c>
      <c r="J12" s="171">
        <v>2441</v>
      </c>
      <c r="K12" s="172">
        <v>1163</v>
      </c>
      <c r="L12" s="171">
        <v>56</v>
      </c>
    </row>
    <row r="13" spans="2:12" ht="17.25">
      <c r="B13" s="36" t="s">
        <v>905</v>
      </c>
      <c r="C13" s="173">
        <v>441</v>
      </c>
      <c r="D13" s="75">
        <v>62</v>
      </c>
      <c r="E13" s="75">
        <v>177</v>
      </c>
      <c r="F13" s="75">
        <v>42</v>
      </c>
      <c r="G13" s="48"/>
      <c r="H13" s="36" t="s">
        <v>905</v>
      </c>
      <c r="I13" s="170">
        <v>1488</v>
      </c>
      <c r="J13" s="171">
        <v>2480</v>
      </c>
      <c r="K13" s="171">
        <v>1175</v>
      </c>
      <c r="L13" s="171">
        <v>53</v>
      </c>
    </row>
    <row r="14" spans="3:12" ht="17.25">
      <c r="C14" s="24"/>
      <c r="D14" s="42"/>
      <c r="E14" s="42"/>
      <c r="F14" s="42"/>
      <c r="G14" s="39"/>
      <c r="H14" s="39"/>
      <c r="I14" s="24"/>
      <c r="J14" s="42"/>
      <c r="K14" s="42"/>
      <c r="L14" s="42"/>
    </row>
    <row r="15" spans="2:12" ht="17.25">
      <c r="B15" s="36" t="s">
        <v>235</v>
      </c>
      <c r="C15" s="174">
        <v>166</v>
      </c>
      <c r="D15" s="252" t="s">
        <v>906</v>
      </c>
      <c r="E15" s="305">
        <v>56</v>
      </c>
      <c r="F15" s="259" t="s">
        <v>907</v>
      </c>
      <c r="G15" s="39"/>
      <c r="H15" s="36" t="s">
        <v>235</v>
      </c>
      <c r="I15" s="277">
        <v>464</v>
      </c>
      <c r="J15" s="278">
        <v>922</v>
      </c>
      <c r="K15" s="278">
        <v>434</v>
      </c>
      <c r="L15" s="278">
        <v>23</v>
      </c>
    </row>
    <row r="16" spans="2:12" ht="17.25">
      <c r="B16" s="36" t="s">
        <v>269</v>
      </c>
      <c r="C16" s="174">
        <v>28</v>
      </c>
      <c r="D16" s="305">
        <v>8</v>
      </c>
      <c r="E16" s="305">
        <v>11</v>
      </c>
      <c r="F16" s="305">
        <v>1</v>
      </c>
      <c r="G16" s="39"/>
      <c r="H16" s="36" t="s">
        <v>269</v>
      </c>
      <c r="I16" s="277">
        <v>78</v>
      </c>
      <c r="J16" s="278">
        <v>118</v>
      </c>
      <c r="K16" s="278">
        <v>39</v>
      </c>
      <c r="L16" s="278">
        <v>6</v>
      </c>
    </row>
    <row r="17" spans="2:12" ht="17.25">
      <c r="B17" s="36" t="s">
        <v>270</v>
      </c>
      <c r="C17" s="174">
        <v>33</v>
      </c>
      <c r="D17" s="305">
        <v>8</v>
      </c>
      <c r="E17" s="305">
        <v>11</v>
      </c>
      <c r="F17" s="259" t="s">
        <v>907</v>
      </c>
      <c r="G17" s="39"/>
      <c r="H17" s="36" t="s">
        <v>270</v>
      </c>
      <c r="I17" s="277">
        <v>87</v>
      </c>
      <c r="J17" s="278">
        <v>145</v>
      </c>
      <c r="K17" s="278">
        <v>79</v>
      </c>
      <c r="L17" s="278">
        <v>3</v>
      </c>
    </row>
    <row r="18" spans="2:12" ht="17.25">
      <c r="B18" s="36" t="s">
        <v>271</v>
      </c>
      <c r="C18" s="174">
        <v>16</v>
      </c>
      <c r="D18" s="305">
        <v>2</v>
      </c>
      <c r="E18" s="305">
        <v>3</v>
      </c>
      <c r="F18" s="305">
        <v>2</v>
      </c>
      <c r="G18" s="39"/>
      <c r="H18" s="36" t="s">
        <v>271</v>
      </c>
      <c r="I18" s="277">
        <v>47</v>
      </c>
      <c r="J18" s="278">
        <v>64</v>
      </c>
      <c r="K18" s="278">
        <v>28</v>
      </c>
      <c r="L18" s="278">
        <v>1</v>
      </c>
    </row>
    <row r="19" spans="2:12" ht="17.25">
      <c r="B19" s="36" t="s">
        <v>272</v>
      </c>
      <c r="C19" s="174">
        <v>14</v>
      </c>
      <c r="D19" s="305">
        <v>6</v>
      </c>
      <c r="E19" s="305">
        <v>6</v>
      </c>
      <c r="F19" s="259" t="s">
        <v>907</v>
      </c>
      <c r="G19" s="39"/>
      <c r="H19" s="36" t="s">
        <v>272</v>
      </c>
      <c r="I19" s="277">
        <v>55</v>
      </c>
      <c r="J19" s="278">
        <v>82</v>
      </c>
      <c r="K19" s="278">
        <v>46</v>
      </c>
      <c r="L19" s="282"/>
    </row>
    <row r="20" spans="2:12" ht="17.25">
      <c r="B20" s="36" t="s">
        <v>273</v>
      </c>
      <c r="C20" s="174">
        <v>36</v>
      </c>
      <c r="D20" s="305">
        <v>5</v>
      </c>
      <c r="E20" s="305">
        <v>20</v>
      </c>
      <c r="F20" s="305">
        <v>6</v>
      </c>
      <c r="G20" s="39"/>
      <c r="H20" s="36" t="s">
        <v>273</v>
      </c>
      <c r="I20" s="277">
        <v>170</v>
      </c>
      <c r="J20" s="278">
        <v>257</v>
      </c>
      <c r="K20" s="278">
        <v>185</v>
      </c>
      <c r="L20" s="278">
        <v>4</v>
      </c>
    </row>
    <row r="21" spans="2:12" ht="17.25">
      <c r="B21" s="36" t="s">
        <v>274</v>
      </c>
      <c r="C21" s="174">
        <v>18</v>
      </c>
      <c r="D21" s="305">
        <v>4</v>
      </c>
      <c r="E21" s="305">
        <v>12</v>
      </c>
      <c r="F21" s="305">
        <v>2</v>
      </c>
      <c r="G21" s="39"/>
      <c r="H21" s="36" t="s">
        <v>274</v>
      </c>
      <c r="I21" s="277">
        <v>76</v>
      </c>
      <c r="J21" s="278">
        <v>121</v>
      </c>
      <c r="K21" s="278">
        <v>39</v>
      </c>
      <c r="L21" s="278">
        <v>4</v>
      </c>
    </row>
    <row r="22" spans="2:12" ht="17.25">
      <c r="B22" s="36" t="s">
        <v>514</v>
      </c>
      <c r="C22" s="174">
        <v>33</v>
      </c>
      <c r="D22" s="305">
        <v>4</v>
      </c>
      <c r="E22" s="305">
        <v>8</v>
      </c>
      <c r="F22" s="305">
        <v>2</v>
      </c>
      <c r="G22" s="39"/>
      <c r="H22" s="36" t="s">
        <v>514</v>
      </c>
      <c r="I22" s="277">
        <v>79</v>
      </c>
      <c r="J22" s="278">
        <v>133</v>
      </c>
      <c r="K22" s="279">
        <v>53</v>
      </c>
      <c r="L22" s="279">
        <v>2</v>
      </c>
    </row>
    <row r="23" spans="2:12" ht="17.25">
      <c r="B23" s="36" t="s">
        <v>692</v>
      </c>
      <c r="C23" s="174">
        <v>16</v>
      </c>
      <c r="D23" s="305">
        <v>6</v>
      </c>
      <c r="E23" s="305">
        <v>3</v>
      </c>
      <c r="F23" s="259" t="s">
        <v>907</v>
      </c>
      <c r="G23" s="39"/>
      <c r="H23" s="36" t="s">
        <v>692</v>
      </c>
      <c r="I23" s="277">
        <v>49</v>
      </c>
      <c r="J23" s="278">
        <v>103</v>
      </c>
      <c r="K23" s="278">
        <v>31</v>
      </c>
      <c r="L23" s="282"/>
    </row>
    <row r="24" spans="2:12" ht="17.25">
      <c r="B24" s="10"/>
      <c r="C24" s="174"/>
      <c r="D24" s="305"/>
      <c r="E24" s="305"/>
      <c r="F24" s="305"/>
      <c r="G24" s="39"/>
      <c r="H24" s="10"/>
      <c r="I24" s="277"/>
      <c r="J24" s="278"/>
      <c r="K24" s="279"/>
      <c r="L24" s="279"/>
    </row>
    <row r="25" spans="2:12" ht="17.25">
      <c r="B25" s="142" t="s">
        <v>513</v>
      </c>
      <c r="C25" s="176">
        <v>4</v>
      </c>
      <c r="D25" s="252" t="s">
        <v>908</v>
      </c>
      <c r="E25" s="305">
        <v>3</v>
      </c>
      <c r="F25" s="259" t="s">
        <v>909</v>
      </c>
      <c r="H25" s="142" t="s">
        <v>513</v>
      </c>
      <c r="I25" s="280">
        <v>16</v>
      </c>
      <c r="J25" s="283">
        <v>19</v>
      </c>
      <c r="K25" s="283">
        <v>6</v>
      </c>
      <c r="L25" s="282"/>
    </row>
    <row r="26" spans="2:12" ht="17.25">
      <c r="B26" s="10"/>
      <c r="C26" s="174"/>
      <c r="D26" s="305"/>
      <c r="E26" s="305"/>
      <c r="F26" s="305"/>
      <c r="G26" s="39"/>
      <c r="H26" s="10"/>
      <c r="I26" s="277"/>
      <c r="J26" s="278"/>
      <c r="K26" s="278"/>
      <c r="L26" s="278"/>
    </row>
    <row r="27" spans="2:12" ht="17.25">
      <c r="B27" s="36" t="s">
        <v>626</v>
      </c>
      <c r="C27" s="174">
        <v>7</v>
      </c>
      <c r="D27" s="305">
        <v>3</v>
      </c>
      <c r="E27" s="305">
        <v>5</v>
      </c>
      <c r="F27" s="259" t="s">
        <v>909</v>
      </c>
      <c r="G27" s="39"/>
      <c r="H27" s="36" t="s">
        <v>626</v>
      </c>
      <c r="I27" s="277">
        <v>35</v>
      </c>
      <c r="J27" s="278">
        <v>49</v>
      </c>
      <c r="K27" s="278">
        <v>34</v>
      </c>
      <c r="L27" s="278">
        <v>1</v>
      </c>
    </row>
    <row r="28" spans="2:12" ht="17.25">
      <c r="B28" s="36" t="s">
        <v>275</v>
      </c>
      <c r="C28" s="174">
        <v>4</v>
      </c>
      <c r="D28" s="252" t="s">
        <v>908</v>
      </c>
      <c r="E28" s="305">
        <v>0</v>
      </c>
      <c r="F28" s="259" t="s">
        <v>909</v>
      </c>
      <c r="G28" s="39"/>
      <c r="H28" s="36" t="s">
        <v>275</v>
      </c>
      <c r="I28" s="277">
        <v>5</v>
      </c>
      <c r="J28" s="278">
        <v>8</v>
      </c>
      <c r="K28" s="278">
        <v>4</v>
      </c>
      <c r="L28" s="281">
        <v>1</v>
      </c>
    </row>
    <row r="29" spans="2:12" ht="17.25">
      <c r="B29" s="36" t="s">
        <v>276</v>
      </c>
      <c r="C29" s="174">
        <v>3</v>
      </c>
      <c r="D29" s="305">
        <v>1</v>
      </c>
      <c r="E29" s="305">
        <v>3</v>
      </c>
      <c r="F29" s="305">
        <v>24</v>
      </c>
      <c r="G29" s="39"/>
      <c r="H29" s="36" t="s">
        <v>276</v>
      </c>
      <c r="I29" s="277">
        <v>9</v>
      </c>
      <c r="J29" s="278">
        <v>13</v>
      </c>
      <c r="K29" s="278">
        <v>5</v>
      </c>
      <c r="L29" s="282"/>
    </row>
    <row r="30" spans="2:12" ht="17.25">
      <c r="B30" s="10"/>
      <c r="C30" s="174"/>
      <c r="D30" s="305"/>
      <c r="E30" s="305"/>
      <c r="F30" s="305"/>
      <c r="G30" s="39"/>
      <c r="H30" s="10"/>
      <c r="I30" s="277"/>
      <c r="J30" s="278"/>
      <c r="K30" s="278"/>
      <c r="L30" s="282"/>
    </row>
    <row r="31" spans="2:12" ht="17.25">
      <c r="B31" s="36" t="s">
        <v>277</v>
      </c>
      <c r="C31" s="174">
        <v>6</v>
      </c>
      <c r="D31" s="305">
        <v>1</v>
      </c>
      <c r="E31" s="305">
        <v>3</v>
      </c>
      <c r="F31" s="305">
        <v>1</v>
      </c>
      <c r="G31" s="39"/>
      <c r="H31" s="36" t="s">
        <v>277</v>
      </c>
      <c r="I31" s="277">
        <v>26</v>
      </c>
      <c r="J31" s="278">
        <v>36</v>
      </c>
      <c r="K31" s="278">
        <v>11</v>
      </c>
      <c r="L31" s="278">
        <v>2</v>
      </c>
    </row>
    <row r="32" spans="2:12" ht="17.25">
      <c r="B32" s="36" t="s">
        <v>278</v>
      </c>
      <c r="C32" s="174">
        <v>1</v>
      </c>
      <c r="D32" s="252" t="s">
        <v>908</v>
      </c>
      <c r="E32" s="305">
        <v>1</v>
      </c>
      <c r="F32" s="259" t="s">
        <v>909</v>
      </c>
      <c r="G32" s="39"/>
      <c r="H32" s="36" t="s">
        <v>278</v>
      </c>
      <c r="I32" s="277">
        <v>6</v>
      </c>
      <c r="J32" s="278">
        <v>14</v>
      </c>
      <c r="K32" s="278">
        <v>4</v>
      </c>
      <c r="L32" s="279">
        <v>1</v>
      </c>
    </row>
    <row r="33" spans="2:12" ht="17.25">
      <c r="B33" s="36" t="s">
        <v>515</v>
      </c>
      <c r="C33" s="174">
        <v>11</v>
      </c>
      <c r="D33" s="305">
        <v>3</v>
      </c>
      <c r="E33" s="305">
        <v>6</v>
      </c>
      <c r="F33" s="259" t="s">
        <v>910</v>
      </c>
      <c r="G33" s="39"/>
      <c r="H33" s="36" t="s">
        <v>515</v>
      </c>
      <c r="I33" s="277">
        <v>41</v>
      </c>
      <c r="J33" s="278">
        <v>64</v>
      </c>
      <c r="K33" s="278">
        <v>11</v>
      </c>
      <c r="L33" s="282"/>
    </row>
    <row r="34" spans="2:12" ht="17.25">
      <c r="B34" s="10"/>
      <c r="C34" s="174"/>
      <c r="D34" s="305"/>
      <c r="E34" s="305"/>
      <c r="F34" s="305"/>
      <c r="G34" s="39"/>
      <c r="H34" s="10"/>
      <c r="I34" s="277"/>
      <c r="J34" s="278"/>
      <c r="K34" s="278"/>
      <c r="L34" s="282"/>
    </row>
    <row r="35" spans="2:12" ht="17.25">
      <c r="B35" s="36" t="s">
        <v>279</v>
      </c>
      <c r="C35" s="174">
        <v>3</v>
      </c>
      <c r="D35" s="252" t="s">
        <v>911</v>
      </c>
      <c r="E35" s="252" t="s">
        <v>911</v>
      </c>
      <c r="F35" s="259" t="s">
        <v>910</v>
      </c>
      <c r="G35" s="39"/>
      <c r="H35" s="36" t="s">
        <v>279</v>
      </c>
      <c r="I35" s="277">
        <v>11</v>
      </c>
      <c r="J35" s="278">
        <v>17</v>
      </c>
      <c r="K35" s="278">
        <v>8</v>
      </c>
      <c r="L35" s="282"/>
    </row>
    <row r="36" spans="2:12" ht="17.25">
      <c r="B36" s="36" t="s">
        <v>280</v>
      </c>
      <c r="C36" s="174">
        <v>1</v>
      </c>
      <c r="D36" s="252" t="s">
        <v>911</v>
      </c>
      <c r="E36" s="252" t="s">
        <v>911</v>
      </c>
      <c r="F36" s="259" t="s">
        <v>910</v>
      </c>
      <c r="G36" s="39"/>
      <c r="H36" s="36" t="s">
        <v>280</v>
      </c>
      <c r="I36" s="277">
        <v>6</v>
      </c>
      <c r="J36" s="278">
        <v>11</v>
      </c>
      <c r="K36" s="278">
        <v>2</v>
      </c>
      <c r="L36" s="282"/>
    </row>
    <row r="37" spans="2:12" ht="17.25">
      <c r="B37" s="36" t="s">
        <v>281</v>
      </c>
      <c r="C37" s="306" t="s">
        <v>910</v>
      </c>
      <c r="D37" s="252" t="s">
        <v>911</v>
      </c>
      <c r="E37" s="305">
        <v>1</v>
      </c>
      <c r="F37" s="259" t="s">
        <v>910</v>
      </c>
      <c r="G37" s="39"/>
      <c r="H37" s="36" t="s">
        <v>281</v>
      </c>
      <c r="I37" s="277">
        <v>11</v>
      </c>
      <c r="J37" s="283">
        <v>11</v>
      </c>
      <c r="K37" s="278">
        <v>11</v>
      </c>
      <c r="L37" s="282"/>
    </row>
    <row r="38" spans="2:12" ht="17.25">
      <c r="B38" s="36" t="s">
        <v>282</v>
      </c>
      <c r="C38" s="177">
        <v>1</v>
      </c>
      <c r="D38" s="305">
        <v>1</v>
      </c>
      <c r="E38" s="305">
        <v>2</v>
      </c>
      <c r="F38" s="259" t="s">
        <v>910</v>
      </c>
      <c r="G38" s="39"/>
      <c r="H38" s="36" t="s">
        <v>282</v>
      </c>
      <c r="I38" s="277">
        <v>13</v>
      </c>
      <c r="J38" s="278">
        <v>12</v>
      </c>
      <c r="K38" s="278">
        <v>11</v>
      </c>
      <c r="L38" s="282"/>
    </row>
    <row r="39" spans="2:12" ht="17.25">
      <c r="B39" s="36" t="s">
        <v>289</v>
      </c>
      <c r="C39" s="177">
        <v>6</v>
      </c>
      <c r="D39" s="253">
        <v>1</v>
      </c>
      <c r="E39" s="305">
        <v>2</v>
      </c>
      <c r="F39" s="259" t="s">
        <v>910</v>
      </c>
      <c r="G39" s="39"/>
      <c r="H39" s="36" t="s">
        <v>289</v>
      </c>
      <c r="I39" s="277">
        <v>19</v>
      </c>
      <c r="J39" s="278">
        <v>26</v>
      </c>
      <c r="K39" s="278">
        <v>18</v>
      </c>
      <c r="L39" s="282"/>
    </row>
    <row r="40" spans="2:12" ht="17.25">
      <c r="B40" s="142" t="s">
        <v>516</v>
      </c>
      <c r="C40" s="177">
        <v>2</v>
      </c>
      <c r="D40" s="252" t="s">
        <v>912</v>
      </c>
      <c r="E40" s="305">
        <v>3</v>
      </c>
      <c r="F40" s="259" t="s">
        <v>913</v>
      </c>
      <c r="G40" s="39"/>
      <c r="H40" s="142" t="s">
        <v>516</v>
      </c>
      <c r="I40" s="277">
        <v>18</v>
      </c>
      <c r="J40" s="283">
        <v>21</v>
      </c>
      <c r="K40" s="283">
        <v>4</v>
      </c>
      <c r="L40" s="282"/>
    </row>
    <row r="41" spans="3:12" ht="17.25">
      <c r="C41" s="177"/>
      <c r="D41" s="305"/>
      <c r="E41" s="305"/>
      <c r="F41" s="305"/>
      <c r="G41" s="39"/>
      <c r="I41" s="277"/>
      <c r="J41" s="283"/>
      <c r="K41" s="283"/>
      <c r="L41" s="282"/>
    </row>
    <row r="42" spans="2:12" ht="17.25">
      <c r="B42" s="36" t="s">
        <v>283</v>
      </c>
      <c r="C42" s="177">
        <v>7</v>
      </c>
      <c r="D42" s="305">
        <v>3</v>
      </c>
      <c r="E42" s="305">
        <v>4</v>
      </c>
      <c r="F42" s="305">
        <v>1</v>
      </c>
      <c r="G42" s="39"/>
      <c r="H42" s="36" t="s">
        <v>283</v>
      </c>
      <c r="I42" s="277">
        <v>42</v>
      </c>
      <c r="J42" s="278">
        <v>55</v>
      </c>
      <c r="K42" s="278">
        <v>33</v>
      </c>
      <c r="L42" s="282">
        <v>4</v>
      </c>
    </row>
    <row r="43" spans="2:12" ht="17.25">
      <c r="B43" s="36" t="s">
        <v>284</v>
      </c>
      <c r="C43" s="177">
        <v>6</v>
      </c>
      <c r="D43" s="305">
        <v>1</v>
      </c>
      <c r="E43" s="305">
        <v>1</v>
      </c>
      <c r="F43" s="305">
        <v>1</v>
      </c>
      <c r="G43" s="39"/>
      <c r="H43" s="36" t="s">
        <v>284</v>
      </c>
      <c r="I43" s="277">
        <v>24</v>
      </c>
      <c r="J43" s="278">
        <v>32</v>
      </c>
      <c r="K43" s="278">
        <v>24</v>
      </c>
      <c r="L43" s="282"/>
    </row>
    <row r="44" spans="2:12" ht="17.25">
      <c r="B44" s="36" t="s">
        <v>285</v>
      </c>
      <c r="C44" s="177">
        <v>1</v>
      </c>
      <c r="D44" s="252" t="s">
        <v>912</v>
      </c>
      <c r="E44" s="252" t="s">
        <v>912</v>
      </c>
      <c r="F44" s="259" t="s">
        <v>913</v>
      </c>
      <c r="G44" s="39"/>
      <c r="H44" s="36" t="s">
        <v>285</v>
      </c>
      <c r="I44" s="277">
        <v>11</v>
      </c>
      <c r="J44" s="278">
        <v>15</v>
      </c>
      <c r="K44" s="278">
        <v>10</v>
      </c>
      <c r="L44" s="282"/>
    </row>
    <row r="45" spans="2:12" ht="17.25">
      <c r="B45" s="10"/>
      <c r="C45" s="177"/>
      <c r="D45" s="305"/>
      <c r="E45" s="305"/>
      <c r="F45" s="305"/>
      <c r="G45" s="39"/>
      <c r="H45" s="10"/>
      <c r="I45" s="277"/>
      <c r="J45" s="278"/>
      <c r="K45" s="278"/>
      <c r="L45" s="282"/>
    </row>
    <row r="46" spans="2:12" ht="17.25">
      <c r="B46" s="36" t="s">
        <v>914</v>
      </c>
      <c r="C46" s="177">
        <v>10</v>
      </c>
      <c r="D46" s="305">
        <v>2</v>
      </c>
      <c r="E46" s="305">
        <v>4</v>
      </c>
      <c r="F46" s="259" t="s">
        <v>913</v>
      </c>
      <c r="G46" s="39"/>
      <c r="H46" s="36" t="s">
        <v>914</v>
      </c>
      <c r="I46" s="277">
        <v>33</v>
      </c>
      <c r="J46" s="278">
        <v>57</v>
      </c>
      <c r="K46" s="278">
        <v>18</v>
      </c>
      <c r="L46" s="282">
        <v>1</v>
      </c>
    </row>
    <row r="47" spans="2:12" ht="17.25">
      <c r="B47" s="36" t="s">
        <v>627</v>
      </c>
      <c r="C47" s="177">
        <v>1</v>
      </c>
      <c r="D47" s="252" t="s">
        <v>908</v>
      </c>
      <c r="E47" s="252" t="s">
        <v>908</v>
      </c>
      <c r="F47" s="259" t="s">
        <v>909</v>
      </c>
      <c r="G47" s="39"/>
      <c r="H47" s="36" t="s">
        <v>627</v>
      </c>
      <c r="I47" s="284">
        <v>6</v>
      </c>
      <c r="J47" s="278">
        <v>7</v>
      </c>
      <c r="K47" s="278">
        <v>3</v>
      </c>
      <c r="L47" s="282"/>
    </row>
    <row r="48" spans="2:12" ht="17.25">
      <c r="B48" s="36" t="s">
        <v>287</v>
      </c>
      <c r="C48" s="306" t="s">
        <v>909</v>
      </c>
      <c r="D48" s="252" t="s">
        <v>908</v>
      </c>
      <c r="E48" s="305">
        <v>1</v>
      </c>
      <c r="F48" s="305">
        <v>1</v>
      </c>
      <c r="G48" s="39"/>
      <c r="H48" s="36" t="s">
        <v>287</v>
      </c>
      <c r="I48" s="284">
        <v>5</v>
      </c>
      <c r="J48" s="278">
        <v>6</v>
      </c>
      <c r="K48" s="278">
        <v>3</v>
      </c>
      <c r="L48" s="282"/>
    </row>
    <row r="49" spans="2:12" ht="17.25">
      <c r="B49" s="36" t="s">
        <v>288</v>
      </c>
      <c r="C49" s="306" t="s">
        <v>909</v>
      </c>
      <c r="D49" s="252" t="s">
        <v>908</v>
      </c>
      <c r="E49" s="252" t="s">
        <v>908</v>
      </c>
      <c r="F49" s="259" t="s">
        <v>909</v>
      </c>
      <c r="G49" s="39"/>
      <c r="H49" s="36" t="s">
        <v>288</v>
      </c>
      <c r="I49" s="284">
        <v>2</v>
      </c>
      <c r="J49" s="278">
        <v>1</v>
      </c>
      <c r="K49" s="282"/>
      <c r="L49" s="282"/>
    </row>
    <row r="50" spans="2:12" ht="17.25">
      <c r="B50" s="36" t="s">
        <v>286</v>
      </c>
      <c r="C50" s="177">
        <v>7</v>
      </c>
      <c r="D50" s="305">
        <v>3</v>
      </c>
      <c r="E50" s="305">
        <v>8</v>
      </c>
      <c r="F50" s="259">
        <v>1</v>
      </c>
      <c r="G50" s="39"/>
      <c r="H50" s="36" t="s">
        <v>286</v>
      </c>
      <c r="I50" s="277">
        <v>44</v>
      </c>
      <c r="J50" s="278">
        <v>60</v>
      </c>
      <c r="K50" s="278">
        <v>19</v>
      </c>
      <c r="L50" s="282"/>
    </row>
    <row r="51" spans="2:12" ht="18" thickBot="1">
      <c r="B51" s="14"/>
      <c r="C51" s="47"/>
      <c r="D51" s="60"/>
      <c r="E51" s="60"/>
      <c r="F51" s="60"/>
      <c r="G51" s="39"/>
      <c r="H51" s="14"/>
      <c r="I51" s="28"/>
      <c r="J51" s="14"/>
      <c r="K51" s="14"/>
      <c r="L51" s="14"/>
    </row>
    <row r="52" spans="3:12" ht="17.25">
      <c r="C52" s="59" t="s">
        <v>915</v>
      </c>
      <c r="D52" s="39"/>
      <c r="E52" s="39"/>
      <c r="F52" s="39"/>
      <c r="G52" s="39"/>
      <c r="I52" s="10" t="s">
        <v>766</v>
      </c>
      <c r="J52" s="39"/>
      <c r="L52" s="39"/>
    </row>
    <row r="53" spans="1:12" ht="17.25">
      <c r="A53" s="10"/>
      <c r="J53" s="39"/>
      <c r="L53" s="39"/>
    </row>
  </sheetData>
  <printOptions/>
  <pageMargins left="0.75" right="0.75" top="1" bottom="1" header="0.512" footer="0.512"/>
  <pageSetup fitToHeight="1" fitToWidth="1"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1"/>
  <sheetViews>
    <sheetView zoomScale="75" zoomScaleNormal="75" workbookViewId="0" topLeftCell="A49">
      <selection activeCell="C37" sqref="C37:D37"/>
    </sheetView>
  </sheetViews>
  <sheetFormatPr defaultColWidth="13.375" defaultRowHeight="13.5"/>
  <cols>
    <col min="1" max="1" width="13.375" style="11" customWidth="1"/>
    <col min="2" max="2" width="26.75390625" style="11" customWidth="1"/>
    <col min="3" max="3" width="14.625" style="11" customWidth="1"/>
    <col min="4" max="16384" width="13.375" style="11" customWidth="1"/>
  </cols>
  <sheetData>
    <row r="1" spans="1:16" ht="17.25">
      <c r="A1" s="10"/>
      <c r="P1" s="39"/>
    </row>
    <row r="2" ht="17.25">
      <c r="P2" s="39"/>
    </row>
    <row r="3" ht="17.25">
      <c r="P3" s="39"/>
    </row>
    <row r="4" ht="17.25">
      <c r="P4" s="39"/>
    </row>
    <row r="5" ht="17.25">
      <c r="P5" s="39"/>
    </row>
    <row r="6" spans="5:16" ht="17.25">
      <c r="E6" s="13" t="s">
        <v>294</v>
      </c>
      <c r="P6" s="39"/>
    </row>
    <row r="7" spans="3:16" ht="17.25">
      <c r="C7" s="13" t="s">
        <v>295</v>
      </c>
      <c r="P7" s="39"/>
    </row>
    <row r="8" spans="2:16" ht="18" thickBot="1">
      <c r="B8" s="14"/>
      <c r="C8" s="14"/>
      <c r="D8" s="14"/>
      <c r="E8" s="14"/>
      <c r="F8" s="14"/>
      <c r="G8" s="14"/>
      <c r="H8" s="14"/>
      <c r="I8" s="14"/>
      <c r="J8" s="15" t="s">
        <v>319</v>
      </c>
      <c r="P8" s="39"/>
    </row>
    <row r="9" spans="3:16" ht="17.25">
      <c r="C9" s="16"/>
      <c r="D9" s="19"/>
      <c r="E9" s="18" t="s">
        <v>296</v>
      </c>
      <c r="F9" s="19"/>
      <c r="G9" s="19"/>
      <c r="H9" s="19"/>
      <c r="I9" s="19"/>
      <c r="J9" s="19"/>
      <c r="P9" s="39"/>
    </row>
    <row r="10" spans="3:16" ht="17.25">
      <c r="C10" s="20" t="s">
        <v>297</v>
      </c>
      <c r="D10" s="22" t="s">
        <v>320</v>
      </c>
      <c r="E10" s="19"/>
      <c r="F10" s="44" t="s">
        <v>321</v>
      </c>
      <c r="G10" s="44" t="s">
        <v>321</v>
      </c>
      <c r="H10" s="17"/>
      <c r="I10" s="63" t="s">
        <v>298</v>
      </c>
      <c r="J10" s="19"/>
      <c r="P10" s="39"/>
    </row>
    <row r="11" spans="3:16" ht="17.25">
      <c r="C11" s="20" t="s">
        <v>299</v>
      </c>
      <c r="D11" s="16"/>
      <c r="E11" s="16"/>
      <c r="F11" s="44" t="s">
        <v>300</v>
      </c>
      <c r="G11" s="44" t="s">
        <v>322</v>
      </c>
      <c r="H11" s="307"/>
      <c r="I11" s="308" t="s">
        <v>301</v>
      </c>
      <c r="J11" s="309"/>
      <c r="P11" s="39"/>
    </row>
    <row r="12" spans="2:16" ht="17.25">
      <c r="B12" s="19"/>
      <c r="C12" s="22" t="s">
        <v>188</v>
      </c>
      <c r="D12" s="21" t="s">
        <v>323</v>
      </c>
      <c r="E12" s="21" t="s">
        <v>324</v>
      </c>
      <c r="F12" s="17"/>
      <c r="G12" s="17"/>
      <c r="H12" s="21" t="s">
        <v>325</v>
      </c>
      <c r="I12" s="21" t="s">
        <v>326</v>
      </c>
      <c r="J12" s="21" t="s">
        <v>67</v>
      </c>
      <c r="P12" s="39"/>
    </row>
    <row r="13" spans="3:16" ht="17.25">
      <c r="C13" s="16"/>
      <c r="H13" s="39"/>
      <c r="I13" s="39"/>
      <c r="J13" s="39"/>
      <c r="P13" s="39"/>
    </row>
    <row r="14" spans="2:16" ht="17.25">
      <c r="B14" s="36" t="s">
        <v>579</v>
      </c>
      <c r="C14" s="34">
        <v>210927</v>
      </c>
      <c r="D14" s="25">
        <v>117485</v>
      </c>
      <c r="E14" s="25">
        <v>1341</v>
      </c>
      <c r="F14" s="25">
        <v>190</v>
      </c>
      <c r="G14" s="25">
        <v>709</v>
      </c>
      <c r="H14" s="42">
        <v>5612</v>
      </c>
      <c r="I14" s="42">
        <v>13848</v>
      </c>
      <c r="J14" s="42">
        <v>16977</v>
      </c>
      <c r="P14" s="39"/>
    </row>
    <row r="15" spans="2:16" ht="17.25">
      <c r="B15" s="36" t="s">
        <v>580</v>
      </c>
      <c r="C15" s="34">
        <v>150600</v>
      </c>
      <c r="D15" s="25">
        <v>81162</v>
      </c>
      <c r="E15" s="25">
        <v>1086</v>
      </c>
      <c r="F15" s="25">
        <v>114</v>
      </c>
      <c r="G15" s="25">
        <v>858</v>
      </c>
      <c r="H15" s="42">
        <v>1949</v>
      </c>
      <c r="I15" s="42">
        <v>9443</v>
      </c>
      <c r="J15" s="42">
        <v>18672</v>
      </c>
      <c r="P15" s="39"/>
    </row>
    <row r="16" spans="2:16" ht="17.25">
      <c r="B16" s="36"/>
      <c r="C16" s="34"/>
      <c r="D16" s="25"/>
      <c r="E16" s="25"/>
      <c r="F16" s="25"/>
      <c r="G16" s="25"/>
      <c r="H16" s="42"/>
      <c r="I16" s="42"/>
      <c r="J16" s="42"/>
      <c r="P16" s="39"/>
    </row>
    <row r="17" spans="2:16" ht="17.25">
      <c r="B17" s="36" t="s">
        <v>581</v>
      </c>
      <c r="C17" s="34">
        <v>85041</v>
      </c>
      <c r="D17" s="368">
        <v>57656</v>
      </c>
      <c r="E17" s="369"/>
      <c r="F17" s="119" t="s">
        <v>718</v>
      </c>
      <c r="G17" s="25">
        <v>305</v>
      </c>
      <c r="H17" s="310"/>
      <c r="I17" s="311">
        <v>13435</v>
      </c>
      <c r="J17" s="312"/>
      <c r="P17" s="39"/>
    </row>
    <row r="18" spans="2:16" ht="17.25">
      <c r="B18" s="36" t="s">
        <v>582</v>
      </c>
      <c r="C18" s="34">
        <v>79405</v>
      </c>
      <c r="D18" s="368">
        <v>54584</v>
      </c>
      <c r="E18" s="369"/>
      <c r="F18" s="119" t="s">
        <v>718</v>
      </c>
      <c r="G18" s="25">
        <v>164</v>
      </c>
      <c r="H18" s="310"/>
      <c r="I18" s="311">
        <v>13050</v>
      </c>
      <c r="J18" s="312"/>
      <c r="P18" s="39"/>
    </row>
    <row r="19" spans="2:16" s="27" customFormat="1" ht="17.25">
      <c r="B19" s="36" t="s">
        <v>583</v>
      </c>
      <c r="C19" s="34">
        <v>72495</v>
      </c>
      <c r="D19" s="368">
        <v>58632</v>
      </c>
      <c r="E19" s="368"/>
      <c r="F19" s="119" t="s">
        <v>718</v>
      </c>
      <c r="G19" s="25">
        <v>199</v>
      </c>
      <c r="H19" s="310"/>
      <c r="I19" s="311">
        <v>2714</v>
      </c>
      <c r="J19" s="312"/>
      <c r="K19" s="11"/>
      <c r="L19" s="11"/>
      <c r="M19" s="11"/>
      <c r="P19" s="61"/>
    </row>
    <row r="20" spans="2:16" s="27" customFormat="1" ht="17.25">
      <c r="B20" s="313"/>
      <c r="C20" s="34"/>
      <c r="D20" s="290"/>
      <c r="E20" s="290"/>
      <c r="F20" s="121"/>
      <c r="G20" s="314"/>
      <c r="H20" s="307"/>
      <c r="I20" s="308" t="s">
        <v>301</v>
      </c>
      <c r="J20" s="309"/>
      <c r="K20" s="11"/>
      <c r="L20" s="11"/>
      <c r="M20" s="11"/>
      <c r="P20" s="61"/>
    </row>
    <row r="21" spans="2:16" s="27" customFormat="1" ht="17.25">
      <c r="B21" s="36" t="s">
        <v>592</v>
      </c>
      <c r="C21" s="173">
        <v>109324</v>
      </c>
      <c r="D21" s="315">
        <v>99734</v>
      </c>
      <c r="E21" s="315">
        <v>3060</v>
      </c>
      <c r="F21" s="119">
        <v>669</v>
      </c>
      <c r="G21" s="25">
        <v>158</v>
      </c>
      <c r="H21" s="370" t="s">
        <v>918</v>
      </c>
      <c r="I21" s="370"/>
      <c r="J21" s="370"/>
      <c r="K21" s="316"/>
      <c r="L21" s="11" t="s">
        <v>919</v>
      </c>
      <c r="M21" s="11"/>
      <c r="P21" s="61"/>
    </row>
    <row r="22" spans="2:16" s="27" customFormat="1" ht="17.25">
      <c r="B22" s="36" t="s">
        <v>593</v>
      </c>
      <c r="C22" s="34">
        <v>95058</v>
      </c>
      <c r="D22" s="290">
        <v>89486</v>
      </c>
      <c r="E22" s="290">
        <v>3049</v>
      </c>
      <c r="F22" s="121">
        <v>133</v>
      </c>
      <c r="G22" s="42">
        <v>163</v>
      </c>
      <c r="H22" s="371">
        <v>516</v>
      </c>
      <c r="I22" s="372"/>
      <c r="J22" s="372"/>
      <c r="K22" s="11"/>
      <c r="L22" s="11"/>
      <c r="M22" s="11"/>
      <c r="P22" s="61"/>
    </row>
    <row r="23" spans="2:16" s="27" customFormat="1" ht="17.25">
      <c r="B23" s="36" t="s">
        <v>605</v>
      </c>
      <c r="C23" s="34">
        <v>59565</v>
      </c>
      <c r="D23" s="290">
        <v>53777</v>
      </c>
      <c r="E23" s="290">
        <v>2543</v>
      </c>
      <c r="F23" s="121">
        <v>119</v>
      </c>
      <c r="G23" s="42">
        <v>150</v>
      </c>
      <c r="H23" s="371">
        <v>1440</v>
      </c>
      <c r="I23" s="371"/>
      <c r="J23" s="371"/>
      <c r="K23" s="11"/>
      <c r="L23" s="11"/>
      <c r="M23" s="11"/>
      <c r="P23" s="61"/>
    </row>
    <row r="24" spans="2:16" s="27" customFormat="1" ht="17.25">
      <c r="B24" s="36" t="s">
        <v>724</v>
      </c>
      <c r="C24" s="34">
        <v>39332</v>
      </c>
      <c r="D24" s="290">
        <v>34589</v>
      </c>
      <c r="E24" s="290">
        <v>2297</v>
      </c>
      <c r="F24" s="121">
        <v>202</v>
      </c>
      <c r="G24" s="42">
        <v>172</v>
      </c>
      <c r="H24" s="371">
        <v>1332</v>
      </c>
      <c r="I24" s="371"/>
      <c r="J24" s="371"/>
      <c r="K24" s="11"/>
      <c r="L24" s="11"/>
      <c r="M24" s="11"/>
      <c r="P24" s="61"/>
    </row>
    <row r="25" spans="2:16" ht="18" thickBot="1">
      <c r="B25" s="317" t="s">
        <v>779</v>
      </c>
      <c r="C25" s="28">
        <v>30892</v>
      </c>
      <c r="D25" s="149">
        <v>26140</v>
      </c>
      <c r="E25" s="149">
        <v>1893</v>
      </c>
      <c r="F25" s="14">
        <v>138</v>
      </c>
      <c r="G25" s="14">
        <v>319</v>
      </c>
      <c r="H25" s="373">
        <v>572</v>
      </c>
      <c r="I25" s="373"/>
      <c r="J25" s="373"/>
      <c r="P25" s="39"/>
    </row>
    <row r="26" spans="3:16" ht="17.25">
      <c r="C26" s="17"/>
      <c r="D26" s="18" t="s">
        <v>302</v>
      </c>
      <c r="E26" s="19"/>
      <c r="F26" s="19"/>
      <c r="G26" s="19"/>
      <c r="H26" s="19"/>
      <c r="I26" s="19"/>
      <c r="J26" s="19"/>
      <c r="P26" s="39"/>
    </row>
    <row r="27" spans="3:16" ht="17.25">
      <c r="C27" s="22" t="s">
        <v>303</v>
      </c>
      <c r="D27" s="19"/>
      <c r="E27" s="19"/>
      <c r="F27" s="17"/>
      <c r="G27" s="63" t="s">
        <v>327</v>
      </c>
      <c r="H27" s="19"/>
      <c r="I27" s="44" t="s">
        <v>328</v>
      </c>
      <c r="J27" s="44" t="s">
        <v>328</v>
      </c>
      <c r="P27" s="39"/>
    </row>
    <row r="28" spans="3:16" ht="17.25">
      <c r="C28" s="22" t="s">
        <v>329</v>
      </c>
      <c r="D28" s="19"/>
      <c r="E28" s="16"/>
      <c r="F28" s="16"/>
      <c r="G28" s="20" t="s">
        <v>304</v>
      </c>
      <c r="H28" s="20" t="s">
        <v>304</v>
      </c>
      <c r="I28" s="44" t="s">
        <v>330</v>
      </c>
      <c r="J28" s="44" t="s">
        <v>67</v>
      </c>
      <c r="P28" s="39"/>
    </row>
    <row r="29" spans="2:16" ht="17.25">
      <c r="B29" s="19"/>
      <c r="C29" s="21" t="s">
        <v>331</v>
      </c>
      <c r="D29" s="21" t="s">
        <v>332</v>
      </c>
      <c r="E29" s="21" t="s">
        <v>67</v>
      </c>
      <c r="F29" s="21" t="s">
        <v>333</v>
      </c>
      <c r="G29" s="22" t="s">
        <v>305</v>
      </c>
      <c r="H29" s="22" t="s">
        <v>306</v>
      </c>
      <c r="I29" s="17"/>
      <c r="J29" s="17"/>
      <c r="P29" s="39"/>
    </row>
    <row r="30" spans="3:16" ht="17.25">
      <c r="C30" s="16"/>
      <c r="H30" s="39"/>
      <c r="I30" s="39"/>
      <c r="J30" s="39"/>
      <c r="P30" s="39"/>
    </row>
    <row r="31" spans="2:16" ht="17.25">
      <c r="B31" s="36" t="s">
        <v>579</v>
      </c>
      <c r="C31" s="24">
        <v>5029</v>
      </c>
      <c r="D31" s="25">
        <v>2740</v>
      </c>
      <c r="E31" s="25">
        <v>2116</v>
      </c>
      <c r="F31" s="25">
        <v>494</v>
      </c>
      <c r="G31" s="25">
        <v>21470</v>
      </c>
      <c r="H31" s="42">
        <v>13541</v>
      </c>
      <c r="I31" s="42">
        <v>5044</v>
      </c>
      <c r="J31" s="42">
        <v>4331</v>
      </c>
      <c r="P31" s="39"/>
    </row>
    <row r="32" spans="2:16" ht="17.25">
      <c r="B32" s="36" t="s">
        <v>580</v>
      </c>
      <c r="C32" s="24">
        <v>155</v>
      </c>
      <c r="D32" s="119" t="s">
        <v>718</v>
      </c>
      <c r="E32" s="25">
        <v>685</v>
      </c>
      <c r="F32" s="25">
        <v>40</v>
      </c>
      <c r="G32" s="25">
        <v>17680</v>
      </c>
      <c r="H32" s="42">
        <v>12646</v>
      </c>
      <c r="I32" s="42">
        <v>4171</v>
      </c>
      <c r="J32" s="42">
        <v>1939</v>
      </c>
      <c r="P32" s="39"/>
    </row>
    <row r="33" spans="2:16" ht="17.25">
      <c r="B33" s="36"/>
      <c r="C33" s="24"/>
      <c r="D33" s="35"/>
      <c r="E33" s="25"/>
      <c r="F33" s="25"/>
      <c r="G33" s="25"/>
      <c r="H33" s="42"/>
      <c r="I33" s="42"/>
      <c r="J33" s="42"/>
      <c r="P33" s="39"/>
    </row>
    <row r="34" spans="2:16" ht="17.25">
      <c r="B34" s="36" t="s">
        <v>581</v>
      </c>
      <c r="C34" s="374">
        <v>6597</v>
      </c>
      <c r="D34" s="375"/>
      <c r="E34" s="25">
        <v>4856</v>
      </c>
      <c r="F34" s="289" t="s">
        <v>918</v>
      </c>
      <c r="G34" s="25">
        <v>65</v>
      </c>
      <c r="H34" s="42">
        <v>111</v>
      </c>
      <c r="I34" s="42">
        <v>1586</v>
      </c>
      <c r="J34" s="42">
        <v>430</v>
      </c>
      <c r="P34" s="39"/>
    </row>
    <row r="35" spans="2:16" ht="17.25">
      <c r="B35" s="36" t="s">
        <v>582</v>
      </c>
      <c r="C35" s="374">
        <v>5250</v>
      </c>
      <c r="D35" s="375"/>
      <c r="E35" s="25">
        <v>4720</v>
      </c>
      <c r="F35" s="35">
        <v>29</v>
      </c>
      <c r="G35" s="25">
        <v>39</v>
      </c>
      <c r="H35" s="42">
        <v>47</v>
      </c>
      <c r="I35" s="42">
        <v>1220</v>
      </c>
      <c r="J35" s="42">
        <v>302</v>
      </c>
      <c r="P35" s="39"/>
    </row>
    <row r="36" spans="1:16" s="27" customFormat="1" ht="17.25">
      <c r="A36" s="11"/>
      <c r="B36" s="36" t="s">
        <v>583</v>
      </c>
      <c r="C36" s="374">
        <v>6204</v>
      </c>
      <c r="D36" s="375"/>
      <c r="E36" s="25">
        <v>2301</v>
      </c>
      <c r="F36" s="35">
        <v>81</v>
      </c>
      <c r="G36" s="25">
        <v>110</v>
      </c>
      <c r="H36" s="42">
        <v>93</v>
      </c>
      <c r="I36" s="42">
        <v>1842</v>
      </c>
      <c r="J36" s="42">
        <v>319</v>
      </c>
      <c r="K36" s="11"/>
      <c r="P36" s="61"/>
    </row>
    <row r="37" spans="1:16" s="27" customFormat="1" ht="17.25">
      <c r="A37" s="11"/>
      <c r="B37" s="36" t="s">
        <v>592</v>
      </c>
      <c r="C37" s="374">
        <v>55</v>
      </c>
      <c r="D37" s="376"/>
      <c r="E37" s="157">
        <v>260</v>
      </c>
      <c r="F37" s="289" t="s">
        <v>918</v>
      </c>
      <c r="G37" s="25">
        <v>84</v>
      </c>
      <c r="H37" s="42">
        <v>30</v>
      </c>
      <c r="I37" s="42">
        <v>1199</v>
      </c>
      <c r="J37" s="42">
        <v>4075</v>
      </c>
      <c r="K37" s="11"/>
      <c r="P37" s="61"/>
    </row>
    <row r="38" spans="1:16" s="27" customFormat="1" ht="17.25">
      <c r="A38" s="11"/>
      <c r="B38" s="36" t="s">
        <v>593</v>
      </c>
      <c r="C38" s="374" t="s">
        <v>918</v>
      </c>
      <c r="D38" s="376"/>
      <c r="E38" s="318" t="s">
        <v>918</v>
      </c>
      <c r="F38" s="290" t="s">
        <v>918</v>
      </c>
      <c r="G38" s="42">
        <v>97</v>
      </c>
      <c r="H38" s="42">
        <v>39</v>
      </c>
      <c r="I38" s="42">
        <v>1391</v>
      </c>
      <c r="J38" s="42">
        <v>184</v>
      </c>
      <c r="K38" s="11"/>
      <c r="P38" s="61"/>
    </row>
    <row r="39" spans="1:16" s="27" customFormat="1" ht="17.25">
      <c r="A39" s="11"/>
      <c r="B39" s="36" t="s">
        <v>605</v>
      </c>
      <c r="C39" s="374" t="s">
        <v>918</v>
      </c>
      <c r="D39" s="376"/>
      <c r="E39" s="42">
        <v>513</v>
      </c>
      <c r="F39" s="40">
        <v>11</v>
      </c>
      <c r="G39" s="42">
        <v>53</v>
      </c>
      <c r="H39" s="42">
        <v>22</v>
      </c>
      <c r="I39" s="42">
        <v>623</v>
      </c>
      <c r="J39" s="42">
        <v>314</v>
      </c>
      <c r="K39" s="11"/>
      <c r="P39" s="61"/>
    </row>
    <row r="40" spans="1:16" s="27" customFormat="1" ht="17.25">
      <c r="A40" s="11"/>
      <c r="B40" s="36" t="s">
        <v>724</v>
      </c>
      <c r="C40" s="374" t="s">
        <v>918</v>
      </c>
      <c r="D40" s="376"/>
      <c r="E40" s="318" t="s">
        <v>918</v>
      </c>
      <c r="F40" s="290" t="s">
        <v>918</v>
      </c>
      <c r="G40" s="42">
        <v>144</v>
      </c>
      <c r="H40" s="42">
        <v>65</v>
      </c>
      <c r="I40" s="42">
        <v>430</v>
      </c>
      <c r="J40" s="42">
        <v>101</v>
      </c>
      <c r="K40" s="11"/>
      <c r="P40" s="61"/>
    </row>
    <row r="41" spans="2:16" ht="18" thickBot="1">
      <c r="B41" s="317" t="s">
        <v>779</v>
      </c>
      <c r="C41" s="377" t="s">
        <v>918</v>
      </c>
      <c r="D41" s="373"/>
      <c r="E41" s="149" t="s">
        <v>918</v>
      </c>
      <c r="F41" s="149" t="s">
        <v>918</v>
      </c>
      <c r="G41" s="14">
        <v>166</v>
      </c>
      <c r="H41" s="14">
        <v>49</v>
      </c>
      <c r="I41" s="14">
        <v>1117</v>
      </c>
      <c r="J41" s="14">
        <v>498</v>
      </c>
      <c r="P41" s="39"/>
    </row>
    <row r="42" spans="3:16" ht="17.25">
      <c r="C42" s="59" t="s">
        <v>334</v>
      </c>
      <c r="H42" s="39"/>
      <c r="I42" s="39"/>
      <c r="J42" s="39"/>
      <c r="P42" s="39"/>
    </row>
    <row r="43" spans="3:16" ht="17.25">
      <c r="C43" s="59" t="s">
        <v>335</v>
      </c>
      <c r="H43" s="39"/>
      <c r="I43" s="39"/>
      <c r="J43" s="39"/>
      <c r="P43" s="39"/>
    </row>
    <row r="44" spans="3:16" ht="17.25">
      <c r="C44" s="10" t="s">
        <v>920</v>
      </c>
      <c r="H44" s="39"/>
      <c r="I44" s="39"/>
      <c r="J44" s="39"/>
      <c r="P44" s="39"/>
    </row>
    <row r="45" spans="3:16" ht="17.25">
      <c r="C45" s="10"/>
      <c r="H45" s="39"/>
      <c r="I45" s="39"/>
      <c r="J45" s="39"/>
      <c r="P45" s="39"/>
    </row>
    <row r="46" spans="3:16" ht="17.25">
      <c r="C46" s="65" t="s">
        <v>307</v>
      </c>
      <c r="H46" s="39"/>
      <c r="I46" s="39"/>
      <c r="J46" s="39"/>
      <c r="P46" s="39"/>
    </row>
    <row r="47" spans="2:16" ht="18" thickBot="1">
      <c r="B47" s="14"/>
      <c r="C47" s="14"/>
      <c r="D47" s="14"/>
      <c r="E47" s="14"/>
      <c r="F47" s="14"/>
      <c r="G47" s="14"/>
      <c r="H47" s="14"/>
      <c r="I47" s="14"/>
      <c r="J47" s="15" t="s">
        <v>319</v>
      </c>
      <c r="P47" s="39"/>
    </row>
    <row r="48" spans="3:16" ht="17.25">
      <c r="C48" s="22" t="s">
        <v>336</v>
      </c>
      <c r="D48" s="19"/>
      <c r="E48" s="22" t="s">
        <v>337</v>
      </c>
      <c r="F48" s="19"/>
      <c r="G48" s="17"/>
      <c r="H48" s="18" t="s">
        <v>308</v>
      </c>
      <c r="I48" s="19"/>
      <c r="J48" s="19"/>
      <c r="P48" s="39"/>
    </row>
    <row r="49" spans="3:16" ht="17.25">
      <c r="C49" s="44" t="s">
        <v>338</v>
      </c>
      <c r="D49" s="44" t="s">
        <v>339</v>
      </c>
      <c r="E49" s="44" t="s">
        <v>340</v>
      </c>
      <c r="F49" s="44" t="s">
        <v>340</v>
      </c>
      <c r="G49" s="44" t="s">
        <v>333</v>
      </c>
      <c r="H49" s="44" t="s">
        <v>606</v>
      </c>
      <c r="I49" s="44" t="s">
        <v>341</v>
      </c>
      <c r="J49" s="67" t="s">
        <v>607</v>
      </c>
      <c r="P49" s="39"/>
    </row>
    <row r="50" spans="2:16" ht="17.25">
      <c r="B50" s="19"/>
      <c r="C50" s="21" t="s">
        <v>309</v>
      </c>
      <c r="D50" s="21" t="s">
        <v>309</v>
      </c>
      <c r="E50" s="21" t="s">
        <v>309</v>
      </c>
      <c r="F50" s="21" t="s">
        <v>310</v>
      </c>
      <c r="G50" s="21" t="s">
        <v>309</v>
      </c>
      <c r="H50" s="21" t="s">
        <v>309</v>
      </c>
      <c r="I50" s="21" t="s">
        <v>309</v>
      </c>
      <c r="J50" s="21" t="s">
        <v>310</v>
      </c>
      <c r="P50" s="39"/>
    </row>
    <row r="51" spans="3:16" ht="17.25">
      <c r="C51" s="16"/>
      <c r="H51" s="39"/>
      <c r="I51" s="39"/>
      <c r="J51" s="39"/>
      <c r="P51" s="39"/>
    </row>
    <row r="52" spans="2:16" ht="17.25">
      <c r="B52" s="36" t="s">
        <v>579</v>
      </c>
      <c r="C52" s="24">
        <v>1478</v>
      </c>
      <c r="D52" s="25">
        <v>1930</v>
      </c>
      <c r="E52" s="25">
        <v>30714</v>
      </c>
      <c r="F52" s="25">
        <v>28980</v>
      </c>
      <c r="G52" s="25">
        <v>3556</v>
      </c>
      <c r="H52" s="42">
        <v>4040</v>
      </c>
      <c r="I52" s="42">
        <v>428</v>
      </c>
      <c r="J52" s="42">
        <v>68</v>
      </c>
      <c r="K52" s="25"/>
      <c r="P52" s="39"/>
    </row>
    <row r="53" spans="2:16" ht="17.25">
      <c r="B53" s="36" t="s">
        <v>580</v>
      </c>
      <c r="C53" s="24">
        <v>3130</v>
      </c>
      <c r="D53" s="25">
        <v>756</v>
      </c>
      <c r="E53" s="25">
        <v>28126</v>
      </c>
      <c r="F53" s="25">
        <v>23290</v>
      </c>
      <c r="G53" s="25">
        <v>2562</v>
      </c>
      <c r="H53" s="42">
        <v>2137</v>
      </c>
      <c r="I53" s="42">
        <v>334</v>
      </c>
      <c r="J53" s="42">
        <v>161</v>
      </c>
      <c r="K53" s="25"/>
      <c r="P53" s="39"/>
    </row>
    <row r="54" spans="2:16" ht="17.25">
      <c r="B54" s="36" t="s">
        <v>581</v>
      </c>
      <c r="C54" s="24">
        <v>3112</v>
      </c>
      <c r="D54" s="25">
        <v>1122</v>
      </c>
      <c r="E54" s="25">
        <v>8725</v>
      </c>
      <c r="F54" s="25">
        <v>7438</v>
      </c>
      <c r="G54" s="25">
        <v>2821</v>
      </c>
      <c r="H54" s="42">
        <v>900</v>
      </c>
      <c r="I54" s="42">
        <v>267</v>
      </c>
      <c r="J54" s="162" t="s">
        <v>918</v>
      </c>
      <c r="P54" s="39"/>
    </row>
    <row r="55" spans="2:16" ht="17.25">
      <c r="B55" s="36" t="s">
        <v>582</v>
      </c>
      <c r="C55" s="24">
        <v>2886</v>
      </c>
      <c r="D55" s="25">
        <v>1038</v>
      </c>
      <c r="E55" s="25">
        <v>4928</v>
      </c>
      <c r="F55" s="25">
        <v>3823</v>
      </c>
      <c r="G55" s="25">
        <v>3157</v>
      </c>
      <c r="H55" s="42">
        <v>2749</v>
      </c>
      <c r="I55" s="42">
        <v>323</v>
      </c>
      <c r="J55" s="40" t="s">
        <v>918</v>
      </c>
      <c r="K55" s="25"/>
      <c r="P55" s="39"/>
    </row>
    <row r="56" spans="2:16" ht="17.25">
      <c r="B56" s="36" t="s">
        <v>583</v>
      </c>
      <c r="C56" s="24">
        <v>2984</v>
      </c>
      <c r="D56" s="25">
        <v>1419</v>
      </c>
      <c r="E56" s="25">
        <v>5451</v>
      </c>
      <c r="F56" s="25">
        <v>3923</v>
      </c>
      <c r="G56" s="25">
        <v>2950</v>
      </c>
      <c r="H56" s="42">
        <v>1924</v>
      </c>
      <c r="I56" s="42">
        <v>368</v>
      </c>
      <c r="J56" s="40" t="s">
        <v>918</v>
      </c>
      <c r="K56" s="25"/>
      <c r="P56" s="39"/>
    </row>
    <row r="57" spans="2:16" s="27" customFormat="1" ht="17.25">
      <c r="B57" s="36" t="s">
        <v>592</v>
      </c>
      <c r="C57" s="24">
        <v>3164</v>
      </c>
      <c r="D57" s="25">
        <v>1757</v>
      </c>
      <c r="E57" s="25">
        <v>7130</v>
      </c>
      <c r="F57" s="25">
        <v>5504</v>
      </c>
      <c r="G57" s="25">
        <v>3128</v>
      </c>
      <c r="H57" s="42">
        <v>938</v>
      </c>
      <c r="I57" s="42">
        <v>352</v>
      </c>
      <c r="J57" s="40" t="s">
        <v>918</v>
      </c>
      <c r="K57" s="25"/>
      <c r="P57" s="61"/>
    </row>
    <row r="58" spans="2:16" s="27" customFormat="1" ht="17.25">
      <c r="B58" s="36" t="s">
        <v>593</v>
      </c>
      <c r="C58" s="24">
        <v>3364</v>
      </c>
      <c r="D58" s="42">
        <v>2073</v>
      </c>
      <c r="E58" s="42">
        <v>6759</v>
      </c>
      <c r="F58" s="42">
        <v>5352</v>
      </c>
      <c r="G58" s="42">
        <v>3004</v>
      </c>
      <c r="H58" s="42">
        <v>771</v>
      </c>
      <c r="I58" s="42">
        <v>392</v>
      </c>
      <c r="J58" s="40" t="s">
        <v>918</v>
      </c>
      <c r="K58" s="25"/>
      <c r="P58" s="61"/>
    </row>
    <row r="59" spans="2:16" s="27" customFormat="1" ht="17.25">
      <c r="B59" s="36" t="s">
        <v>605</v>
      </c>
      <c r="C59" s="24">
        <v>3307</v>
      </c>
      <c r="D59" s="42">
        <v>2101</v>
      </c>
      <c r="E59" s="42">
        <v>7136</v>
      </c>
      <c r="F59" s="42">
        <v>5301</v>
      </c>
      <c r="G59" s="42">
        <v>3007</v>
      </c>
      <c r="H59" s="42">
        <v>322</v>
      </c>
      <c r="I59" s="42">
        <v>381</v>
      </c>
      <c r="J59" s="40" t="s">
        <v>918</v>
      </c>
      <c r="K59" s="25"/>
      <c r="P59" s="61"/>
    </row>
    <row r="60" spans="2:16" s="27" customFormat="1" ht="17.25">
      <c r="B60" s="36" t="s">
        <v>724</v>
      </c>
      <c r="C60" s="24">
        <v>3456</v>
      </c>
      <c r="D60" s="42">
        <v>2073</v>
      </c>
      <c r="E60" s="42">
        <v>7073</v>
      </c>
      <c r="F60" s="42">
        <v>5621</v>
      </c>
      <c r="G60" s="42">
        <v>3239</v>
      </c>
      <c r="H60" s="42">
        <v>443</v>
      </c>
      <c r="I60" s="42">
        <v>259</v>
      </c>
      <c r="J60" s="40" t="s">
        <v>918</v>
      </c>
      <c r="K60" s="25"/>
      <c r="P60" s="61"/>
    </row>
    <row r="61" spans="2:16" ht="18" thickBot="1">
      <c r="B61" s="317" t="s">
        <v>779</v>
      </c>
      <c r="C61" s="28">
        <v>3400</v>
      </c>
      <c r="D61" s="14">
        <v>1630</v>
      </c>
      <c r="E61" s="14">
        <v>6918</v>
      </c>
      <c r="F61" s="14">
        <v>5485</v>
      </c>
      <c r="G61" s="14">
        <v>3133</v>
      </c>
      <c r="H61" s="14">
        <v>355</v>
      </c>
      <c r="I61" s="14">
        <v>304</v>
      </c>
      <c r="J61" s="319" t="s">
        <v>918</v>
      </c>
      <c r="P61" s="39"/>
    </row>
    <row r="62" spans="3:16" ht="17.25">
      <c r="C62" s="10" t="s">
        <v>342</v>
      </c>
      <c r="G62" s="10"/>
      <c r="H62" s="59"/>
      <c r="I62" s="39"/>
      <c r="J62" s="39"/>
      <c r="P62" s="39"/>
    </row>
    <row r="63" spans="3:16" ht="17.25">
      <c r="C63" s="11" t="s">
        <v>311</v>
      </c>
      <c r="H63" s="39"/>
      <c r="I63" s="39"/>
      <c r="J63" s="39"/>
      <c r="P63" s="39"/>
    </row>
    <row r="64" spans="3:16" ht="17.25">
      <c r="C64" s="11" t="s">
        <v>921</v>
      </c>
      <c r="H64" s="39"/>
      <c r="I64" s="39"/>
      <c r="J64" s="39"/>
      <c r="P64" s="39"/>
    </row>
    <row r="65" spans="3:16" ht="17.25">
      <c r="C65" s="10" t="s">
        <v>920</v>
      </c>
      <c r="H65" s="39"/>
      <c r="I65" s="39"/>
      <c r="J65" s="39"/>
      <c r="P65" s="39"/>
    </row>
    <row r="66" spans="3:16" ht="17.25">
      <c r="C66" s="10"/>
      <c r="H66" s="39"/>
      <c r="I66" s="39"/>
      <c r="J66" s="39"/>
      <c r="P66" s="39"/>
    </row>
    <row r="67" spans="3:16" ht="17.25">
      <c r="C67" s="65" t="s">
        <v>312</v>
      </c>
      <c r="H67" s="39"/>
      <c r="I67" s="39"/>
      <c r="J67" s="39"/>
      <c r="P67" s="39"/>
    </row>
    <row r="68" spans="2:16" ht="18" thickBot="1">
      <c r="B68" s="14"/>
      <c r="C68" s="14"/>
      <c r="D68" s="14"/>
      <c r="E68" s="14"/>
      <c r="F68" s="14"/>
      <c r="G68" s="14"/>
      <c r="H68" s="15" t="s">
        <v>319</v>
      </c>
      <c r="I68" s="39"/>
      <c r="J68" s="39"/>
      <c r="P68" s="39"/>
    </row>
    <row r="69" spans="3:16" ht="17.25">
      <c r="C69" s="20" t="s">
        <v>313</v>
      </c>
      <c r="D69" s="39"/>
      <c r="E69" s="16"/>
      <c r="G69" s="20" t="s">
        <v>314</v>
      </c>
      <c r="H69" s="39"/>
      <c r="I69" s="39"/>
      <c r="J69" s="39"/>
      <c r="P69" s="39"/>
    </row>
    <row r="70" spans="2:16" ht="17.25">
      <c r="B70" s="19"/>
      <c r="C70" s="22" t="s">
        <v>315</v>
      </c>
      <c r="D70" s="19"/>
      <c r="E70" s="22" t="s">
        <v>316</v>
      </c>
      <c r="F70" s="19"/>
      <c r="G70" s="22" t="s">
        <v>317</v>
      </c>
      <c r="H70" s="19"/>
      <c r="I70" s="39"/>
      <c r="J70" s="39"/>
      <c r="P70" s="39"/>
    </row>
    <row r="71" spans="3:16" ht="17.25">
      <c r="C71" s="16"/>
      <c r="H71" s="39"/>
      <c r="I71" s="39"/>
      <c r="J71" s="39"/>
      <c r="P71" s="39"/>
    </row>
    <row r="72" spans="2:16" ht="17.25">
      <c r="B72" s="36" t="s">
        <v>579</v>
      </c>
      <c r="C72" s="16"/>
      <c r="D72" s="25">
        <v>45620</v>
      </c>
      <c r="F72" s="25">
        <v>18713</v>
      </c>
      <c r="H72" s="42">
        <v>168678</v>
      </c>
      <c r="I72" s="39"/>
      <c r="J72" s="39"/>
      <c r="P72" s="39"/>
    </row>
    <row r="73" spans="2:16" ht="17.25">
      <c r="B73" s="36" t="s">
        <v>580</v>
      </c>
      <c r="C73" s="16"/>
      <c r="D73" s="25">
        <v>42187</v>
      </c>
      <c r="F73" s="25">
        <v>23260</v>
      </c>
      <c r="H73" s="25">
        <v>144902</v>
      </c>
      <c r="P73" s="39"/>
    </row>
    <row r="74" spans="2:16" ht="17.25">
      <c r="B74" s="36" t="s">
        <v>581</v>
      </c>
      <c r="C74" s="16"/>
      <c r="D74" s="25">
        <v>28081</v>
      </c>
      <c r="F74" s="25">
        <v>13632</v>
      </c>
      <c r="H74" s="25">
        <v>119372</v>
      </c>
      <c r="P74" s="39"/>
    </row>
    <row r="75" spans="2:16" ht="17.25">
      <c r="B75" s="36" t="s">
        <v>582</v>
      </c>
      <c r="C75" s="34"/>
      <c r="D75" s="25">
        <v>41241</v>
      </c>
      <c r="E75" s="26"/>
      <c r="F75" s="25">
        <v>19270</v>
      </c>
      <c r="G75" s="26"/>
      <c r="H75" s="25">
        <v>230752</v>
      </c>
      <c r="P75" s="39"/>
    </row>
    <row r="76" spans="2:16" ht="17.25">
      <c r="B76" s="36" t="s">
        <v>583</v>
      </c>
      <c r="C76" s="34"/>
      <c r="D76" s="25">
        <v>38659</v>
      </c>
      <c r="E76" s="26"/>
      <c r="F76" s="25">
        <v>16352</v>
      </c>
      <c r="G76" s="26"/>
      <c r="H76" s="25">
        <v>243362</v>
      </c>
      <c r="P76" s="39"/>
    </row>
    <row r="77" spans="2:16" s="27" customFormat="1" ht="17.25">
      <c r="B77" s="36" t="s">
        <v>592</v>
      </c>
      <c r="C77" s="34"/>
      <c r="D77" s="25">
        <v>8797</v>
      </c>
      <c r="E77" s="26"/>
      <c r="F77" s="25">
        <v>8370</v>
      </c>
      <c r="G77" s="26"/>
      <c r="H77" s="25">
        <v>226264</v>
      </c>
      <c r="I77" s="11"/>
      <c r="J77" s="11"/>
      <c r="P77" s="61"/>
    </row>
    <row r="78" spans="2:16" s="27" customFormat="1" ht="17.25">
      <c r="B78" s="36" t="s">
        <v>593</v>
      </c>
      <c r="C78" s="34"/>
      <c r="D78" s="42">
        <v>10797</v>
      </c>
      <c r="E78" s="48"/>
      <c r="F78" s="42">
        <v>9796</v>
      </c>
      <c r="G78" s="48"/>
      <c r="H78" s="42">
        <v>210279</v>
      </c>
      <c r="I78" s="11"/>
      <c r="J78" s="11"/>
      <c r="P78" s="61"/>
    </row>
    <row r="79" spans="2:16" s="27" customFormat="1" ht="17.25">
      <c r="B79" s="36" t="s">
        <v>605</v>
      </c>
      <c r="C79" s="34"/>
      <c r="D79" s="42">
        <v>235</v>
      </c>
      <c r="E79" s="48"/>
      <c r="F79" s="42">
        <v>7604</v>
      </c>
      <c r="G79" s="48"/>
      <c r="H79" s="42">
        <v>116398</v>
      </c>
      <c r="I79" s="11"/>
      <c r="J79" s="11"/>
      <c r="P79" s="61"/>
    </row>
    <row r="80" spans="2:16" s="27" customFormat="1" ht="17.25">
      <c r="B80" s="36" t="s">
        <v>724</v>
      </c>
      <c r="C80" s="34"/>
      <c r="D80" s="42">
        <v>197</v>
      </c>
      <c r="E80" s="48"/>
      <c r="F80" s="42">
        <v>10321</v>
      </c>
      <c r="G80" s="48"/>
      <c r="H80" s="42">
        <v>89500</v>
      </c>
      <c r="I80" s="11"/>
      <c r="J80" s="11"/>
      <c r="P80" s="61"/>
    </row>
    <row r="81" spans="2:16" s="27" customFormat="1" ht="18" thickBot="1">
      <c r="B81" s="317" t="s">
        <v>779</v>
      </c>
      <c r="C81" s="88"/>
      <c r="D81" s="60">
        <v>188</v>
      </c>
      <c r="E81" s="87"/>
      <c r="F81" s="60">
        <v>7425</v>
      </c>
      <c r="G81" s="87"/>
      <c r="H81" s="60">
        <v>94577</v>
      </c>
      <c r="I81" s="11"/>
      <c r="J81" s="11"/>
      <c r="P81" s="61"/>
    </row>
    <row r="82" spans="3:16" ht="17.25">
      <c r="C82" s="10" t="s">
        <v>318</v>
      </c>
      <c r="P82" s="39"/>
    </row>
    <row r="83" spans="3:16" ht="17.25">
      <c r="C83" s="59" t="s">
        <v>792</v>
      </c>
      <c r="D83" s="39"/>
      <c r="E83" s="39"/>
      <c r="P83" s="39"/>
    </row>
    <row r="84" spans="1:16" ht="17.25">
      <c r="A84" s="10"/>
      <c r="F84" s="39"/>
      <c r="P84" s="39"/>
    </row>
    <row r="85" spans="6:16" ht="17.25">
      <c r="F85" s="39"/>
      <c r="P85" s="39"/>
    </row>
    <row r="86" spans="6:16" ht="17.25">
      <c r="F86" s="39"/>
      <c r="P86" s="39"/>
    </row>
    <row r="87" spans="6:16" ht="17.25">
      <c r="F87" s="39"/>
      <c r="P87" s="39"/>
    </row>
    <row r="88" spans="6:16" ht="17.25">
      <c r="F88" s="39"/>
      <c r="P88" s="39"/>
    </row>
    <row r="89" spans="6:16" ht="17.25">
      <c r="F89" s="39"/>
      <c r="P89" s="39"/>
    </row>
    <row r="90" spans="6:16" ht="17.25">
      <c r="F90" s="39"/>
      <c r="P90" s="39"/>
    </row>
    <row r="91" spans="2:6" ht="17.25">
      <c r="B91" s="39"/>
      <c r="C91" s="39"/>
      <c r="D91" s="39"/>
      <c r="E91" s="39"/>
      <c r="F91" s="39"/>
    </row>
  </sheetData>
  <mergeCells count="16">
    <mergeCell ref="C38:D38"/>
    <mergeCell ref="C39:D39"/>
    <mergeCell ref="C40:D40"/>
    <mergeCell ref="C41:D41"/>
    <mergeCell ref="H24:J24"/>
    <mergeCell ref="H25:J25"/>
    <mergeCell ref="C36:D36"/>
    <mergeCell ref="C37:D37"/>
    <mergeCell ref="C35:D35"/>
    <mergeCell ref="C34:D34"/>
    <mergeCell ref="D17:E17"/>
    <mergeCell ref="H21:J21"/>
    <mergeCell ref="H22:J22"/>
    <mergeCell ref="H23:J23"/>
    <mergeCell ref="D18:E18"/>
    <mergeCell ref="D19:E19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11" customWidth="1"/>
    <col min="2" max="2" width="26.625" style="11" customWidth="1"/>
    <col min="3" max="3" width="13.375" style="11" customWidth="1"/>
    <col min="4" max="5" width="12.625" style="11" bestFit="1" customWidth="1"/>
    <col min="6" max="6" width="12.375" style="11" bestFit="1" customWidth="1"/>
    <col min="7" max="7" width="12.625" style="11" bestFit="1" customWidth="1"/>
    <col min="8" max="10" width="12.375" style="11" bestFit="1" customWidth="1"/>
    <col min="11" max="11" width="12.25390625" style="11" bestFit="1" customWidth="1"/>
    <col min="12" max="16384" width="12.125" style="11" customWidth="1"/>
  </cols>
  <sheetData>
    <row r="1" ht="17.25">
      <c r="A1" s="10"/>
    </row>
    <row r="3" ht="17.25">
      <c r="A3" s="10"/>
    </row>
    <row r="6" ht="17.25">
      <c r="D6" s="13" t="s">
        <v>712</v>
      </c>
    </row>
    <row r="7" spans="2:11" ht="18" thickBot="1">
      <c r="B7" s="14"/>
      <c r="C7" s="14"/>
      <c r="D7" s="14"/>
      <c r="E7" s="14"/>
      <c r="F7" s="14"/>
      <c r="G7" s="14"/>
      <c r="H7" s="14"/>
      <c r="I7" s="14"/>
      <c r="J7" s="14"/>
      <c r="K7" s="15" t="s">
        <v>359</v>
      </c>
    </row>
    <row r="8" spans="3:11" ht="17.25">
      <c r="C8" s="16"/>
      <c r="D8" s="19"/>
      <c r="E8" s="19"/>
      <c r="F8" s="19"/>
      <c r="G8" s="17"/>
      <c r="H8" s="18" t="s">
        <v>343</v>
      </c>
      <c r="I8" s="19"/>
      <c r="J8" s="19"/>
      <c r="K8" s="19"/>
    </row>
    <row r="9" spans="3:11" ht="17.25">
      <c r="C9" s="44" t="s">
        <v>344</v>
      </c>
      <c r="D9" s="44" t="s">
        <v>345</v>
      </c>
      <c r="E9" s="44" t="s">
        <v>346</v>
      </c>
      <c r="F9" s="44" t="s">
        <v>828</v>
      </c>
      <c r="G9" s="54" t="s">
        <v>347</v>
      </c>
      <c r="H9" s="54" t="s">
        <v>348</v>
      </c>
      <c r="I9" s="44" t="s">
        <v>360</v>
      </c>
      <c r="J9" s="20" t="s">
        <v>349</v>
      </c>
      <c r="K9" s="44" t="s">
        <v>350</v>
      </c>
    </row>
    <row r="10" spans="2:11" ht="18" thickBot="1">
      <c r="B10" s="14"/>
      <c r="C10" s="68" t="s">
        <v>351</v>
      </c>
      <c r="D10" s="68" t="s">
        <v>352</v>
      </c>
      <c r="E10" s="68" t="s">
        <v>353</v>
      </c>
      <c r="F10" s="68" t="s">
        <v>829</v>
      </c>
      <c r="G10" s="68" t="s">
        <v>354</v>
      </c>
      <c r="H10" s="68" t="s">
        <v>355</v>
      </c>
      <c r="I10" s="68" t="s">
        <v>356</v>
      </c>
      <c r="J10" s="69" t="s">
        <v>361</v>
      </c>
      <c r="K10" s="68" t="s">
        <v>357</v>
      </c>
    </row>
    <row r="11" ht="17.25">
      <c r="C11" s="16"/>
    </row>
    <row r="12" spans="2:11" ht="17.25">
      <c r="B12" s="36" t="s">
        <v>584</v>
      </c>
      <c r="C12" s="34">
        <v>457371</v>
      </c>
      <c r="D12" s="25">
        <v>355740</v>
      </c>
      <c r="E12" s="25">
        <v>97179</v>
      </c>
      <c r="F12" s="25">
        <v>4452</v>
      </c>
      <c r="G12" s="25">
        <v>351287</v>
      </c>
      <c r="H12" s="25">
        <v>18650</v>
      </c>
      <c r="I12" s="25">
        <v>26802</v>
      </c>
      <c r="J12" s="25">
        <v>22936</v>
      </c>
      <c r="K12" s="25">
        <v>33244</v>
      </c>
    </row>
    <row r="13" spans="2:11" ht="17.25">
      <c r="B13" s="36" t="s">
        <v>585</v>
      </c>
      <c r="C13" s="34">
        <v>454352</v>
      </c>
      <c r="D13" s="25">
        <v>349377</v>
      </c>
      <c r="E13" s="25">
        <v>101472</v>
      </c>
      <c r="F13" s="25">
        <v>3503</v>
      </c>
      <c r="G13" s="25">
        <v>362733</v>
      </c>
      <c r="H13" s="25">
        <v>16574</v>
      </c>
      <c r="I13" s="25">
        <v>11943</v>
      </c>
      <c r="J13" s="25">
        <v>55938</v>
      </c>
      <c r="K13" s="25">
        <v>3661</v>
      </c>
    </row>
    <row r="14" spans="2:11" ht="17.25">
      <c r="B14" s="36" t="s">
        <v>586</v>
      </c>
      <c r="C14" s="34">
        <v>452950</v>
      </c>
      <c r="D14" s="25">
        <v>344319</v>
      </c>
      <c r="E14" s="25">
        <v>106150</v>
      </c>
      <c r="F14" s="25">
        <v>2481</v>
      </c>
      <c r="G14" s="25">
        <v>361950</v>
      </c>
      <c r="H14" s="25">
        <v>16992</v>
      </c>
      <c r="I14" s="25">
        <v>13661</v>
      </c>
      <c r="J14" s="25">
        <v>51936</v>
      </c>
      <c r="K14" s="25">
        <v>5796</v>
      </c>
    </row>
    <row r="15" spans="2:11" ht="17.25">
      <c r="B15" s="36" t="s">
        <v>587</v>
      </c>
      <c r="C15" s="34">
        <v>445804</v>
      </c>
      <c r="D15" s="26">
        <v>334247</v>
      </c>
      <c r="E15" s="26">
        <v>110150</v>
      </c>
      <c r="F15" s="26">
        <v>1407</v>
      </c>
      <c r="G15" s="26">
        <v>352557</v>
      </c>
      <c r="H15" s="26">
        <v>16434</v>
      </c>
      <c r="I15" s="26">
        <v>14445</v>
      </c>
      <c r="J15" s="26">
        <v>53340</v>
      </c>
      <c r="K15" s="26">
        <v>7930</v>
      </c>
    </row>
    <row r="16" spans="2:11" ht="17.25">
      <c r="B16" s="36" t="s">
        <v>693</v>
      </c>
      <c r="C16" s="16">
        <v>427716</v>
      </c>
      <c r="D16" s="11">
        <v>327496</v>
      </c>
      <c r="E16" s="11">
        <v>100220</v>
      </c>
      <c r="F16" s="11">
        <v>697</v>
      </c>
      <c r="G16" s="11">
        <v>343617</v>
      </c>
      <c r="H16" s="11">
        <v>10220</v>
      </c>
      <c r="I16" s="11">
        <v>10173</v>
      </c>
      <c r="J16" s="11">
        <v>40047</v>
      </c>
      <c r="K16" s="11">
        <v>9246</v>
      </c>
    </row>
    <row r="17" spans="2:11" ht="17.25">
      <c r="B17" s="36" t="s">
        <v>773</v>
      </c>
      <c r="C17" s="16">
        <v>443434</v>
      </c>
      <c r="D17" s="11">
        <v>332796</v>
      </c>
      <c r="E17" s="11">
        <v>99704</v>
      </c>
      <c r="F17" s="11">
        <v>10934</v>
      </c>
      <c r="G17" s="11">
        <v>348104</v>
      </c>
      <c r="H17" s="11">
        <v>10431</v>
      </c>
      <c r="I17" s="11">
        <v>12890</v>
      </c>
      <c r="J17" s="11">
        <v>51194</v>
      </c>
      <c r="K17" s="11">
        <v>11156</v>
      </c>
    </row>
    <row r="18" spans="2:11" ht="17.25">
      <c r="B18" s="36" t="s">
        <v>830</v>
      </c>
      <c r="C18" s="176">
        <v>418922</v>
      </c>
      <c r="D18" s="218">
        <v>313309</v>
      </c>
      <c r="E18" s="218">
        <v>94714</v>
      </c>
      <c r="F18" s="218">
        <v>10899</v>
      </c>
      <c r="G18" s="218">
        <v>332912</v>
      </c>
      <c r="H18" s="218">
        <v>10502</v>
      </c>
      <c r="I18" s="218">
        <v>9351</v>
      </c>
      <c r="J18" s="218">
        <v>44300</v>
      </c>
      <c r="K18" s="218">
        <v>10788</v>
      </c>
    </row>
    <row r="19" spans="2:11" ht="17.25">
      <c r="B19" s="10"/>
      <c r="C19" s="176"/>
      <c r="D19" s="218"/>
      <c r="E19" s="218"/>
      <c r="F19" s="218"/>
      <c r="G19" s="218"/>
      <c r="H19" s="218"/>
      <c r="I19" s="218"/>
      <c r="J19" s="218"/>
      <c r="K19" s="218"/>
    </row>
    <row r="20" spans="2:11" ht="17.25">
      <c r="B20" s="36" t="s">
        <v>30</v>
      </c>
      <c r="C20" s="173">
        <v>172381</v>
      </c>
      <c r="D20" s="157">
        <v>120967</v>
      </c>
      <c r="E20" s="157">
        <v>51414</v>
      </c>
      <c r="F20" s="119" t="s">
        <v>782</v>
      </c>
      <c r="G20" s="219">
        <v>155784</v>
      </c>
      <c r="H20" s="219">
        <v>256</v>
      </c>
      <c r="I20" s="219">
        <v>2015</v>
      </c>
      <c r="J20" s="219">
        <v>14326</v>
      </c>
      <c r="K20" s="119" t="s">
        <v>782</v>
      </c>
    </row>
    <row r="21" spans="2:11" ht="17.25">
      <c r="B21" s="36" t="s">
        <v>31</v>
      </c>
      <c r="C21" s="173">
        <v>27849</v>
      </c>
      <c r="D21" s="157">
        <v>19937</v>
      </c>
      <c r="E21" s="157">
        <v>7229</v>
      </c>
      <c r="F21" s="175">
        <v>683</v>
      </c>
      <c r="G21" s="219">
        <v>22217</v>
      </c>
      <c r="H21" s="219">
        <v>2906</v>
      </c>
      <c r="I21" s="219">
        <v>530</v>
      </c>
      <c r="J21" s="219">
        <v>1513</v>
      </c>
      <c r="K21" s="119" t="s">
        <v>782</v>
      </c>
    </row>
    <row r="22" spans="2:11" ht="17.25">
      <c r="B22" s="36" t="s">
        <v>32</v>
      </c>
      <c r="C22" s="173">
        <v>24752</v>
      </c>
      <c r="D22" s="157">
        <v>19159</v>
      </c>
      <c r="E22" s="157">
        <v>2597</v>
      </c>
      <c r="F22" s="175">
        <v>2996</v>
      </c>
      <c r="G22" s="219">
        <v>16953</v>
      </c>
      <c r="H22" s="219">
        <v>1874</v>
      </c>
      <c r="I22" s="119" t="s">
        <v>782</v>
      </c>
      <c r="J22" s="219">
        <v>1376</v>
      </c>
      <c r="K22" s="175">
        <v>1518</v>
      </c>
    </row>
    <row r="23" spans="2:11" ht="17.25">
      <c r="B23" s="36" t="s">
        <v>33</v>
      </c>
      <c r="C23" s="173">
        <v>12724</v>
      </c>
      <c r="D23" s="157">
        <v>10241</v>
      </c>
      <c r="E23" s="157">
        <v>1338</v>
      </c>
      <c r="F23" s="175">
        <v>1145</v>
      </c>
      <c r="G23" s="219">
        <v>9091</v>
      </c>
      <c r="H23" s="119" t="s">
        <v>782</v>
      </c>
      <c r="I23" s="219">
        <v>1395</v>
      </c>
      <c r="J23" s="175">
        <v>1092</v>
      </c>
      <c r="K23" s="175">
        <v>1</v>
      </c>
    </row>
    <row r="24" spans="2:11" ht="17.25">
      <c r="B24" s="36" t="s">
        <v>34</v>
      </c>
      <c r="C24" s="173">
        <v>10269</v>
      </c>
      <c r="D24" s="157">
        <v>8179</v>
      </c>
      <c r="E24" s="157">
        <v>2090</v>
      </c>
      <c r="F24" s="119" t="s">
        <v>782</v>
      </c>
      <c r="G24" s="219">
        <v>9040</v>
      </c>
      <c r="H24" s="119" t="s">
        <v>782</v>
      </c>
      <c r="I24" s="119" t="s">
        <v>782</v>
      </c>
      <c r="J24" s="219">
        <v>1108</v>
      </c>
      <c r="K24" s="219">
        <v>121</v>
      </c>
    </row>
    <row r="25" spans="2:11" ht="17.25">
      <c r="B25" s="36" t="s">
        <v>35</v>
      </c>
      <c r="C25" s="173">
        <v>32604</v>
      </c>
      <c r="D25" s="157">
        <v>27087</v>
      </c>
      <c r="E25" s="157">
        <v>2571</v>
      </c>
      <c r="F25" s="157">
        <v>2946</v>
      </c>
      <c r="G25" s="219">
        <v>22701</v>
      </c>
      <c r="H25" s="119" t="s">
        <v>782</v>
      </c>
      <c r="I25" s="119" t="s">
        <v>782</v>
      </c>
      <c r="J25" s="219">
        <v>4726</v>
      </c>
      <c r="K25" s="175">
        <v>2197</v>
      </c>
    </row>
    <row r="26" spans="2:11" ht="17.25">
      <c r="B26" s="36" t="s">
        <v>36</v>
      </c>
      <c r="C26" s="173">
        <v>13397</v>
      </c>
      <c r="D26" s="157">
        <v>7838</v>
      </c>
      <c r="E26" s="157">
        <v>5559</v>
      </c>
      <c r="F26" s="119" t="s">
        <v>782</v>
      </c>
      <c r="G26" s="219">
        <v>10567</v>
      </c>
      <c r="H26" s="175" t="s">
        <v>782</v>
      </c>
      <c r="I26" s="219">
        <v>59</v>
      </c>
      <c r="J26" s="219">
        <v>1176</v>
      </c>
      <c r="K26" s="219">
        <v>1176</v>
      </c>
    </row>
    <row r="27" spans="2:11" ht="17.25">
      <c r="B27" s="36" t="s">
        <v>694</v>
      </c>
      <c r="C27" s="173">
        <v>19547</v>
      </c>
      <c r="D27" s="157">
        <v>16794</v>
      </c>
      <c r="E27" s="157">
        <v>2753</v>
      </c>
      <c r="F27" s="119" t="s">
        <v>782</v>
      </c>
      <c r="G27" s="219">
        <v>15912</v>
      </c>
      <c r="H27" s="175">
        <v>433</v>
      </c>
      <c r="I27" s="219">
        <v>727</v>
      </c>
      <c r="J27" s="219">
        <v>1768</v>
      </c>
      <c r="K27" s="219">
        <v>707</v>
      </c>
    </row>
    <row r="28" spans="2:11" ht="17.25">
      <c r="B28" s="36" t="s">
        <v>713</v>
      </c>
      <c r="C28" s="173">
        <v>19502</v>
      </c>
      <c r="D28" s="157">
        <v>14059</v>
      </c>
      <c r="E28" s="157">
        <v>5443</v>
      </c>
      <c r="F28" s="119" t="s">
        <v>782</v>
      </c>
      <c r="G28" s="219">
        <v>13826</v>
      </c>
      <c r="H28" s="119" t="s">
        <v>782</v>
      </c>
      <c r="I28" s="219">
        <v>2970</v>
      </c>
      <c r="J28" s="219" t="s">
        <v>782</v>
      </c>
      <c r="K28" s="219">
        <v>2038</v>
      </c>
    </row>
    <row r="29" spans="2:11" ht="17.25">
      <c r="B29" s="10"/>
      <c r="C29" s="173"/>
      <c r="D29" s="157"/>
      <c r="E29" s="157"/>
      <c r="F29" s="220"/>
      <c r="G29" s="219"/>
      <c r="H29" s="220"/>
      <c r="I29" s="219"/>
      <c r="J29" s="219"/>
      <c r="K29" s="219"/>
    </row>
    <row r="30" spans="2:11" ht="17.25">
      <c r="B30" s="36" t="s">
        <v>714</v>
      </c>
      <c r="C30" s="173">
        <v>2852</v>
      </c>
      <c r="D30" s="157">
        <v>2275</v>
      </c>
      <c r="E30" s="175">
        <v>577</v>
      </c>
      <c r="F30" s="119" t="s">
        <v>782</v>
      </c>
      <c r="G30" s="175">
        <v>240</v>
      </c>
      <c r="H30" s="119">
        <v>2212</v>
      </c>
      <c r="I30" s="119" t="s">
        <v>782</v>
      </c>
      <c r="J30" s="219">
        <v>400</v>
      </c>
      <c r="K30" s="119" t="s">
        <v>782</v>
      </c>
    </row>
    <row r="31" spans="2:11" ht="17.25">
      <c r="B31" s="36"/>
      <c r="C31" s="173"/>
      <c r="D31" s="157"/>
      <c r="E31" s="220"/>
      <c r="F31" s="220"/>
      <c r="G31" s="219"/>
      <c r="H31" s="220"/>
      <c r="I31" s="219"/>
      <c r="J31" s="219"/>
      <c r="K31" s="220"/>
    </row>
    <row r="32" spans="2:11" ht="17.25">
      <c r="B32" s="36" t="s">
        <v>628</v>
      </c>
      <c r="C32" s="173">
        <v>4253</v>
      </c>
      <c r="D32" s="157">
        <v>4199</v>
      </c>
      <c r="E32" s="157">
        <v>54</v>
      </c>
      <c r="F32" s="119" t="s">
        <v>782</v>
      </c>
      <c r="G32" s="219">
        <v>2498</v>
      </c>
      <c r="H32" s="119" t="s">
        <v>782</v>
      </c>
      <c r="I32" s="175" t="s">
        <v>782</v>
      </c>
      <c r="J32" s="219">
        <v>912</v>
      </c>
      <c r="K32" s="175">
        <v>709</v>
      </c>
    </row>
    <row r="33" spans="2:11" ht="17.25">
      <c r="B33" s="36" t="s">
        <v>37</v>
      </c>
      <c r="C33" s="173">
        <v>1823</v>
      </c>
      <c r="D33" s="157">
        <v>1492</v>
      </c>
      <c r="E33" s="157">
        <v>331</v>
      </c>
      <c r="F33" s="119" t="s">
        <v>782</v>
      </c>
      <c r="G33" s="219">
        <v>703</v>
      </c>
      <c r="H33" s="119" t="s">
        <v>782</v>
      </c>
      <c r="I33" s="219">
        <v>753</v>
      </c>
      <c r="J33" s="219">
        <v>355</v>
      </c>
      <c r="K33" s="119" t="s">
        <v>782</v>
      </c>
    </row>
    <row r="34" spans="2:11" ht="17.25">
      <c r="B34" s="36" t="s">
        <v>38</v>
      </c>
      <c r="C34" s="173">
        <v>2551</v>
      </c>
      <c r="D34" s="157">
        <v>1596</v>
      </c>
      <c r="E34" s="157">
        <v>955</v>
      </c>
      <c r="F34" s="119" t="s">
        <v>782</v>
      </c>
      <c r="G34" s="219">
        <v>1891</v>
      </c>
      <c r="H34" s="219">
        <v>100</v>
      </c>
      <c r="I34" s="119" t="s">
        <v>782</v>
      </c>
      <c r="J34" s="119" t="s">
        <v>782</v>
      </c>
      <c r="K34" s="175">
        <v>560</v>
      </c>
    </row>
    <row r="35" spans="2:11" ht="17.25">
      <c r="B35" s="36"/>
      <c r="C35" s="173"/>
      <c r="D35" s="157"/>
      <c r="E35" s="157"/>
      <c r="F35" s="220"/>
      <c r="G35" s="219"/>
      <c r="H35" s="220"/>
      <c r="I35" s="220"/>
      <c r="J35" s="219"/>
      <c r="K35" s="220"/>
    </row>
    <row r="36" spans="2:11" ht="17.25">
      <c r="B36" s="36" t="s">
        <v>39</v>
      </c>
      <c r="C36" s="173">
        <v>4669</v>
      </c>
      <c r="D36" s="157">
        <v>3885</v>
      </c>
      <c r="E36" s="157">
        <v>331</v>
      </c>
      <c r="F36" s="175">
        <v>453</v>
      </c>
      <c r="G36" s="175">
        <v>2655</v>
      </c>
      <c r="H36" s="119" t="s">
        <v>782</v>
      </c>
      <c r="I36" s="119" t="s">
        <v>782</v>
      </c>
      <c r="J36" s="219">
        <v>2460</v>
      </c>
      <c r="K36" s="119" t="s">
        <v>782</v>
      </c>
    </row>
    <row r="37" spans="2:11" ht="17.25">
      <c r="B37" s="36" t="s">
        <v>40</v>
      </c>
      <c r="C37" s="173">
        <v>2363</v>
      </c>
      <c r="D37" s="157">
        <v>1877</v>
      </c>
      <c r="E37" s="157">
        <v>137</v>
      </c>
      <c r="F37" s="175">
        <v>349</v>
      </c>
      <c r="G37" s="175">
        <v>1369</v>
      </c>
      <c r="H37" s="219">
        <v>300</v>
      </c>
      <c r="I37" s="119" t="s">
        <v>782</v>
      </c>
      <c r="J37" s="219">
        <v>187</v>
      </c>
      <c r="K37" s="119" t="s">
        <v>782</v>
      </c>
    </row>
    <row r="38" spans="2:11" ht="17.25">
      <c r="B38" s="36" t="s">
        <v>715</v>
      </c>
      <c r="C38" s="173">
        <v>7477</v>
      </c>
      <c r="D38" s="157">
        <v>5739</v>
      </c>
      <c r="E38" s="157">
        <v>1721</v>
      </c>
      <c r="F38" s="175">
        <v>17</v>
      </c>
      <c r="G38" s="219">
        <v>5046</v>
      </c>
      <c r="H38" s="119" t="s">
        <v>782</v>
      </c>
      <c r="I38" s="175">
        <v>884</v>
      </c>
      <c r="J38" s="219">
        <v>1911</v>
      </c>
      <c r="K38" s="119" t="s">
        <v>782</v>
      </c>
    </row>
    <row r="39" spans="2:11" ht="17.25">
      <c r="B39" s="36"/>
      <c r="C39" s="173"/>
      <c r="D39" s="157"/>
      <c r="E39" s="157"/>
      <c r="F39" s="157"/>
      <c r="G39" s="219"/>
      <c r="H39" s="220"/>
      <c r="I39" s="219"/>
      <c r="J39" s="219"/>
      <c r="K39" s="219"/>
    </row>
    <row r="40" spans="2:11" ht="17.25">
      <c r="B40" s="36" t="s">
        <v>41</v>
      </c>
      <c r="C40" s="173">
        <v>3585</v>
      </c>
      <c r="D40" s="157">
        <v>2384</v>
      </c>
      <c r="E40" s="157">
        <v>739</v>
      </c>
      <c r="F40" s="175">
        <v>462</v>
      </c>
      <c r="G40" s="219">
        <v>2788</v>
      </c>
      <c r="H40" s="119" t="s">
        <v>782</v>
      </c>
      <c r="I40" s="119" t="s">
        <v>782</v>
      </c>
      <c r="J40" s="219">
        <v>381</v>
      </c>
      <c r="K40" s="219">
        <v>33</v>
      </c>
    </row>
    <row r="41" spans="2:11" ht="17.25">
      <c r="B41" s="36" t="s">
        <v>42</v>
      </c>
      <c r="C41" s="173">
        <v>2167</v>
      </c>
      <c r="D41" s="157">
        <v>1642</v>
      </c>
      <c r="E41" s="157">
        <v>252</v>
      </c>
      <c r="F41" s="175">
        <v>273</v>
      </c>
      <c r="G41" s="219">
        <v>1630</v>
      </c>
      <c r="H41" s="119" t="s">
        <v>782</v>
      </c>
      <c r="I41" s="119" t="s">
        <v>782</v>
      </c>
      <c r="J41" s="219">
        <v>245</v>
      </c>
      <c r="K41" s="219">
        <v>19</v>
      </c>
    </row>
    <row r="42" spans="2:11" ht="17.25">
      <c r="B42" s="36" t="s">
        <v>43</v>
      </c>
      <c r="C42" s="173">
        <v>2535</v>
      </c>
      <c r="D42" s="157">
        <v>1868</v>
      </c>
      <c r="E42" s="157">
        <v>475</v>
      </c>
      <c r="F42" s="175">
        <v>192</v>
      </c>
      <c r="G42" s="219">
        <v>2066</v>
      </c>
      <c r="H42" s="119" t="s">
        <v>782</v>
      </c>
      <c r="I42" s="119" t="s">
        <v>782</v>
      </c>
      <c r="J42" s="219">
        <v>245</v>
      </c>
      <c r="K42" s="219">
        <v>32</v>
      </c>
    </row>
    <row r="43" spans="2:11" ht="17.25">
      <c r="B43" s="36" t="s">
        <v>44</v>
      </c>
      <c r="C43" s="173">
        <v>3237</v>
      </c>
      <c r="D43" s="157">
        <v>2511</v>
      </c>
      <c r="E43" s="157">
        <v>475</v>
      </c>
      <c r="F43" s="175">
        <v>251</v>
      </c>
      <c r="G43" s="219">
        <v>2569</v>
      </c>
      <c r="H43" s="119" t="s">
        <v>782</v>
      </c>
      <c r="I43" s="119" t="s">
        <v>782</v>
      </c>
      <c r="J43" s="219">
        <v>385</v>
      </c>
      <c r="K43" s="219">
        <v>32</v>
      </c>
    </row>
    <row r="44" spans="2:11" ht="17.25">
      <c r="B44" s="36" t="s">
        <v>588</v>
      </c>
      <c r="C44" s="173">
        <v>4363</v>
      </c>
      <c r="D44" s="157">
        <v>3486</v>
      </c>
      <c r="E44" s="157">
        <v>793</v>
      </c>
      <c r="F44" s="175">
        <v>84</v>
      </c>
      <c r="G44" s="219">
        <v>2995</v>
      </c>
      <c r="H44" s="219">
        <v>164</v>
      </c>
      <c r="I44" s="119" t="s">
        <v>782</v>
      </c>
      <c r="J44" s="219">
        <v>1204</v>
      </c>
      <c r="K44" s="119" t="s">
        <v>782</v>
      </c>
    </row>
    <row r="45" spans="2:11" ht="17.25">
      <c r="B45" s="36" t="s">
        <v>716</v>
      </c>
      <c r="C45" s="173">
        <v>3222</v>
      </c>
      <c r="D45" s="157">
        <v>2392</v>
      </c>
      <c r="E45" s="157">
        <v>372</v>
      </c>
      <c r="F45" s="175">
        <v>458</v>
      </c>
      <c r="G45" s="219">
        <v>2350</v>
      </c>
      <c r="H45" s="119" t="s">
        <v>782</v>
      </c>
      <c r="I45" s="119" t="s">
        <v>782</v>
      </c>
      <c r="J45" s="219">
        <v>386</v>
      </c>
      <c r="K45" s="175">
        <v>28</v>
      </c>
    </row>
    <row r="46" spans="2:11" ht="17.25">
      <c r="B46" s="36"/>
      <c r="C46" s="173"/>
      <c r="D46" s="157"/>
      <c r="E46" s="157"/>
      <c r="F46" s="220"/>
      <c r="G46" s="219"/>
      <c r="H46" s="219"/>
      <c r="I46" s="220"/>
      <c r="J46" s="219"/>
      <c r="K46" s="220"/>
    </row>
    <row r="47" spans="2:11" ht="17.25">
      <c r="B47" s="36" t="s">
        <v>45</v>
      </c>
      <c r="C47" s="173">
        <v>14854</v>
      </c>
      <c r="D47" s="157">
        <v>13448</v>
      </c>
      <c r="E47" s="157">
        <v>1406</v>
      </c>
      <c r="F47" s="175" t="s">
        <v>782</v>
      </c>
      <c r="G47" s="219">
        <v>10501</v>
      </c>
      <c r="H47" s="219">
        <v>53</v>
      </c>
      <c r="I47" s="119" t="s">
        <v>782</v>
      </c>
      <c r="J47" s="219">
        <v>3151</v>
      </c>
      <c r="K47" s="219">
        <v>1386</v>
      </c>
    </row>
    <row r="48" spans="2:11" ht="17.25">
      <c r="B48" s="36" t="s">
        <v>46</v>
      </c>
      <c r="C48" s="173">
        <v>4770</v>
      </c>
      <c r="D48" s="157">
        <v>3913</v>
      </c>
      <c r="E48" s="157">
        <v>533</v>
      </c>
      <c r="F48" s="175">
        <v>324</v>
      </c>
      <c r="G48" s="219">
        <v>3090</v>
      </c>
      <c r="H48" s="219">
        <v>980</v>
      </c>
      <c r="I48" s="119" t="s">
        <v>782</v>
      </c>
      <c r="J48" s="119" t="s">
        <v>782</v>
      </c>
      <c r="K48" s="175">
        <v>231</v>
      </c>
    </row>
    <row r="49" spans="2:11" ht="17.25">
      <c r="B49" s="36" t="s">
        <v>47</v>
      </c>
      <c r="C49" s="173">
        <v>2199</v>
      </c>
      <c r="D49" s="157">
        <v>1441</v>
      </c>
      <c r="E49" s="175">
        <v>520</v>
      </c>
      <c r="F49" s="175">
        <v>238</v>
      </c>
      <c r="G49" s="219">
        <v>1521</v>
      </c>
      <c r="H49" s="219">
        <v>328</v>
      </c>
      <c r="I49" s="119" t="s">
        <v>782</v>
      </c>
      <c r="J49" s="175">
        <v>120</v>
      </c>
      <c r="K49" s="119" t="s">
        <v>782</v>
      </c>
    </row>
    <row r="50" spans="2:11" ht="17.25">
      <c r="B50" s="36"/>
      <c r="C50" s="173"/>
      <c r="D50" s="157"/>
      <c r="E50" s="157"/>
      <c r="F50" s="220"/>
      <c r="G50" s="219"/>
      <c r="H50" s="219"/>
      <c r="I50" s="220"/>
      <c r="J50" s="219"/>
      <c r="K50" s="219"/>
    </row>
    <row r="51" spans="2:11" ht="17.25">
      <c r="B51" s="36" t="s">
        <v>719</v>
      </c>
      <c r="C51" s="173">
        <v>7962</v>
      </c>
      <c r="D51" s="157">
        <v>5568</v>
      </c>
      <c r="E51" s="157">
        <v>2394</v>
      </c>
      <c r="F51" s="119" t="s">
        <v>782</v>
      </c>
      <c r="G51" s="219">
        <v>6696</v>
      </c>
      <c r="H51" s="119" t="s">
        <v>782</v>
      </c>
      <c r="I51" s="119" t="s">
        <v>782</v>
      </c>
      <c r="J51" s="219">
        <v>1269</v>
      </c>
      <c r="K51" s="119" t="s">
        <v>782</v>
      </c>
    </row>
    <row r="52" spans="2:11" ht="17.25">
      <c r="B52" s="36" t="s">
        <v>625</v>
      </c>
      <c r="C52" s="173">
        <v>1440</v>
      </c>
      <c r="D52" s="157">
        <v>1306</v>
      </c>
      <c r="E52" s="157">
        <v>134</v>
      </c>
      <c r="F52" s="119" t="s">
        <v>782</v>
      </c>
      <c r="G52" s="119" t="s">
        <v>782</v>
      </c>
      <c r="H52" s="119" t="s">
        <v>782</v>
      </c>
      <c r="I52" s="119" t="s">
        <v>782</v>
      </c>
      <c r="J52" s="219">
        <v>1381</v>
      </c>
      <c r="K52" s="119" t="s">
        <v>782</v>
      </c>
    </row>
    <row r="53" spans="2:11" ht="17.25">
      <c r="B53" s="36" t="s">
        <v>48</v>
      </c>
      <c r="C53" s="173">
        <v>872</v>
      </c>
      <c r="D53" s="157">
        <v>712</v>
      </c>
      <c r="E53" s="157">
        <v>132</v>
      </c>
      <c r="F53" s="175">
        <v>28</v>
      </c>
      <c r="G53" s="219">
        <v>510</v>
      </c>
      <c r="H53" s="219">
        <v>1</v>
      </c>
      <c r="I53" s="119" t="s">
        <v>782</v>
      </c>
      <c r="J53" s="219">
        <v>361</v>
      </c>
      <c r="K53" s="119" t="s">
        <v>782</v>
      </c>
    </row>
    <row r="54" spans="2:11" ht="17.25">
      <c r="B54" s="36" t="s">
        <v>49</v>
      </c>
      <c r="C54" s="173">
        <v>174</v>
      </c>
      <c r="D54" s="157">
        <v>167</v>
      </c>
      <c r="E54" s="157">
        <v>7</v>
      </c>
      <c r="F54" s="119" t="s">
        <v>782</v>
      </c>
      <c r="G54" s="219">
        <v>118</v>
      </c>
      <c r="H54" s="175">
        <v>4</v>
      </c>
      <c r="I54" s="219">
        <v>18</v>
      </c>
      <c r="J54" s="219">
        <v>37</v>
      </c>
      <c r="K54" s="119" t="s">
        <v>782</v>
      </c>
    </row>
    <row r="55" spans="2:11" ht="17.25">
      <c r="B55" s="36" t="s">
        <v>717</v>
      </c>
      <c r="C55" s="173">
        <v>8529</v>
      </c>
      <c r="D55" s="157">
        <v>7147</v>
      </c>
      <c r="E55" s="157">
        <v>1382</v>
      </c>
      <c r="F55" s="119" t="s">
        <v>782</v>
      </c>
      <c r="G55" s="219">
        <v>5585</v>
      </c>
      <c r="H55" s="175">
        <v>891</v>
      </c>
      <c r="I55" s="119" t="s">
        <v>782</v>
      </c>
      <c r="J55" s="219">
        <v>1825</v>
      </c>
      <c r="K55" s="175" t="s">
        <v>782</v>
      </c>
    </row>
    <row r="56" spans="2:11" ht="18" thickBot="1">
      <c r="B56" s="14"/>
      <c r="C56" s="28"/>
      <c r="D56" s="14"/>
      <c r="E56" s="14"/>
      <c r="F56" s="14"/>
      <c r="G56" s="14"/>
      <c r="H56" s="14"/>
      <c r="I56" s="14"/>
      <c r="J56" s="14"/>
      <c r="K56" s="14"/>
    </row>
    <row r="57" ht="17.25">
      <c r="C57" s="11" t="s">
        <v>358</v>
      </c>
    </row>
    <row r="58" spans="1:3" ht="17.25">
      <c r="A58" s="10"/>
      <c r="C58" s="10" t="s">
        <v>589</v>
      </c>
    </row>
    <row r="59" ht="17.25">
      <c r="C59" s="10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75" zoomScaleNormal="75" workbookViewId="0" topLeftCell="A1">
      <selection activeCell="I27" sqref="I27"/>
    </sheetView>
  </sheetViews>
  <sheetFormatPr defaultColWidth="12.125" defaultRowHeight="13.5"/>
  <cols>
    <col min="1" max="1" width="13.375" style="11" customWidth="1"/>
    <col min="2" max="2" width="26.375" style="11" customWidth="1"/>
    <col min="3" max="3" width="13.375" style="11" customWidth="1"/>
    <col min="4" max="4" width="12.625" style="11" bestFit="1" customWidth="1"/>
    <col min="5" max="5" width="12.625" style="11" customWidth="1"/>
    <col min="6" max="7" width="13.375" style="11" customWidth="1"/>
    <col min="8" max="8" width="12.25390625" style="11" bestFit="1" customWidth="1"/>
    <col min="9" max="9" width="13.375" style="11" customWidth="1"/>
    <col min="10" max="10" width="12.75390625" style="11" bestFit="1" customWidth="1"/>
    <col min="11" max="11" width="12.375" style="11" bestFit="1" customWidth="1"/>
    <col min="12" max="12" width="10.875" style="108" customWidth="1"/>
    <col min="13" max="14" width="12.125" style="11" customWidth="1"/>
    <col min="15" max="15" width="13.00390625" style="11" bestFit="1" customWidth="1"/>
    <col min="16" max="16384" width="12.125" style="11" customWidth="1"/>
  </cols>
  <sheetData>
    <row r="1" ht="17.25">
      <c r="A1" s="10"/>
    </row>
    <row r="2" ht="17.25">
      <c r="A2" s="10"/>
    </row>
    <row r="7" spans="4:5" ht="17.25">
      <c r="D7" s="13" t="s">
        <v>362</v>
      </c>
      <c r="E7" s="13"/>
    </row>
    <row r="8" spans="2:12" ht="18" thickBot="1">
      <c r="B8" s="14"/>
      <c r="C8" s="53" t="s">
        <v>363</v>
      </c>
      <c r="D8" s="14"/>
      <c r="E8" s="14"/>
      <c r="F8" s="14"/>
      <c r="G8" s="14"/>
      <c r="H8" s="14"/>
      <c r="I8" s="14"/>
      <c r="J8" s="14"/>
      <c r="K8" s="14"/>
      <c r="L8" s="109"/>
    </row>
    <row r="9" spans="3:12" ht="17.25">
      <c r="C9" s="16"/>
      <c r="D9" s="19"/>
      <c r="E9" s="19"/>
      <c r="F9" s="19"/>
      <c r="G9" s="19"/>
      <c r="H9" s="19"/>
      <c r="I9" s="16"/>
      <c r="J9" s="19"/>
      <c r="K9" s="19"/>
      <c r="L9" s="110" t="s">
        <v>364</v>
      </c>
    </row>
    <row r="10" spans="3:12" ht="17.25">
      <c r="C10" s="20" t="s">
        <v>365</v>
      </c>
      <c r="D10" s="20" t="s">
        <v>629</v>
      </c>
      <c r="E10" s="320" t="s">
        <v>922</v>
      </c>
      <c r="F10" s="20" t="s">
        <v>923</v>
      </c>
      <c r="G10" s="20" t="s">
        <v>924</v>
      </c>
      <c r="H10" s="20" t="s">
        <v>366</v>
      </c>
      <c r="I10" s="20" t="s">
        <v>367</v>
      </c>
      <c r="J10" s="16"/>
      <c r="K10" s="16"/>
      <c r="L10" s="111" t="s">
        <v>368</v>
      </c>
    </row>
    <row r="11" spans="2:12" ht="17.25">
      <c r="B11" s="19"/>
      <c r="C11" s="22" t="s">
        <v>925</v>
      </c>
      <c r="D11" s="21" t="s">
        <v>926</v>
      </c>
      <c r="E11" s="321" t="s">
        <v>927</v>
      </c>
      <c r="F11" s="146" t="s">
        <v>928</v>
      </c>
      <c r="G11" s="21" t="s">
        <v>928</v>
      </c>
      <c r="H11" s="22" t="s">
        <v>369</v>
      </c>
      <c r="I11" s="22" t="s">
        <v>370</v>
      </c>
      <c r="J11" s="22" t="s">
        <v>371</v>
      </c>
      <c r="K11" s="22" t="s">
        <v>372</v>
      </c>
      <c r="L11" s="112" t="s">
        <v>373</v>
      </c>
    </row>
    <row r="12" spans="3:12" ht="17.25">
      <c r="C12" s="33" t="s">
        <v>19</v>
      </c>
      <c r="D12" s="23" t="s">
        <v>19</v>
      </c>
      <c r="E12" s="23" t="s">
        <v>19</v>
      </c>
      <c r="F12" s="23" t="s">
        <v>19</v>
      </c>
      <c r="G12" s="23" t="s">
        <v>19</v>
      </c>
      <c r="H12" s="23" t="s">
        <v>19</v>
      </c>
      <c r="I12" s="23" t="s">
        <v>19</v>
      </c>
      <c r="J12" s="23" t="s">
        <v>19</v>
      </c>
      <c r="K12" s="23" t="s">
        <v>19</v>
      </c>
      <c r="L12" s="113" t="s">
        <v>374</v>
      </c>
    </row>
    <row r="13" spans="2:12" ht="17.25">
      <c r="B13" s="36"/>
      <c r="C13" s="34"/>
      <c r="D13" s="25"/>
      <c r="E13" s="25"/>
      <c r="F13" s="11" t="s">
        <v>929</v>
      </c>
      <c r="I13" s="26"/>
      <c r="J13" s="25"/>
      <c r="K13" s="25"/>
      <c r="L13" s="114"/>
    </row>
    <row r="14" spans="2:12" ht="17.25">
      <c r="B14" s="36" t="s">
        <v>586</v>
      </c>
      <c r="C14" s="34">
        <v>693016</v>
      </c>
      <c r="D14" s="26">
        <v>87321</v>
      </c>
      <c r="E14" s="156" t="s">
        <v>930</v>
      </c>
      <c r="F14" s="26" t="s">
        <v>50</v>
      </c>
      <c r="G14" s="26">
        <v>605695</v>
      </c>
      <c r="H14" s="26" t="s">
        <v>50</v>
      </c>
      <c r="I14" s="26">
        <v>384247</v>
      </c>
      <c r="J14" s="26">
        <v>380941</v>
      </c>
      <c r="K14" s="26">
        <v>3306</v>
      </c>
      <c r="L14" s="114">
        <v>64.33118003681552</v>
      </c>
    </row>
    <row r="15" spans="2:12" s="27" customFormat="1" ht="17.25">
      <c r="B15" s="36" t="s">
        <v>587</v>
      </c>
      <c r="C15" s="34">
        <v>713529</v>
      </c>
      <c r="D15" s="26">
        <v>96155</v>
      </c>
      <c r="E15" s="156" t="s">
        <v>930</v>
      </c>
      <c r="F15" s="26"/>
      <c r="G15" s="26">
        <v>617374</v>
      </c>
      <c r="H15" s="26"/>
      <c r="I15" s="26">
        <v>358708</v>
      </c>
      <c r="J15" s="48">
        <v>355648</v>
      </c>
      <c r="K15" s="70">
        <v>3060</v>
      </c>
      <c r="L15" s="114">
        <v>66.54582895386001</v>
      </c>
    </row>
    <row r="16" spans="2:12" ht="17.25">
      <c r="B16" s="36" t="s">
        <v>693</v>
      </c>
      <c r="C16" s="16">
        <v>724032</v>
      </c>
      <c r="D16" s="11">
        <v>99903</v>
      </c>
      <c r="E16" s="156" t="s">
        <v>930</v>
      </c>
      <c r="G16" s="11">
        <v>624129</v>
      </c>
      <c r="I16" s="11">
        <v>346137</v>
      </c>
      <c r="J16" s="11">
        <v>343445</v>
      </c>
      <c r="K16" s="11">
        <v>2692</v>
      </c>
      <c r="L16" s="115">
        <v>67.65585622457762</v>
      </c>
    </row>
    <row r="17" spans="2:12" ht="17.25">
      <c r="B17" s="36" t="s">
        <v>773</v>
      </c>
      <c r="C17" s="16">
        <v>722342</v>
      </c>
      <c r="D17" s="11">
        <v>111939</v>
      </c>
      <c r="E17" s="156" t="s">
        <v>930</v>
      </c>
      <c r="G17" s="11">
        <v>610403</v>
      </c>
      <c r="I17" s="11">
        <v>340585</v>
      </c>
      <c r="J17" s="11">
        <v>338154</v>
      </c>
      <c r="K17" s="11">
        <v>2431</v>
      </c>
      <c r="L17" s="114">
        <v>68</v>
      </c>
    </row>
    <row r="18" spans="2:12" ht="17.25">
      <c r="B18" s="36" t="s">
        <v>830</v>
      </c>
      <c r="C18" s="176">
        <v>742762</v>
      </c>
      <c r="D18" s="247">
        <v>131537</v>
      </c>
      <c r="E18" s="156" t="s">
        <v>930</v>
      </c>
      <c r="F18" s="247"/>
      <c r="G18" s="247">
        <v>611225</v>
      </c>
      <c r="H18" s="247"/>
      <c r="I18" s="247">
        <v>308954</v>
      </c>
      <c r="J18" s="247">
        <v>306744</v>
      </c>
      <c r="K18" s="247">
        <v>2210</v>
      </c>
      <c r="L18" s="221">
        <v>70.6</v>
      </c>
    </row>
    <row r="19" spans="2:12" ht="17.25">
      <c r="B19" s="36" t="s">
        <v>931</v>
      </c>
      <c r="C19" s="176">
        <v>749573</v>
      </c>
      <c r="D19" s="247">
        <f>140399-350</f>
        <v>140049</v>
      </c>
      <c r="E19" s="247">
        <v>350</v>
      </c>
      <c r="F19" s="247"/>
      <c r="G19" s="247">
        <v>609174</v>
      </c>
      <c r="H19" s="247"/>
      <c r="I19" s="247">
        <v>294734</v>
      </c>
      <c r="J19" s="247">
        <v>292690</v>
      </c>
      <c r="K19" s="247">
        <v>2044</v>
      </c>
      <c r="L19" s="221">
        <v>71.77707321697547</v>
      </c>
    </row>
    <row r="20" spans="2:12" ht="17.25">
      <c r="B20" s="10"/>
      <c r="C20" s="173"/>
      <c r="D20" s="250"/>
      <c r="E20" s="250"/>
      <c r="F20" s="250"/>
      <c r="G20" s="250"/>
      <c r="H20" s="250"/>
      <c r="I20" s="75"/>
      <c r="J20" s="75"/>
      <c r="K20" s="250"/>
      <c r="L20" s="221"/>
    </row>
    <row r="21" spans="2:12" ht="17.25">
      <c r="B21" s="36" t="s">
        <v>30</v>
      </c>
      <c r="C21" s="173">
        <v>321969</v>
      </c>
      <c r="D21" s="253">
        <v>95714</v>
      </c>
      <c r="E21" s="252" t="s">
        <v>930</v>
      </c>
      <c r="F21" s="250"/>
      <c r="G21" s="250">
        <v>226255</v>
      </c>
      <c r="H21" s="250"/>
      <c r="I21" s="75">
        <v>60265</v>
      </c>
      <c r="J21" s="250">
        <v>58833</v>
      </c>
      <c r="K21" s="253">
        <v>1432</v>
      </c>
      <c r="L21" s="221">
        <v>84.23348001486</v>
      </c>
    </row>
    <row r="22" spans="2:12" ht="17.25">
      <c r="B22" s="36" t="s">
        <v>31</v>
      </c>
      <c r="C22" s="173">
        <v>26818</v>
      </c>
      <c r="D22" s="252" t="s">
        <v>930</v>
      </c>
      <c r="E22" s="252" t="s">
        <v>930</v>
      </c>
      <c r="F22" s="250"/>
      <c r="G22" s="250">
        <v>26818</v>
      </c>
      <c r="H22" s="250"/>
      <c r="I22" s="75">
        <v>31104</v>
      </c>
      <c r="J22" s="250">
        <v>31104</v>
      </c>
      <c r="K22" s="252" t="s">
        <v>930</v>
      </c>
      <c r="L22" s="221">
        <v>46.300196816408274</v>
      </c>
    </row>
    <row r="23" spans="2:12" ht="17.25">
      <c r="B23" s="36" t="s">
        <v>32</v>
      </c>
      <c r="C23" s="173">
        <v>51144</v>
      </c>
      <c r="D23" s="253">
        <v>22660</v>
      </c>
      <c r="E23" s="252" t="s">
        <v>930</v>
      </c>
      <c r="F23" s="250"/>
      <c r="G23" s="250">
        <v>28484</v>
      </c>
      <c r="H23" s="250"/>
      <c r="I23" s="75">
        <v>17573</v>
      </c>
      <c r="J23" s="250">
        <v>17536</v>
      </c>
      <c r="K23" s="250">
        <v>37</v>
      </c>
      <c r="L23" s="221">
        <v>74.42699768616208</v>
      </c>
    </row>
    <row r="24" spans="2:12" ht="17.25">
      <c r="B24" s="36" t="s">
        <v>33</v>
      </c>
      <c r="C24" s="173">
        <v>24019</v>
      </c>
      <c r="D24" s="252" t="s">
        <v>930</v>
      </c>
      <c r="E24" s="252" t="s">
        <v>930</v>
      </c>
      <c r="F24" s="250"/>
      <c r="G24" s="250">
        <v>24019</v>
      </c>
      <c r="H24" s="250"/>
      <c r="I24" s="75">
        <v>8462</v>
      </c>
      <c r="J24" s="250">
        <v>8379</v>
      </c>
      <c r="K24" s="253">
        <v>83</v>
      </c>
      <c r="L24" s="221">
        <v>73.94784643329947</v>
      </c>
    </row>
    <row r="25" spans="2:12" ht="17.25">
      <c r="B25" s="36" t="s">
        <v>34</v>
      </c>
      <c r="C25" s="173">
        <v>16441</v>
      </c>
      <c r="D25" s="252" t="s">
        <v>930</v>
      </c>
      <c r="E25" s="252" t="s">
        <v>930</v>
      </c>
      <c r="F25" s="250"/>
      <c r="G25" s="250">
        <v>16441</v>
      </c>
      <c r="H25" s="250"/>
      <c r="I25" s="75">
        <v>9759</v>
      </c>
      <c r="J25" s="250">
        <v>9759</v>
      </c>
      <c r="K25" s="252" t="s">
        <v>930</v>
      </c>
      <c r="L25" s="221">
        <v>62.75190839694657</v>
      </c>
    </row>
    <row r="26" spans="2:12" ht="17.25">
      <c r="B26" s="36" t="s">
        <v>35</v>
      </c>
      <c r="C26" s="173">
        <v>62208</v>
      </c>
      <c r="D26" s="253">
        <v>98</v>
      </c>
      <c r="E26" s="252" t="s">
        <v>930</v>
      </c>
      <c r="F26" s="250"/>
      <c r="G26" s="250">
        <v>62110</v>
      </c>
      <c r="H26" s="250"/>
      <c r="I26" s="75">
        <v>20824</v>
      </c>
      <c r="J26" s="250">
        <v>20719</v>
      </c>
      <c r="K26" s="250">
        <v>105</v>
      </c>
      <c r="L26" s="221">
        <v>74.92051257346564</v>
      </c>
    </row>
    <row r="27" spans="2:12" ht="17.25">
      <c r="B27" s="36" t="s">
        <v>36</v>
      </c>
      <c r="C27" s="176">
        <v>24823</v>
      </c>
      <c r="D27" s="253">
        <v>0</v>
      </c>
      <c r="E27" s="252" t="s">
        <v>930</v>
      </c>
      <c r="F27" s="250"/>
      <c r="G27" s="250">
        <v>24823</v>
      </c>
      <c r="H27" s="250"/>
      <c r="I27" s="247">
        <v>8834</v>
      </c>
      <c r="J27" s="250">
        <v>8834</v>
      </c>
      <c r="K27" s="252" t="s">
        <v>930</v>
      </c>
      <c r="L27" s="221">
        <v>73.75285973200226</v>
      </c>
    </row>
    <row r="28" spans="2:12" ht="17.25">
      <c r="B28" s="36" t="s">
        <v>694</v>
      </c>
      <c r="C28" s="176">
        <v>35216</v>
      </c>
      <c r="D28" s="253">
        <v>2474</v>
      </c>
      <c r="E28" s="253">
        <v>350</v>
      </c>
      <c r="F28" s="250"/>
      <c r="G28" s="250">
        <v>32392</v>
      </c>
      <c r="H28" s="250"/>
      <c r="I28" s="247">
        <v>33641</v>
      </c>
      <c r="J28" s="250">
        <v>33641</v>
      </c>
      <c r="K28" s="252" t="s">
        <v>933</v>
      </c>
      <c r="L28" s="221">
        <v>51.143674571938945</v>
      </c>
    </row>
    <row r="29" spans="2:12" ht="17.25">
      <c r="B29" s="36" t="s">
        <v>713</v>
      </c>
      <c r="C29" s="173">
        <v>24465</v>
      </c>
      <c r="D29" s="253">
        <v>157</v>
      </c>
      <c r="E29" s="252" t="s">
        <v>934</v>
      </c>
      <c r="F29" s="250"/>
      <c r="G29" s="250">
        <v>24308</v>
      </c>
      <c r="H29" s="250"/>
      <c r="I29" s="75">
        <v>27690</v>
      </c>
      <c r="J29" s="250">
        <v>27690</v>
      </c>
      <c r="K29" s="252" t="s">
        <v>934</v>
      </c>
      <c r="L29" s="221">
        <v>46.90825424216278</v>
      </c>
    </row>
    <row r="30" spans="2:12" ht="17.25">
      <c r="B30" s="10"/>
      <c r="C30" s="173"/>
      <c r="D30" s="253"/>
      <c r="E30" s="253"/>
      <c r="F30" s="250"/>
      <c r="G30" s="250"/>
      <c r="H30" s="250"/>
      <c r="I30" s="75"/>
      <c r="J30" s="250"/>
      <c r="K30" s="253"/>
      <c r="L30" s="221"/>
    </row>
    <row r="31" spans="2:12" ht="17.25">
      <c r="B31" s="36" t="s">
        <v>714</v>
      </c>
      <c r="C31" s="173">
        <v>6214</v>
      </c>
      <c r="D31" s="252" t="s">
        <v>932</v>
      </c>
      <c r="E31" s="252" t="s">
        <v>932</v>
      </c>
      <c r="F31" s="250"/>
      <c r="G31" s="250">
        <v>6214</v>
      </c>
      <c r="H31" s="250"/>
      <c r="I31" s="75">
        <v>5111</v>
      </c>
      <c r="J31" s="250">
        <v>5074</v>
      </c>
      <c r="K31" s="250">
        <v>37</v>
      </c>
      <c r="L31" s="221">
        <v>54.869757174392944</v>
      </c>
    </row>
    <row r="32" spans="2:12" ht="17.25">
      <c r="B32" s="36"/>
      <c r="C32" s="173"/>
      <c r="D32" s="252"/>
      <c r="E32" s="252"/>
      <c r="F32" s="250"/>
      <c r="G32" s="250"/>
      <c r="H32" s="250"/>
      <c r="I32" s="75"/>
      <c r="J32" s="250"/>
      <c r="K32" s="250"/>
      <c r="L32" s="221"/>
    </row>
    <row r="33" spans="2:12" ht="17.25">
      <c r="B33" s="36" t="s">
        <v>628</v>
      </c>
      <c r="C33" s="173">
        <v>14902</v>
      </c>
      <c r="D33" s="253">
        <v>3746</v>
      </c>
      <c r="E33" s="252" t="s">
        <v>932</v>
      </c>
      <c r="F33" s="250"/>
      <c r="G33" s="250">
        <v>11156</v>
      </c>
      <c r="H33" s="250"/>
      <c r="I33" s="75">
        <v>4622</v>
      </c>
      <c r="J33" s="250">
        <v>4622</v>
      </c>
      <c r="K33" s="252" t="s">
        <v>932</v>
      </c>
      <c r="L33" s="221">
        <v>76.32657242368367</v>
      </c>
    </row>
    <row r="34" spans="2:12" ht="17.25">
      <c r="B34" s="36" t="s">
        <v>37</v>
      </c>
      <c r="C34" s="173">
        <v>4591</v>
      </c>
      <c r="D34" s="253">
        <v>1675</v>
      </c>
      <c r="E34" s="252" t="s">
        <v>932</v>
      </c>
      <c r="F34" s="250"/>
      <c r="G34" s="250">
        <v>2916</v>
      </c>
      <c r="H34" s="250"/>
      <c r="I34" s="75">
        <v>782</v>
      </c>
      <c r="J34" s="250">
        <v>690</v>
      </c>
      <c r="K34" s="253">
        <v>92</v>
      </c>
      <c r="L34" s="221">
        <v>85.44574725479248</v>
      </c>
    </row>
    <row r="35" spans="2:12" ht="17.25">
      <c r="B35" s="36" t="s">
        <v>38</v>
      </c>
      <c r="C35" s="173">
        <v>3444</v>
      </c>
      <c r="D35" s="253">
        <v>2901</v>
      </c>
      <c r="E35" s="252" t="s">
        <v>932</v>
      </c>
      <c r="F35" s="250"/>
      <c r="G35" s="250">
        <v>543</v>
      </c>
      <c r="H35" s="250"/>
      <c r="I35" s="75">
        <v>615</v>
      </c>
      <c r="J35" s="250">
        <v>565</v>
      </c>
      <c r="K35" s="253">
        <v>50</v>
      </c>
      <c r="L35" s="221">
        <v>84.84848484848484</v>
      </c>
    </row>
    <row r="36" spans="2:12" ht="17.25">
      <c r="B36" s="36"/>
      <c r="C36" s="173"/>
      <c r="D36" s="253"/>
      <c r="E36" s="253"/>
      <c r="F36" s="250"/>
      <c r="G36" s="250"/>
      <c r="H36" s="250"/>
      <c r="I36" s="75"/>
      <c r="J36" s="250"/>
      <c r="K36" s="253"/>
      <c r="L36" s="221"/>
    </row>
    <row r="37" spans="2:12" ht="17.25">
      <c r="B37" s="36" t="s">
        <v>39</v>
      </c>
      <c r="C37" s="173">
        <v>9853</v>
      </c>
      <c r="D37" s="252" t="s">
        <v>932</v>
      </c>
      <c r="E37" s="252" t="s">
        <v>932</v>
      </c>
      <c r="F37" s="250"/>
      <c r="G37" s="250">
        <v>9853</v>
      </c>
      <c r="H37" s="250"/>
      <c r="I37" s="75">
        <v>4268</v>
      </c>
      <c r="J37" s="250">
        <v>4268</v>
      </c>
      <c r="K37" s="253" t="s">
        <v>935</v>
      </c>
      <c r="L37" s="221">
        <v>69.77551164931663</v>
      </c>
    </row>
    <row r="38" spans="2:12" ht="17.25">
      <c r="B38" s="36" t="s">
        <v>40</v>
      </c>
      <c r="C38" s="173">
        <v>4441</v>
      </c>
      <c r="D38" s="253">
        <v>135</v>
      </c>
      <c r="E38" s="252" t="s">
        <v>932</v>
      </c>
      <c r="F38" s="250"/>
      <c r="G38" s="250">
        <v>4306</v>
      </c>
      <c r="H38" s="250"/>
      <c r="I38" s="75">
        <v>3566</v>
      </c>
      <c r="J38" s="250">
        <v>3566</v>
      </c>
      <c r="K38" s="253" t="s">
        <v>935</v>
      </c>
      <c r="L38" s="221">
        <v>55.46396902710129</v>
      </c>
    </row>
    <row r="39" spans="2:12" ht="17.25">
      <c r="B39" s="36" t="s">
        <v>715</v>
      </c>
      <c r="C39" s="173">
        <v>16465</v>
      </c>
      <c r="D39" s="252" t="s">
        <v>936</v>
      </c>
      <c r="E39" s="252" t="s">
        <v>936</v>
      </c>
      <c r="F39" s="250"/>
      <c r="G39" s="250">
        <v>16465</v>
      </c>
      <c r="H39" s="250"/>
      <c r="I39" s="75">
        <v>12253</v>
      </c>
      <c r="J39" s="250">
        <v>12253</v>
      </c>
      <c r="K39" s="253" t="s">
        <v>935</v>
      </c>
      <c r="L39" s="221">
        <v>57.33337976182186</v>
      </c>
    </row>
    <row r="40" spans="2:12" ht="17.25">
      <c r="B40" s="36"/>
      <c r="C40" s="173"/>
      <c r="D40" s="252"/>
      <c r="E40" s="252"/>
      <c r="F40" s="250"/>
      <c r="G40" s="250"/>
      <c r="H40" s="250"/>
      <c r="I40" s="75"/>
      <c r="J40" s="250"/>
      <c r="K40" s="253"/>
      <c r="L40" s="221"/>
    </row>
    <row r="41" spans="2:12" ht="17.25">
      <c r="B41" s="36" t="s">
        <v>41</v>
      </c>
      <c r="C41" s="173">
        <v>6832</v>
      </c>
      <c r="D41" s="252">
        <v>1479</v>
      </c>
      <c r="E41" s="252" t="s">
        <v>936</v>
      </c>
      <c r="F41" s="250"/>
      <c r="G41" s="250">
        <v>5353</v>
      </c>
      <c r="H41" s="250"/>
      <c r="I41" s="75">
        <v>1498</v>
      </c>
      <c r="J41" s="250">
        <v>1498</v>
      </c>
      <c r="K41" s="253" t="s">
        <v>935</v>
      </c>
      <c r="L41" s="221">
        <v>82.01680672268907</v>
      </c>
    </row>
    <row r="42" spans="2:12" ht="17.25">
      <c r="B42" s="36" t="s">
        <v>42</v>
      </c>
      <c r="C42" s="173">
        <v>4768</v>
      </c>
      <c r="D42" s="252" t="s">
        <v>936</v>
      </c>
      <c r="E42" s="252" t="s">
        <v>936</v>
      </c>
      <c r="F42" s="250"/>
      <c r="G42" s="250">
        <v>4768</v>
      </c>
      <c r="H42" s="250"/>
      <c r="I42" s="75">
        <v>3033</v>
      </c>
      <c r="J42" s="250">
        <v>3033</v>
      </c>
      <c r="K42" s="253" t="s">
        <v>935</v>
      </c>
      <c r="L42" s="221">
        <v>61.120369183438015</v>
      </c>
    </row>
    <row r="43" spans="2:12" ht="17.25">
      <c r="B43" s="36" t="s">
        <v>43</v>
      </c>
      <c r="C43" s="173">
        <v>5160</v>
      </c>
      <c r="D43" s="250">
        <v>1689</v>
      </c>
      <c r="E43" s="252" t="s">
        <v>936</v>
      </c>
      <c r="F43" s="250"/>
      <c r="G43" s="250">
        <v>3471</v>
      </c>
      <c r="H43" s="250"/>
      <c r="I43" s="75">
        <v>2019</v>
      </c>
      <c r="J43" s="250">
        <v>2019</v>
      </c>
      <c r="K43" s="253" t="s">
        <v>935</v>
      </c>
      <c r="L43" s="221">
        <v>71.87630589218554</v>
      </c>
    </row>
    <row r="44" spans="2:12" ht="17.25">
      <c r="B44" s="36" t="s">
        <v>44</v>
      </c>
      <c r="C44" s="173">
        <v>5763</v>
      </c>
      <c r="D44" s="252" t="s">
        <v>936</v>
      </c>
      <c r="E44" s="252" t="s">
        <v>936</v>
      </c>
      <c r="F44" s="250"/>
      <c r="G44" s="250">
        <v>5763</v>
      </c>
      <c r="H44" s="250"/>
      <c r="I44" s="75">
        <v>3645</v>
      </c>
      <c r="J44" s="250">
        <v>3645</v>
      </c>
      <c r="K44" s="253" t="s">
        <v>935</v>
      </c>
      <c r="L44" s="221">
        <v>61.256377551020414</v>
      </c>
    </row>
    <row r="45" spans="2:12" ht="17.25">
      <c r="B45" s="36" t="s">
        <v>588</v>
      </c>
      <c r="C45" s="173">
        <v>13064</v>
      </c>
      <c r="D45" s="252">
        <v>2264</v>
      </c>
      <c r="E45" s="252" t="s">
        <v>937</v>
      </c>
      <c r="F45" s="250"/>
      <c r="G45" s="250">
        <v>10800</v>
      </c>
      <c r="H45" s="250"/>
      <c r="I45" s="75">
        <v>1480</v>
      </c>
      <c r="J45" s="250">
        <v>1480</v>
      </c>
      <c r="K45" s="253" t="s">
        <v>935</v>
      </c>
      <c r="L45" s="221">
        <v>89.82398239823982</v>
      </c>
    </row>
    <row r="46" spans="2:12" ht="17.25">
      <c r="B46" s="36" t="s">
        <v>716</v>
      </c>
      <c r="C46" s="173">
        <v>8436</v>
      </c>
      <c r="D46" s="252" t="s">
        <v>937</v>
      </c>
      <c r="E46" s="252" t="s">
        <v>937</v>
      </c>
      <c r="F46" s="250"/>
      <c r="G46" s="250">
        <v>8436</v>
      </c>
      <c r="H46" s="250"/>
      <c r="I46" s="75">
        <v>2687</v>
      </c>
      <c r="J46" s="250">
        <v>2687</v>
      </c>
      <c r="K46" s="253" t="s">
        <v>935</v>
      </c>
      <c r="L46" s="221">
        <v>75.84284815247685</v>
      </c>
    </row>
    <row r="47" spans="2:12" ht="17.25">
      <c r="B47" s="36"/>
      <c r="C47" s="173"/>
      <c r="D47" s="252"/>
      <c r="E47" s="252"/>
      <c r="F47" s="250"/>
      <c r="G47" s="250"/>
      <c r="H47" s="250"/>
      <c r="I47" s="75"/>
      <c r="J47" s="250"/>
      <c r="K47" s="253"/>
      <c r="L47" s="221"/>
    </row>
    <row r="48" spans="2:12" ht="17.25">
      <c r="B48" s="36" t="s">
        <v>45</v>
      </c>
      <c r="C48" s="173">
        <v>17888</v>
      </c>
      <c r="D48" s="253">
        <v>1967</v>
      </c>
      <c r="E48" s="252" t="s">
        <v>937</v>
      </c>
      <c r="F48" s="250"/>
      <c r="G48" s="250">
        <v>15921</v>
      </c>
      <c r="H48" s="250"/>
      <c r="I48" s="75">
        <v>5872</v>
      </c>
      <c r="J48" s="250">
        <v>5872</v>
      </c>
      <c r="K48" s="253" t="s">
        <v>935</v>
      </c>
      <c r="L48" s="221">
        <v>75.2861952861953</v>
      </c>
    </row>
    <row r="49" spans="2:12" ht="17.25">
      <c r="B49" s="36" t="s">
        <v>46</v>
      </c>
      <c r="C49" s="173">
        <v>10703</v>
      </c>
      <c r="D49" s="253">
        <v>399</v>
      </c>
      <c r="E49" s="252" t="s">
        <v>937</v>
      </c>
      <c r="F49" s="250"/>
      <c r="G49" s="250">
        <v>10304</v>
      </c>
      <c r="H49" s="250"/>
      <c r="I49" s="75">
        <v>4663</v>
      </c>
      <c r="J49" s="250">
        <v>4663</v>
      </c>
      <c r="K49" s="253" t="s">
        <v>935</v>
      </c>
      <c r="L49" s="221">
        <v>69.65378107510088</v>
      </c>
    </row>
    <row r="50" spans="2:12" ht="17.25">
      <c r="B50" s="36" t="s">
        <v>47</v>
      </c>
      <c r="C50" s="173">
        <v>3109</v>
      </c>
      <c r="D50" s="252" t="s">
        <v>937</v>
      </c>
      <c r="E50" s="252" t="s">
        <v>937</v>
      </c>
      <c r="F50" s="250"/>
      <c r="G50" s="250">
        <v>3109</v>
      </c>
      <c r="H50" s="250"/>
      <c r="I50" s="75">
        <v>2101</v>
      </c>
      <c r="J50" s="250">
        <v>2101</v>
      </c>
      <c r="K50" s="253" t="s">
        <v>935</v>
      </c>
      <c r="L50" s="221">
        <v>59.673704414587334</v>
      </c>
    </row>
    <row r="51" spans="2:12" ht="17.25">
      <c r="B51" s="36"/>
      <c r="C51" s="173"/>
      <c r="D51" s="252"/>
      <c r="E51" s="252"/>
      <c r="F51" s="250"/>
      <c r="G51" s="250"/>
      <c r="H51" s="250"/>
      <c r="I51" s="75"/>
      <c r="J51" s="250"/>
      <c r="K51" s="252"/>
      <c r="L51" s="221"/>
    </row>
    <row r="52" spans="2:12" ht="17.25">
      <c r="B52" s="36" t="s">
        <v>938</v>
      </c>
      <c r="C52" s="173">
        <v>10520</v>
      </c>
      <c r="D52" s="253">
        <v>135</v>
      </c>
      <c r="E52" s="252" t="s">
        <v>937</v>
      </c>
      <c r="F52" s="250"/>
      <c r="G52" s="250">
        <v>10385</v>
      </c>
      <c r="H52" s="250"/>
      <c r="I52" s="75">
        <v>7570</v>
      </c>
      <c r="J52" s="250">
        <v>7390</v>
      </c>
      <c r="K52" s="253">
        <v>180</v>
      </c>
      <c r="L52" s="221">
        <v>58.15367606412383</v>
      </c>
    </row>
    <row r="53" spans="2:12" ht="17.25">
      <c r="B53" s="36" t="s">
        <v>625</v>
      </c>
      <c r="C53" s="173">
        <v>2752</v>
      </c>
      <c r="D53" s="253">
        <v>2077</v>
      </c>
      <c r="E53" s="252" t="s">
        <v>934</v>
      </c>
      <c r="F53" s="250"/>
      <c r="G53" s="250">
        <v>675</v>
      </c>
      <c r="H53" s="250"/>
      <c r="I53" s="75">
        <v>845</v>
      </c>
      <c r="J53" s="250">
        <v>845</v>
      </c>
      <c r="K53" s="252" t="s">
        <v>934</v>
      </c>
      <c r="L53" s="221">
        <v>76.50820127884347</v>
      </c>
    </row>
    <row r="54" spans="2:12" ht="17.25">
      <c r="B54" s="36" t="s">
        <v>48</v>
      </c>
      <c r="C54" s="173">
        <v>1247</v>
      </c>
      <c r="D54" s="252" t="s">
        <v>934</v>
      </c>
      <c r="E54" s="252" t="s">
        <v>934</v>
      </c>
      <c r="F54" s="250"/>
      <c r="G54" s="250">
        <v>1247</v>
      </c>
      <c r="H54" s="250"/>
      <c r="I54" s="75">
        <v>2145</v>
      </c>
      <c r="J54" s="250">
        <v>2117</v>
      </c>
      <c r="K54" s="253">
        <v>28</v>
      </c>
      <c r="L54" s="221">
        <v>36.762971698113205</v>
      </c>
    </row>
    <row r="55" spans="2:12" ht="17.25">
      <c r="B55" s="36" t="s">
        <v>49</v>
      </c>
      <c r="C55" s="173">
        <v>403</v>
      </c>
      <c r="D55" s="252" t="s">
        <v>934</v>
      </c>
      <c r="E55" s="252" t="s">
        <v>934</v>
      </c>
      <c r="F55" s="250"/>
      <c r="G55" s="250">
        <v>403</v>
      </c>
      <c r="H55" s="250"/>
      <c r="I55" s="75">
        <v>116</v>
      </c>
      <c r="J55" s="250">
        <v>116</v>
      </c>
      <c r="K55" s="252" t="s">
        <v>934</v>
      </c>
      <c r="L55" s="221">
        <v>77.64932562620423</v>
      </c>
    </row>
    <row r="56" spans="2:12" ht="17.25">
      <c r="B56" s="36" t="s">
        <v>717</v>
      </c>
      <c r="C56" s="173">
        <v>11915</v>
      </c>
      <c r="D56" s="253">
        <v>479</v>
      </c>
      <c r="E56" s="252" t="s">
        <v>933</v>
      </c>
      <c r="F56" s="250"/>
      <c r="G56" s="250">
        <v>11436</v>
      </c>
      <c r="H56" s="250"/>
      <c r="I56" s="75">
        <v>7691</v>
      </c>
      <c r="J56" s="250">
        <v>7691</v>
      </c>
      <c r="K56" s="250" t="s">
        <v>933</v>
      </c>
      <c r="L56" s="221">
        <v>60.77221258798326</v>
      </c>
    </row>
    <row r="57" spans="2:12" ht="18" thickBot="1">
      <c r="B57" s="14"/>
      <c r="C57" s="28"/>
      <c r="D57" s="14"/>
      <c r="E57" s="14"/>
      <c r="F57" s="14"/>
      <c r="G57" s="14"/>
      <c r="H57" s="14"/>
      <c r="I57" s="14"/>
      <c r="J57" s="14"/>
      <c r="K57" s="15" t="s">
        <v>28</v>
      </c>
      <c r="L57" s="116"/>
    </row>
    <row r="58" spans="2:12" ht="17.25">
      <c r="B58" s="39"/>
      <c r="C58" s="71" t="s">
        <v>939</v>
      </c>
      <c r="D58" s="71"/>
      <c r="E58" s="71"/>
      <c r="F58" s="71"/>
      <c r="G58" s="39"/>
      <c r="H58" s="39"/>
      <c r="I58" s="39"/>
      <c r="J58" s="39"/>
      <c r="K58" s="59"/>
      <c r="L58" s="117"/>
    </row>
    <row r="59" spans="3:13" ht="17.25">
      <c r="C59" s="59" t="s">
        <v>590</v>
      </c>
      <c r="D59" s="72"/>
      <c r="E59" s="72"/>
      <c r="F59" s="72"/>
      <c r="G59" s="73"/>
      <c r="H59" s="73"/>
      <c r="I59" s="73"/>
      <c r="J59" s="73"/>
      <c r="K59" s="73"/>
      <c r="L59" s="118"/>
      <c r="M59" s="73"/>
    </row>
    <row r="60" ht="17.25">
      <c r="A60" s="10"/>
    </row>
    <row r="63" spans="3:10" ht="17.25">
      <c r="C63" s="378"/>
      <c r="D63" s="378"/>
      <c r="E63" s="378"/>
      <c r="F63" s="378"/>
      <c r="G63" s="378"/>
      <c r="H63" s="378"/>
      <c r="I63" s="378"/>
      <c r="J63" s="378"/>
    </row>
  </sheetData>
  <mergeCells count="1">
    <mergeCell ref="C63:J63"/>
  </mergeCells>
  <printOptions/>
  <pageMargins left="0.7874015748031497" right="0.5905511811023623" top="0.984251968503937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zoomScale="75" zoomScaleNormal="75" workbookViewId="0" topLeftCell="A1">
      <selection activeCell="D53" sqref="D53"/>
    </sheetView>
  </sheetViews>
  <sheetFormatPr defaultColWidth="12.125" defaultRowHeight="13.5"/>
  <cols>
    <col min="1" max="1" width="13.375" style="11" customWidth="1"/>
    <col min="2" max="2" width="26.75390625" style="11" customWidth="1"/>
    <col min="3" max="3" width="13.875" style="11" customWidth="1"/>
    <col min="4" max="7" width="13.375" style="11" customWidth="1"/>
    <col min="8" max="10" width="10.875" style="11" customWidth="1"/>
    <col min="11" max="12" width="14.125" style="11" bestFit="1" customWidth="1"/>
    <col min="13" max="13" width="13.75390625" style="11" bestFit="1" customWidth="1"/>
    <col min="14" max="16384" width="12.125" style="11" customWidth="1"/>
  </cols>
  <sheetData>
    <row r="1" ht="17.25">
      <c r="A1" s="10"/>
    </row>
    <row r="6" spans="5:6" ht="17.25">
      <c r="E6" s="13" t="s">
        <v>362</v>
      </c>
      <c r="F6" s="13"/>
    </row>
    <row r="7" spans="2:13" ht="18" thickBot="1">
      <c r="B7" s="14"/>
      <c r="C7" s="53" t="s">
        <v>375</v>
      </c>
      <c r="D7" s="14"/>
      <c r="E7" s="14"/>
      <c r="F7" s="14"/>
      <c r="G7" s="14"/>
      <c r="H7" s="14"/>
      <c r="I7" s="14"/>
      <c r="J7" s="14"/>
      <c r="K7" s="14"/>
      <c r="L7" s="15" t="s">
        <v>940</v>
      </c>
      <c r="M7" s="14"/>
    </row>
    <row r="8" spans="3:12" ht="17.25">
      <c r="C8" s="16"/>
      <c r="D8" s="19"/>
      <c r="E8" s="19"/>
      <c r="F8" s="19"/>
      <c r="G8" s="19"/>
      <c r="H8" s="19"/>
      <c r="I8" s="19"/>
      <c r="J8" s="19"/>
      <c r="K8" s="16"/>
      <c r="L8" s="39"/>
    </row>
    <row r="9" spans="3:13" ht="17.25">
      <c r="C9" s="44" t="s">
        <v>376</v>
      </c>
      <c r="D9" s="16"/>
      <c r="E9" s="18" t="s">
        <v>377</v>
      </c>
      <c r="F9" s="18"/>
      <c r="G9" s="19"/>
      <c r="H9" s="19"/>
      <c r="I9" s="39"/>
      <c r="J9" s="16"/>
      <c r="K9" s="44" t="s">
        <v>941</v>
      </c>
      <c r="L9" s="63" t="s">
        <v>942</v>
      </c>
      <c r="M9" s="19"/>
    </row>
    <row r="10" spans="3:13" ht="17.25">
      <c r="C10" s="44" t="s">
        <v>378</v>
      </c>
      <c r="D10" s="44" t="s">
        <v>379</v>
      </c>
      <c r="E10" s="20" t="s">
        <v>943</v>
      </c>
      <c r="F10" s="20" t="s">
        <v>944</v>
      </c>
      <c r="G10" s="16"/>
      <c r="H10" s="16"/>
      <c r="I10" s="74"/>
      <c r="J10" s="44" t="s">
        <v>380</v>
      </c>
      <c r="K10" s="44" t="s">
        <v>679</v>
      </c>
      <c r="L10" s="16"/>
      <c r="M10" s="44" t="s">
        <v>945</v>
      </c>
    </row>
    <row r="11" spans="2:15" ht="17.25">
      <c r="B11" s="19"/>
      <c r="C11" s="17"/>
      <c r="D11" s="21" t="s">
        <v>679</v>
      </c>
      <c r="E11" s="21" t="s">
        <v>381</v>
      </c>
      <c r="F11" s="21" t="s">
        <v>946</v>
      </c>
      <c r="G11" s="21" t="s">
        <v>382</v>
      </c>
      <c r="H11" s="21" t="s">
        <v>383</v>
      </c>
      <c r="I11" s="21" t="s">
        <v>384</v>
      </c>
      <c r="J11" s="17"/>
      <c r="K11" s="21"/>
      <c r="L11" s="21" t="s">
        <v>947</v>
      </c>
      <c r="M11" s="21" t="s">
        <v>948</v>
      </c>
      <c r="O11" s="11" t="s">
        <v>949</v>
      </c>
    </row>
    <row r="12" spans="3:26" ht="17.25">
      <c r="C12" s="16"/>
      <c r="O12" s="11" t="s">
        <v>950</v>
      </c>
      <c r="P12" s="11" t="s">
        <v>951</v>
      </c>
      <c r="Z12" s="11" t="s">
        <v>952</v>
      </c>
    </row>
    <row r="13" spans="2:41" ht="17.25">
      <c r="B13" s="36" t="s">
        <v>586</v>
      </c>
      <c r="C13" s="95">
        <v>547146</v>
      </c>
      <c r="D13" s="90">
        <v>545238</v>
      </c>
      <c r="E13" s="102">
        <v>531715</v>
      </c>
      <c r="F13" s="287" t="s">
        <v>690</v>
      </c>
      <c r="G13" s="102">
        <v>1021</v>
      </c>
      <c r="H13" s="102">
        <v>12502</v>
      </c>
      <c r="I13" s="287" t="s">
        <v>690</v>
      </c>
      <c r="J13" s="322">
        <v>1908</v>
      </c>
      <c r="K13" s="323">
        <f>+L13+M13</f>
        <v>545449</v>
      </c>
      <c r="L13" s="102">
        <v>252745</v>
      </c>
      <c r="M13" s="102">
        <v>292704</v>
      </c>
      <c r="P13" s="11" t="s">
        <v>953</v>
      </c>
      <c r="Q13" s="11" t="s">
        <v>954</v>
      </c>
      <c r="T13" s="11" t="s">
        <v>955</v>
      </c>
      <c r="W13" s="11" t="s">
        <v>956</v>
      </c>
      <c r="Z13" s="11" t="s">
        <v>953</v>
      </c>
      <c r="AA13" s="11" t="s">
        <v>957</v>
      </c>
      <c r="AH13" s="11" t="s">
        <v>958</v>
      </c>
      <c r="AO13" s="11" t="s">
        <v>959</v>
      </c>
    </row>
    <row r="14" spans="2:43" ht="17.25">
      <c r="B14" s="36" t="s">
        <v>587</v>
      </c>
      <c r="C14" s="101">
        <v>541212</v>
      </c>
      <c r="D14" s="102">
        <v>539514</v>
      </c>
      <c r="E14" s="102">
        <v>537683</v>
      </c>
      <c r="F14" s="287" t="s">
        <v>690</v>
      </c>
      <c r="G14" s="102">
        <v>339</v>
      </c>
      <c r="H14" s="102">
        <v>1492</v>
      </c>
      <c r="I14" s="324" t="s">
        <v>690</v>
      </c>
      <c r="J14" s="104">
        <v>1698</v>
      </c>
      <c r="K14" s="323">
        <f>+L14+M14</f>
        <v>539655</v>
      </c>
      <c r="L14" s="102">
        <v>238345</v>
      </c>
      <c r="M14" s="102">
        <v>301310</v>
      </c>
      <c r="Q14" s="11" t="s">
        <v>953</v>
      </c>
      <c r="R14" s="11" t="s">
        <v>960</v>
      </c>
      <c r="S14" s="11" t="s">
        <v>961</v>
      </c>
      <c r="T14" s="11" t="s">
        <v>953</v>
      </c>
      <c r="U14" s="11" t="s">
        <v>960</v>
      </c>
      <c r="V14" s="11" t="s">
        <v>961</v>
      </c>
      <c r="W14" s="11" t="s">
        <v>953</v>
      </c>
      <c r="X14" s="11" t="s">
        <v>960</v>
      </c>
      <c r="Y14" s="11" t="s">
        <v>961</v>
      </c>
      <c r="AA14" s="11" t="s">
        <v>953</v>
      </c>
      <c r="AB14" s="11" t="s">
        <v>962</v>
      </c>
      <c r="AC14" s="11" t="s">
        <v>963</v>
      </c>
      <c r="AD14" s="11" t="s">
        <v>964</v>
      </c>
      <c r="AE14" s="11" t="s">
        <v>382</v>
      </c>
      <c r="AF14" s="11" t="s">
        <v>965</v>
      </c>
      <c r="AG14" s="11" t="s">
        <v>67</v>
      </c>
      <c r="AH14" s="11" t="s">
        <v>953</v>
      </c>
      <c r="AI14" s="11" t="s">
        <v>962</v>
      </c>
      <c r="AJ14" s="11" t="s">
        <v>963</v>
      </c>
      <c r="AK14" s="11" t="s">
        <v>964</v>
      </c>
      <c r="AL14" s="11" t="s">
        <v>382</v>
      </c>
      <c r="AM14" s="11" t="s">
        <v>965</v>
      </c>
      <c r="AN14" s="11" t="s">
        <v>67</v>
      </c>
      <c r="AO14" s="11" t="s">
        <v>953</v>
      </c>
      <c r="AP14" s="11" t="s">
        <v>960</v>
      </c>
      <c r="AQ14" s="11" t="s">
        <v>961</v>
      </c>
    </row>
    <row r="15" spans="2:17" ht="17.25">
      <c r="B15" s="36" t="s">
        <v>693</v>
      </c>
      <c r="C15" s="95">
        <v>531979</v>
      </c>
      <c r="D15" s="90">
        <v>530468</v>
      </c>
      <c r="E15" s="90">
        <v>526069</v>
      </c>
      <c r="F15" s="287" t="s">
        <v>690</v>
      </c>
      <c r="G15" s="90">
        <v>371</v>
      </c>
      <c r="H15" s="90">
        <v>4028</v>
      </c>
      <c r="I15" s="324" t="s">
        <v>690</v>
      </c>
      <c r="J15" s="90">
        <v>1511</v>
      </c>
      <c r="K15" s="325">
        <f>+L15+M15</f>
        <v>530468</v>
      </c>
      <c r="L15" s="90">
        <v>216898</v>
      </c>
      <c r="M15" s="90">
        <v>313570</v>
      </c>
      <c r="O15" s="39"/>
      <c r="P15" s="39"/>
      <c r="Q15" s="39"/>
    </row>
    <row r="16" spans="2:43" ht="17.25">
      <c r="B16" s="36" t="s">
        <v>773</v>
      </c>
      <c r="C16" s="95">
        <v>537571</v>
      </c>
      <c r="D16" s="90">
        <v>536305</v>
      </c>
      <c r="E16" s="90">
        <v>533131</v>
      </c>
      <c r="F16" s="90">
        <f>+D16-E16-G16-H16</f>
        <v>70</v>
      </c>
      <c r="G16" s="90">
        <v>2403</v>
      </c>
      <c r="H16" s="90">
        <v>701</v>
      </c>
      <c r="I16" s="324" t="s">
        <v>690</v>
      </c>
      <c r="J16" s="90">
        <v>1266</v>
      </c>
      <c r="K16" s="325">
        <f>+L16+M16</f>
        <v>535994</v>
      </c>
      <c r="L16" s="90">
        <v>205804</v>
      </c>
      <c r="M16" s="90">
        <v>330190</v>
      </c>
      <c r="O16" s="39"/>
      <c r="P16" s="39" t="s">
        <v>966</v>
      </c>
      <c r="Q16" s="39" t="s">
        <v>966</v>
      </c>
      <c r="R16" s="11" t="s">
        <v>966</v>
      </c>
      <c r="S16" s="11" t="s">
        <v>966</v>
      </c>
      <c r="T16" s="11" t="s">
        <v>966</v>
      </c>
      <c r="U16" s="11" t="s">
        <v>966</v>
      </c>
      <c r="V16" s="11" t="s">
        <v>966</v>
      </c>
      <c r="W16" s="11" t="s">
        <v>966</v>
      </c>
      <c r="X16" s="11" t="s">
        <v>966</v>
      </c>
      <c r="Y16" s="11" t="s">
        <v>966</v>
      </c>
      <c r="Z16" s="11" t="s">
        <v>966</v>
      </c>
      <c r="AA16" s="11" t="s">
        <v>966</v>
      </c>
      <c r="AB16" s="11" t="s">
        <v>966</v>
      </c>
      <c r="AC16" s="11" t="s">
        <v>966</v>
      </c>
      <c r="AD16" s="11" t="s">
        <v>966</v>
      </c>
      <c r="AE16" s="11" t="s">
        <v>966</v>
      </c>
      <c r="AF16" s="11" t="s">
        <v>966</v>
      </c>
      <c r="AG16" s="11" t="s">
        <v>966</v>
      </c>
      <c r="AH16" s="11" t="s">
        <v>966</v>
      </c>
      <c r="AI16" s="11" t="s">
        <v>966</v>
      </c>
      <c r="AJ16" s="11" t="s">
        <v>966</v>
      </c>
      <c r="AK16" s="11" t="s">
        <v>966</v>
      </c>
      <c r="AL16" s="11" t="s">
        <v>966</v>
      </c>
      <c r="AM16" s="11" t="s">
        <v>966</v>
      </c>
      <c r="AN16" s="11" t="s">
        <v>966</v>
      </c>
      <c r="AO16" s="11" t="s">
        <v>966</v>
      </c>
      <c r="AP16" s="11" t="s">
        <v>966</v>
      </c>
      <c r="AQ16" s="11" t="s">
        <v>966</v>
      </c>
    </row>
    <row r="17" spans="2:43" s="218" customFormat="1" ht="17.25">
      <c r="B17" s="36" t="s">
        <v>830</v>
      </c>
      <c r="C17" s="326">
        <v>533070</v>
      </c>
      <c r="D17" s="327">
        <f>SUM(E17:I17)</f>
        <v>531857</v>
      </c>
      <c r="E17" s="327">
        <f>+AB17+AI17</f>
        <v>531169</v>
      </c>
      <c r="F17" s="327">
        <f>+AC17+AJ17</f>
        <v>429</v>
      </c>
      <c r="G17" s="327">
        <f>+AL17+AE17</f>
        <v>259</v>
      </c>
      <c r="H17" s="287" t="s">
        <v>690</v>
      </c>
      <c r="I17" s="328" t="s">
        <v>690</v>
      </c>
      <c r="J17" s="327">
        <v>1213</v>
      </c>
      <c r="K17" s="329">
        <f>+L17+M17</f>
        <v>532278</v>
      </c>
      <c r="L17" s="327">
        <f>+R17+U17+X17</f>
        <v>194541</v>
      </c>
      <c r="M17" s="330">
        <f>+S17+V17+Y17</f>
        <v>337737</v>
      </c>
      <c r="O17" s="247" t="s">
        <v>967</v>
      </c>
      <c r="P17" s="247">
        <v>532278</v>
      </c>
      <c r="Q17" s="247">
        <v>4496</v>
      </c>
      <c r="R17" s="218">
        <v>3568</v>
      </c>
      <c r="S17" s="218">
        <v>928</v>
      </c>
      <c r="T17" s="218">
        <v>430</v>
      </c>
      <c r="U17" s="218">
        <v>0</v>
      </c>
      <c r="V17" s="218">
        <v>430</v>
      </c>
      <c r="W17" s="218">
        <v>527352</v>
      </c>
      <c r="X17" s="218">
        <v>190973</v>
      </c>
      <c r="Y17" s="218">
        <v>336379</v>
      </c>
      <c r="Z17" s="218">
        <v>533070</v>
      </c>
      <c r="AA17" s="218">
        <v>194541</v>
      </c>
      <c r="AB17" s="218">
        <v>194466</v>
      </c>
      <c r="AC17" s="218">
        <v>0</v>
      </c>
      <c r="AD17" s="218">
        <v>0</v>
      </c>
      <c r="AE17" s="218">
        <v>75</v>
      </c>
      <c r="AF17" s="218">
        <v>0</v>
      </c>
      <c r="AG17" s="218">
        <v>0</v>
      </c>
      <c r="AH17" s="218">
        <v>337316</v>
      </c>
      <c r="AI17" s="218">
        <v>336703</v>
      </c>
      <c r="AJ17" s="218">
        <v>429</v>
      </c>
      <c r="AK17" s="218">
        <v>0</v>
      </c>
      <c r="AL17" s="218">
        <v>184</v>
      </c>
      <c r="AM17" s="218">
        <v>0</v>
      </c>
      <c r="AN17" s="218">
        <v>0</v>
      </c>
      <c r="AO17" s="218">
        <v>1213</v>
      </c>
      <c r="AP17" s="218">
        <v>1183</v>
      </c>
      <c r="AQ17" s="218">
        <v>30</v>
      </c>
    </row>
    <row r="18" spans="2:43" s="218" customFormat="1" ht="17.25">
      <c r="B18" s="36" t="s">
        <v>931</v>
      </c>
      <c r="C18" s="326">
        <v>534890</v>
      </c>
      <c r="D18" s="327">
        <f aca="true" t="shared" si="0" ref="D18:D55">SUM(E18:I18)</f>
        <v>533715</v>
      </c>
      <c r="E18" s="327">
        <f>+AB18+AI18</f>
        <v>533036</v>
      </c>
      <c r="F18" s="327">
        <f>+AC18+AJ18</f>
        <v>300</v>
      </c>
      <c r="G18" s="327">
        <f>+AL18+AE18</f>
        <v>379</v>
      </c>
      <c r="H18" s="331" t="s">
        <v>690</v>
      </c>
      <c r="I18" s="328" t="s">
        <v>690</v>
      </c>
      <c r="J18" s="327">
        <v>1175</v>
      </c>
      <c r="K18" s="329">
        <f aca="true" t="shared" si="1" ref="K18:K55">+L18+M18</f>
        <v>533717</v>
      </c>
      <c r="L18" s="327">
        <f aca="true" t="shared" si="2" ref="L18:M55">+R18+U18+X18</f>
        <v>203278</v>
      </c>
      <c r="M18" s="330">
        <f t="shared" si="2"/>
        <v>330439</v>
      </c>
      <c r="O18" s="332" t="s">
        <v>968</v>
      </c>
      <c r="P18" s="333">
        <f aca="true" t="shared" si="3" ref="P18:AQ18">SUM(P20:P55)</f>
        <v>533717</v>
      </c>
      <c r="Q18" s="333">
        <f t="shared" si="3"/>
        <v>4358</v>
      </c>
      <c r="R18" s="333">
        <f t="shared" si="3"/>
        <v>3532</v>
      </c>
      <c r="S18" s="333">
        <f t="shared" si="3"/>
        <v>826</v>
      </c>
      <c r="T18" s="333">
        <f t="shared" si="3"/>
        <v>7373</v>
      </c>
      <c r="U18" s="333">
        <f t="shared" si="3"/>
        <v>3043</v>
      </c>
      <c r="V18" s="333">
        <f t="shared" si="3"/>
        <v>4330</v>
      </c>
      <c r="W18" s="333">
        <f t="shared" si="3"/>
        <v>521986</v>
      </c>
      <c r="X18" s="333">
        <f t="shared" si="3"/>
        <v>196703</v>
      </c>
      <c r="Y18" s="333">
        <f t="shared" si="3"/>
        <v>325283</v>
      </c>
      <c r="Z18" s="333">
        <f t="shared" si="3"/>
        <v>534890</v>
      </c>
      <c r="AA18" s="333">
        <f t="shared" si="3"/>
        <v>203278</v>
      </c>
      <c r="AB18" s="333">
        <f t="shared" si="3"/>
        <v>203191</v>
      </c>
      <c r="AC18" s="333">
        <f t="shared" si="3"/>
        <v>0</v>
      </c>
      <c r="AD18" s="333">
        <f t="shared" si="3"/>
        <v>0</v>
      </c>
      <c r="AE18" s="333">
        <f t="shared" si="3"/>
        <v>87</v>
      </c>
      <c r="AF18" s="333">
        <f t="shared" si="3"/>
        <v>0</v>
      </c>
      <c r="AG18" s="333">
        <f t="shared" si="3"/>
        <v>0</v>
      </c>
      <c r="AH18" s="333">
        <f t="shared" si="3"/>
        <v>330437</v>
      </c>
      <c r="AI18" s="333">
        <f t="shared" si="3"/>
        <v>329845</v>
      </c>
      <c r="AJ18" s="333">
        <f t="shared" si="3"/>
        <v>300</v>
      </c>
      <c r="AK18" s="333">
        <f t="shared" si="3"/>
        <v>0</v>
      </c>
      <c r="AL18" s="333">
        <f t="shared" si="3"/>
        <v>292</v>
      </c>
      <c r="AM18" s="333">
        <f t="shared" si="3"/>
        <v>0</v>
      </c>
      <c r="AN18" s="333">
        <f t="shared" si="3"/>
        <v>0</v>
      </c>
      <c r="AO18" s="333">
        <f t="shared" si="3"/>
        <v>1175</v>
      </c>
      <c r="AP18" s="333">
        <f t="shared" si="3"/>
        <v>1154</v>
      </c>
      <c r="AQ18" s="333">
        <f t="shared" si="3"/>
        <v>21</v>
      </c>
    </row>
    <row r="19" spans="2:43" s="218" customFormat="1" ht="17.25">
      <c r="B19" s="232"/>
      <c r="C19" s="334"/>
      <c r="D19" s="335"/>
      <c r="E19" s="335"/>
      <c r="F19" s="335"/>
      <c r="G19" s="335"/>
      <c r="H19" s="335"/>
      <c r="I19" s="335"/>
      <c r="J19" s="335"/>
      <c r="K19" s="335"/>
      <c r="L19" s="335"/>
      <c r="M19" s="336"/>
      <c r="O19" s="332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</row>
    <row r="20" spans="2:43" s="218" customFormat="1" ht="17.25">
      <c r="B20" s="224" t="s">
        <v>30</v>
      </c>
      <c r="C20" s="337">
        <v>175320</v>
      </c>
      <c r="D20" s="322">
        <f t="shared" si="0"/>
        <v>174499</v>
      </c>
      <c r="E20" s="338">
        <f aca="true" t="shared" si="4" ref="E20:E28">+AB20+AI20</f>
        <v>174499</v>
      </c>
      <c r="F20" s="339" t="s">
        <v>690</v>
      </c>
      <c r="G20" s="339" t="s">
        <v>690</v>
      </c>
      <c r="H20" s="339" t="s">
        <v>690</v>
      </c>
      <c r="I20" s="339" t="s">
        <v>690</v>
      </c>
      <c r="J20" s="339">
        <v>821</v>
      </c>
      <c r="K20" s="340">
        <f t="shared" si="1"/>
        <v>174499</v>
      </c>
      <c r="L20" s="335">
        <f t="shared" si="2"/>
        <v>50411</v>
      </c>
      <c r="M20" s="341">
        <f t="shared" si="2"/>
        <v>124088</v>
      </c>
      <c r="O20" s="342" t="s">
        <v>390</v>
      </c>
      <c r="P20" s="343">
        <f>SUM(Q20,+T20,+W20)</f>
        <v>174499</v>
      </c>
      <c r="Q20" s="343">
        <f>SUM(R20:S20)</f>
        <v>0</v>
      </c>
      <c r="R20" s="343">
        <v>0</v>
      </c>
      <c r="S20" s="343">
        <v>0</v>
      </c>
      <c r="T20" s="343">
        <f>SUM(U20:V20)</f>
        <v>0</v>
      </c>
      <c r="U20" s="343">
        <v>0</v>
      </c>
      <c r="V20" s="343">
        <v>0</v>
      </c>
      <c r="W20" s="343">
        <f>SUM(X20:Y20)</f>
        <v>174499</v>
      </c>
      <c r="X20" s="343">
        <v>50411</v>
      </c>
      <c r="Y20" s="343">
        <v>124088</v>
      </c>
      <c r="Z20" s="343">
        <f>SUM(AA20,+AH20,+AO20)</f>
        <v>175320</v>
      </c>
      <c r="AA20" s="343">
        <f>SUM(AB20:AG20)</f>
        <v>50411</v>
      </c>
      <c r="AB20" s="343">
        <v>50411</v>
      </c>
      <c r="AC20" s="343">
        <v>0</v>
      </c>
      <c r="AD20" s="343">
        <v>0</v>
      </c>
      <c r="AE20" s="343">
        <v>0</v>
      </c>
      <c r="AF20" s="343">
        <v>0</v>
      </c>
      <c r="AG20" s="343">
        <v>0</v>
      </c>
      <c r="AH20" s="343">
        <f>SUM(AI20:AN20)</f>
        <v>124088</v>
      </c>
      <c r="AI20" s="343">
        <v>124088</v>
      </c>
      <c r="AJ20" s="343">
        <v>0</v>
      </c>
      <c r="AK20" s="343">
        <v>0</v>
      </c>
      <c r="AL20" s="343">
        <v>0</v>
      </c>
      <c r="AM20" s="343">
        <v>0</v>
      </c>
      <c r="AN20" s="343">
        <v>0</v>
      </c>
      <c r="AO20" s="343">
        <f>SUM(AP20:AQ20)</f>
        <v>821</v>
      </c>
      <c r="AP20" s="343">
        <v>821</v>
      </c>
      <c r="AQ20" s="343">
        <v>0</v>
      </c>
    </row>
    <row r="21" spans="2:43" s="218" customFormat="1" ht="17.25">
      <c r="B21" s="224" t="s">
        <v>31</v>
      </c>
      <c r="C21" s="337">
        <v>35511</v>
      </c>
      <c r="D21" s="322">
        <f t="shared" si="0"/>
        <v>35511</v>
      </c>
      <c r="E21" s="335">
        <f t="shared" si="4"/>
        <v>35511</v>
      </c>
      <c r="F21" s="339" t="s">
        <v>690</v>
      </c>
      <c r="G21" s="339" t="s">
        <v>690</v>
      </c>
      <c r="H21" s="339" t="s">
        <v>690</v>
      </c>
      <c r="I21" s="339" t="s">
        <v>690</v>
      </c>
      <c r="J21" s="339" t="s">
        <v>690</v>
      </c>
      <c r="K21" s="340">
        <f t="shared" si="1"/>
        <v>35511</v>
      </c>
      <c r="L21" s="335">
        <f t="shared" si="2"/>
        <v>17134</v>
      </c>
      <c r="M21" s="341">
        <f t="shared" si="2"/>
        <v>18377</v>
      </c>
      <c r="O21" s="342" t="s">
        <v>801</v>
      </c>
      <c r="P21" s="343">
        <f aca="true" t="shared" si="5" ref="P21:P55">SUM(Q21,+T21,+W21)</f>
        <v>35511</v>
      </c>
      <c r="Q21" s="343">
        <f aca="true" t="shared" si="6" ref="Q21:Q55">SUM(R21:S21)</f>
        <v>0</v>
      </c>
      <c r="R21" s="343">
        <v>0</v>
      </c>
      <c r="S21" s="343">
        <v>0</v>
      </c>
      <c r="T21" s="343">
        <f aca="true" t="shared" si="7" ref="T21:T55">SUM(U21:V21)</f>
        <v>0</v>
      </c>
      <c r="U21" s="343">
        <v>0</v>
      </c>
      <c r="V21" s="343">
        <v>0</v>
      </c>
      <c r="W21" s="343">
        <f aca="true" t="shared" si="8" ref="W21:W55">SUM(X21:Y21)</f>
        <v>35511</v>
      </c>
      <c r="X21" s="343">
        <v>17134</v>
      </c>
      <c r="Y21" s="343">
        <v>18377</v>
      </c>
      <c r="Z21" s="343">
        <f aca="true" t="shared" si="9" ref="Z21:Z55">SUM(AA21,+AH21,+AO21)</f>
        <v>35511</v>
      </c>
      <c r="AA21" s="343">
        <f aca="true" t="shared" si="10" ref="AA21:AA55">SUM(AB21:AG21)</f>
        <v>17134</v>
      </c>
      <c r="AB21" s="343">
        <v>17134</v>
      </c>
      <c r="AC21" s="343">
        <v>0</v>
      </c>
      <c r="AD21" s="343">
        <v>0</v>
      </c>
      <c r="AE21" s="343">
        <v>0</v>
      </c>
      <c r="AF21" s="343">
        <v>0</v>
      </c>
      <c r="AG21" s="343">
        <v>0</v>
      </c>
      <c r="AH21" s="343">
        <f aca="true" t="shared" si="11" ref="AH21:AH55">SUM(AI21:AN21)</f>
        <v>18377</v>
      </c>
      <c r="AI21" s="343">
        <v>18377</v>
      </c>
      <c r="AJ21" s="343">
        <v>0</v>
      </c>
      <c r="AK21" s="343">
        <v>0</v>
      </c>
      <c r="AL21" s="343">
        <v>0</v>
      </c>
      <c r="AM21" s="343">
        <v>0</v>
      </c>
      <c r="AN21" s="343">
        <v>0</v>
      </c>
      <c r="AO21" s="343">
        <f aca="true" t="shared" si="12" ref="AO21:AO55">SUM(AP21:AQ21)</f>
        <v>0</v>
      </c>
      <c r="AP21" s="343">
        <v>0</v>
      </c>
      <c r="AQ21" s="343">
        <v>0</v>
      </c>
    </row>
    <row r="22" spans="2:43" s="218" customFormat="1" ht="17.25">
      <c r="B22" s="224" t="s">
        <v>32</v>
      </c>
      <c r="C22" s="337">
        <v>24894</v>
      </c>
      <c r="D22" s="322">
        <f t="shared" si="0"/>
        <v>24875</v>
      </c>
      <c r="E22" s="335">
        <f t="shared" si="4"/>
        <v>24575</v>
      </c>
      <c r="F22" s="335">
        <f>+AC22+AJ22</f>
        <v>300</v>
      </c>
      <c r="G22" s="339" t="s">
        <v>690</v>
      </c>
      <c r="H22" s="339" t="s">
        <v>690</v>
      </c>
      <c r="I22" s="339" t="s">
        <v>690</v>
      </c>
      <c r="J22" s="339">
        <v>19</v>
      </c>
      <c r="K22" s="340">
        <f t="shared" si="1"/>
        <v>24875</v>
      </c>
      <c r="L22" s="335">
        <f t="shared" si="2"/>
        <v>10431</v>
      </c>
      <c r="M22" s="341">
        <f t="shared" si="2"/>
        <v>14444</v>
      </c>
      <c r="O22" s="342" t="s">
        <v>802</v>
      </c>
      <c r="P22" s="343">
        <f t="shared" si="5"/>
        <v>24875</v>
      </c>
      <c r="Q22" s="343">
        <f t="shared" si="6"/>
        <v>130</v>
      </c>
      <c r="R22" s="343">
        <v>130</v>
      </c>
      <c r="S22" s="343">
        <v>0</v>
      </c>
      <c r="T22" s="343">
        <f t="shared" si="7"/>
        <v>374</v>
      </c>
      <c r="U22" s="343">
        <v>74</v>
      </c>
      <c r="V22" s="343">
        <v>300</v>
      </c>
      <c r="W22" s="343">
        <f t="shared" si="8"/>
        <v>24371</v>
      </c>
      <c r="X22" s="343">
        <v>10227</v>
      </c>
      <c r="Y22" s="343">
        <v>14144</v>
      </c>
      <c r="Z22" s="343">
        <f t="shared" si="9"/>
        <v>24894</v>
      </c>
      <c r="AA22" s="343">
        <f t="shared" si="10"/>
        <v>10431</v>
      </c>
      <c r="AB22" s="343">
        <v>10431</v>
      </c>
      <c r="AC22" s="343">
        <v>0</v>
      </c>
      <c r="AD22" s="343">
        <v>0</v>
      </c>
      <c r="AE22" s="343">
        <v>0</v>
      </c>
      <c r="AF22" s="343">
        <v>0</v>
      </c>
      <c r="AG22" s="343">
        <v>0</v>
      </c>
      <c r="AH22" s="343">
        <f t="shared" si="11"/>
        <v>14444</v>
      </c>
      <c r="AI22" s="343">
        <v>14144</v>
      </c>
      <c r="AJ22" s="343">
        <v>300</v>
      </c>
      <c r="AK22" s="343">
        <v>0</v>
      </c>
      <c r="AL22" s="343">
        <v>0</v>
      </c>
      <c r="AM22" s="343">
        <v>0</v>
      </c>
      <c r="AN22" s="343">
        <v>0</v>
      </c>
      <c r="AO22" s="343">
        <f t="shared" si="12"/>
        <v>19</v>
      </c>
      <c r="AP22" s="343">
        <v>19</v>
      </c>
      <c r="AQ22" s="343">
        <v>0</v>
      </c>
    </row>
    <row r="23" spans="2:43" s="218" customFormat="1" ht="17.25">
      <c r="B23" s="224" t="s">
        <v>33</v>
      </c>
      <c r="C23" s="337">
        <v>20476</v>
      </c>
      <c r="D23" s="322">
        <f t="shared" si="0"/>
        <v>20434</v>
      </c>
      <c r="E23" s="335">
        <f t="shared" si="4"/>
        <v>20434</v>
      </c>
      <c r="F23" s="339" t="s">
        <v>690</v>
      </c>
      <c r="G23" s="339" t="s">
        <v>690</v>
      </c>
      <c r="H23" s="339" t="s">
        <v>690</v>
      </c>
      <c r="I23" s="339" t="s">
        <v>690</v>
      </c>
      <c r="J23" s="339">
        <v>42</v>
      </c>
      <c r="K23" s="340">
        <f t="shared" si="1"/>
        <v>20434</v>
      </c>
      <c r="L23" s="335">
        <f t="shared" si="2"/>
        <v>5744</v>
      </c>
      <c r="M23" s="341">
        <f t="shared" si="2"/>
        <v>14690</v>
      </c>
      <c r="O23" s="342" t="s">
        <v>803</v>
      </c>
      <c r="P23" s="343">
        <f t="shared" si="5"/>
        <v>20434</v>
      </c>
      <c r="Q23" s="343">
        <f t="shared" si="6"/>
        <v>0</v>
      </c>
      <c r="R23" s="343">
        <v>0</v>
      </c>
      <c r="S23" s="343">
        <v>0</v>
      </c>
      <c r="T23" s="343">
        <f t="shared" si="7"/>
        <v>0</v>
      </c>
      <c r="U23" s="343">
        <v>0</v>
      </c>
      <c r="V23" s="343">
        <v>0</v>
      </c>
      <c r="W23" s="343">
        <f t="shared" si="8"/>
        <v>20434</v>
      </c>
      <c r="X23" s="343">
        <v>5744</v>
      </c>
      <c r="Y23" s="343">
        <v>14690</v>
      </c>
      <c r="Z23" s="343">
        <f t="shared" si="9"/>
        <v>20476</v>
      </c>
      <c r="AA23" s="343">
        <f t="shared" si="10"/>
        <v>5744</v>
      </c>
      <c r="AB23" s="343">
        <v>5744</v>
      </c>
      <c r="AC23" s="343">
        <v>0</v>
      </c>
      <c r="AD23" s="343">
        <v>0</v>
      </c>
      <c r="AE23" s="343">
        <v>0</v>
      </c>
      <c r="AF23" s="343">
        <v>0</v>
      </c>
      <c r="AG23" s="343">
        <v>0</v>
      </c>
      <c r="AH23" s="343">
        <f t="shared" si="11"/>
        <v>14690</v>
      </c>
      <c r="AI23" s="343">
        <v>14690</v>
      </c>
      <c r="AJ23" s="343">
        <v>0</v>
      </c>
      <c r="AK23" s="343">
        <v>0</v>
      </c>
      <c r="AL23" s="343">
        <v>0</v>
      </c>
      <c r="AM23" s="343">
        <v>0</v>
      </c>
      <c r="AN23" s="343">
        <v>0</v>
      </c>
      <c r="AO23" s="343">
        <f t="shared" si="12"/>
        <v>42</v>
      </c>
      <c r="AP23" s="343">
        <v>21</v>
      </c>
      <c r="AQ23" s="343">
        <v>21</v>
      </c>
    </row>
    <row r="24" spans="2:43" s="218" customFormat="1" ht="17.25">
      <c r="B24" s="224" t="s">
        <v>34</v>
      </c>
      <c r="C24" s="337">
        <v>18068</v>
      </c>
      <c r="D24" s="322">
        <f t="shared" si="0"/>
        <v>18068</v>
      </c>
      <c r="E24" s="335">
        <f t="shared" si="4"/>
        <v>18068</v>
      </c>
      <c r="F24" s="339" t="s">
        <v>690</v>
      </c>
      <c r="G24" s="339" t="s">
        <v>690</v>
      </c>
      <c r="H24" s="339" t="s">
        <v>690</v>
      </c>
      <c r="I24" s="339" t="s">
        <v>690</v>
      </c>
      <c r="J24" s="339" t="s">
        <v>690</v>
      </c>
      <c r="K24" s="340">
        <f t="shared" si="1"/>
        <v>18068</v>
      </c>
      <c r="L24" s="335">
        <f t="shared" si="2"/>
        <v>6986</v>
      </c>
      <c r="M24" s="341">
        <f t="shared" si="2"/>
        <v>11082</v>
      </c>
      <c r="O24" s="342" t="s">
        <v>407</v>
      </c>
      <c r="P24" s="343">
        <f t="shared" si="5"/>
        <v>18068</v>
      </c>
      <c r="Q24" s="343">
        <f t="shared" si="6"/>
        <v>0</v>
      </c>
      <c r="R24" s="343">
        <v>0</v>
      </c>
      <c r="S24" s="343">
        <v>0</v>
      </c>
      <c r="T24" s="343">
        <f t="shared" si="7"/>
        <v>0</v>
      </c>
      <c r="U24" s="343">
        <v>0</v>
      </c>
      <c r="V24" s="343">
        <v>0</v>
      </c>
      <c r="W24" s="343">
        <f t="shared" si="8"/>
        <v>18068</v>
      </c>
      <c r="X24" s="343">
        <v>6986</v>
      </c>
      <c r="Y24" s="343">
        <v>11082</v>
      </c>
      <c r="Z24" s="343">
        <f t="shared" si="9"/>
        <v>18068</v>
      </c>
      <c r="AA24" s="343">
        <f t="shared" si="10"/>
        <v>6986</v>
      </c>
      <c r="AB24" s="343">
        <v>6986</v>
      </c>
      <c r="AC24" s="343">
        <v>0</v>
      </c>
      <c r="AD24" s="343">
        <v>0</v>
      </c>
      <c r="AE24" s="343">
        <v>0</v>
      </c>
      <c r="AF24" s="343">
        <v>0</v>
      </c>
      <c r="AG24" s="343">
        <v>0</v>
      </c>
      <c r="AH24" s="343">
        <f t="shared" si="11"/>
        <v>11082</v>
      </c>
      <c r="AI24" s="343">
        <v>11082</v>
      </c>
      <c r="AJ24" s="343">
        <v>0</v>
      </c>
      <c r="AK24" s="343">
        <v>0</v>
      </c>
      <c r="AL24" s="343">
        <v>0</v>
      </c>
      <c r="AM24" s="343">
        <v>0</v>
      </c>
      <c r="AN24" s="343">
        <v>0</v>
      </c>
      <c r="AO24" s="343">
        <f t="shared" si="12"/>
        <v>0</v>
      </c>
      <c r="AP24" s="343">
        <v>0</v>
      </c>
      <c r="AQ24" s="343">
        <v>0</v>
      </c>
    </row>
    <row r="25" spans="2:43" s="218" customFormat="1" ht="17.25">
      <c r="B25" s="224" t="s">
        <v>35</v>
      </c>
      <c r="C25" s="337">
        <v>38001</v>
      </c>
      <c r="D25" s="322">
        <f t="shared" si="0"/>
        <v>37935</v>
      </c>
      <c r="E25" s="335">
        <f t="shared" si="4"/>
        <v>37935</v>
      </c>
      <c r="F25" s="339" t="s">
        <v>690</v>
      </c>
      <c r="G25" s="339" t="s">
        <v>690</v>
      </c>
      <c r="H25" s="339" t="s">
        <v>690</v>
      </c>
      <c r="I25" s="339" t="s">
        <v>690</v>
      </c>
      <c r="J25" s="339">
        <v>66</v>
      </c>
      <c r="K25" s="340">
        <f t="shared" si="1"/>
        <v>37935</v>
      </c>
      <c r="L25" s="335">
        <f t="shared" si="2"/>
        <v>13053</v>
      </c>
      <c r="M25" s="341">
        <f t="shared" si="2"/>
        <v>24882</v>
      </c>
      <c r="O25" s="342" t="s">
        <v>804</v>
      </c>
      <c r="P25" s="343">
        <f t="shared" si="5"/>
        <v>37935</v>
      </c>
      <c r="Q25" s="343">
        <f t="shared" si="6"/>
        <v>0</v>
      </c>
      <c r="R25" s="343">
        <v>0</v>
      </c>
      <c r="S25" s="343">
        <v>0</v>
      </c>
      <c r="T25" s="343">
        <f t="shared" si="7"/>
        <v>0</v>
      </c>
      <c r="U25" s="343">
        <v>0</v>
      </c>
      <c r="V25" s="343">
        <v>0</v>
      </c>
      <c r="W25" s="343">
        <f t="shared" si="8"/>
        <v>37935</v>
      </c>
      <c r="X25" s="343">
        <v>13053</v>
      </c>
      <c r="Y25" s="343">
        <v>24882</v>
      </c>
      <c r="Z25" s="343">
        <f t="shared" si="9"/>
        <v>38001</v>
      </c>
      <c r="AA25" s="343">
        <f t="shared" si="10"/>
        <v>13053</v>
      </c>
      <c r="AB25" s="343">
        <v>13053</v>
      </c>
      <c r="AC25" s="343">
        <v>0</v>
      </c>
      <c r="AD25" s="343">
        <v>0</v>
      </c>
      <c r="AE25" s="343">
        <v>0</v>
      </c>
      <c r="AF25" s="343">
        <v>0</v>
      </c>
      <c r="AG25" s="343">
        <v>0</v>
      </c>
      <c r="AH25" s="343">
        <f t="shared" si="11"/>
        <v>24882</v>
      </c>
      <c r="AI25" s="343">
        <v>24882</v>
      </c>
      <c r="AJ25" s="343">
        <v>0</v>
      </c>
      <c r="AK25" s="343">
        <v>0</v>
      </c>
      <c r="AL25" s="343">
        <v>0</v>
      </c>
      <c r="AM25" s="343">
        <v>0</v>
      </c>
      <c r="AN25" s="343">
        <v>0</v>
      </c>
      <c r="AO25" s="343">
        <f t="shared" si="12"/>
        <v>66</v>
      </c>
      <c r="AP25" s="343">
        <v>66</v>
      </c>
      <c r="AQ25" s="343">
        <v>0</v>
      </c>
    </row>
    <row r="26" spans="2:43" s="218" customFormat="1" ht="17.25">
      <c r="B26" s="224" t="s">
        <v>36</v>
      </c>
      <c r="C26" s="326">
        <v>18650</v>
      </c>
      <c r="D26" s="322">
        <f t="shared" si="0"/>
        <v>18650</v>
      </c>
      <c r="E26" s="327">
        <f t="shared" si="4"/>
        <v>18650</v>
      </c>
      <c r="F26" s="339" t="s">
        <v>690</v>
      </c>
      <c r="G26" s="339" t="s">
        <v>690</v>
      </c>
      <c r="H26" s="339" t="s">
        <v>690</v>
      </c>
      <c r="I26" s="339" t="s">
        <v>690</v>
      </c>
      <c r="J26" s="339" t="s">
        <v>690</v>
      </c>
      <c r="K26" s="340">
        <f t="shared" si="1"/>
        <v>18650</v>
      </c>
      <c r="L26" s="327">
        <f t="shared" si="2"/>
        <v>4586</v>
      </c>
      <c r="M26" s="330">
        <f t="shared" si="2"/>
        <v>14064</v>
      </c>
      <c r="O26" s="342" t="s">
        <v>805</v>
      </c>
      <c r="P26" s="343">
        <f t="shared" si="5"/>
        <v>18650</v>
      </c>
      <c r="Q26" s="343">
        <f t="shared" si="6"/>
        <v>0</v>
      </c>
      <c r="R26" s="343">
        <v>0</v>
      </c>
      <c r="S26" s="343">
        <v>0</v>
      </c>
      <c r="T26" s="343">
        <f t="shared" si="7"/>
        <v>0</v>
      </c>
      <c r="U26" s="343">
        <v>0</v>
      </c>
      <c r="V26" s="343">
        <v>0</v>
      </c>
      <c r="W26" s="343">
        <f t="shared" si="8"/>
        <v>18650</v>
      </c>
      <c r="X26" s="343">
        <v>4586</v>
      </c>
      <c r="Y26" s="343">
        <v>14064</v>
      </c>
      <c r="Z26" s="343">
        <f t="shared" si="9"/>
        <v>18650</v>
      </c>
      <c r="AA26" s="343">
        <f t="shared" si="10"/>
        <v>4586</v>
      </c>
      <c r="AB26" s="343">
        <v>4586</v>
      </c>
      <c r="AC26" s="343">
        <v>0</v>
      </c>
      <c r="AD26" s="343">
        <v>0</v>
      </c>
      <c r="AE26" s="343">
        <v>0</v>
      </c>
      <c r="AF26" s="343">
        <v>0</v>
      </c>
      <c r="AG26" s="343">
        <v>0</v>
      </c>
      <c r="AH26" s="343">
        <f t="shared" si="11"/>
        <v>14064</v>
      </c>
      <c r="AI26" s="343">
        <v>14064</v>
      </c>
      <c r="AJ26" s="343">
        <v>0</v>
      </c>
      <c r="AK26" s="343">
        <v>0</v>
      </c>
      <c r="AL26" s="343">
        <v>0</v>
      </c>
      <c r="AM26" s="343">
        <v>0</v>
      </c>
      <c r="AN26" s="343">
        <v>0</v>
      </c>
      <c r="AO26" s="343">
        <f t="shared" si="12"/>
        <v>0</v>
      </c>
      <c r="AP26" s="343">
        <v>0</v>
      </c>
      <c r="AQ26" s="343">
        <v>0</v>
      </c>
    </row>
    <row r="27" spans="2:43" s="218" customFormat="1" ht="17.25">
      <c r="B27" s="224" t="s">
        <v>694</v>
      </c>
      <c r="C27" s="326">
        <v>42691</v>
      </c>
      <c r="D27" s="322">
        <f t="shared" si="0"/>
        <v>42691</v>
      </c>
      <c r="E27" s="327">
        <f t="shared" si="4"/>
        <v>42691</v>
      </c>
      <c r="F27" s="339" t="s">
        <v>690</v>
      </c>
      <c r="G27" s="339" t="s">
        <v>690</v>
      </c>
      <c r="H27" s="339" t="s">
        <v>690</v>
      </c>
      <c r="I27" s="339" t="s">
        <v>690</v>
      </c>
      <c r="J27" s="339" t="s">
        <v>690</v>
      </c>
      <c r="K27" s="340">
        <f t="shared" si="1"/>
        <v>42691</v>
      </c>
      <c r="L27" s="327">
        <f t="shared" si="2"/>
        <v>24377</v>
      </c>
      <c r="M27" s="330">
        <f t="shared" si="2"/>
        <v>18314</v>
      </c>
      <c r="O27" s="342" t="s">
        <v>545</v>
      </c>
      <c r="P27" s="343">
        <f t="shared" si="5"/>
        <v>42691</v>
      </c>
      <c r="Q27" s="343">
        <f t="shared" si="6"/>
        <v>3294</v>
      </c>
      <c r="R27" s="343">
        <v>2468</v>
      </c>
      <c r="S27" s="343">
        <v>826</v>
      </c>
      <c r="T27" s="343">
        <f t="shared" si="7"/>
        <v>0</v>
      </c>
      <c r="U27" s="343">
        <v>0</v>
      </c>
      <c r="V27" s="343">
        <v>0</v>
      </c>
      <c r="W27" s="343">
        <f t="shared" si="8"/>
        <v>39397</v>
      </c>
      <c r="X27" s="343">
        <v>21909</v>
      </c>
      <c r="Y27" s="343">
        <v>17488</v>
      </c>
      <c r="Z27" s="343">
        <f t="shared" si="9"/>
        <v>42691</v>
      </c>
      <c r="AA27" s="343">
        <f t="shared" si="10"/>
        <v>24377</v>
      </c>
      <c r="AB27" s="343">
        <v>24377</v>
      </c>
      <c r="AC27" s="343">
        <v>0</v>
      </c>
      <c r="AD27" s="343">
        <v>0</v>
      </c>
      <c r="AE27" s="343">
        <v>0</v>
      </c>
      <c r="AF27" s="343">
        <v>0</v>
      </c>
      <c r="AG27" s="343">
        <v>0</v>
      </c>
      <c r="AH27" s="343">
        <f t="shared" si="11"/>
        <v>18314</v>
      </c>
      <c r="AI27" s="343">
        <v>18314</v>
      </c>
      <c r="AJ27" s="343">
        <v>0</v>
      </c>
      <c r="AK27" s="343">
        <v>0</v>
      </c>
      <c r="AL27" s="343">
        <v>0</v>
      </c>
      <c r="AM27" s="343">
        <v>0</v>
      </c>
      <c r="AN27" s="343">
        <v>0</v>
      </c>
      <c r="AO27" s="343">
        <f t="shared" si="12"/>
        <v>0</v>
      </c>
      <c r="AP27" s="343">
        <v>0</v>
      </c>
      <c r="AQ27" s="343">
        <v>0</v>
      </c>
    </row>
    <row r="28" spans="2:43" s="218" customFormat="1" ht="17.25">
      <c r="B28" s="224" t="s">
        <v>713</v>
      </c>
      <c r="C28" s="337">
        <v>31252</v>
      </c>
      <c r="D28" s="322">
        <f t="shared" si="0"/>
        <v>31252</v>
      </c>
      <c r="E28" s="338">
        <f t="shared" si="4"/>
        <v>31252</v>
      </c>
      <c r="F28" s="339" t="s">
        <v>690</v>
      </c>
      <c r="G28" s="339" t="s">
        <v>690</v>
      </c>
      <c r="H28" s="339" t="s">
        <v>690</v>
      </c>
      <c r="I28" s="339" t="s">
        <v>690</v>
      </c>
      <c r="J28" s="339" t="s">
        <v>690</v>
      </c>
      <c r="K28" s="340">
        <f t="shared" si="1"/>
        <v>31252</v>
      </c>
      <c r="L28" s="335">
        <f t="shared" si="2"/>
        <v>16738</v>
      </c>
      <c r="M28" s="341">
        <f t="shared" si="2"/>
        <v>14514</v>
      </c>
      <c r="O28" s="342" t="s">
        <v>969</v>
      </c>
      <c r="P28" s="343">
        <f t="shared" si="5"/>
        <v>31252</v>
      </c>
      <c r="Q28" s="343">
        <f t="shared" si="6"/>
        <v>0</v>
      </c>
      <c r="R28" s="343">
        <v>0</v>
      </c>
      <c r="S28" s="343">
        <v>0</v>
      </c>
      <c r="T28" s="343">
        <f t="shared" si="7"/>
        <v>0</v>
      </c>
      <c r="U28" s="343">
        <v>0</v>
      </c>
      <c r="V28" s="343">
        <v>0</v>
      </c>
      <c r="W28" s="343">
        <f t="shared" si="8"/>
        <v>31252</v>
      </c>
      <c r="X28" s="343">
        <v>16738</v>
      </c>
      <c r="Y28" s="343">
        <v>14514</v>
      </c>
      <c r="Z28" s="343">
        <f t="shared" si="9"/>
        <v>31252</v>
      </c>
      <c r="AA28" s="343">
        <f t="shared" si="10"/>
        <v>16738</v>
      </c>
      <c r="AB28" s="343">
        <v>16738</v>
      </c>
      <c r="AC28" s="343">
        <v>0</v>
      </c>
      <c r="AD28" s="343">
        <v>0</v>
      </c>
      <c r="AE28" s="343">
        <v>0</v>
      </c>
      <c r="AF28" s="343">
        <v>0</v>
      </c>
      <c r="AG28" s="343">
        <v>0</v>
      </c>
      <c r="AH28" s="343">
        <f t="shared" si="11"/>
        <v>14514</v>
      </c>
      <c r="AI28" s="343">
        <v>14514</v>
      </c>
      <c r="AJ28" s="343">
        <v>0</v>
      </c>
      <c r="AK28" s="343">
        <v>0</v>
      </c>
      <c r="AL28" s="343">
        <v>0</v>
      </c>
      <c r="AM28" s="343">
        <v>0</v>
      </c>
      <c r="AN28" s="343">
        <v>0</v>
      </c>
      <c r="AO28" s="343">
        <f t="shared" si="12"/>
        <v>0</v>
      </c>
      <c r="AP28" s="343">
        <v>0</v>
      </c>
      <c r="AQ28" s="343">
        <v>0</v>
      </c>
    </row>
    <row r="29" spans="2:43" s="218" customFormat="1" ht="17.25">
      <c r="B29" s="232"/>
      <c r="C29" s="337"/>
      <c r="D29" s="322"/>
      <c r="E29" s="338"/>
      <c r="F29" s="338"/>
      <c r="G29" s="339"/>
      <c r="H29" s="339"/>
      <c r="I29" s="339"/>
      <c r="J29" s="339"/>
      <c r="K29" s="340"/>
      <c r="L29" s="335"/>
      <c r="M29" s="341"/>
      <c r="O29" s="342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</row>
    <row r="30" spans="2:43" s="218" customFormat="1" ht="17.25">
      <c r="B30" s="224" t="s">
        <v>714</v>
      </c>
      <c r="C30" s="337">
        <v>7605</v>
      </c>
      <c r="D30" s="322">
        <f t="shared" si="0"/>
        <v>7575</v>
      </c>
      <c r="E30" s="338">
        <f>+AB30+AI30</f>
        <v>7575</v>
      </c>
      <c r="F30" s="339" t="s">
        <v>690</v>
      </c>
      <c r="G30" s="339" t="s">
        <v>690</v>
      </c>
      <c r="H30" s="339" t="s">
        <v>690</v>
      </c>
      <c r="I30" s="339" t="s">
        <v>690</v>
      </c>
      <c r="J30" s="339">
        <v>30</v>
      </c>
      <c r="K30" s="340">
        <f t="shared" si="1"/>
        <v>7575</v>
      </c>
      <c r="L30" s="335">
        <f t="shared" si="2"/>
        <v>4224</v>
      </c>
      <c r="M30" s="341">
        <f t="shared" si="2"/>
        <v>3351</v>
      </c>
      <c r="O30" s="342" t="s">
        <v>546</v>
      </c>
      <c r="P30" s="343">
        <f t="shared" si="5"/>
        <v>7575</v>
      </c>
      <c r="Q30" s="343">
        <f t="shared" si="6"/>
        <v>0</v>
      </c>
      <c r="R30" s="343">
        <v>0</v>
      </c>
      <c r="S30" s="343">
        <v>0</v>
      </c>
      <c r="T30" s="343">
        <f t="shared" si="7"/>
        <v>0</v>
      </c>
      <c r="U30" s="343">
        <v>0</v>
      </c>
      <c r="V30" s="343">
        <v>0</v>
      </c>
      <c r="W30" s="343">
        <f t="shared" si="8"/>
        <v>7575</v>
      </c>
      <c r="X30" s="343">
        <v>4224</v>
      </c>
      <c r="Y30" s="343">
        <v>3351</v>
      </c>
      <c r="Z30" s="343">
        <f t="shared" si="9"/>
        <v>7605</v>
      </c>
      <c r="AA30" s="343">
        <f t="shared" si="10"/>
        <v>4224</v>
      </c>
      <c r="AB30" s="343">
        <v>4224</v>
      </c>
      <c r="AC30" s="343">
        <v>0</v>
      </c>
      <c r="AD30" s="343">
        <v>0</v>
      </c>
      <c r="AE30" s="343">
        <v>0</v>
      </c>
      <c r="AF30" s="343">
        <v>0</v>
      </c>
      <c r="AG30" s="343">
        <v>0</v>
      </c>
      <c r="AH30" s="343">
        <f t="shared" si="11"/>
        <v>3351</v>
      </c>
      <c r="AI30" s="343">
        <v>3351</v>
      </c>
      <c r="AJ30" s="343">
        <v>0</v>
      </c>
      <c r="AK30" s="343">
        <v>0</v>
      </c>
      <c r="AL30" s="343">
        <v>0</v>
      </c>
      <c r="AM30" s="343">
        <v>0</v>
      </c>
      <c r="AN30" s="343">
        <v>0</v>
      </c>
      <c r="AO30" s="343">
        <f t="shared" si="12"/>
        <v>30</v>
      </c>
      <c r="AP30" s="343">
        <v>30</v>
      </c>
      <c r="AQ30" s="343">
        <v>0</v>
      </c>
    </row>
    <row r="31" spans="2:43" s="218" customFormat="1" ht="17.25">
      <c r="B31" s="224"/>
      <c r="C31" s="337"/>
      <c r="D31" s="322"/>
      <c r="E31" s="338"/>
      <c r="F31" s="338"/>
      <c r="G31" s="339"/>
      <c r="H31" s="339"/>
      <c r="I31" s="339"/>
      <c r="J31" s="339"/>
      <c r="K31" s="340"/>
      <c r="L31" s="335"/>
      <c r="M31" s="341"/>
      <c r="O31" s="342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</row>
    <row r="32" spans="2:43" s="218" customFormat="1" ht="17.25">
      <c r="B32" s="224" t="s">
        <v>628</v>
      </c>
      <c r="C32" s="337">
        <v>8741</v>
      </c>
      <c r="D32" s="322">
        <f t="shared" si="0"/>
        <v>8741</v>
      </c>
      <c r="E32" s="335">
        <f>+AB32+AI32</f>
        <v>8741</v>
      </c>
      <c r="F32" s="339" t="s">
        <v>690</v>
      </c>
      <c r="G32" s="339" t="s">
        <v>690</v>
      </c>
      <c r="H32" s="339" t="s">
        <v>690</v>
      </c>
      <c r="I32" s="339" t="s">
        <v>690</v>
      </c>
      <c r="J32" s="339" t="s">
        <v>690</v>
      </c>
      <c r="K32" s="340">
        <f t="shared" si="1"/>
        <v>8741</v>
      </c>
      <c r="L32" s="335">
        <f t="shared" si="2"/>
        <v>5959</v>
      </c>
      <c r="M32" s="341">
        <f t="shared" si="2"/>
        <v>2782</v>
      </c>
      <c r="O32" s="342" t="s">
        <v>809</v>
      </c>
      <c r="P32" s="343">
        <f t="shared" si="5"/>
        <v>8741</v>
      </c>
      <c r="Q32" s="343">
        <f t="shared" si="6"/>
        <v>0</v>
      </c>
      <c r="R32" s="343">
        <v>0</v>
      </c>
      <c r="S32" s="343">
        <v>0</v>
      </c>
      <c r="T32" s="343">
        <f t="shared" si="7"/>
        <v>0</v>
      </c>
      <c r="U32" s="343">
        <v>0</v>
      </c>
      <c r="V32" s="343">
        <v>0</v>
      </c>
      <c r="W32" s="343">
        <f t="shared" si="8"/>
        <v>8741</v>
      </c>
      <c r="X32" s="343">
        <v>5959</v>
      </c>
      <c r="Y32" s="343">
        <v>2782</v>
      </c>
      <c r="Z32" s="343">
        <f t="shared" si="9"/>
        <v>8741</v>
      </c>
      <c r="AA32" s="343">
        <f t="shared" si="10"/>
        <v>5959</v>
      </c>
      <c r="AB32" s="343">
        <v>5959</v>
      </c>
      <c r="AC32" s="343">
        <v>0</v>
      </c>
      <c r="AD32" s="343">
        <v>0</v>
      </c>
      <c r="AE32" s="343">
        <v>0</v>
      </c>
      <c r="AF32" s="343">
        <v>0</v>
      </c>
      <c r="AG32" s="343">
        <v>0</v>
      </c>
      <c r="AH32" s="343">
        <f t="shared" si="11"/>
        <v>2782</v>
      </c>
      <c r="AI32" s="343">
        <v>2782</v>
      </c>
      <c r="AJ32" s="343">
        <v>0</v>
      </c>
      <c r="AK32" s="343">
        <v>0</v>
      </c>
      <c r="AL32" s="343">
        <v>0</v>
      </c>
      <c r="AM32" s="343">
        <v>0</v>
      </c>
      <c r="AN32" s="343">
        <v>0</v>
      </c>
      <c r="AO32" s="343">
        <f t="shared" si="12"/>
        <v>0</v>
      </c>
      <c r="AP32" s="343">
        <v>0</v>
      </c>
      <c r="AQ32" s="343">
        <v>0</v>
      </c>
    </row>
    <row r="33" spans="2:43" s="218" customFormat="1" ht="17.25">
      <c r="B33" s="224" t="s">
        <v>37</v>
      </c>
      <c r="C33" s="337">
        <v>2373</v>
      </c>
      <c r="D33" s="322">
        <f t="shared" si="0"/>
        <v>2333</v>
      </c>
      <c r="E33" s="335">
        <f>+AB33+AI33</f>
        <v>2333</v>
      </c>
      <c r="F33" s="339" t="s">
        <v>690</v>
      </c>
      <c r="G33" s="339" t="s">
        <v>690</v>
      </c>
      <c r="H33" s="339" t="s">
        <v>690</v>
      </c>
      <c r="I33" s="339" t="s">
        <v>690</v>
      </c>
      <c r="J33" s="339">
        <v>40</v>
      </c>
      <c r="K33" s="340">
        <f t="shared" si="1"/>
        <v>2333</v>
      </c>
      <c r="L33" s="335">
        <f t="shared" si="2"/>
        <v>1324</v>
      </c>
      <c r="M33" s="341">
        <f t="shared" si="2"/>
        <v>1009</v>
      </c>
      <c r="O33" s="342" t="s">
        <v>547</v>
      </c>
      <c r="P33" s="343">
        <f t="shared" si="5"/>
        <v>2333</v>
      </c>
      <c r="Q33" s="343">
        <f t="shared" si="6"/>
        <v>934</v>
      </c>
      <c r="R33" s="343">
        <v>934</v>
      </c>
      <c r="S33" s="343">
        <v>0</v>
      </c>
      <c r="T33" s="343">
        <f t="shared" si="7"/>
        <v>0</v>
      </c>
      <c r="U33" s="343">
        <v>0</v>
      </c>
      <c r="V33" s="343">
        <v>0</v>
      </c>
      <c r="W33" s="343">
        <f t="shared" si="8"/>
        <v>1399</v>
      </c>
      <c r="X33" s="343">
        <v>390</v>
      </c>
      <c r="Y33" s="343">
        <v>1009</v>
      </c>
      <c r="Z33" s="343">
        <f t="shared" si="9"/>
        <v>2373</v>
      </c>
      <c r="AA33" s="343">
        <f t="shared" si="10"/>
        <v>1324</v>
      </c>
      <c r="AB33" s="343">
        <v>1324</v>
      </c>
      <c r="AC33" s="343">
        <v>0</v>
      </c>
      <c r="AD33" s="343">
        <v>0</v>
      </c>
      <c r="AE33" s="343">
        <v>0</v>
      </c>
      <c r="AF33" s="343">
        <v>0</v>
      </c>
      <c r="AG33" s="343">
        <v>0</v>
      </c>
      <c r="AH33" s="343">
        <f t="shared" si="11"/>
        <v>1009</v>
      </c>
      <c r="AI33" s="343">
        <v>1009</v>
      </c>
      <c r="AJ33" s="343">
        <v>0</v>
      </c>
      <c r="AK33" s="343">
        <v>0</v>
      </c>
      <c r="AL33" s="343">
        <v>0</v>
      </c>
      <c r="AM33" s="343">
        <v>0</v>
      </c>
      <c r="AN33" s="343">
        <v>0</v>
      </c>
      <c r="AO33" s="343">
        <f t="shared" si="12"/>
        <v>40</v>
      </c>
      <c r="AP33" s="343">
        <v>40</v>
      </c>
      <c r="AQ33" s="343">
        <v>0</v>
      </c>
    </row>
    <row r="34" spans="2:43" s="218" customFormat="1" ht="17.25">
      <c r="B34" s="224" t="s">
        <v>38</v>
      </c>
      <c r="C34" s="337">
        <v>434</v>
      </c>
      <c r="D34" s="339">
        <f t="shared" si="0"/>
        <v>379</v>
      </c>
      <c r="E34" s="339">
        <f>+AB34+AI34</f>
        <v>0</v>
      </c>
      <c r="F34" s="339" t="s">
        <v>690</v>
      </c>
      <c r="G34" s="339">
        <f>+AL34+AE34</f>
        <v>379</v>
      </c>
      <c r="H34" s="339" t="s">
        <v>690</v>
      </c>
      <c r="I34" s="339" t="s">
        <v>690</v>
      </c>
      <c r="J34" s="339">
        <v>55</v>
      </c>
      <c r="K34" s="344">
        <f t="shared" si="1"/>
        <v>379</v>
      </c>
      <c r="L34" s="339">
        <f t="shared" si="2"/>
        <v>87</v>
      </c>
      <c r="M34" s="345">
        <f t="shared" si="2"/>
        <v>292</v>
      </c>
      <c r="O34" s="342" t="s">
        <v>810</v>
      </c>
      <c r="P34" s="343">
        <f t="shared" si="5"/>
        <v>379</v>
      </c>
      <c r="Q34" s="343">
        <f t="shared" si="6"/>
        <v>0</v>
      </c>
      <c r="R34" s="343">
        <v>0</v>
      </c>
      <c r="S34" s="343">
        <v>0</v>
      </c>
      <c r="T34" s="343">
        <f t="shared" si="7"/>
        <v>0</v>
      </c>
      <c r="U34" s="343">
        <v>0</v>
      </c>
      <c r="V34" s="343">
        <v>0</v>
      </c>
      <c r="W34" s="343">
        <f t="shared" si="8"/>
        <v>379</v>
      </c>
      <c r="X34" s="343">
        <v>87</v>
      </c>
      <c r="Y34" s="343">
        <v>292</v>
      </c>
      <c r="Z34" s="343">
        <f t="shared" si="9"/>
        <v>434</v>
      </c>
      <c r="AA34" s="343">
        <f t="shared" si="10"/>
        <v>87</v>
      </c>
      <c r="AB34" s="343">
        <v>0</v>
      </c>
      <c r="AC34" s="343">
        <v>0</v>
      </c>
      <c r="AD34" s="343">
        <v>0</v>
      </c>
      <c r="AE34" s="343">
        <v>87</v>
      </c>
      <c r="AF34" s="343">
        <v>0</v>
      </c>
      <c r="AG34" s="343">
        <v>0</v>
      </c>
      <c r="AH34" s="343">
        <f t="shared" si="11"/>
        <v>292</v>
      </c>
      <c r="AI34" s="343">
        <v>0</v>
      </c>
      <c r="AJ34" s="343">
        <v>0</v>
      </c>
      <c r="AK34" s="343">
        <v>0</v>
      </c>
      <c r="AL34" s="343">
        <v>292</v>
      </c>
      <c r="AM34" s="343">
        <v>0</v>
      </c>
      <c r="AN34" s="343">
        <v>0</v>
      </c>
      <c r="AO34" s="343">
        <f t="shared" si="12"/>
        <v>55</v>
      </c>
      <c r="AP34" s="343">
        <v>55</v>
      </c>
      <c r="AQ34" s="343">
        <v>0</v>
      </c>
    </row>
    <row r="35" spans="2:43" s="218" customFormat="1" ht="17.25">
      <c r="B35" s="224"/>
      <c r="C35" s="337"/>
      <c r="D35" s="322"/>
      <c r="E35" s="335"/>
      <c r="F35" s="335"/>
      <c r="G35" s="339"/>
      <c r="H35" s="339"/>
      <c r="I35" s="339"/>
      <c r="J35" s="339"/>
      <c r="K35" s="340"/>
      <c r="L35" s="335"/>
      <c r="M35" s="341"/>
      <c r="O35" s="342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</row>
    <row r="36" spans="2:43" s="218" customFormat="1" ht="17.25">
      <c r="B36" s="224" t="s">
        <v>39</v>
      </c>
      <c r="C36" s="337">
        <v>6998</v>
      </c>
      <c r="D36" s="322">
        <f t="shared" si="0"/>
        <v>6998</v>
      </c>
      <c r="E36" s="335">
        <f>+AB36+AI36</f>
        <v>6998</v>
      </c>
      <c r="F36" s="339" t="s">
        <v>690</v>
      </c>
      <c r="G36" s="339" t="s">
        <v>690</v>
      </c>
      <c r="H36" s="339" t="s">
        <v>690</v>
      </c>
      <c r="I36" s="339" t="s">
        <v>690</v>
      </c>
      <c r="J36" s="339" t="s">
        <v>690</v>
      </c>
      <c r="K36" s="340">
        <f t="shared" si="1"/>
        <v>6998</v>
      </c>
      <c r="L36" s="335">
        <f t="shared" si="2"/>
        <v>2969</v>
      </c>
      <c r="M36" s="341">
        <f t="shared" si="2"/>
        <v>4029</v>
      </c>
      <c r="O36" s="342" t="s">
        <v>811</v>
      </c>
      <c r="P36" s="343">
        <f t="shared" si="5"/>
        <v>6998</v>
      </c>
      <c r="Q36" s="343">
        <f t="shared" si="6"/>
        <v>0</v>
      </c>
      <c r="R36" s="343">
        <v>0</v>
      </c>
      <c r="S36" s="343">
        <v>0</v>
      </c>
      <c r="T36" s="343">
        <f t="shared" si="7"/>
        <v>6998</v>
      </c>
      <c r="U36" s="343">
        <v>2969</v>
      </c>
      <c r="V36" s="343">
        <v>4029</v>
      </c>
      <c r="W36" s="343">
        <f t="shared" si="8"/>
        <v>0</v>
      </c>
      <c r="X36" s="343">
        <v>0</v>
      </c>
      <c r="Y36" s="343">
        <v>0</v>
      </c>
      <c r="Z36" s="343">
        <f t="shared" si="9"/>
        <v>6998</v>
      </c>
      <c r="AA36" s="343">
        <f t="shared" si="10"/>
        <v>2969</v>
      </c>
      <c r="AB36" s="343">
        <v>2969</v>
      </c>
      <c r="AC36" s="343">
        <v>0</v>
      </c>
      <c r="AD36" s="343">
        <v>0</v>
      </c>
      <c r="AE36" s="343">
        <v>0</v>
      </c>
      <c r="AF36" s="343">
        <v>0</v>
      </c>
      <c r="AG36" s="343">
        <v>0</v>
      </c>
      <c r="AH36" s="343">
        <f t="shared" si="11"/>
        <v>4029</v>
      </c>
      <c r="AI36" s="343">
        <v>4029</v>
      </c>
      <c r="AJ36" s="343">
        <v>0</v>
      </c>
      <c r="AK36" s="343">
        <v>0</v>
      </c>
      <c r="AL36" s="343">
        <v>0</v>
      </c>
      <c r="AM36" s="343">
        <v>0</v>
      </c>
      <c r="AN36" s="343">
        <v>0</v>
      </c>
      <c r="AO36" s="343">
        <f t="shared" si="12"/>
        <v>0</v>
      </c>
      <c r="AP36" s="343">
        <v>0</v>
      </c>
      <c r="AQ36" s="343">
        <v>0</v>
      </c>
    </row>
    <row r="37" spans="2:43" s="218" customFormat="1" ht="17.25">
      <c r="B37" s="224" t="s">
        <v>40</v>
      </c>
      <c r="C37" s="337">
        <v>4358</v>
      </c>
      <c r="D37" s="322">
        <f t="shared" si="0"/>
        <v>4358</v>
      </c>
      <c r="E37" s="335">
        <f>+AB37+AI37</f>
        <v>4358</v>
      </c>
      <c r="F37" s="339" t="s">
        <v>690</v>
      </c>
      <c r="G37" s="339" t="s">
        <v>690</v>
      </c>
      <c r="H37" s="339" t="s">
        <v>690</v>
      </c>
      <c r="I37" s="339" t="s">
        <v>690</v>
      </c>
      <c r="J37" s="339" t="s">
        <v>690</v>
      </c>
      <c r="K37" s="340">
        <f t="shared" si="1"/>
        <v>4358</v>
      </c>
      <c r="L37" s="335">
        <f t="shared" si="2"/>
        <v>2304</v>
      </c>
      <c r="M37" s="341">
        <f t="shared" si="2"/>
        <v>2054</v>
      </c>
      <c r="O37" s="342" t="s">
        <v>812</v>
      </c>
      <c r="P37" s="343">
        <f t="shared" si="5"/>
        <v>4358</v>
      </c>
      <c r="Q37" s="343">
        <f t="shared" si="6"/>
        <v>0</v>
      </c>
      <c r="R37" s="343">
        <v>0</v>
      </c>
      <c r="S37" s="343">
        <v>0</v>
      </c>
      <c r="T37" s="343">
        <f t="shared" si="7"/>
        <v>0</v>
      </c>
      <c r="U37" s="343">
        <v>0</v>
      </c>
      <c r="V37" s="343">
        <v>0</v>
      </c>
      <c r="W37" s="343">
        <f t="shared" si="8"/>
        <v>4358</v>
      </c>
      <c r="X37" s="343">
        <v>2304</v>
      </c>
      <c r="Y37" s="343">
        <v>2054</v>
      </c>
      <c r="Z37" s="343">
        <f t="shared" si="9"/>
        <v>4358</v>
      </c>
      <c r="AA37" s="343">
        <f t="shared" si="10"/>
        <v>2304</v>
      </c>
      <c r="AB37" s="343">
        <v>2304</v>
      </c>
      <c r="AC37" s="343">
        <v>0</v>
      </c>
      <c r="AD37" s="343">
        <v>0</v>
      </c>
      <c r="AE37" s="343">
        <v>0</v>
      </c>
      <c r="AF37" s="343">
        <v>0</v>
      </c>
      <c r="AG37" s="343">
        <v>0</v>
      </c>
      <c r="AH37" s="343">
        <f t="shared" si="11"/>
        <v>2054</v>
      </c>
      <c r="AI37" s="343">
        <v>2054</v>
      </c>
      <c r="AJ37" s="343">
        <v>0</v>
      </c>
      <c r="AK37" s="343">
        <v>0</v>
      </c>
      <c r="AL37" s="343">
        <v>0</v>
      </c>
      <c r="AM37" s="343">
        <v>0</v>
      </c>
      <c r="AN37" s="343">
        <v>0</v>
      </c>
      <c r="AO37" s="343">
        <f t="shared" si="12"/>
        <v>0</v>
      </c>
      <c r="AP37" s="343">
        <v>0</v>
      </c>
      <c r="AQ37" s="343">
        <v>0</v>
      </c>
    </row>
    <row r="38" spans="2:43" s="218" customFormat="1" ht="17.25">
      <c r="B38" s="224" t="s">
        <v>715</v>
      </c>
      <c r="C38" s="337">
        <v>17508</v>
      </c>
      <c r="D38" s="322">
        <f t="shared" si="0"/>
        <v>17508</v>
      </c>
      <c r="E38" s="335">
        <f>+AB38+AI38</f>
        <v>17508</v>
      </c>
      <c r="F38" s="339" t="s">
        <v>690</v>
      </c>
      <c r="G38" s="339" t="s">
        <v>690</v>
      </c>
      <c r="H38" s="339" t="s">
        <v>690</v>
      </c>
      <c r="I38" s="339" t="s">
        <v>690</v>
      </c>
      <c r="J38" s="339" t="s">
        <v>690</v>
      </c>
      <c r="K38" s="340">
        <f t="shared" si="1"/>
        <v>17508</v>
      </c>
      <c r="L38" s="335">
        <f t="shared" si="2"/>
        <v>9330</v>
      </c>
      <c r="M38" s="341">
        <f t="shared" si="2"/>
        <v>8178</v>
      </c>
      <c r="O38" s="342" t="s">
        <v>548</v>
      </c>
      <c r="P38" s="343">
        <f t="shared" si="5"/>
        <v>17508</v>
      </c>
      <c r="Q38" s="343">
        <f t="shared" si="6"/>
        <v>0</v>
      </c>
      <c r="R38" s="343">
        <v>0</v>
      </c>
      <c r="S38" s="343">
        <v>0</v>
      </c>
      <c r="T38" s="343">
        <f t="shared" si="7"/>
        <v>0</v>
      </c>
      <c r="U38" s="343">
        <v>0</v>
      </c>
      <c r="V38" s="343">
        <v>0</v>
      </c>
      <c r="W38" s="343">
        <f t="shared" si="8"/>
        <v>17508</v>
      </c>
      <c r="X38" s="343">
        <v>9330</v>
      </c>
      <c r="Y38" s="343">
        <v>8178</v>
      </c>
      <c r="Z38" s="343">
        <f t="shared" si="9"/>
        <v>17508</v>
      </c>
      <c r="AA38" s="343">
        <f t="shared" si="10"/>
        <v>9330</v>
      </c>
      <c r="AB38" s="343">
        <v>9330</v>
      </c>
      <c r="AC38" s="343">
        <v>0</v>
      </c>
      <c r="AD38" s="343">
        <v>0</v>
      </c>
      <c r="AE38" s="343">
        <v>0</v>
      </c>
      <c r="AF38" s="343">
        <v>0</v>
      </c>
      <c r="AG38" s="343">
        <v>0</v>
      </c>
      <c r="AH38" s="343">
        <f t="shared" si="11"/>
        <v>8178</v>
      </c>
      <c r="AI38" s="343">
        <v>8178</v>
      </c>
      <c r="AJ38" s="343">
        <v>0</v>
      </c>
      <c r="AK38" s="343">
        <v>0</v>
      </c>
      <c r="AL38" s="343">
        <v>0</v>
      </c>
      <c r="AM38" s="343">
        <v>0</v>
      </c>
      <c r="AN38" s="343">
        <v>0</v>
      </c>
      <c r="AO38" s="343">
        <f t="shared" si="12"/>
        <v>0</v>
      </c>
      <c r="AP38" s="343">
        <v>0</v>
      </c>
      <c r="AQ38" s="343">
        <v>0</v>
      </c>
    </row>
    <row r="39" spans="2:43" s="218" customFormat="1" ht="17.25">
      <c r="B39" s="224"/>
      <c r="C39" s="337"/>
      <c r="D39" s="322"/>
      <c r="E39" s="335"/>
      <c r="F39" s="335"/>
      <c r="G39" s="339"/>
      <c r="H39" s="339"/>
      <c r="I39" s="339"/>
      <c r="J39" s="339"/>
      <c r="K39" s="340"/>
      <c r="L39" s="335"/>
      <c r="M39" s="341"/>
      <c r="O39" s="342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</row>
    <row r="40" spans="2:43" s="218" customFormat="1" ht="17.25">
      <c r="B40" s="224" t="s">
        <v>41</v>
      </c>
      <c r="C40" s="337">
        <v>3375</v>
      </c>
      <c r="D40" s="322">
        <f t="shared" si="0"/>
        <v>3375</v>
      </c>
      <c r="E40" s="335">
        <f aca="true" t="shared" si="13" ref="E40:E45">+AB40+AI40</f>
        <v>3375</v>
      </c>
      <c r="F40" s="339" t="s">
        <v>690</v>
      </c>
      <c r="G40" s="339" t="s">
        <v>690</v>
      </c>
      <c r="H40" s="339" t="s">
        <v>690</v>
      </c>
      <c r="I40" s="339" t="s">
        <v>690</v>
      </c>
      <c r="J40" s="339" t="s">
        <v>690</v>
      </c>
      <c r="K40" s="340">
        <f t="shared" si="1"/>
        <v>3375</v>
      </c>
      <c r="L40" s="335">
        <f t="shared" si="2"/>
        <v>1552</v>
      </c>
      <c r="M40" s="341">
        <f t="shared" si="2"/>
        <v>1823</v>
      </c>
      <c r="O40" s="342" t="s">
        <v>814</v>
      </c>
      <c r="P40" s="343">
        <f t="shared" si="5"/>
        <v>3375</v>
      </c>
      <c r="Q40" s="343">
        <f t="shared" si="6"/>
        <v>0</v>
      </c>
      <c r="R40" s="343">
        <v>0</v>
      </c>
      <c r="S40" s="343">
        <v>0</v>
      </c>
      <c r="T40" s="343">
        <f t="shared" si="7"/>
        <v>0</v>
      </c>
      <c r="U40" s="343">
        <v>0</v>
      </c>
      <c r="V40" s="343">
        <v>0</v>
      </c>
      <c r="W40" s="343">
        <f t="shared" si="8"/>
        <v>3375</v>
      </c>
      <c r="X40" s="343">
        <v>1552</v>
      </c>
      <c r="Y40" s="343">
        <v>1823</v>
      </c>
      <c r="Z40" s="343">
        <f t="shared" si="9"/>
        <v>3375</v>
      </c>
      <c r="AA40" s="343">
        <f t="shared" si="10"/>
        <v>1552</v>
      </c>
      <c r="AB40" s="343">
        <v>1552</v>
      </c>
      <c r="AC40" s="343">
        <v>0</v>
      </c>
      <c r="AD40" s="343">
        <v>0</v>
      </c>
      <c r="AE40" s="343">
        <v>0</v>
      </c>
      <c r="AF40" s="343">
        <v>0</v>
      </c>
      <c r="AG40" s="343">
        <v>0</v>
      </c>
      <c r="AH40" s="343">
        <f t="shared" si="11"/>
        <v>1823</v>
      </c>
      <c r="AI40" s="343">
        <v>1823</v>
      </c>
      <c r="AJ40" s="343">
        <v>0</v>
      </c>
      <c r="AK40" s="343">
        <v>0</v>
      </c>
      <c r="AL40" s="343">
        <v>0</v>
      </c>
      <c r="AM40" s="343">
        <v>0</v>
      </c>
      <c r="AN40" s="343">
        <v>0</v>
      </c>
      <c r="AO40" s="343">
        <f t="shared" si="12"/>
        <v>0</v>
      </c>
      <c r="AP40" s="343">
        <v>0</v>
      </c>
      <c r="AQ40" s="343">
        <v>0</v>
      </c>
    </row>
    <row r="41" spans="2:43" s="218" customFormat="1" ht="17.25">
      <c r="B41" s="224" t="s">
        <v>42</v>
      </c>
      <c r="C41" s="337">
        <v>4823</v>
      </c>
      <c r="D41" s="322">
        <f t="shared" si="0"/>
        <v>4823</v>
      </c>
      <c r="E41" s="335">
        <f t="shared" si="13"/>
        <v>4823</v>
      </c>
      <c r="F41" s="339" t="s">
        <v>690</v>
      </c>
      <c r="G41" s="339" t="s">
        <v>690</v>
      </c>
      <c r="H41" s="339" t="s">
        <v>690</v>
      </c>
      <c r="I41" s="339" t="s">
        <v>690</v>
      </c>
      <c r="J41" s="339" t="s">
        <v>690</v>
      </c>
      <c r="K41" s="340">
        <f t="shared" si="1"/>
        <v>4823</v>
      </c>
      <c r="L41" s="335">
        <f t="shared" si="2"/>
        <v>1588</v>
      </c>
      <c r="M41" s="341">
        <f t="shared" si="2"/>
        <v>3235</v>
      </c>
      <c r="O41" s="342" t="s">
        <v>815</v>
      </c>
      <c r="P41" s="343">
        <f t="shared" si="5"/>
        <v>4823</v>
      </c>
      <c r="Q41" s="343">
        <f t="shared" si="6"/>
        <v>0</v>
      </c>
      <c r="R41" s="343">
        <v>0</v>
      </c>
      <c r="S41" s="343">
        <v>0</v>
      </c>
      <c r="T41" s="343">
        <f t="shared" si="7"/>
        <v>0</v>
      </c>
      <c r="U41" s="343">
        <v>0</v>
      </c>
      <c r="V41" s="343">
        <v>0</v>
      </c>
      <c r="W41" s="343">
        <f t="shared" si="8"/>
        <v>4823</v>
      </c>
      <c r="X41" s="343">
        <v>1588</v>
      </c>
      <c r="Y41" s="343">
        <v>3235</v>
      </c>
      <c r="Z41" s="343">
        <f t="shared" si="9"/>
        <v>4823</v>
      </c>
      <c r="AA41" s="343">
        <f t="shared" si="10"/>
        <v>1588</v>
      </c>
      <c r="AB41" s="343">
        <v>1588</v>
      </c>
      <c r="AC41" s="343">
        <v>0</v>
      </c>
      <c r="AD41" s="343">
        <v>0</v>
      </c>
      <c r="AE41" s="343">
        <v>0</v>
      </c>
      <c r="AF41" s="343">
        <v>0</v>
      </c>
      <c r="AG41" s="343">
        <v>0</v>
      </c>
      <c r="AH41" s="343">
        <f t="shared" si="11"/>
        <v>3235</v>
      </c>
      <c r="AI41" s="343">
        <v>3235</v>
      </c>
      <c r="AJ41" s="343">
        <v>0</v>
      </c>
      <c r="AK41" s="343">
        <v>0</v>
      </c>
      <c r="AL41" s="343">
        <v>0</v>
      </c>
      <c r="AM41" s="343">
        <v>0</v>
      </c>
      <c r="AN41" s="343">
        <v>0</v>
      </c>
      <c r="AO41" s="343">
        <f t="shared" si="12"/>
        <v>0</v>
      </c>
      <c r="AP41" s="343">
        <v>0</v>
      </c>
      <c r="AQ41" s="343">
        <v>0</v>
      </c>
    </row>
    <row r="42" spans="2:43" s="218" customFormat="1" ht="17.25">
      <c r="B42" s="224" t="s">
        <v>43</v>
      </c>
      <c r="C42" s="337">
        <v>4606</v>
      </c>
      <c r="D42" s="322">
        <f t="shared" si="0"/>
        <v>4606</v>
      </c>
      <c r="E42" s="339">
        <f t="shared" si="13"/>
        <v>4606</v>
      </c>
      <c r="F42" s="339" t="s">
        <v>690</v>
      </c>
      <c r="G42" s="339" t="s">
        <v>690</v>
      </c>
      <c r="H42" s="339" t="s">
        <v>690</v>
      </c>
      <c r="I42" s="339" t="s">
        <v>690</v>
      </c>
      <c r="J42" s="339" t="s">
        <v>690</v>
      </c>
      <c r="K42" s="340">
        <f t="shared" si="1"/>
        <v>4607</v>
      </c>
      <c r="L42" s="335">
        <f t="shared" si="2"/>
        <v>841</v>
      </c>
      <c r="M42" s="341">
        <f t="shared" si="2"/>
        <v>3766</v>
      </c>
      <c r="O42" s="342" t="s">
        <v>816</v>
      </c>
      <c r="P42" s="343">
        <f t="shared" si="5"/>
        <v>4607</v>
      </c>
      <c r="Q42" s="343">
        <f t="shared" si="6"/>
        <v>0</v>
      </c>
      <c r="R42" s="343">
        <v>0</v>
      </c>
      <c r="S42" s="343">
        <v>0</v>
      </c>
      <c r="T42" s="343">
        <f t="shared" si="7"/>
        <v>1</v>
      </c>
      <c r="U42" s="343">
        <v>0</v>
      </c>
      <c r="V42" s="343">
        <v>1</v>
      </c>
      <c r="W42" s="343">
        <f t="shared" si="8"/>
        <v>4606</v>
      </c>
      <c r="X42" s="343">
        <v>841</v>
      </c>
      <c r="Y42" s="343">
        <v>3765</v>
      </c>
      <c r="Z42" s="343">
        <f t="shared" si="9"/>
        <v>4606</v>
      </c>
      <c r="AA42" s="343">
        <f t="shared" si="10"/>
        <v>841</v>
      </c>
      <c r="AB42" s="343">
        <v>841</v>
      </c>
      <c r="AC42" s="343">
        <v>0</v>
      </c>
      <c r="AD42" s="343">
        <v>0</v>
      </c>
      <c r="AE42" s="343">
        <v>0</v>
      </c>
      <c r="AF42" s="343">
        <v>0</v>
      </c>
      <c r="AG42" s="343">
        <v>0</v>
      </c>
      <c r="AH42" s="343">
        <f t="shared" si="11"/>
        <v>3765</v>
      </c>
      <c r="AI42" s="343">
        <v>3765</v>
      </c>
      <c r="AJ42" s="343">
        <v>0</v>
      </c>
      <c r="AK42" s="343">
        <v>0</v>
      </c>
      <c r="AL42" s="343">
        <v>0</v>
      </c>
      <c r="AM42" s="343">
        <v>0</v>
      </c>
      <c r="AN42" s="343">
        <v>0</v>
      </c>
      <c r="AO42" s="343">
        <f t="shared" si="12"/>
        <v>0</v>
      </c>
      <c r="AP42" s="343">
        <v>0</v>
      </c>
      <c r="AQ42" s="343">
        <v>0</v>
      </c>
    </row>
    <row r="43" spans="2:43" s="218" customFormat="1" ht="17.25">
      <c r="B43" s="224" t="s">
        <v>44</v>
      </c>
      <c r="C43" s="337">
        <v>6498</v>
      </c>
      <c r="D43" s="322">
        <f t="shared" si="0"/>
        <v>6498</v>
      </c>
      <c r="E43" s="335">
        <f t="shared" si="13"/>
        <v>6498</v>
      </c>
      <c r="F43" s="339" t="s">
        <v>690</v>
      </c>
      <c r="G43" s="339" t="s">
        <v>690</v>
      </c>
      <c r="H43" s="339" t="s">
        <v>690</v>
      </c>
      <c r="I43" s="339" t="s">
        <v>690</v>
      </c>
      <c r="J43" s="339" t="s">
        <v>690</v>
      </c>
      <c r="K43" s="340">
        <f t="shared" si="1"/>
        <v>6498</v>
      </c>
      <c r="L43" s="335">
        <f t="shared" si="2"/>
        <v>2353</v>
      </c>
      <c r="M43" s="341">
        <f t="shared" si="2"/>
        <v>4145</v>
      </c>
      <c r="O43" s="342" t="s">
        <v>970</v>
      </c>
      <c r="P43" s="343">
        <f t="shared" si="5"/>
        <v>6498</v>
      </c>
      <c r="Q43" s="343">
        <f t="shared" si="6"/>
        <v>0</v>
      </c>
      <c r="R43" s="343">
        <v>0</v>
      </c>
      <c r="S43" s="343">
        <v>0</v>
      </c>
      <c r="T43" s="343">
        <f t="shared" si="7"/>
        <v>0</v>
      </c>
      <c r="U43" s="343">
        <v>0</v>
      </c>
      <c r="V43" s="343">
        <v>0</v>
      </c>
      <c r="W43" s="343">
        <f t="shared" si="8"/>
        <v>6498</v>
      </c>
      <c r="X43" s="343">
        <v>2353</v>
      </c>
      <c r="Y43" s="343">
        <v>4145</v>
      </c>
      <c r="Z43" s="343">
        <f t="shared" si="9"/>
        <v>6498</v>
      </c>
      <c r="AA43" s="343">
        <f t="shared" si="10"/>
        <v>2353</v>
      </c>
      <c r="AB43" s="343">
        <v>2353</v>
      </c>
      <c r="AC43" s="343">
        <v>0</v>
      </c>
      <c r="AD43" s="343">
        <v>0</v>
      </c>
      <c r="AE43" s="343">
        <v>0</v>
      </c>
      <c r="AF43" s="343">
        <v>0</v>
      </c>
      <c r="AG43" s="343">
        <v>0</v>
      </c>
      <c r="AH43" s="343">
        <f t="shared" si="11"/>
        <v>4145</v>
      </c>
      <c r="AI43" s="343">
        <v>4145</v>
      </c>
      <c r="AJ43" s="343">
        <v>0</v>
      </c>
      <c r="AK43" s="343">
        <v>0</v>
      </c>
      <c r="AL43" s="343">
        <v>0</v>
      </c>
      <c r="AM43" s="343">
        <v>0</v>
      </c>
      <c r="AN43" s="343">
        <v>0</v>
      </c>
      <c r="AO43" s="343">
        <f t="shared" si="12"/>
        <v>0</v>
      </c>
      <c r="AP43" s="343">
        <v>0</v>
      </c>
      <c r="AQ43" s="343">
        <v>0</v>
      </c>
    </row>
    <row r="44" spans="2:43" s="218" customFormat="1" ht="17.25">
      <c r="B44" s="224" t="s">
        <v>588</v>
      </c>
      <c r="C44" s="337">
        <v>7682</v>
      </c>
      <c r="D44" s="322">
        <f t="shared" si="0"/>
        <v>7682</v>
      </c>
      <c r="E44" s="335">
        <f t="shared" si="13"/>
        <v>7682</v>
      </c>
      <c r="F44" s="339" t="s">
        <v>690</v>
      </c>
      <c r="G44" s="339" t="s">
        <v>690</v>
      </c>
      <c r="H44" s="339" t="s">
        <v>690</v>
      </c>
      <c r="I44" s="339" t="s">
        <v>690</v>
      </c>
      <c r="J44" s="339" t="s">
        <v>690</v>
      </c>
      <c r="K44" s="340">
        <f t="shared" si="1"/>
        <v>7682</v>
      </c>
      <c r="L44" s="335">
        <f t="shared" si="2"/>
        <v>2030</v>
      </c>
      <c r="M44" s="341">
        <f t="shared" si="2"/>
        <v>5652</v>
      </c>
      <c r="O44" s="342" t="s">
        <v>549</v>
      </c>
      <c r="P44" s="343">
        <f t="shared" si="5"/>
        <v>7682</v>
      </c>
      <c r="Q44" s="343">
        <f t="shared" si="6"/>
        <v>0</v>
      </c>
      <c r="R44" s="343">
        <v>0</v>
      </c>
      <c r="S44" s="343">
        <v>0</v>
      </c>
      <c r="T44" s="343">
        <f t="shared" si="7"/>
        <v>0</v>
      </c>
      <c r="U44" s="343">
        <v>0</v>
      </c>
      <c r="V44" s="343">
        <v>0</v>
      </c>
      <c r="W44" s="343">
        <f t="shared" si="8"/>
        <v>7682</v>
      </c>
      <c r="X44" s="343">
        <v>2030</v>
      </c>
      <c r="Y44" s="343">
        <v>5652</v>
      </c>
      <c r="Z44" s="343">
        <f t="shared" si="9"/>
        <v>7682</v>
      </c>
      <c r="AA44" s="343">
        <f t="shared" si="10"/>
        <v>2030</v>
      </c>
      <c r="AB44" s="343">
        <v>2030</v>
      </c>
      <c r="AC44" s="343">
        <v>0</v>
      </c>
      <c r="AD44" s="343">
        <v>0</v>
      </c>
      <c r="AE44" s="343">
        <v>0</v>
      </c>
      <c r="AF44" s="343">
        <v>0</v>
      </c>
      <c r="AG44" s="343">
        <v>0</v>
      </c>
      <c r="AH44" s="343">
        <f t="shared" si="11"/>
        <v>5652</v>
      </c>
      <c r="AI44" s="343">
        <v>5652</v>
      </c>
      <c r="AJ44" s="343">
        <v>0</v>
      </c>
      <c r="AK44" s="343">
        <v>0</v>
      </c>
      <c r="AL44" s="343">
        <v>0</v>
      </c>
      <c r="AM44" s="343">
        <v>0</v>
      </c>
      <c r="AN44" s="343">
        <v>0</v>
      </c>
      <c r="AO44" s="343">
        <f t="shared" si="12"/>
        <v>0</v>
      </c>
      <c r="AP44" s="343">
        <v>0</v>
      </c>
      <c r="AQ44" s="343">
        <v>0</v>
      </c>
    </row>
    <row r="45" spans="2:43" s="218" customFormat="1" ht="17.25">
      <c r="B45" s="224" t="s">
        <v>716</v>
      </c>
      <c r="C45" s="337">
        <v>7527</v>
      </c>
      <c r="D45" s="322">
        <f t="shared" si="0"/>
        <v>7527</v>
      </c>
      <c r="E45" s="335">
        <f t="shared" si="13"/>
        <v>7527</v>
      </c>
      <c r="F45" s="339" t="s">
        <v>690</v>
      </c>
      <c r="G45" s="339" t="s">
        <v>690</v>
      </c>
      <c r="H45" s="339" t="s">
        <v>690</v>
      </c>
      <c r="I45" s="339" t="s">
        <v>690</v>
      </c>
      <c r="J45" s="339" t="s">
        <v>690</v>
      </c>
      <c r="K45" s="340">
        <f t="shared" si="1"/>
        <v>7527</v>
      </c>
      <c r="L45" s="335">
        <f t="shared" si="2"/>
        <v>1652</v>
      </c>
      <c r="M45" s="341">
        <f t="shared" si="2"/>
        <v>5875</v>
      </c>
      <c r="O45" s="342" t="s">
        <v>550</v>
      </c>
      <c r="P45" s="343">
        <f t="shared" si="5"/>
        <v>7527</v>
      </c>
      <c r="Q45" s="343">
        <f t="shared" si="6"/>
        <v>0</v>
      </c>
      <c r="R45" s="343">
        <v>0</v>
      </c>
      <c r="S45" s="343">
        <v>0</v>
      </c>
      <c r="T45" s="343">
        <f t="shared" si="7"/>
        <v>0</v>
      </c>
      <c r="U45" s="343">
        <v>0</v>
      </c>
      <c r="V45" s="343">
        <v>0</v>
      </c>
      <c r="W45" s="343">
        <f t="shared" si="8"/>
        <v>7527</v>
      </c>
      <c r="X45" s="343">
        <v>1652</v>
      </c>
      <c r="Y45" s="343">
        <v>5875</v>
      </c>
      <c r="Z45" s="343">
        <f t="shared" si="9"/>
        <v>7527</v>
      </c>
      <c r="AA45" s="343">
        <f t="shared" si="10"/>
        <v>1652</v>
      </c>
      <c r="AB45" s="343">
        <v>1652</v>
      </c>
      <c r="AC45" s="343">
        <v>0</v>
      </c>
      <c r="AD45" s="343">
        <v>0</v>
      </c>
      <c r="AE45" s="343">
        <v>0</v>
      </c>
      <c r="AF45" s="343">
        <v>0</v>
      </c>
      <c r="AG45" s="343">
        <v>0</v>
      </c>
      <c r="AH45" s="343">
        <f t="shared" si="11"/>
        <v>5875</v>
      </c>
      <c r="AI45" s="343">
        <v>5875</v>
      </c>
      <c r="AJ45" s="343">
        <v>0</v>
      </c>
      <c r="AK45" s="343">
        <v>0</v>
      </c>
      <c r="AL45" s="343">
        <v>0</v>
      </c>
      <c r="AM45" s="343">
        <v>0</v>
      </c>
      <c r="AN45" s="343">
        <v>0</v>
      </c>
      <c r="AO45" s="343">
        <f t="shared" si="12"/>
        <v>0</v>
      </c>
      <c r="AP45" s="343">
        <v>0</v>
      </c>
      <c r="AQ45" s="343">
        <v>0</v>
      </c>
    </row>
    <row r="46" spans="2:43" s="218" customFormat="1" ht="17.25">
      <c r="B46" s="224"/>
      <c r="C46" s="337"/>
      <c r="D46" s="322"/>
      <c r="E46" s="335"/>
      <c r="F46" s="335"/>
      <c r="G46" s="339"/>
      <c r="H46" s="339"/>
      <c r="I46" s="339"/>
      <c r="J46" s="339"/>
      <c r="K46" s="340"/>
      <c r="L46" s="335"/>
      <c r="M46" s="341"/>
      <c r="O46" s="342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</row>
    <row r="47" spans="2:43" s="218" customFormat="1" ht="17.25">
      <c r="B47" s="224" t="s">
        <v>45</v>
      </c>
      <c r="C47" s="337">
        <v>10830</v>
      </c>
      <c r="D47" s="322">
        <f t="shared" si="0"/>
        <v>10830</v>
      </c>
      <c r="E47" s="335">
        <f>+AB47+AI47</f>
        <v>10830</v>
      </c>
      <c r="F47" s="339" t="s">
        <v>690</v>
      </c>
      <c r="G47" s="339" t="s">
        <v>690</v>
      </c>
      <c r="H47" s="339" t="s">
        <v>690</v>
      </c>
      <c r="I47" s="339" t="s">
        <v>690</v>
      </c>
      <c r="J47" s="339" t="s">
        <v>690</v>
      </c>
      <c r="K47" s="340">
        <f t="shared" si="1"/>
        <v>10830</v>
      </c>
      <c r="L47" s="335">
        <f t="shared" si="2"/>
        <v>3280</v>
      </c>
      <c r="M47" s="341">
        <f t="shared" si="2"/>
        <v>7550</v>
      </c>
      <c r="O47" s="342" t="s">
        <v>820</v>
      </c>
      <c r="P47" s="343">
        <f t="shared" si="5"/>
        <v>10830</v>
      </c>
      <c r="Q47" s="343">
        <f t="shared" si="6"/>
        <v>0</v>
      </c>
      <c r="R47" s="343">
        <v>0</v>
      </c>
      <c r="S47" s="343">
        <v>0</v>
      </c>
      <c r="T47" s="343">
        <f t="shared" si="7"/>
        <v>0</v>
      </c>
      <c r="U47" s="343">
        <v>0</v>
      </c>
      <c r="V47" s="343">
        <v>0</v>
      </c>
      <c r="W47" s="343">
        <f t="shared" si="8"/>
        <v>10830</v>
      </c>
      <c r="X47" s="343">
        <v>3280</v>
      </c>
      <c r="Y47" s="343">
        <v>7550</v>
      </c>
      <c r="Z47" s="343">
        <f t="shared" si="9"/>
        <v>10830</v>
      </c>
      <c r="AA47" s="343">
        <f t="shared" si="10"/>
        <v>3280</v>
      </c>
      <c r="AB47" s="343">
        <v>3280</v>
      </c>
      <c r="AC47" s="343">
        <v>0</v>
      </c>
      <c r="AD47" s="343">
        <v>0</v>
      </c>
      <c r="AE47" s="343">
        <v>0</v>
      </c>
      <c r="AF47" s="343">
        <v>0</v>
      </c>
      <c r="AG47" s="343">
        <v>0</v>
      </c>
      <c r="AH47" s="343">
        <f t="shared" si="11"/>
        <v>7550</v>
      </c>
      <c r="AI47" s="343">
        <v>7550</v>
      </c>
      <c r="AJ47" s="343">
        <v>0</v>
      </c>
      <c r="AK47" s="343">
        <v>0</v>
      </c>
      <c r="AL47" s="343">
        <v>0</v>
      </c>
      <c r="AM47" s="343">
        <v>0</v>
      </c>
      <c r="AN47" s="343">
        <v>0</v>
      </c>
      <c r="AO47" s="343">
        <f t="shared" si="12"/>
        <v>0</v>
      </c>
      <c r="AP47" s="343">
        <v>0</v>
      </c>
      <c r="AQ47" s="343">
        <v>0</v>
      </c>
    </row>
    <row r="48" spans="2:43" s="218" customFormat="1" ht="17.25">
      <c r="B48" s="224" t="s">
        <v>46</v>
      </c>
      <c r="C48" s="337">
        <v>6456</v>
      </c>
      <c r="D48" s="322">
        <f t="shared" si="0"/>
        <v>6456</v>
      </c>
      <c r="E48" s="335">
        <f>+AB48+AI48</f>
        <v>6456</v>
      </c>
      <c r="F48" s="339" t="s">
        <v>690</v>
      </c>
      <c r="G48" s="339" t="s">
        <v>690</v>
      </c>
      <c r="H48" s="339" t="s">
        <v>690</v>
      </c>
      <c r="I48" s="339" t="s">
        <v>690</v>
      </c>
      <c r="J48" s="339" t="s">
        <v>690</v>
      </c>
      <c r="K48" s="340">
        <f t="shared" si="1"/>
        <v>6457</v>
      </c>
      <c r="L48" s="335">
        <f t="shared" si="2"/>
        <v>2448</v>
      </c>
      <c r="M48" s="341">
        <f t="shared" si="2"/>
        <v>4009</v>
      </c>
      <c r="O48" s="342" t="s">
        <v>551</v>
      </c>
      <c r="P48" s="343">
        <f t="shared" si="5"/>
        <v>6457</v>
      </c>
      <c r="Q48" s="343">
        <f t="shared" si="6"/>
        <v>0</v>
      </c>
      <c r="R48" s="343">
        <v>0</v>
      </c>
      <c r="S48" s="343">
        <v>0</v>
      </c>
      <c r="T48" s="343">
        <f t="shared" si="7"/>
        <v>0</v>
      </c>
      <c r="U48" s="343">
        <v>0</v>
      </c>
      <c r="V48" s="343">
        <v>0</v>
      </c>
      <c r="W48" s="343">
        <f t="shared" si="8"/>
        <v>6457</v>
      </c>
      <c r="X48" s="343">
        <v>2448</v>
      </c>
      <c r="Y48" s="343">
        <v>4009</v>
      </c>
      <c r="Z48" s="343">
        <f t="shared" si="9"/>
        <v>6456</v>
      </c>
      <c r="AA48" s="343">
        <f t="shared" si="10"/>
        <v>2448</v>
      </c>
      <c r="AB48" s="343">
        <v>2448</v>
      </c>
      <c r="AC48" s="343">
        <v>0</v>
      </c>
      <c r="AD48" s="343">
        <v>0</v>
      </c>
      <c r="AE48" s="343">
        <v>0</v>
      </c>
      <c r="AF48" s="343">
        <v>0</v>
      </c>
      <c r="AG48" s="343">
        <v>0</v>
      </c>
      <c r="AH48" s="343">
        <f t="shared" si="11"/>
        <v>4008</v>
      </c>
      <c r="AI48" s="343">
        <v>4008</v>
      </c>
      <c r="AJ48" s="343">
        <v>0</v>
      </c>
      <c r="AK48" s="343">
        <v>0</v>
      </c>
      <c r="AL48" s="343">
        <v>0</v>
      </c>
      <c r="AM48" s="343">
        <v>0</v>
      </c>
      <c r="AN48" s="343">
        <v>0</v>
      </c>
      <c r="AO48" s="343">
        <f t="shared" si="12"/>
        <v>0</v>
      </c>
      <c r="AP48" s="343">
        <v>0</v>
      </c>
      <c r="AQ48" s="343">
        <v>0</v>
      </c>
    </row>
    <row r="49" spans="2:43" s="218" customFormat="1" ht="17.25">
      <c r="B49" s="224" t="s">
        <v>47</v>
      </c>
      <c r="C49" s="337">
        <v>3246</v>
      </c>
      <c r="D49" s="322">
        <f t="shared" si="0"/>
        <v>3246</v>
      </c>
      <c r="E49" s="338">
        <f>+AB49+AI49</f>
        <v>3246</v>
      </c>
      <c r="F49" s="339" t="s">
        <v>690</v>
      </c>
      <c r="G49" s="339" t="s">
        <v>690</v>
      </c>
      <c r="H49" s="339" t="s">
        <v>690</v>
      </c>
      <c r="I49" s="339" t="s">
        <v>690</v>
      </c>
      <c r="J49" s="339" t="s">
        <v>690</v>
      </c>
      <c r="K49" s="340">
        <f t="shared" si="1"/>
        <v>3246</v>
      </c>
      <c r="L49" s="335">
        <f t="shared" si="2"/>
        <v>1428</v>
      </c>
      <c r="M49" s="341">
        <f t="shared" si="2"/>
        <v>1818</v>
      </c>
      <c r="O49" s="342" t="s">
        <v>552</v>
      </c>
      <c r="P49" s="343">
        <f t="shared" si="5"/>
        <v>3246</v>
      </c>
      <c r="Q49" s="343">
        <f t="shared" si="6"/>
        <v>0</v>
      </c>
      <c r="R49" s="343">
        <v>0</v>
      </c>
      <c r="S49" s="343">
        <v>0</v>
      </c>
      <c r="T49" s="343">
        <f t="shared" si="7"/>
        <v>0</v>
      </c>
      <c r="U49" s="343">
        <v>0</v>
      </c>
      <c r="V49" s="343">
        <v>0</v>
      </c>
      <c r="W49" s="343">
        <f t="shared" si="8"/>
        <v>3246</v>
      </c>
      <c r="X49" s="343">
        <v>1428</v>
      </c>
      <c r="Y49" s="343">
        <v>1818</v>
      </c>
      <c r="Z49" s="343">
        <f t="shared" si="9"/>
        <v>3246</v>
      </c>
      <c r="AA49" s="343">
        <f t="shared" si="10"/>
        <v>1428</v>
      </c>
      <c r="AB49" s="343">
        <v>1428</v>
      </c>
      <c r="AC49" s="343">
        <v>0</v>
      </c>
      <c r="AD49" s="343">
        <v>0</v>
      </c>
      <c r="AE49" s="343">
        <v>0</v>
      </c>
      <c r="AF49" s="343">
        <v>0</v>
      </c>
      <c r="AG49" s="343">
        <v>0</v>
      </c>
      <c r="AH49" s="343">
        <f t="shared" si="11"/>
        <v>1818</v>
      </c>
      <c r="AI49" s="343">
        <v>1818</v>
      </c>
      <c r="AJ49" s="343">
        <v>0</v>
      </c>
      <c r="AK49" s="343">
        <v>0</v>
      </c>
      <c r="AL49" s="343">
        <v>0</v>
      </c>
      <c r="AM49" s="343">
        <v>0</v>
      </c>
      <c r="AN49" s="343">
        <v>0</v>
      </c>
      <c r="AO49" s="343">
        <f t="shared" si="12"/>
        <v>0</v>
      </c>
      <c r="AP49" s="343">
        <v>0</v>
      </c>
      <c r="AQ49" s="343">
        <v>0</v>
      </c>
    </row>
    <row r="50" spans="2:43" s="218" customFormat="1" ht="17.25">
      <c r="B50" s="224"/>
      <c r="C50" s="337"/>
      <c r="D50" s="322"/>
      <c r="E50" s="338"/>
      <c r="F50" s="338"/>
      <c r="G50" s="339"/>
      <c r="H50" s="339"/>
      <c r="I50" s="339"/>
      <c r="J50" s="339"/>
      <c r="K50" s="340"/>
      <c r="L50" s="335"/>
      <c r="M50" s="341"/>
      <c r="O50" s="342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</row>
    <row r="51" spans="2:43" s="218" customFormat="1" ht="17.25">
      <c r="B51" s="224" t="s">
        <v>971</v>
      </c>
      <c r="C51" s="337">
        <v>10432</v>
      </c>
      <c r="D51" s="322">
        <f t="shared" si="0"/>
        <v>10344</v>
      </c>
      <c r="E51" s="335">
        <f>+AB51+AI51</f>
        <v>10344</v>
      </c>
      <c r="F51" s="339" t="s">
        <v>690</v>
      </c>
      <c r="G51" s="339" t="s">
        <v>690</v>
      </c>
      <c r="H51" s="339" t="s">
        <v>690</v>
      </c>
      <c r="I51" s="339" t="s">
        <v>690</v>
      </c>
      <c r="J51" s="339">
        <v>88</v>
      </c>
      <c r="K51" s="340">
        <f t="shared" si="1"/>
        <v>10344</v>
      </c>
      <c r="L51" s="335">
        <f t="shared" si="2"/>
        <v>3594</v>
      </c>
      <c r="M51" s="341">
        <f t="shared" si="2"/>
        <v>6750</v>
      </c>
      <c r="O51" s="342" t="s">
        <v>821</v>
      </c>
      <c r="P51" s="343">
        <f t="shared" si="5"/>
        <v>10344</v>
      </c>
      <c r="Q51" s="343">
        <f t="shared" si="6"/>
        <v>0</v>
      </c>
      <c r="R51" s="343">
        <v>0</v>
      </c>
      <c r="S51" s="343">
        <v>0</v>
      </c>
      <c r="T51" s="343">
        <f t="shared" si="7"/>
        <v>0</v>
      </c>
      <c r="U51" s="343">
        <v>0</v>
      </c>
      <c r="V51" s="343">
        <v>0</v>
      </c>
      <c r="W51" s="343">
        <f t="shared" si="8"/>
        <v>10344</v>
      </c>
      <c r="X51" s="343">
        <v>3594</v>
      </c>
      <c r="Y51" s="343">
        <v>6750</v>
      </c>
      <c r="Z51" s="343">
        <f t="shared" si="9"/>
        <v>10432</v>
      </c>
      <c r="AA51" s="343">
        <f t="shared" si="10"/>
        <v>3594</v>
      </c>
      <c r="AB51" s="343">
        <v>3594</v>
      </c>
      <c r="AC51" s="343">
        <v>0</v>
      </c>
      <c r="AD51" s="343">
        <v>0</v>
      </c>
      <c r="AE51" s="343">
        <v>0</v>
      </c>
      <c r="AF51" s="343">
        <v>0</v>
      </c>
      <c r="AG51" s="343">
        <v>0</v>
      </c>
      <c r="AH51" s="343">
        <f t="shared" si="11"/>
        <v>6750</v>
      </c>
      <c r="AI51" s="343">
        <v>6750</v>
      </c>
      <c r="AJ51" s="343">
        <v>0</v>
      </c>
      <c r="AK51" s="343">
        <v>0</v>
      </c>
      <c r="AL51" s="343">
        <v>0</v>
      </c>
      <c r="AM51" s="343">
        <v>0</v>
      </c>
      <c r="AN51" s="343">
        <v>0</v>
      </c>
      <c r="AO51" s="343">
        <f t="shared" si="12"/>
        <v>88</v>
      </c>
      <c r="AP51" s="343">
        <v>88</v>
      </c>
      <c r="AQ51" s="343">
        <v>0</v>
      </c>
    </row>
    <row r="52" spans="2:43" s="218" customFormat="1" ht="17.25">
      <c r="B52" s="224" t="s">
        <v>625</v>
      </c>
      <c r="C52" s="337">
        <v>982</v>
      </c>
      <c r="D52" s="322">
        <f t="shared" si="0"/>
        <v>982</v>
      </c>
      <c r="E52" s="335">
        <f>+AB52+AI52</f>
        <v>982</v>
      </c>
      <c r="F52" s="339" t="s">
        <v>690</v>
      </c>
      <c r="G52" s="339" t="s">
        <v>690</v>
      </c>
      <c r="H52" s="339" t="s">
        <v>690</v>
      </c>
      <c r="I52" s="339" t="s">
        <v>690</v>
      </c>
      <c r="J52" s="339" t="s">
        <v>690</v>
      </c>
      <c r="K52" s="340">
        <f t="shared" si="1"/>
        <v>982</v>
      </c>
      <c r="L52" s="335">
        <f t="shared" si="2"/>
        <v>159</v>
      </c>
      <c r="M52" s="341">
        <f t="shared" si="2"/>
        <v>823</v>
      </c>
      <c r="O52" s="342" t="s">
        <v>822</v>
      </c>
      <c r="P52" s="343">
        <f t="shared" si="5"/>
        <v>982</v>
      </c>
      <c r="Q52" s="343">
        <f t="shared" si="6"/>
        <v>0</v>
      </c>
      <c r="R52" s="343">
        <v>0</v>
      </c>
      <c r="S52" s="343">
        <v>0</v>
      </c>
      <c r="T52" s="343">
        <f t="shared" si="7"/>
        <v>0</v>
      </c>
      <c r="U52" s="343">
        <v>0</v>
      </c>
      <c r="V52" s="343">
        <v>0</v>
      </c>
      <c r="W52" s="343">
        <f t="shared" si="8"/>
        <v>982</v>
      </c>
      <c r="X52" s="343">
        <v>159</v>
      </c>
      <c r="Y52" s="343">
        <v>823</v>
      </c>
      <c r="Z52" s="343">
        <f t="shared" si="9"/>
        <v>982</v>
      </c>
      <c r="AA52" s="343">
        <f t="shared" si="10"/>
        <v>159</v>
      </c>
      <c r="AB52" s="343">
        <v>159</v>
      </c>
      <c r="AC52" s="343">
        <v>0</v>
      </c>
      <c r="AD52" s="343">
        <v>0</v>
      </c>
      <c r="AE52" s="343">
        <v>0</v>
      </c>
      <c r="AF52" s="343">
        <v>0</v>
      </c>
      <c r="AG52" s="343">
        <v>0</v>
      </c>
      <c r="AH52" s="343">
        <f t="shared" si="11"/>
        <v>823</v>
      </c>
      <c r="AI52" s="343">
        <v>823</v>
      </c>
      <c r="AJ52" s="343">
        <v>0</v>
      </c>
      <c r="AK52" s="343">
        <v>0</v>
      </c>
      <c r="AL52" s="343">
        <v>0</v>
      </c>
      <c r="AM52" s="343">
        <v>0</v>
      </c>
      <c r="AN52" s="343">
        <v>0</v>
      </c>
      <c r="AO52" s="343">
        <f t="shared" si="12"/>
        <v>0</v>
      </c>
      <c r="AP52" s="343">
        <v>0</v>
      </c>
      <c r="AQ52" s="343">
        <v>0</v>
      </c>
    </row>
    <row r="53" spans="2:43" s="218" customFormat="1" ht="17.25">
      <c r="B53" s="224" t="s">
        <v>48</v>
      </c>
      <c r="C53" s="337">
        <v>2105</v>
      </c>
      <c r="D53" s="322">
        <f t="shared" si="0"/>
        <v>2091</v>
      </c>
      <c r="E53" s="335">
        <f>+AB53+AI53</f>
        <v>2091</v>
      </c>
      <c r="F53" s="339" t="s">
        <v>690</v>
      </c>
      <c r="G53" s="339" t="s">
        <v>690</v>
      </c>
      <c r="H53" s="339" t="s">
        <v>690</v>
      </c>
      <c r="I53" s="339" t="s">
        <v>690</v>
      </c>
      <c r="J53" s="339">
        <v>14</v>
      </c>
      <c r="K53" s="340">
        <f t="shared" si="1"/>
        <v>2091</v>
      </c>
      <c r="L53" s="335">
        <f t="shared" si="2"/>
        <v>808</v>
      </c>
      <c r="M53" s="341">
        <f t="shared" si="2"/>
        <v>1283</v>
      </c>
      <c r="O53" s="342" t="s">
        <v>553</v>
      </c>
      <c r="P53" s="343">
        <f t="shared" si="5"/>
        <v>2091</v>
      </c>
      <c r="Q53" s="343">
        <f t="shared" si="6"/>
        <v>0</v>
      </c>
      <c r="R53" s="343">
        <v>0</v>
      </c>
      <c r="S53" s="343">
        <v>0</v>
      </c>
      <c r="T53" s="343">
        <f t="shared" si="7"/>
        <v>0</v>
      </c>
      <c r="U53" s="343">
        <v>0</v>
      </c>
      <c r="V53" s="343">
        <v>0</v>
      </c>
      <c r="W53" s="343">
        <f t="shared" si="8"/>
        <v>2091</v>
      </c>
      <c r="X53" s="343">
        <v>808</v>
      </c>
      <c r="Y53" s="343">
        <v>1283</v>
      </c>
      <c r="Z53" s="343">
        <f t="shared" si="9"/>
        <v>2105</v>
      </c>
      <c r="AA53" s="343">
        <f t="shared" si="10"/>
        <v>808</v>
      </c>
      <c r="AB53" s="343">
        <v>808</v>
      </c>
      <c r="AC53" s="343">
        <v>0</v>
      </c>
      <c r="AD53" s="343">
        <v>0</v>
      </c>
      <c r="AE53" s="343">
        <v>0</v>
      </c>
      <c r="AF53" s="343">
        <v>0</v>
      </c>
      <c r="AG53" s="343">
        <v>0</v>
      </c>
      <c r="AH53" s="343">
        <f t="shared" si="11"/>
        <v>1283</v>
      </c>
      <c r="AI53" s="343">
        <v>1283</v>
      </c>
      <c r="AJ53" s="343">
        <v>0</v>
      </c>
      <c r="AK53" s="343">
        <v>0</v>
      </c>
      <c r="AL53" s="343">
        <v>0</v>
      </c>
      <c r="AM53" s="343">
        <v>0</v>
      </c>
      <c r="AN53" s="343">
        <v>0</v>
      </c>
      <c r="AO53" s="343">
        <f t="shared" si="12"/>
        <v>14</v>
      </c>
      <c r="AP53" s="343">
        <v>14</v>
      </c>
      <c r="AQ53" s="343">
        <v>0</v>
      </c>
    </row>
    <row r="54" spans="2:43" s="218" customFormat="1" ht="17.25">
      <c r="B54" s="224" t="s">
        <v>49</v>
      </c>
      <c r="C54" s="337">
        <v>308</v>
      </c>
      <c r="D54" s="322">
        <f t="shared" si="0"/>
        <v>308</v>
      </c>
      <c r="E54" s="335">
        <f>+AB54+AI54</f>
        <v>308</v>
      </c>
      <c r="F54" s="339" t="s">
        <v>690</v>
      </c>
      <c r="G54" s="339" t="s">
        <v>690</v>
      </c>
      <c r="H54" s="339" t="s">
        <v>690</v>
      </c>
      <c r="I54" s="339" t="s">
        <v>690</v>
      </c>
      <c r="J54" s="339">
        <v>0</v>
      </c>
      <c r="K54" s="340">
        <f t="shared" si="1"/>
        <v>308</v>
      </c>
      <c r="L54" s="335">
        <f t="shared" si="2"/>
        <v>50</v>
      </c>
      <c r="M54" s="341">
        <f t="shared" si="2"/>
        <v>258</v>
      </c>
      <c r="O54" s="342" t="s">
        <v>823</v>
      </c>
      <c r="P54" s="343">
        <f t="shared" si="5"/>
        <v>308</v>
      </c>
      <c r="Q54" s="343">
        <f t="shared" si="6"/>
        <v>0</v>
      </c>
      <c r="R54" s="343">
        <v>0</v>
      </c>
      <c r="S54" s="343">
        <v>0</v>
      </c>
      <c r="T54" s="343">
        <f t="shared" si="7"/>
        <v>0</v>
      </c>
      <c r="U54" s="343">
        <v>0</v>
      </c>
      <c r="V54" s="343">
        <v>0</v>
      </c>
      <c r="W54" s="343">
        <f t="shared" si="8"/>
        <v>308</v>
      </c>
      <c r="X54" s="343">
        <v>50</v>
      </c>
      <c r="Y54" s="343">
        <v>258</v>
      </c>
      <c r="Z54" s="343">
        <f t="shared" si="9"/>
        <v>308</v>
      </c>
      <c r="AA54" s="343">
        <f t="shared" si="10"/>
        <v>50</v>
      </c>
      <c r="AB54" s="343">
        <v>50</v>
      </c>
      <c r="AC54" s="343">
        <v>0</v>
      </c>
      <c r="AD54" s="343">
        <v>0</v>
      </c>
      <c r="AE54" s="343">
        <v>0</v>
      </c>
      <c r="AF54" s="343">
        <v>0</v>
      </c>
      <c r="AG54" s="343">
        <v>0</v>
      </c>
      <c r="AH54" s="343">
        <f t="shared" si="11"/>
        <v>258</v>
      </c>
      <c r="AI54" s="343">
        <v>258</v>
      </c>
      <c r="AJ54" s="343">
        <v>0</v>
      </c>
      <c r="AK54" s="343">
        <v>0</v>
      </c>
      <c r="AL54" s="343">
        <v>0</v>
      </c>
      <c r="AM54" s="343">
        <v>0</v>
      </c>
      <c r="AN54" s="343">
        <v>0</v>
      </c>
      <c r="AO54" s="343">
        <f t="shared" si="12"/>
        <v>0</v>
      </c>
      <c r="AP54" s="343">
        <v>0</v>
      </c>
      <c r="AQ54" s="343">
        <v>0</v>
      </c>
    </row>
    <row r="55" spans="2:43" s="218" customFormat="1" ht="17.25">
      <c r="B55" s="224" t="s">
        <v>717</v>
      </c>
      <c r="C55" s="337">
        <v>13140</v>
      </c>
      <c r="D55" s="322">
        <f t="shared" si="0"/>
        <v>13140</v>
      </c>
      <c r="E55" s="335">
        <f>+AB55+AI55</f>
        <v>13140</v>
      </c>
      <c r="F55" s="339" t="s">
        <v>690</v>
      </c>
      <c r="G55" s="339" t="s">
        <v>690</v>
      </c>
      <c r="H55" s="339" t="s">
        <v>690</v>
      </c>
      <c r="I55" s="339" t="s">
        <v>690</v>
      </c>
      <c r="J55" s="339">
        <v>0</v>
      </c>
      <c r="K55" s="340">
        <f t="shared" si="1"/>
        <v>13140</v>
      </c>
      <c r="L55" s="335">
        <f t="shared" si="2"/>
        <v>5838</v>
      </c>
      <c r="M55" s="341">
        <f t="shared" si="2"/>
        <v>7302</v>
      </c>
      <c r="O55" s="342" t="s">
        <v>824</v>
      </c>
      <c r="P55" s="343">
        <f t="shared" si="5"/>
        <v>13140</v>
      </c>
      <c r="Q55" s="343">
        <f t="shared" si="6"/>
        <v>0</v>
      </c>
      <c r="R55" s="343">
        <v>0</v>
      </c>
      <c r="S55" s="343">
        <v>0</v>
      </c>
      <c r="T55" s="343">
        <f t="shared" si="7"/>
        <v>0</v>
      </c>
      <c r="U55" s="343">
        <v>0</v>
      </c>
      <c r="V55" s="343">
        <v>0</v>
      </c>
      <c r="W55" s="343">
        <f t="shared" si="8"/>
        <v>13140</v>
      </c>
      <c r="X55" s="343">
        <v>5838</v>
      </c>
      <c r="Y55" s="343">
        <v>7302</v>
      </c>
      <c r="Z55" s="343">
        <f t="shared" si="9"/>
        <v>13140</v>
      </c>
      <c r="AA55" s="343">
        <f t="shared" si="10"/>
        <v>5838</v>
      </c>
      <c r="AB55" s="343">
        <v>5838</v>
      </c>
      <c r="AC55" s="343">
        <v>0</v>
      </c>
      <c r="AD55" s="343">
        <v>0</v>
      </c>
      <c r="AE55" s="343">
        <v>0</v>
      </c>
      <c r="AF55" s="343">
        <v>0</v>
      </c>
      <c r="AG55" s="343">
        <v>0</v>
      </c>
      <c r="AH55" s="343">
        <f t="shared" si="11"/>
        <v>7302</v>
      </c>
      <c r="AI55" s="343">
        <v>7302</v>
      </c>
      <c r="AJ55" s="343">
        <v>0</v>
      </c>
      <c r="AK55" s="343">
        <v>0</v>
      </c>
      <c r="AL55" s="343">
        <v>0</v>
      </c>
      <c r="AM55" s="343">
        <v>0</v>
      </c>
      <c r="AN55" s="343">
        <v>0</v>
      </c>
      <c r="AO55" s="343">
        <f t="shared" si="12"/>
        <v>0</v>
      </c>
      <c r="AP55" s="343">
        <v>0</v>
      </c>
      <c r="AQ55" s="343">
        <v>0</v>
      </c>
    </row>
    <row r="56" spans="2:13" ht="18" thickBot="1">
      <c r="B56" s="14"/>
      <c r="C56" s="28"/>
      <c r="D56" s="14"/>
      <c r="E56" s="14"/>
      <c r="F56" s="14"/>
      <c r="G56" s="15" t="s">
        <v>28</v>
      </c>
      <c r="H56" s="14"/>
      <c r="I56" s="14"/>
      <c r="J56" s="14"/>
      <c r="K56" s="14"/>
      <c r="L56" s="14"/>
      <c r="M56" s="14"/>
    </row>
    <row r="57" spans="3:12" ht="17.25">
      <c r="C57" s="59" t="s">
        <v>591</v>
      </c>
      <c r="H57" s="379" t="s">
        <v>385</v>
      </c>
      <c r="I57" s="380"/>
      <c r="J57" s="380"/>
      <c r="K57" s="380"/>
      <c r="L57" s="380"/>
    </row>
    <row r="58" ht="17.25">
      <c r="A58" s="10"/>
    </row>
  </sheetData>
  <mergeCells count="1">
    <mergeCell ref="H57:L57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7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12.125" style="2" customWidth="1"/>
    <col min="3" max="3" width="26.50390625" style="2" customWidth="1"/>
    <col min="4" max="4" width="14.625" style="2" customWidth="1"/>
    <col min="5" max="16384" width="13.375" style="2" customWidth="1"/>
  </cols>
  <sheetData>
    <row r="1" ht="17.25">
      <c r="A1" s="1"/>
    </row>
    <row r="6" ht="17.25">
      <c r="E6" s="3" t="s">
        <v>386</v>
      </c>
    </row>
    <row r="7" ht="17.25">
      <c r="D7" s="3" t="s">
        <v>387</v>
      </c>
    </row>
    <row r="8" spans="2:10" ht="18" thickBot="1">
      <c r="B8" s="4"/>
      <c r="C8" s="4"/>
      <c r="D8" s="4"/>
      <c r="E8" s="4"/>
      <c r="F8" s="4"/>
      <c r="G8" s="4"/>
      <c r="H8" s="4"/>
      <c r="I8" s="4"/>
      <c r="J8" s="56" t="s">
        <v>428</v>
      </c>
    </row>
    <row r="9" spans="4:10" ht="17.25">
      <c r="D9" s="76" t="s">
        <v>429</v>
      </c>
      <c r="E9" s="76" t="s">
        <v>430</v>
      </c>
      <c r="F9" s="76" t="s">
        <v>431</v>
      </c>
      <c r="G9" s="76" t="s">
        <v>774</v>
      </c>
      <c r="H9" s="76" t="s">
        <v>775</v>
      </c>
      <c r="I9" s="129" t="s">
        <v>831</v>
      </c>
      <c r="J9" s="129" t="s">
        <v>833</v>
      </c>
    </row>
    <row r="10" spans="2:10" ht="17.25">
      <c r="B10" s="66" t="s">
        <v>388</v>
      </c>
      <c r="C10" s="66" t="s">
        <v>389</v>
      </c>
      <c r="D10" s="8" t="s">
        <v>432</v>
      </c>
      <c r="E10" s="8" t="s">
        <v>433</v>
      </c>
      <c r="F10" s="8" t="s">
        <v>434</v>
      </c>
      <c r="G10" s="8" t="s">
        <v>776</v>
      </c>
      <c r="H10" s="8" t="s">
        <v>777</v>
      </c>
      <c r="I10" s="8" t="s">
        <v>832</v>
      </c>
      <c r="J10" s="8" t="s">
        <v>834</v>
      </c>
    </row>
    <row r="11" spans="3:8" ht="17.25">
      <c r="C11" s="50"/>
      <c r="D11" s="37"/>
      <c r="E11" s="37"/>
      <c r="F11" s="37"/>
      <c r="G11" s="37"/>
      <c r="H11" s="37"/>
    </row>
    <row r="12" spans="2:10" ht="17.25">
      <c r="B12" s="1" t="s">
        <v>765</v>
      </c>
      <c r="C12" s="158" t="s">
        <v>391</v>
      </c>
      <c r="D12" s="153">
        <v>0.006</v>
      </c>
      <c r="E12" s="153">
        <v>0.007</v>
      </c>
      <c r="F12" s="153">
        <v>0.007</v>
      </c>
      <c r="G12" s="153">
        <v>0.007</v>
      </c>
      <c r="H12" s="153">
        <v>0.006</v>
      </c>
      <c r="I12" s="154">
        <v>0.005</v>
      </c>
      <c r="J12" s="154">
        <v>0.004</v>
      </c>
    </row>
    <row r="13" spans="3:10" ht="17.25">
      <c r="C13" s="158" t="s">
        <v>392</v>
      </c>
      <c r="D13" s="153">
        <v>0.005</v>
      </c>
      <c r="E13" s="153">
        <v>0.005</v>
      </c>
      <c r="F13" s="153">
        <v>0.005</v>
      </c>
      <c r="G13" s="153">
        <v>0.009</v>
      </c>
      <c r="H13" s="153" t="s">
        <v>690</v>
      </c>
      <c r="I13" s="260" t="s">
        <v>690</v>
      </c>
      <c r="J13" s="155" t="s">
        <v>690</v>
      </c>
    </row>
    <row r="14" spans="3:10" ht="17.25">
      <c r="C14" s="158" t="s">
        <v>393</v>
      </c>
      <c r="D14" s="153">
        <v>0.008</v>
      </c>
      <c r="E14" s="153">
        <v>0.008</v>
      </c>
      <c r="F14" s="153">
        <v>0.008</v>
      </c>
      <c r="G14" s="153">
        <v>0.009</v>
      </c>
      <c r="H14" s="153">
        <v>0.008</v>
      </c>
      <c r="I14" s="154">
        <v>0.007</v>
      </c>
      <c r="J14" s="154">
        <v>0.006</v>
      </c>
    </row>
    <row r="15" spans="3:10" ht="17.25">
      <c r="C15" s="158" t="s">
        <v>793</v>
      </c>
      <c r="D15" s="155" t="s">
        <v>690</v>
      </c>
      <c r="E15" s="155" t="s">
        <v>690</v>
      </c>
      <c r="F15" s="155" t="s">
        <v>690</v>
      </c>
      <c r="G15" s="155" t="s">
        <v>690</v>
      </c>
      <c r="H15" s="155" t="s">
        <v>690</v>
      </c>
      <c r="I15" s="155">
        <v>0.005</v>
      </c>
      <c r="J15" s="154">
        <v>0.004</v>
      </c>
    </row>
    <row r="16" spans="3:10" ht="17.25">
      <c r="C16" s="158" t="s">
        <v>394</v>
      </c>
      <c r="D16" s="153">
        <v>0.005</v>
      </c>
      <c r="E16" s="153" t="s">
        <v>690</v>
      </c>
      <c r="F16" s="153" t="s">
        <v>690</v>
      </c>
      <c r="G16" s="155" t="s">
        <v>690</v>
      </c>
      <c r="H16" s="155" t="s">
        <v>690</v>
      </c>
      <c r="I16" s="155" t="s">
        <v>690</v>
      </c>
      <c r="J16" s="155" t="s">
        <v>690</v>
      </c>
    </row>
    <row r="17" spans="3:10" ht="17.25">
      <c r="C17" s="158" t="s">
        <v>599</v>
      </c>
      <c r="D17" s="153">
        <v>0.004</v>
      </c>
      <c r="E17" s="153">
        <v>0.005</v>
      </c>
      <c r="F17" s="153">
        <v>0.004</v>
      </c>
      <c r="G17" s="153">
        <v>0.005</v>
      </c>
      <c r="H17" s="153">
        <v>0.005</v>
      </c>
      <c r="I17" s="154" t="s">
        <v>690</v>
      </c>
      <c r="J17" s="155" t="s">
        <v>690</v>
      </c>
    </row>
    <row r="18" spans="3:10" ht="17.25">
      <c r="C18" s="158" t="s">
        <v>395</v>
      </c>
      <c r="D18" s="153">
        <v>0.003</v>
      </c>
      <c r="E18" s="153">
        <v>0.003</v>
      </c>
      <c r="F18" s="153">
        <v>0.003</v>
      </c>
      <c r="G18" s="153">
        <v>0.003</v>
      </c>
      <c r="H18" s="153">
        <v>0.003</v>
      </c>
      <c r="I18" s="154" t="s">
        <v>690</v>
      </c>
      <c r="J18" s="155" t="s">
        <v>690</v>
      </c>
    </row>
    <row r="19" spans="3:10" ht="17.25">
      <c r="C19" s="158" t="s">
        <v>695</v>
      </c>
      <c r="D19" s="155" t="s">
        <v>690</v>
      </c>
      <c r="E19" s="155" t="s">
        <v>690</v>
      </c>
      <c r="F19" s="155" t="s">
        <v>690</v>
      </c>
      <c r="G19" s="155" t="s">
        <v>690</v>
      </c>
      <c r="H19" s="155">
        <v>0.004</v>
      </c>
      <c r="I19" s="155">
        <v>0.005</v>
      </c>
      <c r="J19" s="154">
        <v>0.004</v>
      </c>
    </row>
    <row r="20" spans="3:10" ht="17.25">
      <c r="C20" s="158" t="s">
        <v>696</v>
      </c>
      <c r="D20" s="155" t="s">
        <v>690</v>
      </c>
      <c r="E20" s="155" t="s">
        <v>690</v>
      </c>
      <c r="F20" s="155" t="s">
        <v>690</v>
      </c>
      <c r="G20" s="155" t="s">
        <v>690</v>
      </c>
      <c r="H20" s="155">
        <v>0.004</v>
      </c>
      <c r="I20" s="155">
        <v>0.005</v>
      </c>
      <c r="J20" s="154">
        <v>0.005</v>
      </c>
    </row>
    <row r="21" spans="3:10" ht="17.25">
      <c r="C21" s="158" t="s">
        <v>697</v>
      </c>
      <c r="D21" s="155" t="s">
        <v>690</v>
      </c>
      <c r="E21" s="155" t="s">
        <v>690</v>
      </c>
      <c r="F21" s="155" t="s">
        <v>690</v>
      </c>
      <c r="G21" s="155" t="s">
        <v>690</v>
      </c>
      <c r="H21" s="155">
        <v>0.007</v>
      </c>
      <c r="I21" s="155">
        <v>0.007</v>
      </c>
      <c r="J21" s="154">
        <v>0.005</v>
      </c>
    </row>
    <row r="22" spans="3:10" ht="17.25">
      <c r="C22" s="158" t="s">
        <v>794</v>
      </c>
      <c r="D22" s="155" t="s">
        <v>690</v>
      </c>
      <c r="E22" s="155" t="s">
        <v>690</v>
      </c>
      <c r="F22" s="155" t="s">
        <v>690</v>
      </c>
      <c r="G22" s="155" t="s">
        <v>690</v>
      </c>
      <c r="H22" s="155" t="s">
        <v>690</v>
      </c>
      <c r="I22" s="155">
        <v>0.003</v>
      </c>
      <c r="J22" s="154">
        <v>0.002</v>
      </c>
    </row>
    <row r="23" spans="3:10" ht="17.25">
      <c r="C23" s="158" t="s">
        <v>795</v>
      </c>
      <c r="D23" s="155" t="s">
        <v>690</v>
      </c>
      <c r="E23" s="155" t="s">
        <v>690</v>
      </c>
      <c r="F23" s="155" t="s">
        <v>690</v>
      </c>
      <c r="G23" s="155" t="s">
        <v>690</v>
      </c>
      <c r="H23" s="155" t="s">
        <v>690</v>
      </c>
      <c r="I23" s="155">
        <v>0.004</v>
      </c>
      <c r="J23" s="154">
        <v>0.002</v>
      </c>
    </row>
    <row r="24" spans="3:10" ht="17.25">
      <c r="C24" s="158" t="s">
        <v>796</v>
      </c>
      <c r="D24" s="155" t="s">
        <v>690</v>
      </c>
      <c r="E24" s="155" t="s">
        <v>690</v>
      </c>
      <c r="F24" s="155" t="s">
        <v>690</v>
      </c>
      <c r="G24" s="155" t="s">
        <v>690</v>
      </c>
      <c r="H24" s="155" t="s">
        <v>690</v>
      </c>
      <c r="I24" s="155">
        <v>0.005</v>
      </c>
      <c r="J24" s="154">
        <v>0.002</v>
      </c>
    </row>
    <row r="25" spans="3:10" ht="17.25">
      <c r="C25" s="158" t="s">
        <v>698</v>
      </c>
      <c r="D25" s="155" t="s">
        <v>690</v>
      </c>
      <c r="E25" s="155" t="s">
        <v>690</v>
      </c>
      <c r="F25" s="155" t="s">
        <v>690</v>
      </c>
      <c r="G25" s="155" t="s">
        <v>690</v>
      </c>
      <c r="H25" s="155">
        <v>0.002</v>
      </c>
      <c r="I25" s="155" t="s">
        <v>690</v>
      </c>
      <c r="J25" s="260" t="s">
        <v>690</v>
      </c>
    </row>
    <row r="26" spans="3:10" ht="17.25">
      <c r="C26" s="158"/>
      <c r="D26" s="153"/>
      <c r="E26" s="153"/>
      <c r="F26" s="153"/>
      <c r="G26" s="153"/>
      <c r="H26" s="153"/>
      <c r="I26" s="154"/>
      <c r="J26" s="154"/>
    </row>
    <row r="27" spans="2:10" ht="17.25">
      <c r="B27" s="1" t="s">
        <v>671</v>
      </c>
      <c r="C27" s="158" t="s">
        <v>396</v>
      </c>
      <c r="D27" s="153">
        <v>0.002</v>
      </c>
      <c r="E27" s="153">
        <v>0.002</v>
      </c>
      <c r="F27" s="153">
        <v>0.003</v>
      </c>
      <c r="G27" s="153">
        <v>0.003</v>
      </c>
      <c r="H27" s="153">
        <v>0.003</v>
      </c>
      <c r="I27" s="154">
        <v>0.003</v>
      </c>
      <c r="J27" s="154">
        <v>0.002</v>
      </c>
    </row>
    <row r="28" spans="3:10" ht="17.25">
      <c r="C28" s="158" t="s">
        <v>397</v>
      </c>
      <c r="D28" s="153">
        <v>0.002</v>
      </c>
      <c r="E28" s="153" t="s">
        <v>690</v>
      </c>
      <c r="F28" s="153" t="s">
        <v>690</v>
      </c>
      <c r="G28" s="155" t="s">
        <v>690</v>
      </c>
      <c r="H28" s="155" t="s">
        <v>690</v>
      </c>
      <c r="I28" s="155" t="s">
        <v>690</v>
      </c>
      <c r="J28" s="260" t="s">
        <v>690</v>
      </c>
    </row>
    <row r="29" spans="3:10" ht="17.25">
      <c r="C29" s="158" t="s">
        <v>398</v>
      </c>
      <c r="D29" s="153">
        <v>0.003</v>
      </c>
      <c r="E29" s="153" t="s">
        <v>690</v>
      </c>
      <c r="F29" s="153" t="s">
        <v>690</v>
      </c>
      <c r="G29" s="155" t="s">
        <v>690</v>
      </c>
      <c r="H29" s="155" t="s">
        <v>690</v>
      </c>
      <c r="I29" s="155" t="s">
        <v>690</v>
      </c>
      <c r="J29" s="260" t="s">
        <v>690</v>
      </c>
    </row>
    <row r="30" spans="2:10" ht="17.25">
      <c r="B30" s="1"/>
      <c r="C30" s="158" t="s">
        <v>594</v>
      </c>
      <c r="D30" s="153">
        <v>0.002</v>
      </c>
      <c r="E30" s="153">
        <v>0.002</v>
      </c>
      <c r="F30" s="153">
        <v>0.002</v>
      </c>
      <c r="G30" s="153">
        <v>0.003</v>
      </c>
      <c r="H30" s="153">
        <v>0.005</v>
      </c>
      <c r="I30" s="154">
        <v>0.003</v>
      </c>
      <c r="J30" s="260" t="s">
        <v>690</v>
      </c>
    </row>
    <row r="31" spans="3:10" ht="17.25">
      <c r="C31" s="158" t="s">
        <v>399</v>
      </c>
      <c r="D31" s="153">
        <v>0.004</v>
      </c>
      <c r="E31" s="153">
        <v>0.003</v>
      </c>
      <c r="F31" s="153">
        <v>0.003</v>
      </c>
      <c r="G31" s="153">
        <v>0.003</v>
      </c>
      <c r="H31" s="153">
        <v>0.005</v>
      </c>
      <c r="I31" s="154">
        <v>0.004</v>
      </c>
      <c r="J31" s="154">
        <v>0.002</v>
      </c>
    </row>
    <row r="32" spans="3:10" ht="17.25">
      <c r="C32" s="158" t="s">
        <v>699</v>
      </c>
      <c r="D32" s="155" t="s">
        <v>690</v>
      </c>
      <c r="E32" s="155" t="s">
        <v>690</v>
      </c>
      <c r="F32" s="155" t="s">
        <v>690</v>
      </c>
      <c r="G32" s="155" t="s">
        <v>690</v>
      </c>
      <c r="H32" s="155">
        <v>0.004</v>
      </c>
      <c r="I32" s="155">
        <v>0.004</v>
      </c>
      <c r="J32" s="154">
        <v>0.004</v>
      </c>
    </row>
    <row r="33" spans="3:10" ht="17.25">
      <c r="C33" s="158" t="s">
        <v>700</v>
      </c>
      <c r="D33" s="155" t="s">
        <v>690</v>
      </c>
      <c r="E33" s="155" t="s">
        <v>690</v>
      </c>
      <c r="F33" s="155" t="s">
        <v>690</v>
      </c>
      <c r="G33" s="155" t="s">
        <v>690</v>
      </c>
      <c r="H33" s="155">
        <v>0.005</v>
      </c>
      <c r="I33" s="155">
        <v>0.005</v>
      </c>
      <c r="J33" s="154">
        <v>0.004</v>
      </c>
    </row>
    <row r="34" spans="3:10" ht="17.25">
      <c r="C34" s="158" t="s">
        <v>701</v>
      </c>
      <c r="D34" s="155" t="s">
        <v>690</v>
      </c>
      <c r="E34" s="155" t="s">
        <v>690</v>
      </c>
      <c r="F34" s="155" t="s">
        <v>690</v>
      </c>
      <c r="G34" s="155" t="s">
        <v>690</v>
      </c>
      <c r="H34" s="155">
        <v>0.004</v>
      </c>
      <c r="I34" s="155">
        <v>0.004</v>
      </c>
      <c r="J34" s="154">
        <v>0.004</v>
      </c>
    </row>
    <row r="35" spans="3:10" ht="17.25">
      <c r="C35" s="158" t="s">
        <v>702</v>
      </c>
      <c r="D35" s="155" t="s">
        <v>690</v>
      </c>
      <c r="E35" s="155" t="s">
        <v>690</v>
      </c>
      <c r="F35" s="155" t="s">
        <v>690</v>
      </c>
      <c r="G35" s="155" t="s">
        <v>690</v>
      </c>
      <c r="H35" s="155">
        <v>0.006</v>
      </c>
      <c r="I35" s="155">
        <v>0.006</v>
      </c>
      <c r="J35" s="154">
        <v>0.005</v>
      </c>
    </row>
    <row r="36" spans="3:10" ht="17.25">
      <c r="C36" s="158" t="s">
        <v>835</v>
      </c>
      <c r="D36" s="155" t="s">
        <v>690</v>
      </c>
      <c r="E36" s="155" t="s">
        <v>690</v>
      </c>
      <c r="F36" s="155" t="s">
        <v>690</v>
      </c>
      <c r="G36" s="155" t="s">
        <v>690</v>
      </c>
      <c r="H36" s="155" t="s">
        <v>690</v>
      </c>
      <c r="I36" s="155" t="s">
        <v>690</v>
      </c>
      <c r="J36" s="154">
        <v>0.003</v>
      </c>
    </row>
    <row r="37" spans="3:10" ht="17.25">
      <c r="C37" s="158"/>
      <c r="D37" s="153"/>
      <c r="E37" s="153"/>
      <c r="F37" s="153"/>
      <c r="G37" s="153"/>
      <c r="H37" s="153"/>
      <c r="I37" s="154"/>
      <c r="J37" s="154"/>
    </row>
    <row r="38" spans="2:10" ht="17.25">
      <c r="B38" s="1" t="s">
        <v>672</v>
      </c>
      <c r="C38" s="158" t="s">
        <v>400</v>
      </c>
      <c r="D38" s="153">
        <v>0.008</v>
      </c>
      <c r="E38" s="153" t="s">
        <v>690</v>
      </c>
      <c r="F38" s="153" t="s">
        <v>690</v>
      </c>
      <c r="G38" s="155" t="s">
        <v>690</v>
      </c>
      <c r="H38" s="155" t="s">
        <v>690</v>
      </c>
      <c r="I38" s="155" t="s">
        <v>690</v>
      </c>
      <c r="J38" s="260" t="s">
        <v>690</v>
      </c>
    </row>
    <row r="39" spans="3:10" ht="17.25">
      <c r="C39" s="158" t="s">
        <v>401</v>
      </c>
      <c r="D39" s="153">
        <v>0.002</v>
      </c>
      <c r="E39" s="153">
        <v>0.002</v>
      </c>
      <c r="F39" s="153">
        <v>0.002</v>
      </c>
      <c r="G39" s="153">
        <v>0.002</v>
      </c>
      <c r="H39" s="153">
        <v>0.002</v>
      </c>
      <c r="I39" s="154">
        <v>0.002</v>
      </c>
      <c r="J39" s="154">
        <v>0.002</v>
      </c>
    </row>
    <row r="40" spans="3:10" ht="17.25">
      <c r="C40" s="158" t="s">
        <v>703</v>
      </c>
      <c r="D40" s="155" t="s">
        <v>690</v>
      </c>
      <c r="E40" s="155" t="s">
        <v>690</v>
      </c>
      <c r="F40" s="155" t="s">
        <v>690</v>
      </c>
      <c r="G40" s="155" t="s">
        <v>690</v>
      </c>
      <c r="H40" s="155">
        <v>0.006</v>
      </c>
      <c r="I40" s="155">
        <v>0.006</v>
      </c>
      <c r="J40" s="154">
        <v>0.005</v>
      </c>
    </row>
    <row r="41" spans="3:10" ht="17.25">
      <c r="C41" s="158"/>
      <c r="D41" s="153"/>
      <c r="E41" s="153"/>
      <c r="F41" s="153"/>
      <c r="G41" s="153"/>
      <c r="H41" s="153"/>
      <c r="I41" s="154"/>
      <c r="J41" s="154"/>
    </row>
    <row r="42" spans="2:10" ht="17.25">
      <c r="B42" s="1" t="s">
        <v>600</v>
      </c>
      <c r="C42" s="158" t="s">
        <v>402</v>
      </c>
      <c r="D42" s="153">
        <v>0.002</v>
      </c>
      <c r="E42" s="153">
        <v>0.002</v>
      </c>
      <c r="F42" s="153">
        <v>0.002</v>
      </c>
      <c r="G42" s="153">
        <v>0.002</v>
      </c>
      <c r="H42" s="153">
        <v>0.002</v>
      </c>
      <c r="I42" s="154">
        <v>0.004</v>
      </c>
      <c r="J42" s="154">
        <v>0.002</v>
      </c>
    </row>
    <row r="43" spans="2:10" ht="17.25">
      <c r="B43" s="1"/>
      <c r="C43" s="158"/>
      <c r="D43" s="153"/>
      <c r="E43" s="153"/>
      <c r="F43" s="153"/>
      <c r="G43" s="153"/>
      <c r="H43" s="153"/>
      <c r="I43" s="154"/>
      <c r="J43" s="154"/>
    </row>
    <row r="44" spans="2:10" ht="17.25">
      <c r="B44" s="1" t="s">
        <v>601</v>
      </c>
      <c r="C44" s="158" t="s">
        <v>602</v>
      </c>
      <c r="D44" s="153">
        <v>0.005</v>
      </c>
      <c r="E44" s="153">
        <v>0.001</v>
      </c>
      <c r="F44" s="153">
        <v>0.001</v>
      </c>
      <c r="G44" s="153">
        <v>0.001</v>
      </c>
      <c r="H44" s="153">
        <v>0.001</v>
      </c>
      <c r="I44" s="154">
        <v>0.002</v>
      </c>
      <c r="J44" s="154">
        <v>0.002</v>
      </c>
    </row>
    <row r="45" spans="2:10" ht="17.25">
      <c r="B45" s="1"/>
      <c r="C45" s="158"/>
      <c r="D45" s="153"/>
      <c r="E45" s="153"/>
      <c r="F45" s="153"/>
      <c r="G45" s="153"/>
      <c r="H45" s="153"/>
      <c r="I45" s="154"/>
      <c r="J45" s="154"/>
    </row>
    <row r="46" spans="2:10" ht="17.25">
      <c r="B46" s="1" t="s">
        <v>673</v>
      </c>
      <c r="C46" s="158" t="s">
        <v>403</v>
      </c>
      <c r="D46" s="153">
        <v>0.001</v>
      </c>
      <c r="E46" s="153">
        <v>0.001</v>
      </c>
      <c r="F46" s="153">
        <v>0.001</v>
      </c>
      <c r="G46" s="153">
        <v>0.001</v>
      </c>
      <c r="H46" s="153">
        <v>0.001</v>
      </c>
      <c r="I46" s="154">
        <v>0.001</v>
      </c>
      <c r="J46" s="154">
        <v>0.001</v>
      </c>
    </row>
    <row r="47" spans="2:10" ht="17.25">
      <c r="B47" s="1"/>
      <c r="C47" s="158"/>
      <c r="D47" s="153"/>
      <c r="E47" s="153"/>
      <c r="F47" s="153"/>
      <c r="G47" s="153"/>
      <c r="H47" s="153"/>
      <c r="I47" s="154"/>
      <c r="J47" s="154"/>
    </row>
    <row r="48" spans="2:10" ht="17.25">
      <c r="B48" s="1" t="s">
        <v>674</v>
      </c>
      <c r="C48" s="158" t="s">
        <v>404</v>
      </c>
      <c r="D48" s="153">
        <v>0.004</v>
      </c>
      <c r="E48" s="153">
        <v>0.005</v>
      </c>
      <c r="F48" s="153">
        <v>0.005</v>
      </c>
      <c r="G48" s="153">
        <v>0.004</v>
      </c>
      <c r="H48" s="153">
        <v>0.005</v>
      </c>
      <c r="I48" s="154">
        <v>0.004</v>
      </c>
      <c r="J48" s="154">
        <v>0.004</v>
      </c>
    </row>
    <row r="49" spans="2:10" ht="17.25">
      <c r="B49" s="1" t="s">
        <v>675</v>
      </c>
      <c r="C49" s="158" t="s">
        <v>405</v>
      </c>
      <c r="D49" s="153">
        <v>0.005</v>
      </c>
      <c r="E49" s="153">
        <v>0.005</v>
      </c>
      <c r="F49" s="153">
        <v>0.004</v>
      </c>
      <c r="G49" s="153">
        <v>0.004</v>
      </c>
      <c r="H49" s="153">
        <v>0.004</v>
      </c>
      <c r="I49" s="154">
        <v>0.005</v>
      </c>
      <c r="J49" s="260">
        <v>0.004</v>
      </c>
    </row>
    <row r="50" spans="3:10" ht="17.25">
      <c r="C50" s="158" t="s">
        <v>406</v>
      </c>
      <c r="D50" s="153">
        <v>0.004</v>
      </c>
      <c r="E50" s="153">
        <v>0.004</v>
      </c>
      <c r="F50" s="153">
        <v>0.004</v>
      </c>
      <c r="G50" s="153">
        <v>0.005</v>
      </c>
      <c r="H50" s="153">
        <v>0.005</v>
      </c>
      <c r="I50" s="154">
        <v>0.004</v>
      </c>
      <c r="J50" s="260">
        <v>0.004</v>
      </c>
    </row>
    <row r="51" spans="3:10" ht="17.25">
      <c r="C51" s="158"/>
      <c r="D51" s="153"/>
      <c r="E51" s="153"/>
      <c r="F51" s="153"/>
      <c r="G51" s="153"/>
      <c r="H51" s="153"/>
      <c r="I51" s="154"/>
      <c r="J51" s="154"/>
    </row>
    <row r="52" spans="2:10" ht="17.25">
      <c r="B52" s="1" t="s">
        <v>677</v>
      </c>
      <c r="C52" s="158" t="s">
        <v>408</v>
      </c>
      <c r="D52" s="153">
        <v>0.004</v>
      </c>
      <c r="E52" s="153">
        <v>0.004</v>
      </c>
      <c r="F52" s="153">
        <v>0.004</v>
      </c>
      <c r="G52" s="153">
        <v>0.004</v>
      </c>
      <c r="H52" s="153">
        <v>0.004</v>
      </c>
      <c r="I52" s="154">
        <v>0.004</v>
      </c>
      <c r="J52" s="154">
        <v>0.003</v>
      </c>
    </row>
    <row r="53" spans="3:10" ht="17.25">
      <c r="C53" s="158" t="s">
        <v>409</v>
      </c>
      <c r="D53" s="153">
        <v>0.004</v>
      </c>
      <c r="E53" s="153">
        <v>0.003</v>
      </c>
      <c r="F53" s="153">
        <v>0.004</v>
      </c>
      <c r="G53" s="153">
        <v>0.004</v>
      </c>
      <c r="H53" s="153">
        <v>0.004</v>
      </c>
      <c r="I53" s="154">
        <v>0.005</v>
      </c>
      <c r="J53" s="154">
        <v>0.004</v>
      </c>
    </row>
    <row r="54" spans="3:10" ht="17.25">
      <c r="C54" s="158" t="s">
        <v>410</v>
      </c>
      <c r="D54" s="153">
        <v>0.005</v>
      </c>
      <c r="E54" s="153">
        <v>0.004</v>
      </c>
      <c r="F54" s="153">
        <v>0.005</v>
      </c>
      <c r="G54" s="153">
        <v>0.005</v>
      </c>
      <c r="H54" s="153">
        <v>0.005</v>
      </c>
      <c r="I54" s="154">
        <v>0.004</v>
      </c>
      <c r="J54" s="154">
        <v>0.004</v>
      </c>
    </row>
    <row r="55" spans="3:10" ht="17.25">
      <c r="C55" s="158" t="s">
        <v>411</v>
      </c>
      <c r="D55" s="153">
        <v>0.005</v>
      </c>
      <c r="E55" s="153">
        <v>0.004</v>
      </c>
      <c r="F55" s="153">
        <v>0.005</v>
      </c>
      <c r="G55" s="153">
        <v>0.005</v>
      </c>
      <c r="H55" s="153">
        <v>0.005</v>
      </c>
      <c r="I55" s="154">
        <v>0.005</v>
      </c>
      <c r="J55" s="154">
        <v>0.005</v>
      </c>
    </row>
    <row r="56" spans="3:10" ht="17.25">
      <c r="C56" s="158" t="s">
        <v>704</v>
      </c>
      <c r="D56" s="155" t="s">
        <v>690</v>
      </c>
      <c r="E56" s="155" t="s">
        <v>690</v>
      </c>
      <c r="F56" s="155" t="s">
        <v>690</v>
      </c>
      <c r="G56" s="155" t="s">
        <v>690</v>
      </c>
      <c r="H56" s="155">
        <v>0.004</v>
      </c>
      <c r="I56" s="155">
        <v>0.004</v>
      </c>
      <c r="J56" s="154">
        <v>0.004</v>
      </c>
    </row>
    <row r="57" spans="3:10" ht="17.25">
      <c r="C57" s="158" t="s">
        <v>705</v>
      </c>
      <c r="D57" s="155" t="s">
        <v>690</v>
      </c>
      <c r="E57" s="155" t="s">
        <v>690</v>
      </c>
      <c r="F57" s="155" t="s">
        <v>690</v>
      </c>
      <c r="G57" s="155" t="s">
        <v>690</v>
      </c>
      <c r="H57" s="155">
        <v>0.005</v>
      </c>
      <c r="I57" s="155">
        <v>0.005</v>
      </c>
      <c r="J57" s="154">
        <v>0.005</v>
      </c>
    </row>
    <row r="58" spans="3:10" ht="17.25">
      <c r="C58" s="158"/>
      <c r="D58" s="153"/>
      <c r="E58" s="153"/>
      <c r="F58" s="153"/>
      <c r="G58" s="153"/>
      <c r="H58" s="153"/>
      <c r="I58" s="154"/>
      <c r="J58" s="154"/>
    </row>
    <row r="59" spans="2:10" ht="17.25">
      <c r="B59" s="1" t="s">
        <v>603</v>
      </c>
      <c r="C59" s="158" t="s">
        <v>596</v>
      </c>
      <c r="D59" s="153">
        <v>0.004</v>
      </c>
      <c r="E59" s="153">
        <v>0.004</v>
      </c>
      <c r="F59" s="153">
        <v>0.004</v>
      </c>
      <c r="G59" s="153">
        <v>0.004</v>
      </c>
      <c r="H59" s="153">
        <v>0.004</v>
      </c>
      <c r="I59" s="154">
        <v>0.003</v>
      </c>
      <c r="J59" s="154">
        <v>0.003</v>
      </c>
    </row>
    <row r="60" spans="2:10" ht="17.25">
      <c r="B60" s="1" t="s">
        <v>676</v>
      </c>
      <c r="C60" s="158" t="s">
        <v>412</v>
      </c>
      <c r="D60" s="153">
        <v>0.003</v>
      </c>
      <c r="E60" s="153">
        <v>0.004</v>
      </c>
      <c r="F60" s="153">
        <v>0.004</v>
      </c>
      <c r="G60" s="153">
        <v>0.003</v>
      </c>
      <c r="H60" s="153">
        <v>0.001</v>
      </c>
      <c r="I60" s="154">
        <v>0.002</v>
      </c>
      <c r="J60" s="154">
        <v>0.002</v>
      </c>
    </row>
    <row r="61" spans="2:10" ht="17.25">
      <c r="B61" s="1" t="s">
        <v>604</v>
      </c>
      <c r="C61" s="158" t="s">
        <v>598</v>
      </c>
      <c r="D61" s="153">
        <v>0.004</v>
      </c>
      <c r="E61" s="153">
        <v>0.004</v>
      </c>
      <c r="F61" s="153">
        <v>0.004</v>
      </c>
      <c r="G61" s="153">
        <v>0.004</v>
      </c>
      <c r="H61" s="153">
        <v>0.004</v>
      </c>
      <c r="I61" s="154">
        <v>0.004</v>
      </c>
      <c r="J61" s="154">
        <v>0.003</v>
      </c>
    </row>
    <row r="62" spans="2:10" ht="17.25">
      <c r="B62" s="1"/>
      <c r="C62" s="158"/>
      <c r="D62" s="153"/>
      <c r="E62" s="153"/>
      <c r="F62" s="153"/>
      <c r="G62" s="153"/>
      <c r="H62" s="153"/>
      <c r="I62" s="154"/>
      <c r="J62" s="154"/>
    </row>
    <row r="63" spans="2:10" ht="17.25">
      <c r="B63" s="1" t="s">
        <v>678</v>
      </c>
      <c r="C63" s="158" t="s">
        <v>413</v>
      </c>
      <c r="D63" s="153">
        <v>0.003</v>
      </c>
      <c r="E63" s="153">
        <v>0.003</v>
      </c>
      <c r="F63" s="153">
        <v>0.003</v>
      </c>
      <c r="G63" s="153">
        <v>0.003</v>
      </c>
      <c r="H63" s="153">
        <v>0.003</v>
      </c>
      <c r="I63" s="154">
        <v>0.003</v>
      </c>
      <c r="J63" s="154">
        <v>0.002</v>
      </c>
    </row>
    <row r="64" spans="2:10" ht="18" thickBot="1">
      <c r="B64" s="4"/>
      <c r="C64" s="159"/>
      <c r="D64" s="4"/>
      <c r="E64" s="4"/>
      <c r="F64" s="4"/>
      <c r="G64" s="4"/>
      <c r="H64" s="4"/>
      <c r="I64" s="4"/>
      <c r="J64" s="4"/>
    </row>
    <row r="65" ht="17.25">
      <c r="D65" s="1" t="s">
        <v>414</v>
      </c>
    </row>
    <row r="66" ht="17.25">
      <c r="D66" s="1"/>
    </row>
    <row r="67" spans="1:4" ht="17.25">
      <c r="A67" s="1"/>
      <c r="D67" s="1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="60" zoomScaleNormal="75" workbookViewId="0" topLeftCell="A64">
      <selection activeCell="J24" sqref="J24"/>
    </sheetView>
  </sheetViews>
  <sheetFormatPr defaultColWidth="13.375" defaultRowHeight="13.5"/>
  <cols>
    <col min="1" max="1" width="13.375" style="2" customWidth="1"/>
    <col min="2" max="2" width="12.125" style="2" customWidth="1"/>
    <col min="3" max="3" width="23.375" style="2" customWidth="1"/>
    <col min="4" max="4" width="14.625" style="2" customWidth="1"/>
    <col min="5" max="16384" width="13.375" style="2" customWidth="1"/>
  </cols>
  <sheetData>
    <row r="1" ht="17.25">
      <c r="A1" s="1"/>
    </row>
    <row r="6" ht="17.25">
      <c r="E6" s="3" t="s">
        <v>415</v>
      </c>
    </row>
    <row r="8" ht="17.25">
      <c r="D8" s="3" t="s">
        <v>435</v>
      </c>
    </row>
    <row r="9" spans="2:10" ht="18" thickBot="1">
      <c r="B9" s="4"/>
      <c r="C9" s="4"/>
      <c r="D9" s="4"/>
      <c r="E9" s="4"/>
      <c r="F9" s="4"/>
      <c r="G9" s="4"/>
      <c r="H9" s="4"/>
      <c r="I9" s="4"/>
      <c r="J9" s="56" t="s">
        <v>436</v>
      </c>
    </row>
    <row r="10" spans="4:10" ht="17.25">
      <c r="D10" s="76" t="s">
        <v>429</v>
      </c>
      <c r="E10" s="76" t="s">
        <v>430</v>
      </c>
      <c r="F10" s="76" t="s">
        <v>431</v>
      </c>
      <c r="G10" s="76" t="s">
        <v>774</v>
      </c>
      <c r="H10" s="76" t="s">
        <v>775</v>
      </c>
      <c r="I10" s="129" t="s">
        <v>831</v>
      </c>
      <c r="J10" s="129" t="s">
        <v>833</v>
      </c>
    </row>
    <row r="11" spans="2:10" ht="17.25">
      <c r="B11" s="66" t="s">
        <v>388</v>
      </c>
      <c r="C11" s="66" t="s">
        <v>389</v>
      </c>
      <c r="D11" s="8" t="s">
        <v>432</v>
      </c>
      <c r="E11" s="8" t="s">
        <v>433</v>
      </c>
      <c r="F11" s="8" t="s">
        <v>434</v>
      </c>
      <c r="G11" s="8" t="s">
        <v>776</v>
      </c>
      <c r="H11" s="8" t="s">
        <v>777</v>
      </c>
      <c r="I11" s="8" t="s">
        <v>832</v>
      </c>
      <c r="J11" s="8" t="s">
        <v>834</v>
      </c>
    </row>
    <row r="12" spans="3:8" ht="17.25">
      <c r="C12" s="50"/>
      <c r="D12" s="37"/>
      <c r="E12" s="37"/>
      <c r="F12" s="37"/>
      <c r="G12" s="37"/>
      <c r="H12" s="37"/>
    </row>
    <row r="13" spans="2:10" ht="17.25">
      <c r="B13" s="1" t="s">
        <v>390</v>
      </c>
      <c r="C13" s="158" t="s">
        <v>416</v>
      </c>
      <c r="D13" s="150">
        <v>0.016</v>
      </c>
      <c r="E13" s="150">
        <v>0.015</v>
      </c>
      <c r="F13" s="150">
        <v>0.015</v>
      </c>
      <c r="G13" s="150">
        <v>0.016</v>
      </c>
      <c r="H13" s="150">
        <v>0.014</v>
      </c>
      <c r="I13" s="151">
        <v>0.014</v>
      </c>
      <c r="J13" s="151">
        <v>0.013</v>
      </c>
    </row>
    <row r="14" spans="3:10" ht="17.25">
      <c r="C14" s="158" t="s">
        <v>391</v>
      </c>
      <c r="D14" s="150">
        <v>0.017</v>
      </c>
      <c r="E14" s="150">
        <v>0.019</v>
      </c>
      <c r="F14" s="150">
        <v>0.019</v>
      </c>
      <c r="G14" s="150">
        <v>0.016</v>
      </c>
      <c r="H14" s="150">
        <v>0.016</v>
      </c>
      <c r="I14" s="151">
        <v>0.015</v>
      </c>
      <c r="J14" s="151">
        <v>0.012</v>
      </c>
    </row>
    <row r="15" spans="3:10" ht="17.25">
      <c r="C15" s="158" t="s">
        <v>797</v>
      </c>
      <c r="D15" s="261" t="s">
        <v>690</v>
      </c>
      <c r="E15" s="261" t="s">
        <v>690</v>
      </c>
      <c r="F15" s="261" t="s">
        <v>690</v>
      </c>
      <c r="G15" s="261" t="s">
        <v>690</v>
      </c>
      <c r="H15" s="261" t="s">
        <v>690</v>
      </c>
      <c r="I15" s="261">
        <v>0.014</v>
      </c>
      <c r="J15" s="151">
        <v>0.01</v>
      </c>
    </row>
    <row r="16" spans="3:10" ht="17.25">
      <c r="C16" s="158" t="s">
        <v>794</v>
      </c>
      <c r="D16" s="261" t="s">
        <v>690</v>
      </c>
      <c r="E16" s="261" t="s">
        <v>690</v>
      </c>
      <c r="F16" s="261" t="s">
        <v>690</v>
      </c>
      <c r="G16" s="261" t="s">
        <v>690</v>
      </c>
      <c r="H16" s="261" t="s">
        <v>690</v>
      </c>
      <c r="I16" s="261">
        <v>0.011</v>
      </c>
      <c r="J16" s="151">
        <v>0.01</v>
      </c>
    </row>
    <row r="17" spans="3:10" ht="17.25">
      <c r="C17" s="158" t="s">
        <v>417</v>
      </c>
      <c r="D17" s="150">
        <v>0.016</v>
      </c>
      <c r="E17" s="150">
        <v>0.016</v>
      </c>
      <c r="F17" s="150">
        <v>0.015</v>
      </c>
      <c r="G17" s="150">
        <v>0.014</v>
      </c>
      <c r="H17" s="150">
        <v>0.014</v>
      </c>
      <c r="I17" s="274" t="s">
        <v>690</v>
      </c>
      <c r="J17" s="274" t="s">
        <v>690</v>
      </c>
    </row>
    <row r="18" spans="3:10" ht="17.25">
      <c r="C18" s="158" t="s">
        <v>418</v>
      </c>
      <c r="D18" s="150">
        <v>0.011</v>
      </c>
      <c r="E18" s="150">
        <v>0.011</v>
      </c>
      <c r="F18" s="261">
        <v>0.01</v>
      </c>
      <c r="G18" s="150">
        <v>0.011</v>
      </c>
      <c r="H18" s="150">
        <v>0.01</v>
      </c>
      <c r="I18" s="151">
        <v>0.009</v>
      </c>
      <c r="J18" s="151">
        <v>0.008</v>
      </c>
    </row>
    <row r="19" spans="3:10" ht="17.25">
      <c r="C19" s="158" t="s">
        <v>706</v>
      </c>
      <c r="D19" s="150">
        <v>0.014</v>
      </c>
      <c r="E19" s="150">
        <v>0.014</v>
      </c>
      <c r="F19" s="150">
        <v>0.014</v>
      </c>
      <c r="G19" s="150">
        <v>0.013</v>
      </c>
      <c r="H19" s="150">
        <v>0.012</v>
      </c>
      <c r="I19" s="151">
        <v>0.011</v>
      </c>
      <c r="J19" s="151">
        <v>0.01</v>
      </c>
    </row>
    <row r="20" spans="3:10" ht="17.25">
      <c r="C20" s="158" t="s">
        <v>698</v>
      </c>
      <c r="D20" s="261" t="s">
        <v>690</v>
      </c>
      <c r="E20" s="261" t="s">
        <v>690</v>
      </c>
      <c r="F20" s="261" t="s">
        <v>690</v>
      </c>
      <c r="G20" s="261" t="s">
        <v>690</v>
      </c>
      <c r="H20" s="261">
        <v>0.011</v>
      </c>
      <c r="I20" s="261" t="s">
        <v>690</v>
      </c>
      <c r="J20" s="274" t="s">
        <v>690</v>
      </c>
    </row>
    <row r="21" spans="3:10" ht="17.25">
      <c r="C21" s="158" t="s">
        <v>707</v>
      </c>
      <c r="D21" s="261" t="s">
        <v>690</v>
      </c>
      <c r="E21" s="261" t="s">
        <v>690</v>
      </c>
      <c r="F21" s="261" t="s">
        <v>690</v>
      </c>
      <c r="G21" s="261" t="s">
        <v>690</v>
      </c>
      <c r="H21" s="261">
        <v>0.01</v>
      </c>
      <c r="I21" s="261" t="s">
        <v>690</v>
      </c>
      <c r="J21" s="274" t="s">
        <v>690</v>
      </c>
    </row>
    <row r="22" spans="3:10" ht="17.25">
      <c r="C22" s="158" t="s">
        <v>798</v>
      </c>
      <c r="D22" s="261" t="s">
        <v>690</v>
      </c>
      <c r="E22" s="261" t="s">
        <v>690</v>
      </c>
      <c r="F22" s="261" t="s">
        <v>690</v>
      </c>
      <c r="G22" s="261" t="s">
        <v>690</v>
      </c>
      <c r="H22" s="261" t="s">
        <v>690</v>
      </c>
      <c r="I22" s="261">
        <v>0.01</v>
      </c>
      <c r="J22" s="151">
        <v>0.01</v>
      </c>
    </row>
    <row r="23" spans="3:10" ht="17.25">
      <c r="C23" s="158"/>
      <c r="D23" s="150"/>
      <c r="E23" s="150"/>
      <c r="F23" s="150"/>
      <c r="G23" s="150"/>
      <c r="H23" s="150"/>
      <c r="I23" s="151"/>
      <c r="J23" s="151"/>
    </row>
    <row r="24" spans="2:10" ht="17.25">
      <c r="B24" s="1" t="s">
        <v>671</v>
      </c>
      <c r="C24" s="158" t="s">
        <v>396</v>
      </c>
      <c r="D24" s="150">
        <v>0.009</v>
      </c>
      <c r="E24" s="150">
        <v>0.01</v>
      </c>
      <c r="F24" s="150">
        <v>0.011</v>
      </c>
      <c r="G24" s="150">
        <v>0.012</v>
      </c>
      <c r="H24" s="150">
        <v>0.012</v>
      </c>
      <c r="I24" s="151">
        <v>0.011</v>
      </c>
      <c r="J24" s="151">
        <v>0.01</v>
      </c>
    </row>
    <row r="25" spans="3:10" ht="17.25">
      <c r="C25" s="158" t="s">
        <v>420</v>
      </c>
      <c r="D25" s="150">
        <v>0.008</v>
      </c>
      <c r="E25" s="150" t="s">
        <v>690</v>
      </c>
      <c r="F25" s="150" t="s">
        <v>690</v>
      </c>
      <c r="G25" s="261" t="s">
        <v>690</v>
      </c>
      <c r="H25" s="261" t="s">
        <v>690</v>
      </c>
      <c r="I25" s="261" t="s">
        <v>690</v>
      </c>
      <c r="J25" s="274" t="s">
        <v>690</v>
      </c>
    </row>
    <row r="26" spans="2:10" ht="17.25">
      <c r="B26" s="1"/>
      <c r="C26" s="158" t="s">
        <v>594</v>
      </c>
      <c r="D26" s="150">
        <v>0.01</v>
      </c>
      <c r="E26" s="150">
        <v>0.008</v>
      </c>
      <c r="F26" s="150">
        <v>0.008</v>
      </c>
      <c r="G26" s="150">
        <v>0.01</v>
      </c>
      <c r="H26" s="150">
        <v>0.008</v>
      </c>
      <c r="I26" s="151">
        <v>0.006</v>
      </c>
      <c r="J26" s="274" t="s">
        <v>690</v>
      </c>
    </row>
    <row r="27" spans="3:10" ht="17.25">
      <c r="C27" s="158" t="s">
        <v>399</v>
      </c>
      <c r="D27" s="150">
        <v>0.008</v>
      </c>
      <c r="E27" s="150">
        <v>0.009</v>
      </c>
      <c r="F27" s="150">
        <v>0.009</v>
      </c>
      <c r="G27" s="150">
        <v>0.009</v>
      </c>
      <c r="H27" s="150">
        <v>0.009</v>
      </c>
      <c r="I27" s="151">
        <v>0.009</v>
      </c>
      <c r="J27" s="151">
        <v>0.008</v>
      </c>
    </row>
    <row r="28" spans="3:10" ht="17.25">
      <c r="C28" s="158" t="s">
        <v>699</v>
      </c>
      <c r="D28" s="261" t="s">
        <v>690</v>
      </c>
      <c r="E28" s="261" t="s">
        <v>690</v>
      </c>
      <c r="F28" s="261" t="s">
        <v>690</v>
      </c>
      <c r="G28" s="261" t="s">
        <v>690</v>
      </c>
      <c r="H28" s="261">
        <v>0.009</v>
      </c>
      <c r="I28" s="261">
        <v>0.007</v>
      </c>
      <c r="J28" s="151">
        <v>0.006</v>
      </c>
    </row>
    <row r="29" spans="3:10" ht="17.25">
      <c r="C29" s="158" t="s">
        <v>835</v>
      </c>
      <c r="D29" s="261" t="s">
        <v>690</v>
      </c>
      <c r="E29" s="261" t="s">
        <v>690</v>
      </c>
      <c r="F29" s="261" t="s">
        <v>690</v>
      </c>
      <c r="G29" s="261" t="s">
        <v>690</v>
      </c>
      <c r="H29" s="261" t="s">
        <v>690</v>
      </c>
      <c r="I29" s="261" t="s">
        <v>690</v>
      </c>
      <c r="J29" s="151">
        <v>0.005</v>
      </c>
    </row>
    <row r="30" spans="3:10" ht="17.25">
      <c r="C30" s="158"/>
      <c r="D30" s="150"/>
      <c r="E30" s="150"/>
      <c r="F30" s="150"/>
      <c r="G30" s="150"/>
      <c r="H30" s="150"/>
      <c r="I30" s="151"/>
      <c r="J30" s="151"/>
    </row>
    <row r="31" spans="2:10" ht="17.25">
      <c r="B31" s="1" t="s">
        <v>672</v>
      </c>
      <c r="C31" s="158" t="s">
        <v>400</v>
      </c>
      <c r="D31" s="150">
        <v>0.014</v>
      </c>
      <c r="E31" s="150" t="s">
        <v>690</v>
      </c>
      <c r="F31" s="150" t="s">
        <v>690</v>
      </c>
      <c r="G31" s="261" t="s">
        <v>690</v>
      </c>
      <c r="H31" s="261" t="s">
        <v>690</v>
      </c>
      <c r="I31" s="261" t="s">
        <v>690</v>
      </c>
      <c r="J31" s="261" t="s">
        <v>690</v>
      </c>
    </row>
    <row r="32" spans="3:10" ht="17.25">
      <c r="C32" s="158" t="s">
        <v>401</v>
      </c>
      <c r="D32" s="150">
        <v>0.01</v>
      </c>
      <c r="E32" s="150" t="s">
        <v>690</v>
      </c>
      <c r="F32" s="150">
        <v>0.009</v>
      </c>
      <c r="G32" s="261">
        <v>0.008</v>
      </c>
      <c r="H32" s="150">
        <v>0.009</v>
      </c>
      <c r="I32" s="151">
        <v>0.008</v>
      </c>
      <c r="J32" s="151">
        <v>0.008</v>
      </c>
    </row>
    <row r="33" spans="3:10" ht="17.25">
      <c r="C33" s="158" t="s">
        <v>703</v>
      </c>
      <c r="D33" s="261" t="s">
        <v>690</v>
      </c>
      <c r="E33" s="261" t="s">
        <v>690</v>
      </c>
      <c r="F33" s="261" t="s">
        <v>690</v>
      </c>
      <c r="G33" s="261" t="s">
        <v>690</v>
      </c>
      <c r="H33" s="261">
        <v>0.011</v>
      </c>
      <c r="I33" s="261">
        <v>0.011</v>
      </c>
      <c r="J33" s="151">
        <v>0.011</v>
      </c>
    </row>
    <row r="34" spans="3:10" ht="17.25">
      <c r="C34" s="158"/>
      <c r="D34" s="150"/>
      <c r="E34" s="150"/>
      <c r="F34" s="150"/>
      <c r="G34" s="152"/>
      <c r="H34" s="150"/>
      <c r="I34" s="151"/>
      <c r="J34" s="151"/>
    </row>
    <row r="35" spans="2:10" ht="17.25">
      <c r="B35" s="1" t="s">
        <v>673</v>
      </c>
      <c r="C35" s="158" t="s">
        <v>403</v>
      </c>
      <c r="D35" s="150">
        <v>0.01</v>
      </c>
      <c r="E35" s="150">
        <v>0.007</v>
      </c>
      <c r="F35" s="150">
        <v>0.007</v>
      </c>
      <c r="G35" s="150">
        <v>0.005</v>
      </c>
      <c r="H35" s="150">
        <v>0.006</v>
      </c>
      <c r="I35" s="151">
        <v>0.005</v>
      </c>
      <c r="J35" s="151">
        <v>0.005</v>
      </c>
    </row>
    <row r="36" spans="2:10" ht="17.25">
      <c r="B36" s="1" t="s">
        <v>674</v>
      </c>
      <c r="C36" s="158" t="s">
        <v>404</v>
      </c>
      <c r="D36" s="150">
        <v>0.007</v>
      </c>
      <c r="E36" s="150">
        <v>0.007</v>
      </c>
      <c r="F36" s="150">
        <v>0.007</v>
      </c>
      <c r="G36" s="150">
        <v>0.006</v>
      </c>
      <c r="H36" s="150">
        <v>0.006</v>
      </c>
      <c r="I36" s="151">
        <v>0.006</v>
      </c>
      <c r="J36" s="151">
        <v>0.005</v>
      </c>
    </row>
    <row r="37" spans="2:10" ht="17.25">
      <c r="B37" s="1"/>
      <c r="C37" s="158"/>
      <c r="D37" s="150"/>
      <c r="E37" s="150"/>
      <c r="F37" s="150"/>
      <c r="G37" s="150"/>
      <c r="H37" s="150"/>
      <c r="I37" s="151"/>
      <c r="J37" s="151"/>
    </row>
    <row r="38" spans="2:10" ht="17.25">
      <c r="B38" s="1" t="s">
        <v>675</v>
      </c>
      <c r="C38" s="158" t="s">
        <v>405</v>
      </c>
      <c r="D38" s="150">
        <v>0.004</v>
      </c>
      <c r="E38" s="150">
        <v>0.003</v>
      </c>
      <c r="F38" s="150">
        <v>0.003</v>
      </c>
      <c r="G38" s="150">
        <v>0.003</v>
      </c>
      <c r="H38" s="150">
        <v>0.002</v>
      </c>
      <c r="I38" s="151">
        <v>0.006</v>
      </c>
      <c r="J38" s="151">
        <v>0.005</v>
      </c>
    </row>
    <row r="39" spans="3:10" ht="17.25">
      <c r="C39" s="158" t="s">
        <v>406</v>
      </c>
      <c r="D39" s="150">
        <v>0.005</v>
      </c>
      <c r="E39" s="150">
        <v>0.005</v>
      </c>
      <c r="F39" s="150">
        <v>0.006</v>
      </c>
      <c r="G39" s="150">
        <v>0.006</v>
      </c>
      <c r="H39" s="150">
        <v>0.006</v>
      </c>
      <c r="I39" s="151">
        <v>0.005</v>
      </c>
      <c r="J39" s="151">
        <v>0.004</v>
      </c>
    </row>
    <row r="40" spans="3:10" ht="17.25">
      <c r="C40" s="158"/>
      <c r="D40" s="150"/>
      <c r="E40" s="150"/>
      <c r="F40" s="150"/>
      <c r="G40" s="150"/>
      <c r="H40" s="150"/>
      <c r="I40" s="151"/>
      <c r="J40" s="151"/>
    </row>
    <row r="41" spans="2:10" ht="17.25">
      <c r="B41" s="1" t="s">
        <v>407</v>
      </c>
      <c r="C41" s="158" t="s">
        <v>408</v>
      </c>
      <c r="D41" s="150">
        <v>0.008</v>
      </c>
      <c r="E41" s="150">
        <v>0.009</v>
      </c>
      <c r="F41" s="150">
        <v>0.008</v>
      </c>
      <c r="G41" s="150">
        <v>0.007</v>
      </c>
      <c r="H41" s="150">
        <v>0.006</v>
      </c>
      <c r="I41" s="151">
        <v>0.005</v>
      </c>
      <c r="J41" s="151">
        <v>0.004</v>
      </c>
    </row>
    <row r="42" spans="3:10" ht="17.25">
      <c r="C42" s="158" t="s">
        <v>409</v>
      </c>
      <c r="D42" s="150">
        <v>0.005</v>
      </c>
      <c r="E42" s="150">
        <v>0.005</v>
      </c>
      <c r="F42" s="150">
        <v>0.005</v>
      </c>
      <c r="G42" s="150">
        <v>0.005</v>
      </c>
      <c r="H42" s="150">
        <v>0.006</v>
      </c>
      <c r="I42" s="151">
        <v>0.005</v>
      </c>
      <c r="J42" s="151">
        <v>0.004</v>
      </c>
    </row>
    <row r="43" spans="3:10" ht="17.25">
      <c r="C43" s="158" t="s">
        <v>410</v>
      </c>
      <c r="D43" s="150">
        <v>0.006</v>
      </c>
      <c r="E43" s="150">
        <v>0.006</v>
      </c>
      <c r="F43" s="150">
        <v>0.006</v>
      </c>
      <c r="G43" s="150">
        <v>0.006</v>
      </c>
      <c r="H43" s="150">
        <v>0.006</v>
      </c>
      <c r="I43" s="151">
        <v>0.005</v>
      </c>
      <c r="J43" s="151">
        <v>0.005</v>
      </c>
    </row>
    <row r="44" spans="3:10" ht="17.25">
      <c r="C44" s="158" t="s">
        <v>411</v>
      </c>
      <c r="D44" s="150">
        <v>0.005</v>
      </c>
      <c r="E44" s="150">
        <v>0.005</v>
      </c>
      <c r="F44" s="150">
        <v>0.005</v>
      </c>
      <c r="G44" s="150">
        <v>0.005</v>
      </c>
      <c r="H44" s="150">
        <v>0.004</v>
      </c>
      <c r="I44" s="151">
        <v>0.004</v>
      </c>
      <c r="J44" s="151">
        <v>0.003</v>
      </c>
    </row>
    <row r="45" spans="3:10" ht="17.25">
      <c r="C45" s="158" t="s">
        <v>704</v>
      </c>
      <c r="D45" s="261" t="s">
        <v>690</v>
      </c>
      <c r="E45" s="261" t="s">
        <v>690</v>
      </c>
      <c r="F45" s="261" t="s">
        <v>690</v>
      </c>
      <c r="G45" s="261" t="s">
        <v>690</v>
      </c>
      <c r="H45" s="261">
        <v>0.0076</v>
      </c>
      <c r="I45" s="261">
        <v>0.006</v>
      </c>
      <c r="J45" s="151">
        <v>0.005</v>
      </c>
    </row>
    <row r="46" spans="3:10" ht="17.25">
      <c r="C46" s="158" t="s">
        <v>705</v>
      </c>
      <c r="D46" s="261" t="s">
        <v>690</v>
      </c>
      <c r="E46" s="261" t="s">
        <v>690</v>
      </c>
      <c r="F46" s="261" t="s">
        <v>690</v>
      </c>
      <c r="G46" s="261" t="s">
        <v>690</v>
      </c>
      <c r="H46" s="261">
        <v>0.007</v>
      </c>
      <c r="I46" s="261">
        <v>0.006</v>
      </c>
      <c r="J46" s="151">
        <v>0.006</v>
      </c>
    </row>
    <row r="47" spans="3:10" ht="17.25">
      <c r="C47" s="158"/>
      <c r="D47" s="150"/>
      <c r="E47" s="150"/>
      <c r="F47" s="150"/>
      <c r="G47" s="150"/>
      <c r="H47" s="150"/>
      <c r="I47" s="151"/>
      <c r="J47" s="151"/>
    </row>
    <row r="48" spans="2:10" ht="17.25">
      <c r="B48" s="1" t="s">
        <v>595</v>
      </c>
      <c r="C48" s="158" t="s">
        <v>596</v>
      </c>
      <c r="D48" s="150">
        <v>0.003</v>
      </c>
      <c r="E48" s="150">
        <v>0.004</v>
      </c>
      <c r="F48" s="150">
        <v>0.005</v>
      </c>
      <c r="G48" s="150">
        <v>0.004</v>
      </c>
      <c r="H48" s="150">
        <v>0.004</v>
      </c>
      <c r="I48" s="151">
        <v>0.003</v>
      </c>
      <c r="J48" s="151">
        <v>0.002</v>
      </c>
    </row>
    <row r="49" spans="2:10" ht="17.25">
      <c r="B49" s="1" t="s">
        <v>676</v>
      </c>
      <c r="C49" s="158" t="s">
        <v>412</v>
      </c>
      <c r="D49" s="150">
        <v>0.004</v>
      </c>
      <c r="E49" s="150">
        <v>0.004</v>
      </c>
      <c r="F49" s="150">
        <v>0.003</v>
      </c>
      <c r="G49" s="150">
        <v>0.004</v>
      </c>
      <c r="H49" s="150">
        <v>0.003</v>
      </c>
      <c r="I49" s="151">
        <v>0.003</v>
      </c>
      <c r="J49" s="151">
        <v>0.003</v>
      </c>
    </row>
    <row r="50" spans="2:10" ht="17.25">
      <c r="B50" s="1" t="s">
        <v>597</v>
      </c>
      <c r="C50" s="158" t="s">
        <v>598</v>
      </c>
      <c r="D50" s="150">
        <v>0.005</v>
      </c>
      <c r="E50" s="150">
        <v>0.006</v>
      </c>
      <c r="F50" s="150">
        <v>0.006</v>
      </c>
      <c r="G50" s="150">
        <v>0.006</v>
      </c>
      <c r="H50" s="150">
        <v>0.006</v>
      </c>
      <c r="I50" s="151">
        <v>0.005</v>
      </c>
      <c r="J50" s="151">
        <v>0.004</v>
      </c>
    </row>
    <row r="51" spans="2:10" ht="18" thickBot="1">
      <c r="B51" s="52"/>
      <c r="C51" s="160"/>
      <c r="D51" s="262"/>
      <c r="E51" s="263"/>
      <c r="F51" s="264"/>
      <c r="G51" s="263"/>
      <c r="H51" s="263"/>
      <c r="I51" s="263"/>
      <c r="J51" s="263"/>
    </row>
    <row r="52" spans="2:10" ht="17.25">
      <c r="B52" s="58"/>
      <c r="C52" s="58"/>
      <c r="D52" s="265" t="s">
        <v>421</v>
      </c>
      <c r="E52" s="266"/>
      <c r="F52" s="266"/>
      <c r="G52" s="266"/>
      <c r="H52" s="266"/>
      <c r="I52" s="266"/>
      <c r="J52" s="266"/>
    </row>
    <row r="53" spans="4:10" ht="17.25">
      <c r="D53" s="267"/>
      <c r="E53" s="267"/>
      <c r="F53" s="267"/>
      <c r="G53" s="267"/>
      <c r="H53" s="267"/>
      <c r="I53" s="267"/>
      <c r="J53" s="267"/>
    </row>
    <row r="54" spans="4:10" ht="17.25">
      <c r="D54" s="267"/>
      <c r="E54" s="267"/>
      <c r="F54" s="267"/>
      <c r="G54" s="267"/>
      <c r="H54" s="267"/>
      <c r="I54" s="267"/>
      <c r="J54" s="267"/>
    </row>
    <row r="55" spans="4:10" ht="17.25">
      <c r="D55" s="268" t="s">
        <v>437</v>
      </c>
      <c r="E55" s="267"/>
      <c r="F55" s="267"/>
      <c r="G55" s="267"/>
      <c r="H55" s="267"/>
      <c r="I55" s="267"/>
      <c r="J55" s="267"/>
    </row>
    <row r="56" spans="2:10" ht="18" thickBot="1">
      <c r="B56" s="4"/>
      <c r="C56" s="4"/>
      <c r="D56" s="263"/>
      <c r="E56" s="263"/>
      <c r="F56" s="263"/>
      <c r="G56" s="263"/>
      <c r="H56" s="263"/>
      <c r="I56" s="263"/>
      <c r="J56" s="269" t="s">
        <v>436</v>
      </c>
    </row>
    <row r="57" spans="4:10" ht="17.25">
      <c r="D57" s="270" t="s">
        <v>429</v>
      </c>
      <c r="E57" s="270" t="s">
        <v>430</v>
      </c>
      <c r="F57" s="270" t="s">
        <v>431</v>
      </c>
      <c r="G57" s="270" t="s">
        <v>774</v>
      </c>
      <c r="H57" s="270" t="s">
        <v>775</v>
      </c>
      <c r="I57" s="271" t="s">
        <v>831</v>
      </c>
      <c r="J57" s="271" t="s">
        <v>833</v>
      </c>
    </row>
    <row r="58" spans="2:10" ht="17.25">
      <c r="B58" s="66" t="s">
        <v>388</v>
      </c>
      <c r="C58" s="66" t="s">
        <v>389</v>
      </c>
      <c r="D58" s="272" t="s">
        <v>432</v>
      </c>
      <c r="E58" s="272" t="s">
        <v>433</v>
      </c>
      <c r="F58" s="272" t="s">
        <v>434</v>
      </c>
      <c r="G58" s="272" t="s">
        <v>776</v>
      </c>
      <c r="H58" s="272" t="s">
        <v>777</v>
      </c>
      <c r="I58" s="272" t="s">
        <v>832</v>
      </c>
      <c r="J58" s="272" t="s">
        <v>834</v>
      </c>
    </row>
    <row r="59" spans="3:10" ht="17.25">
      <c r="C59" s="50"/>
      <c r="D59" s="273"/>
      <c r="E59" s="273"/>
      <c r="F59" s="273"/>
      <c r="G59" s="273"/>
      <c r="H59" s="273"/>
      <c r="I59" s="267"/>
      <c r="J59" s="267"/>
    </row>
    <row r="60" spans="2:10" ht="17.25">
      <c r="B60" s="1" t="s">
        <v>390</v>
      </c>
      <c r="C60" s="158" t="s">
        <v>422</v>
      </c>
      <c r="D60" s="150">
        <v>0.03</v>
      </c>
      <c r="E60" s="150">
        <v>0.032</v>
      </c>
      <c r="F60" s="150">
        <v>0.023</v>
      </c>
      <c r="G60" s="150">
        <v>0.03</v>
      </c>
      <c r="H60" s="150">
        <v>0.032</v>
      </c>
      <c r="I60" s="151">
        <v>0.033</v>
      </c>
      <c r="J60" s="151">
        <v>0.033</v>
      </c>
    </row>
    <row r="61" spans="3:10" ht="17.25">
      <c r="C61" s="158" t="s">
        <v>391</v>
      </c>
      <c r="D61" s="150">
        <v>0.027</v>
      </c>
      <c r="E61" s="150">
        <v>0.027</v>
      </c>
      <c r="F61" s="150">
        <v>0.027</v>
      </c>
      <c r="G61" s="150">
        <v>0.03</v>
      </c>
      <c r="H61" s="150">
        <v>0.023</v>
      </c>
      <c r="I61" s="151">
        <v>0.032</v>
      </c>
      <c r="J61" s="151">
        <v>0.031</v>
      </c>
    </row>
    <row r="62" spans="3:10" ht="17.25">
      <c r="C62" s="158" t="s">
        <v>417</v>
      </c>
      <c r="D62" s="150">
        <v>0.029</v>
      </c>
      <c r="E62" s="150">
        <v>0.033</v>
      </c>
      <c r="F62" s="150">
        <v>0.034</v>
      </c>
      <c r="G62" s="150">
        <v>0.031</v>
      </c>
      <c r="H62" s="150">
        <v>0.031</v>
      </c>
      <c r="I62" s="274" t="s">
        <v>690</v>
      </c>
      <c r="J62" s="274" t="s">
        <v>690</v>
      </c>
    </row>
    <row r="63" spans="3:10" ht="17.25">
      <c r="C63" s="158" t="s">
        <v>794</v>
      </c>
      <c r="D63" s="261" t="s">
        <v>690</v>
      </c>
      <c r="E63" s="261" t="s">
        <v>690</v>
      </c>
      <c r="F63" s="261" t="s">
        <v>690</v>
      </c>
      <c r="G63" s="261" t="s">
        <v>690</v>
      </c>
      <c r="H63" s="261" t="s">
        <v>690</v>
      </c>
      <c r="I63" s="261">
        <v>0.037</v>
      </c>
      <c r="J63" s="151">
        <v>0.037</v>
      </c>
    </row>
    <row r="64" spans="3:10" ht="17.25">
      <c r="C64" s="158" t="s">
        <v>423</v>
      </c>
      <c r="D64" s="150">
        <v>0.033</v>
      </c>
      <c r="E64" s="150">
        <v>0.034</v>
      </c>
      <c r="F64" s="150">
        <v>0.032</v>
      </c>
      <c r="G64" s="150">
        <v>0.033</v>
      </c>
      <c r="H64" s="150">
        <v>0.034</v>
      </c>
      <c r="I64" s="274" t="s">
        <v>690</v>
      </c>
      <c r="J64" s="274" t="s">
        <v>690</v>
      </c>
    </row>
    <row r="65" spans="3:10" ht="17.25">
      <c r="C65" s="158" t="s">
        <v>797</v>
      </c>
      <c r="D65" s="261" t="s">
        <v>690</v>
      </c>
      <c r="E65" s="261" t="s">
        <v>690</v>
      </c>
      <c r="F65" s="261" t="s">
        <v>690</v>
      </c>
      <c r="G65" s="261" t="s">
        <v>690</v>
      </c>
      <c r="H65" s="261" t="s">
        <v>690</v>
      </c>
      <c r="I65" s="261">
        <v>0.033</v>
      </c>
      <c r="J65" s="151">
        <v>0.033</v>
      </c>
    </row>
    <row r="66" spans="3:10" ht="17.25">
      <c r="C66" s="158" t="s">
        <v>418</v>
      </c>
      <c r="D66" s="150">
        <v>0.031</v>
      </c>
      <c r="E66" s="150">
        <v>0.031</v>
      </c>
      <c r="F66" s="150">
        <v>0.033</v>
      </c>
      <c r="G66" s="150">
        <v>0.031</v>
      </c>
      <c r="H66" s="150">
        <v>0.035</v>
      </c>
      <c r="I66" s="151">
        <v>0.036</v>
      </c>
      <c r="J66" s="151">
        <v>0.035</v>
      </c>
    </row>
    <row r="67" spans="3:10" ht="17.25">
      <c r="C67" s="158" t="s">
        <v>424</v>
      </c>
      <c r="D67" s="150">
        <v>0.035</v>
      </c>
      <c r="E67" s="150">
        <v>0.026</v>
      </c>
      <c r="F67" s="150">
        <v>0.031</v>
      </c>
      <c r="G67" s="150">
        <v>0.03</v>
      </c>
      <c r="H67" s="150">
        <v>0.036</v>
      </c>
      <c r="I67" s="274" t="s">
        <v>690</v>
      </c>
      <c r="J67" s="274" t="s">
        <v>690</v>
      </c>
    </row>
    <row r="68" spans="3:10" ht="17.25">
      <c r="C68" s="158" t="s">
        <v>419</v>
      </c>
      <c r="D68" s="150">
        <v>0.027</v>
      </c>
      <c r="E68" s="150">
        <v>0.031</v>
      </c>
      <c r="F68" s="150">
        <v>0.029</v>
      </c>
      <c r="G68" s="150">
        <v>0.03</v>
      </c>
      <c r="H68" s="150">
        <v>0.028</v>
      </c>
      <c r="I68" s="151">
        <v>0.032</v>
      </c>
      <c r="J68" s="151">
        <v>0.034</v>
      </c>
    </row>
    <row r="69" spans="3:10" ht="17.25">
      <c r="C69" s="158" t="s">
        <v>798</v>
      </c>
      <c r="D69" s="261" t="s">
        <v>690</v>
      </c>
      <c r="E69" s="261" t="s">
        <v>690</v>
      </c>
      <c r="F69" s="261" t="s">
        <v>690</v>
      </c>
      <c r="G69" s="261" t="s">
        <v>690</v>
      </c>
      <c r="H69" s="261" t="s">
        <v>690</v>
      </c>
      <c r="I69" s="261">
        <v>0.037</v>
      </c>
      <c r="J69" s="151">
        <v>0.036</v>
      </c>
    </row>
    <row r="70" spans="3:10" ht="17.25">
      <c r="C70" s="158"/>
      <c r="D70" s="150"/>
      <c r="E70" s="150"/>
      <c r="F70" s="150"/>
      <c r="G70" s="150"/>
      <c r="H70" s="150"/>
      <c r="I70" s="151"/>
      <c r="J70" s="151"/>
    </row>
    <row r="71" spans="2:10" ht="17.25">
      <c r="B71" s="1" t="s">
        <v>671</v>
      </c>
      <c r="C71" s="158" t="s">
        <v>425</v>
      </c>
      <c r="D71" s="150">
        <v>0.029</v>
      </c>
      <c r="E71" s="150">
        <v>0.035</v>
      </c>
      <c r="F71" s="150">
        <v>0.032</v>
      </c>
      <c r="G71" s="150">
        <v>0.034</v>
      </c>
      <c r="H71" s="150">
        <v>0.036</v>
      </c>
      <c r="I71" s="151">
        <v>0.035</v>
      </c>
      <c r="J71" s="151">
        <v>0.037</v>
      </c>
    </row>
    <row r="72" spans="3:10" ht="17.25">
      <c r="C72" s="158" t="s">
        <v>396</v>
      </c>
      <c r="D72" s="150">
        <v>0.026</v>
      </c>
      <c r="E72" s="150">
        <v>0.03</v>
      </c>
      <c r="F72" s="150">
        <v>0.031</v>
      </c>
      <c r="G72" s="150">
        <v>0.032</v>
      </c>
      <c r="H72" s="150">
        <v>0.031</v>
      </c>
      <c r="I72" s="151">
        <v>0.035</v>
      </c>
      <c r="J72" s="151">
        <v>0.033</v>
      </c>
    </row>
    <row r="73" spans="3:10" ht="17.25">
      <c r="C73" s="158" t="s">
        <v>426</v>
      </c>
      <c r="D73" s="150">
        <v>0.029</v>
      </c>
      <c r="E73" s="150">
        <v>0.033</v>
      </c>
      <c r="F73" s="150">
        <v>0.031</v>
      </c>
      <c r="G73" s="150">
        <v>0.032</v>
      </c>
      <c r="H73" s="150">
        <v>0.033</v>
      </c>
      <c r="I73" s="151">
        <v>0.033</v>
      </c>
      <c r="J73" s="151">
        <v>0.032</v>
      </c>
    </row>
    <row r="74" spans="3:10" ht="17.25">
      <c r="C74" s="158" t="s">
        <v>427</v>
      </c>
      <c r="D74" s="150">
        <v>0.031</v>
      </c>
      <c r="E74" s="150">
        <v>0.031</v>
      </c>
      <c r="F74" s="150">
        <v>0.03</v>
      </c>
      <c r="G74" s="150">
        <v>0.026</v>
      </c>
      <c r="H74" s="275" t="s">
        <v>690</v>
      </c>
      <c r="I74" s="274" t="s">
        <v>690</v>
      </c>
      <c r="J74" s="274" t="s">
        <v>690</v>
      </c>
    </row>
    <row r="75" spans="2:10" ht="17.25">
      <c r="B75" s="1"/>
      <c r="C75" s="158" t="s">
        <v>594</v>
      </c>
      <c r="D75" s="150">
        <v>0.033</v>
      </c>
      <c r="E75" s="150">
        <v>0.035</v>
      </c>
      <c r="F75" s="150">
        <v>0.036</v>
      </c>
      <c r="G75" s="150">
        <v>0.035</v>
      </c>
      <c r="H75" s="150">
        <v>0.035</v>
      </c>
      <c r="I75" s="151">
        <v>0.038</v>
      </c>
      <c r="J75" s="274" t="s">
        <v>690</v>
      </c>
    </row>
    <row r="76" spans="2:10" ht="17.25">
      <c r="B76" s="1"/>
      <c r="C76" s="158" t="s">
        <v>699</v>
      </c>
      <c r="D76" s="261" t="s">
        <v>690</v>
      </c>
      <c r="E76" s="261" t="s">
        <v>690</v>
      </c>
      <c r="F76" s="261" t="s">
        <v>690</v>
      </c>
      <c r="G76" s="261" t="s">
        <v>690</v>
      </c>
      <c r="H76" s="261">
        <v>0.028</v>
      </c>
      <c r="I76" s="261">
        <v>0.03</v>
      </c>
      <c r="J76" s="151">
        <v>0.024</v>
      </c>
    </row>
    <row r="77" spans="2:10" ht="17.25">
      <c r="B77" s="1"/>
      <c r="C77" s="158" t="s">
        <v>835</v>
      </c>
      <c r="D77" s="261" t="s">
        <v>690</v>
      </c>
      <c r="E77" s="261" t="s">
        <v>690</v>
      </c>
      <c r="F77" s="261" t="s">
        <v>690</v>
      </c>
      <c r="G77" s="261" t="s">
        <v>690</v>
      </c>
      <c r="H77" s="261" t="s">
        <v>690</v>
      </c>
      <c r="I77" s="261" t="s">
        <v>690</v>
      </c>
      <c r="J77" s="151">
        <v>0.036</v>
      </c>
    </row>
    <row r="78" spans="2:10" ht="17.25">
      <c r="B78" s="1"/>
      <c r="C78" s="158"/>
      <c r="D78" s="150"/>
      <c r="E78" s="150"/>
      <c r="F78" s="150"/>
      <c r="G78" s="150"/>
      <c r="H78" s="150"/>
      <c r="I78" s="151"/>
      <c r="J78" s="151"/>
    </row>
    <row r="79" spans="2:10" ht="17.25">
      <c r="B79" s="1" t="s">
        <v>672</v>
      </c>
      <c r="C79" s="158" t="s">
        <v>400</v>
      </c>
      <c r="D79" s="150">
        <v>0.031</v>
      </c>
      <c r="E79" s="150" t="s">
        <v>690</v>
      </c>
      <c r="F79" s="275" t="s">
        <v>690</v>
      </c>
      <c r="G79" s="261" t="s">
        <v>690</v>
      </c>
      <c r="H79" s="261" t="s">
        <v>690</v>
      </c>
      <c r="I79" s="261" t="s">
        <v>690</v>
      </c>
      <c r="J79" s="274" t="s">
        <v>690</v>
      </c>
    </row>
    <row r="80" spans="2:10" ht="17.25">
      <c r="B80" s="1"/>
      <c r="C80" s="158" t="s">
        <v>703</v>
      </c>
      <c r="D80" s="261" t="s">
        <v>690</v>
      </c>
      <c r="E80" s="261" t="s">
        <v>690</v>
      </c>
      <c r="F80" s="261" t="s">
        <v>690</v>
      </c>
      <c r="G80" s="261" t="s">
        <v>690</v>
      </c>
      <c r="H80" s="261">
        <v>0.036</v>
      </c>
      <c r="I80" s="261">
        <v>0.038</v>
      </c>
      <c r="J80" s="151">
        <v>0.036</v>
      </c>
    </row>
    <row r="81" spans="2:10" ht="18" thickBot="1">
      <c r="B81" s="52"/>
      <c r="C81" s="52"/>
      <c r="D81" s="77"/>
      <c r="E81" s="52"/>
      <c r="F81" s="52"/>
      <c r="G81" s="4"/>
      <c r="H81" s="4"/>
      <c r="I81" s="4"/>
      <c r="J81" s="4"/>
    </row>
    <row r="82" spans="2:10" ht="17.25">
      <c r="B82" s="58"/>
      <c r="C82" s="58"/>
      <c r="D82" s="1" t="s">
        <v>414</v>
      </c>
      <c r="E82" s="58"/>
      <c r="F82" s="58"/>
      <c r="G82" s="58"/>
      <c r="H82" s="58"/>
      <c r="I82" s="58"/>
      <c r="J82" s="58"/>
    </row>
    <row r="83" ht="17.25">
      <c r="A83" s="1"/>
    </row>
  </sheetData>
  <printOptions/>
  <pageMargins left="0.75" right="0.75" top="1" bottom="1" header="0.512" footer="0.512"/>
  <pageSetup horizontalDpi="300" verticalDpi="3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73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9.625" style="2" customWidth="1"/>
    <col min="3" max="3" width="16.00390625" style="2" customWidth="1"/>
    <col min="4" max="4" width="10.875" style="2" customWidth="1"/>
    <col min="5" max="5" width="12.125" style="2" customWidth="1"/>
    <col min="6" max="6" width="10.875" style="2" customWidth="1"/>
    <col min="7" max="7" width="8.375" style="2" customWidth="1"/>
    <col min="8" max="8" width="13.375" style="2" customWidth="1"/>
    <col min="9" max="9" width="10.875" style="2" customWidth="1"/>
    <col min="10" max="10" width="12.125" style="2" customWidth="1"/>
    <col min="11" max="11" width="9.625" style="2" customWidth="1"/>
    <col min="12" max="12" width="8.375" style="2" customWidth="1"/>
    <col min="13" max="13" width="14.50390625" style="2" customWidth="1"/>
    <col min="14" max="14" width="10.875" style="2" customWidth="1"/>
    <col min="15" max="15" width="10.50390625" style="2" customWidth="1"/>
    <col min="16" max="82" width="10.875" style="2" customWidth="1"/>
    <col min="83" max="134" width="13.375" style="2" customWidth="1"/>
    <col min="135" max="16384" width="10.875" style="2" customWidth="1"/>
  </cols>
  <sheetData>
    <row r="1" ht="17.25">
      <c r="A1" s="1"/>
    </row>
    <row r="6" ht="17.25">
      <c r="F6" s="3" t="s">
        <v>720</v>
      </c>
    </row>
    <row r="7" spans="2:13" ht="18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4:9" ht="17.25">
      <c r="D8" s="130"/>
      <c r="E8" s="131"/>
      <c r="F8" s="131"/>
      <c r="G8" s="131"/>
      <c r="H8" s="131"/>
      <c r="I8" s="5"/>
    </row>
    <row r="9" spans="4:13" ht="17.25">
      <c r="D9" s="57"/>
      <c r="E9" s="66" t="s">
        <v>778</v>
      </c>
      <c r="F9" s="6"/>
      <c r="G9" s="6"/>
      <c r="H9" s="6"/>
      <c r="I9" s="57"/>
      <c r="J9" s="66" t="s">
        <v>840</v>
      </c>
      <c r="K9" s="6"/>
      <c r="L9" s="6"/>
      <c r="M9" s="6"/>
    </row>
    <row r="10" spans="4:13" ht="17.25">
      <c r="D10" s="7" t="s">
        <v>438</v>
      </c>
      <c r="E10" s="7" t="s">
        <v>439</v>
      </c>
      <c r="F10" s="7" t="s">
        <v>440</v>
      </c>
      <c r="G10" s="7" t="s">
        <v>441</v>
      </c>
      <c r="H10" s="5"/>
      <c r="I10" s="7" t="s">
        <v>438</v>
      </c>
      <c r="J10" s="7" t="s">
        <v>439</v>
      </c>
      <c r="K10" s="7" t="s">
        <v>440</v>
      </c>
      <c r="L10" s="7" t="s">
        <v>441</v>
      </c>
      <c r="M10" s="5"/>
    </row>
    <row r="11" spans="4:13" ht="17.25">
      <c r="D11" s="7" t="s">
        <v>442</v>
      </c>
      <c r="E11" s="7" t="s">
        <v>443</v>
      </c>
      <c r="F11" s="7" t="s">
        <v>444</v>
      </c>
      <c r="G11" s="43" t="s">
        <v>721</v>
      </c>
      <c r="H11" s="7" t="s">
        <v>445</v>
      </c>
      <c r="I11" s="7" t="s">
        <v>442</v>
      </c>
      <c r="J11" s="7" t="s">
        <v>443</v>
      </c>
      <c r="K11" s="7" t="s">
        <v>444</v>
      </c>
      <c r="L11" s="43" t="s">
        <v>726</v>
      </c>
      <c r="M11" s="7" t="s">
        <v>445</v>
      </c>
    </row>
    <row r="12" spans="4:13" ht="17.25">
      <c r="D12" s="7" t="s">
        <v>446</v>
      </c>
      <c r="E12" s="7" t="s">
        <v>447</v>
      </c>
      <c r="F12" s="7" t="s">
        <v>448</v>
      </c>
      <c r="G12" s="43" t="s">
        <v>722</v>
      </c>
      <c r="H12" s="7" t="s">
        <v>723</v>
      </c>
      <c r="I12" s="7" t="s">
        <v>446</v>
      </c>
      <c r="J12" s="7" t="s">
        <v>447</v>
      </c>
      <c r="K12" s="7" t="s">
        <v>448</v>
      </c>
      <c r="L12" s="43" t="s">
        <v>727</v>
      </c>
      <c r="M12" s="7" t="s">
        <v>728</v>
      </c>
    </row>
    <row r="13" spans="2:13" ht="17.25">
      <c r="B13" s="66" t="s">
        <v>449</v>
      </c>
      <c r="C13" s="6"/>
      <c r="D13" s="57"/>
      <c r="E13" s="9" t="s">
        <v>450</v>
      </c>
      <c r="F13" s="9" t="s">
        <v>450</v>
      </c>
      <c r="G13" s="57"/>
      <c r="H13" s="57"/>
      <c r="I13" s="57"/>
      <c r="J13" s="9" t="s">
        <v>450</v>
      </c>
      <c r="K13" s="9" t="s">
        <v>450</v>
      </c>
      <c r="L13" s="57"/>
      <c r="M13" s="57"/>
    </row>
    <row r="14" spans="4:13" ht="17.25">
      <c r="D14" s="132" t="s">
        <v>451</v>
      </c>
      <c r="E14" s="133" t="s">
        <v>451</v>
      </c>
      <c r="F14" s="133" t="s">
        <v>451</v>
      </c>
      <c r="G14" s="134" t="s">
        <v>451</v>
      </c>
      <c r="H14" s="134" t="s">
        <v>452</v>
      </c>
      <c r="I14" s="78" t="s">
        <v>451</v>
      </c>
      <c r="J14" s="78" t="s">
        <v>451</v>
      </c>
      <c r="K14" s="78" t="s">
        <v>451</v>
      </c>
      <c r="L14" s="23" t="s">
        <v>451</v>
      </c>
      <c r="M14" s="23" t="s">
        <v>452</v>
      </c>
    </row>
    <row r="15" spans="2:15" ht="17.25">
      <c r="B15" s="1" t="s">
        <v>495</v>
      </c>
      <c r="C15" s="1" t="s">
        <v>453</v>
      </c>
      <c r="D15" s="79">
        <v>10</v>
      </c>
      <c r="E15" s="80">
        <v>0.9</v>
      </c>
      <c r="F15" s="80">
        <v>2.7</v>
      </c>
      <c r="G15" s="39">
        <v>3</v>
      </c>
      <c r="H15" s="39">
        <v>11000</v>
      </c>
      <c r="I15" s="136">
        <v>11</v>
      </c>
      <c r="J15" s="136">
        <v>0.8</v>
      </c>
      <c r="K15" s="136">
        <v>2.1</v>
      </c>
      <c r="L15" s="163">
        <v>3</v>
      </c>
      <c r="M15" s="40">
        <v>14000</v>
      </c>
      <c r="O15" s="137"/>
    </row>
    <row r="16" spans="3:13" ht="17.25">
      <c r="C16" s="1" t="s">
        <v>454</v>
      </c>
      <c r="D16" s="79">
        <v>11</v>
      </c>
      <c r="E16" s="80">
        <v>0.9</v>
      </c>
      <c r="F16" s="80">
        <v>2.6</v>
      </c>
      <c r="G16" s="39">
        <v>2</v>
      </c>
      <c r="H16" s="39">
        <v>2800</v>
      </c>
      <c r="I16" s="136">
        <v>11</v>
      </c>
      <c r="J16" s="136">
        <v>1</v>
      </c>
      <c r="K16" s="136">
        <v>2.3</v>
      </c>
      <c r="L16" s="163">
        <v>3</v>
      </c>
      <c r="M16" s="40">
        <v>5300</v>
      </c>
    </row>
    <row r="17" spans="3:13" ht="17.25">
      <c r="C17" s="1" t="s">
        <v>455</v>
      </c>
      <c r="D17" s="79">
        <v>10</v>
      </c>
      <c r="E17" s="80">
        <v>1.1</v>
      </c>
      <c r="F17" s="80">
        <v>3.2</v>
      </c>
      <c r="G17" s="39">
        <v>5</v>
      </c>
      <c r="H17" s="39">
        <v>36000</v>
      </c>
      <c r="I17" s="136">
        <v>10</v>
      </c>
      <c r="J17" s="136">
        <v>1.1</v>
      </c>
      <c r="K17" s="136">
        <v>2.9</v>
      </c>
      <c r="L17" s="163">
        <v>5</v>
      </c>
      <c r="M17" s="40">
        <v>120000</v>
      </c>
    </row>
    <row r="18" spans="3:13" ht="17.25">
      <c r="C18" s="1" t="s">
        <v>496</v>
      </c>
      <c r="D18" s="79">
        <v>8.8</v>
      </c>
      <c r="E18" s="80">
        <v>1.2</v>
      </c>
      <c r="F18" s="80">
        <v>3</v>
      </c>
      <c r="G18" s="39">
        <v>4</v>
      </c>
      <c r="H18" s="39">
        <v>920</v>
      </c>
      <c r="I18" s="136">
        <v>8.7</v>
      </c>
      <c r="J18" s="136">
        <v>1.6</v>
      </c>
      <c r="K18" s="136">
        <v>3.2</v>
      </c>
      <c r="L18" s="163">
        <v>4</v>
      </c>
      <c r="M18" s="40">
        <v>1600</v>
      </c>
    </row>
    <row r="19" spans="3:13" ht="17.25">
      <c r="C19" s="1"/>
      <c r="D19" s="79"/>
      <c r="E19" s="80"/>
      <c r="F19" s="80"/>
      <c r="G19" s="39"/>
      <c r="H19" s="39"/>
      <c r="I19" s="136"/>
      <c r="J19" s="136"/>
      <c r="K19" s="136"/>
      <c r="L19" s="163"/>
      <c r="M19" s="40"/>
    </row>
    <row r="20" spans="2:13" ht="17.25">
      <c r="B20" s="1" t="s">
        <v>456</v>
      </c>
      <c r="C20" s="1" t="s">
        <v>457</v>
      </c>
      <c r="D20" s="79">
        <v>11</v>
      </c>
      <c r="E20" s="80">
        <v>1.7</v>
      </c>
      <c r="F20" s="80">
        <v>3.1</v>
      </c>
      <c r="G20" s="39">
        <v>2</v>
      </c>
      <c r="H20" s="40">
        <v>11000</v>
      </c>
      <c r="I20" s="136">
        <v>10</v>
      </c>
      <c r="J20" s="136">
        <v>1.5</v>
      </c>
      <c r="K20" s="136">
        <v>2.9</v>
      </c>
      <c r="L20" s="163">
        <v>2</v>
      </c>
      <c r="M20" s="40">
        <v>58000</v>
      </c>
    </row>
    <row r="21" spans="2:13" ht="17.25">
      <c r="B21" s="1" t="s">
        <v>458</v>
      </c>
      <c r="C21" s="1" t="s">
        <v>459</v>
      </c>
      <c r="D21" s="79">
        <v>10</v>
      </c>
      <c r="E21" s="80">
        <v>1.1</v>
      </c>
      <c r="F21" s="80">
        <v>2</v>
      </c>
      <c r="G21" s="39">
        <v>10</v>
      </c>
      <c r="H21" s="40">
        <v>150</v>
      </c>
      <c r="I21" s="136">
        <v>9.5</v>
      </c>
      <c r="J21" s="136">
        <v>1</v>
      </c>
      <c r="K21" s="136">
        <v>2</v>
      </c>
      <c r="L21" s="163">
        <v>13</v>
      </c>
      <c r="M21" s="40">
        <v>4700</v>
      </c>
    </row>
    <row r="22" spans="2:13" ht="17.25">
      <c r="B22" s="1" t="s">
        <v>460</v>
      </c>
      <c r="C22" s="1" t="s">
        <v>461</v>
      </c>
      <c r="D22" s="79">
        <v>11</v>
      </c>
      <c r="E22" s="80">
        <v>1.3</v>
      </c>
      <c r="F22" s="80">
        <v>1.7</v>
      </c>
      <c r="G22" s="39">
        <v>1</v>
      </c>
      <c r="H22" s="40">
        <v>3100</v>
      </c>
      <c r="I22" s="136">
        <v>10</v>
      </c>
      <c r="J22" s="136">
        <v>1.2</v>
      </c>
      <c r="K22" s="136">
        <v>1.8</v>
      </c>
      <c r="L22" s="163">
        <v>2</v>
      </c>
      <c r="M22" s="40">
        <v>15000</v>
      </c>
    </row>
    <row r="23" spans="3:13" ht="17.25">
      <c r="C23" s="1" t="s">
        <v>462</v>
      </c>
      <c r="D23" s="79">
        <v>10</v>
      </c>
      <c r="E23" s="80">
        <v>1.2</v>
      </c>
      <c r="F23" s="80">
        <v>2.3</v>
      </c>
      <c r="G23" s="39">
        <v>1</v>
      </c>
      <c r="H23" s="40">
        <v>15000</v>
      </c>
      <c r="I23" s="136">
        <v>10</v>
      </c>
      <c r="J23" s="136">
        <v>1.2</v>
      </c>
      <c r="K23" s="136">
        <v>2.3</v>
      </c>
      <c r="L23" s="163">
        <v>2</v>
      </c>
      <c r="M23" s="40">
        <v>5700</v>
      </c>
    </row>
    <row r="24" spans="3:13" ht="17.25">
      <c r="C24" s="1"/>
      <c r="D24" s="79"/>
      <c r="E24" s="80"/>
      <c r="F24" s="80"/>
      <c r="G24" s="39"/>
      <c r="H24" s="40"/>
      <c r="I24" s="136"/>
      <c r="J24" s="136"/>
      <c r="K24" s="136"/>
      <c r="L24" s="163"/>
      <c r="M24" s="40"/>
    </row>
    <row r="25" spans="2:13" ht="17.25">
      <c r="B25" s="1" t="s">
        <v>463</v>
      </c>
      <c r="C25" s="1" t="s">
        <v>464</v>
      </c>
      <c r="D25" s="79">
        <v>7.4</v>
      </c>
      <c r="E25" s="80">
        <v>3.1</v>
      </c>
      <c r="F25" s="80">
        <v>5.4</v>
      </c>
      <c r="G25" s="39">
        <v>9</v>
      </c>
      <c r="H25" s="39">
        <v>140000</v>
      </c>
      <c r="I25" s="136">
        <v>7.2</v>
      </c>
      <c r="J25" s="136">
        <v>2</v>
      </c>
      <c r="K25" s="136">
        <v>4.1</v>
      </c>
      <c r="L25" s="163">
        <v>6</v>
      </c>
      <c r="M25" s="40">
        <v>63000</v>
      </c>
    </row>
    <row r="26" spans="2:13" ht="17.25">
      <c r="B26" s="1" t="s">
        <v>465</v>
      </c>
      <c r="C26" s="1" t="s">
        <v>466</v>
      </c>
      <c r="D26" s="79">
        <v>5.6</v>
      </c>
      <c r="E26" s="80">
        <v>2.7</v>
      </c>
      <c r="F26" s="80">
        <v>4</v>
      </c>
      <c r="G26" s="39">
        <v>7</v>
      </c>
      <c r="H26" s="39">
        <v>22000</v>
      </c>
      <c r="I26" s="136">
        <v>6.1</v>
      </c>
      <c r="J26" s="136">
        <v>2.5</v>
      </c>
      <c r="K26" s="136">
        <v>4</v>
      </c>
      <c r="L26" s="163">
        <v>2</v>
      </c>
      <c r="M26" s="40">
        <v>85000</v>
      </c>
    </row>
    <row r="27" spans="2:13" ht="17.25">
      <c r="B27" s="1" t="s">
        <v>467</v>
      </c>
      <c r="C27" s="1" t="s">
        <v>468</v>
      </c>
      <c r="D27" s="79">
        <v>10</v>
      </c>
      <c r="E27" s="80">
        <v>0.9</v>
      </c>
      <c r="F27" s="80">
        <v>1.2</v>
      </c>
      <c r="G27" s="39">
        <v>1</v>
      </c>
      <c r="H27" s="40">
        <v>1200</v>
      </c>
      <c r="I27" s="136">
        <v>10</v>
      </c>
      <c r="J27" s="136">
        <v>0.9</v>
      </c>
      <c r="K27" s="136">
        <v>1.4</v>
      </c>
      <c r="L27" s="163">
        <v>1</v>
      </c>
      <c r="M27" s="40">
        <v>2900</v>
      </c>
    </row>
    <row r="28" spans="3:13" ht="17.25">
      <c r="C28" s="1" t="s">
        <v>469</v>
      </c>
      <c r="D28" s="79">
        <v>9</v>
      </c>
      <c r="E28" s="80">
        <v>1</v>
      </c>
      <c r="F28" s="80">
        <v>1.9</v>
      </c>
      <c r="G28" s="39">
        <v>2</v>
      </c>
      <c r="H28" s="39">
        <v>35000</v>
      </c>
      <c r="I28" s="136">
        <v>9.9</v>
      </c>
      <c r="J28" s="136">
        <v>1.4</v>
      </c>
      <c r="K28" s="136">
        <v>2</v>
      </c>
      <c r="L28" s="163">
        <v>4</v>
      </c>
      <c r="M28" s="40">
        <v>16000</v>
      </c>
    </row>
    <row r="29" spans="3:13" ht="17.25">
      <c r="C29" s="1"/>
      <c r="D29" s="79"/>
      <c r="E29" s="80"/>
      <c r="F29" s="80"/>
      <c r="G29" s="39"/>
      <c r="H29" s="39"/>
      <c r="I29" s="136"/>
      <c r="J29" s="136"/>
      <c r="K29" s="136"/>
      <c r="L29" s="163"/>
      <c r="M29" s="40"/>
    </row>
    <row r="30" spans="2:13" ht="17.25">
      <c r="B30" s="1" t="s">
        <v>470</v>
      </c>
      <c r="C30" s="1" t="s">
        <v>471</v>
      </c>
      <c r="D30" s="135">
        <v>10</v>
      </c>
      <c r="E30" s="80">
        <v>0.9</v>
      </c>
      <c r="F30" s="82">
        <v>1.1</v>
      </c>
      <c r="G30" s="40">
        <v>1</v>
      </c>
      <c r="H30" s="39">
        <v>770</v>
      </c>
      <c r="I30" s="136">
        <v>9.8</v>
      </c>
      <c r="J30" s="136">
        <v>0.6</v>
      </c>
      <c r="K30" s="136">
        <v>1</v>
      </c>
      <c r="L30" s="163">
        <v>1</v>
      </c>
      <c r="M30" s="40">
        <v>1300</v>
      </c>
    </row>
    <row r="31" spans="3:13" ht="17.25">
      <c r="C31" s="1" t="s">
        <v>472</v>
      </c>
      <c r="D31" s="79">
        <v>10</v>
      </c>
      <c r="E31" s="80">
        <v>1</v>
      </c>
      <c r="F31" s="80">
        <v>1.2</v>
      </c>
      <c r="G31" s="39">
        <v>1</v>
      </c>
      <c r="H31" s="39">
        <v>620</v>
      </c>
      <c r="I31" s="136">
        <v>9.8</v>
      </c>
      <c r="J31" s="136">
        <v>0.6</v>
      </c>
      <c r="K31" s="136">
        <v>1.1</v>
      </c>
      <c r="L31" s="163">
        <v>1</v>
      </c>
      <c r="M31" s="40">
        <v>1300</v>
      </c>
    </row>
    <row r="32" spans="3:13" ht="17.25">
      <c r="C32" s="1" t="s">
        <v>473</v>
      </c>
      <c r="D32" s="79">
        <v>7.3</v>
      </c>
      <c r="E32" s="80">
        <v>1.1</v>
      </c>
      <c r="F32" s="80">
        <v>3.3</v>
      </c>
      <c r="G32" s="39">
        <v>7</v>
      </c>
      <c r="H32" s="40">
        <v>15000</v>
      </c>
      <c r="I32" s="136">
        <v>7.4</v>
      </c>
      <c r="J32" s="136">
        <v>1.5</v>
      </c>
      <c r="K32" s="136">
        <v>4</v>
      </c>
      <c r="L32" s="163">
        <v>11</v>
      </c>
      <c r="M32" s="40">
        <v>160000</v>
      </c>
    </row>
    <row r="33" spans="2:13" ht="17.25">
      <c r="B33" s="1" t="s">
        <v>474</v>
      </c>
      <c r="C33" s="1" t="s">
        <v>475</v>
      </c>
      <c r="D33" s="79">
        <v>8.5</v>
      </c>
      <c r="E33" s="80">
        <v>2.2</v>
      </c>
      <c r="F33" s="80">
        <v>2.4</v>
      </c>
      <c r="G33" s="39">
        <v>2</v>
      </c>
      <c r="H33" s="39">
        <v>60000</v>
      </c>
      <c r="I33" s="136">
        <v>8.6</v>
      </c>
      <c r="J33" s="136">
        <v>1.2</v>
      </c>
      <c r="K33" s="136">
        <v>2.2</v>
      </c>
      <c r="L33" s="163">
        <v>2</v>
      </c>
      <c r="M33" s="40">
        <v>65000</v>
      </c>
    </row>
    <row r="34" spans="2:13" ht="17.25">
      <c r="B34" s="1" t="s">
        <v>476</v>
      </c>
      <c r="D34" s="79">
        <v>8.8</v>
      </c>
      <c r="E34" s="80">
        <v>1.2</v>
      </c>
      <c r="F34" s="80">
        <v>2.5</v>
      </c>
      <c r="G34" s="39">
        <v>5</v>
      </c>
      <c r="H34" s="40">
        <v>120000</v>
      </c>
      <c r="I34" s="136">
        <v>9.7</v>
      </c>
      <c r="J34" s="136">
        <v>2.8</v>
      </c>
      <c r="K34" s="136">
        <v>4.7</v>
      </c>
      <c r="L34" s="163">
        <v>5</v>
      </c>
      <c r="M34" s="40">
        <v>18000</v>
      </c>
    </row>
    <row r="35" spans="3:13" ht="17.25">
      <c r="C35" s="1" t="s">
        <v>497</v>
      </c>
      <c r="D35" s="79">
        <v>9.4</v>
      </c>
      <c r="E35" s="80">
        <v>0.8</v>
      </c>
      <c r="F35" s="80">
        <v>1.8</v>
      </c>
      <c r="G35" s="39">
        <v>2</v>
      </c>
      <c r="H35" s="40">
        <v>11000</v>
      </c>
      <c r="I35" s="136">
        <v>9.7</v>
      </c>
      <c r="J35" s="136">
        <v>0.7</v>
      </c>
      <c r="K35" s="136">
        <v>1.9</v>
      </c>
      <c r="L35" s="163">
        <v>3</v>
      </c>
      <c r="M35" s="40">
        <v>12000</v>
      </c>
    </row>
    <row r="36" spans="3:13" ht="17.25">
      <c r="C36" s="1"/>
      <c r="D36" s="79"/>
      <c r="E36" s="80"/>
      <c r="F36" s="80"/>
      <c r="G36" s="39"/>
      <c r="H36" s="40"/>
      <c r="I36" s="136"/>
      <c r="J36" s="136"/>
      <c r="K36" s="136"/>
      <c r="L36" s="163"/>
      <c r="M36" s="40"/>
    </row>
    <row r="37" spans="2:15" ht="17.25">
      <c r="B37" s="1" t="s">
        <v>477</v>
      </c>
      <c r="C37" s="1" t="s">
        <v>478</v>
      </c>
      <c r="D37" s="79">
        <v>10</v>
      </c>
      <c r="E37" s="80">
        <v>0.9</v>
      </c>
      <c r="F37" s="80">
        <v>1.5</v>
      </c>
      <c r="G37" s="39" t="s">
        <v>61</v>
      </c>
      <c r="H37" s="40">
        <v>2700</v>
      </c>
      <c r="I37" s="136">
        <v>9.8</v>
      </c>
      <c r="J37" s="136">
        <v>0.8</v>
      </c>
      <c r="K37" s="136">
        <v>1</v>
      </c>
      <c r="L37" s="40">
        <v>1</v>
      </c>
      <c r="M37" s="287">
        <v>5400</v>
      </c>
      <c r="O37" s="64"/>
    </row>
    <row r="38" spans="3:13" ht="17.25">
      <c r="C38" s="1" t="s">
        <v>479</v>
      </c>
      <c r="D38" s="79">
        <v>9.7</v>
      </c>
      <c r="E38" s="80">
        <v>0.8</v>
      </c>
      <c r="F38" s="80">
        <v>1.4</v>
      </c>
      <c r="G38" s="39">
        <v>2</v>
      </c>
      <c r="H38" s="39">
        <v>1700</v>
      </c>
      <c r="I38" s="136">
        <v>9.4</v>
      </c>
      <c r="J38" s="136">
        <v>0.8</v>
      </c>
      <c r="K38" s="136">
        <v>1.4</v>
      </c>
      <c r="L38" s="163">
        <v>3</v>
      </c>
      <c r="M38" s="40">
        <v>13000</v>
      </c>
    </row>
    <row r="39" spans="2:13" ht="17.25">
      <c r="B39" s="1" t="s">
        <v>480</v>
      </c>
      <c r="C39" s="1" t="s">
        <v>481</v>
      </c>
      <c r="D39" s="79">
        <v>9.7</v>
      </c>
      <c r="E39" s="80">
        <v>0.7</v>
      </c>
      <c r="F39" s="80">
        <v>0.9</v>
      </c>
      <c r="G39" s="40" t="s">
        <v>61</v>
      </c>
      <c r="H39" s="39">
        <v>1300</v>
      </c>
      <c r="I39" s="136">
        <v>10</v>
      </c>
      <c r="J39" s="136">
        <v>0.6</v>
      </c>
      <c r="K39" s="136">
        <v>0.8</v>
      </c>
      <c r="L39" s="40" t="s">
        <v>61</v>
      </c>
      <c r="M39" s="40">
        <v>750</v>
      </c>
    </row>
    <row r="40" spans="3:13" ht="17.25">
      <c r="C40" s="1" t="s">
        <v>482</v>
      </c>
      <c r="D40" s="79">
        <v>9.7</v>
      </c>
      <c r="E40" s="80">
        <v>0.6</v>
      </c>
      <c r="F40" s="80">
        <v>1.1</v>
      </c>
      <c r="G40" s="40">
        <v>1</v>
      </c>
      <c r="H40" s="40">
        <v>1800</v>
      </c>
      <c r="I40" s="136">
        <v>10</v>
      </c>
      <c r="J40" s="136">
        <v>0.8</v>
      </c>
      <c r="K40" s="136">
        <v>0.6</v>
      </c>
      <c r="L40" s="40" t="s">
        <v>61</v>
      </c>
      <c r="M40" s="40">
        <v>790</v>
      </c>
    </row>
    <row r="41" spans="3:13" ht="17.25">
      <c r="C41" s="1"/>
      <c r="D41" s="79"/>
      <c r="E41" s="80"/>
      <c r="F41" s="80"/>
      <c r="G41" s="40"/>
      <c r="H41" s="40"/>
      <c r="I41" s="136"/>
      <c r="J41" s="136"/>
      <c r="K41" s="136"/>
      <c r="L41" s="163"/>
      <c r="M41" s="40"/>
    </row>
    <row r="42" spans="2:13" ht="17.25">
      <c r="B42" s="1" t="s">
        <v>483</v>
      </c>
      <c r="C42" s="1" t="s">
        <v>484</v>
      </c>
      <c r="D42" s="79">
        <v>9.5</v>
      </c>
      <c r="E42" s="80">
        <v>0.6</v>
      </c>
      <c r="F42" s="80">
        <v>0.7</v>
      </c>
      <c r="G42" s="86">
        <v>1</v>
      </c>
      <c r="H42" s="39">
        <v>390</v>
      </c>
      <c r="I42" s="136">
        <v>9.9</v>
      </c>
      <c r="J42" s="136">
        <v>0.9</v>
      </c>
      <c r="K42" s="136">
        <v>1.1</v>
      </c>
      <c r="L42" s="163">
        <v>1</v>
      </c>
      <c r="M42" s="40">
        <v>980</v>
      </c>
    </row>
    <row r="43" spans="3:13" ht="17.25">
      <c r="C43" s="1" t="s">
        <v>485</v>
      </c>
      <c r="D43" s="79">
        <v>9</v>
      </c>
      <c r="E43" s="80">
        <v>0.5</v>
      </c>
      <c r="F43" s="80">
        <v>1.2</v>
      </c>
      <c r="G43" s="86">
        <v>1</v>
      </c>
      <c r="H43" s="39">
        <v>240</v>
      </c>
      <c r="I43" s="136">
        <v>9.6</v>
      </c>
      <c r="J43" s="136">
        <v>0.8</v>
      </c>
      <c r="K43" s="136">
        <v>1.2</v>
      </c>
      <c r="L43" s="163">
        <v>1</v>
      </c>
      <c r="M43" s="40">
        <v>2000</v>
      </c>
    </row>
    <row r="44" spans="2:13" ht="17.25">
      <c r="B44" s="1" t="s">
        <v>486</v>
      </c>
      <c r="C44" s="1" t="s">
        <v>487</v>
      </c>
      <c r="D44" s="164">
        <v>9.5</v>
      </c>
      <c r="E44" s="82">
        <v>0.5</v>
      </c>
      <c r="F44" s="80">
        <v>0.9</v>
      </c>
      <c r="G44" s="40">
        <v>1</v>
      </c>
      <c r="H44" s="39">
        <v>610</v>
      </c>
      <c r="I44" s="136">
        <v>9.8</v>
      </c>
      <c r="J44" s="136">
        <v>1.4</v>
      </c>
      <c r="K44" s="136">
        <v>1.3</v>
      </c>
      <c r="L44" s="163">
        <v>1</v>
      </c>
      <c r="M44" s="40">
        <v>750</v>
      </c>
    </row>
    <row r="45" spans="2:13" ht="17.25">
      <c r="B45" s="1"/>
      <c r="C45" s="1"/>
      <c r="D45" s="79"/>
      <c r="E45" s="82"/>
      <c r="F45" s="80"/>
      <c r="G45" s="40"/>
      <c r="H45" s="39"/>
      <c r="I45" s="136"/>
      <c r="J45" s="136"/>
      <c r="K45" s="136"/>
      <c r="L45" s="163"/>
      <c r="M45" s="40"/>
    </row>
    <row r="46" spans="2:13" ht="17.25">
      <c r="B46" s="1" t="s">
        <v>488</v>
      </c>
      <c r="C46" s="1" t="s">
        <v>489</v>
      </c>
      <c r="D46" s="79">
        <v>9.5</v>
      </c>
      <c r="E46" s="80" t="s">
        <v>61</v>
      </c>
      <c r="F46" s="80">
        <v>0.7</v>
      </c>
      <c r="G46" s="40" t="s">
        <v>61</v>
      </c>
      <c r="H46" s="39">
        <v>2100</v>
      </c>
      <c r="I46" s="136">
        <v>9.6</v>
      </c>
      <c r="J46" s="288">
        <v>1.2</v>
      </c>
      <c r="K46" s="136">
        <v>1.3</v>
      </c>
      <c r="L46" s="40">
        <v>1</v>
      </c>
      <c r="M46" s="40">
        <v>2100</v>
      </c>
    </row>
    <row r="47" spans="2:13" ht="17.25">
      <c r="B47" s="1" t="s">
        <v>490</v>
      </c>
      <c r="C47" s="1" t="s">
        <v>491</v>
      </c>
      <c r="D47" s="79">
        <v>8.1</v>
      </c>
      <c r="E47" s="80">
        <v>0.5</v>
      </c>
      <c r="F47" s="80">
        <v>1</v>
      </c>
      <c r="G47" s="86">
        <v>1</v>
      </c>
      <c r="H47" s="39">
        <v>1100</v>
      </c>
      <c r="I47" s="136">
        <v>9.3</v>
      </c>
      <c r="J47" s="136">
        <v>0.9</v>
      </c>
      <c r="K47" s="136">
        <v>1.1</v>
      </c>
      <c r="L47" s="40" t="s">
        <v>61</v>
      </c>
      <c r="M47" s="40">
        <v>1700</v>
      </c>
    </row>
    <row r="48" spans="2:13" ht="17.25">
      <c r="B48" s="1" t="s">
        <v>492</v>
      </c>
      <c r="C48" s="1" t="s">
        <v>493</v>
      </c>
      <c r="D48" s="79">
        <v>10</v>
      </c>
      <c r="E48" s="80">
        <v>0.5</v>
      </c>
      <c r="F48" s="80">
        <v>0.7</v>
      </c>
      <c r="G48" s="86">
        <v>2</v>
      </c>
      <c r="H48" s="39">
        <v>970</v>
      </c>
      <c r="I48" s="136">
        <v>9.9</v>
      </c>
      <c r="J48" s="136">
        <v>0.9</v>
      </c>
      <c r="K48" s="136">
        <v>1.2</v>
      </c>
      <c r="L48" s="163">
        <v>2</v>
      </c>
      <c r="M48" s="40">
        <v>520</v>
      </c>
    </row>
    <row r="49" spans="3:13" ht="17.25">
      <c r="C49" s="1" t="s">
        <v>494</v>
      </c>
      <c r="D49" s="79">
        <v>9.6</v>
      </c>
      <c r="E49" s="80">
        <v>0.5</v>
      </c>
      <c r="F49" s="80">
        <v>1.2</v>
      </c>
      <c r="G49" s="39">
        <v>2</v>
      </c>
      <c r="H49" s="39">
        <v>5600</v>
      </c>
      <c r="I49" s="136">
        <v>9.9</v>
      </c>
      <c r="J49" s="136">
        <v>0.5</v>
      </c>
      <c r="K49" s="136">
        <v>1.1</v>
      </c>
      <c r="L49" s="163">
        <v>1</v>
      </c>
      <c r="M49" s="40">
        <v>1100</v>
      </c>
    </row>
    <row r="50" spans="2:13" ht="18" thickBot="1">
      <c r="B50" s="4"/>
      <c r="C50" s="4"/>
      <c r="D50" s="83"/>
      <c r="E50" s="84"/>
      <c r="F50" s="84"/>
      <c r="G50" s="87"/>
      <c r="H50" s="14"/>
      <c r="I50" s="84"/>
      <c r="J50" s="84"/>
      <c r="K50" s="84"/>
      <c r="L50" s="87"/>
      <c r="M50" s="14"/>
    </row>
    <row r="51" spans="4:13" ht="17.25">
      <c r="D51" s="85" t="s">
        <v>414</v>
      </c>
      <c r="E51" s="81"/>
      <c r="F51" s="81"/>
      <c r="G51" s="11"/>
      <c r="H51" s="11"/>
      <c r="I51" s="81"/>
      <c r="J51" s="81"/>
      <c r="K51" s="81"/>
      <c r="L51" s="11"/>
      <c r="M51" s="11"/>
    </row>
    <row r="52" spans="4:13" ht="17.25">
      <c r="D52" s="81"/>
      <c r="E52" s="81"/>
      <c r="F52" s="81"/>
      <c r="G52" s="11"/>
      <c r="H52" s="11"/>
      <c r="I52" s="81"/>
      <c r="J52" s="81"/>
      <c r="K52" s="81"/>
      <c r="L52" s="11"/>
      <c r="M52" s="11"/>
    </row>
    <row r="53" spans="4:13" ht="17.25">
      <c r="D53" s="81"/>
      <c r="E53" s="81"/>
      <c r="F53" s="81"/>
      <c r="G53" s="11"/>
      <c r="H53" s="11"/>
      <c r="I53" s="81"/>
      <c r="J53" s="81"/>
      <c r="K53" s="81"/>
      <c r="L53" s="11"/>
      <c r="M53" s="11"/>
    </row>
    <row r="54" s="11" customFormat="1" ht="17.25">
      <c r="E54" s="13" t="s">
        <v>498</v>
      </c>
    </row>
    <row r="55" s="11" customFormat="1" ht="17.25">
      <c r="D55" s="13" t="s">
        <v>499</v>
      </c>
    </row>
    <row r="56" spans="2:13" s="11" customFormat="1" ht="18" thickBo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5" t="s">
        <v>501</v>
      </c>
    </row>
    <row r="57" spans="4:13" s="11" customFormat="1" ht="17.25">
      <c r="D57" s="16"/>
      <c r="E57" s="19"/>
      <c r="F57" s="19"/>
      <c r="G57" s="19"/>
      <c r="H57" s="19"/>
      <c r="I57" s="19"/>
      <c r="J57" s="19"/>
      <c r="K57" s="19"/>
      <c r="L57" s="19"/>
      <c r="M57" s="19"/>
    </row>
    <row r="58" spans="4:13" s="11" customFormat="1" ht="17.25">
      <c r="D58" s="20" t="s">
        <v>500</v>
      </c>
      <c r="E58" s="16"/>
      <c r="F58" s="19"/>
      <c r="G58" s="19"/>
      <c r="H58" s="19"/>
      <c r="I58" s="19"/>
      <c r="J58" s="19"/>
      <c r="K58" s="19"/>
      <c r="L58" s="19"/>
      <c r="M58" s="16"/>
    </row>
    <row r="59" spans="4:13" s="11" customFormat="1" ht="17.25">
      <c r="D59" s="44" t="s">
        <v>729</v>
      </c>
      <c r="E59" s="44" t="s">
        <v>730</v>
      </c>
      <c r="F59" s="44" t="s">
        <v>731</v>
      </c>
      <c r="G59" s="44" t="s">
        <v>732</v>
      </c>
      <c r="H59" s="44" t="s">
        <v>733</v>
      </c>
      <c r="I59" s="145"/>
      <c r="J59" s="145"/>
      <c r="K59" s="44" t="s">
        <v>734</v>
      </c>
      <c r="L59" s="145"/>
      <c r="M59" s="44" t="s">
        <v>735</v>
      </c>
    </row>
    <row r="60" spans="2:13" s="11" customFormat="1" ht="17.25">
      <c r="B60" s="19"/>
      <c r="C60" s="19"/>
      <c r="D60" s="17"/>
      <c r="E60" s="21" t="s">
        <v>736</v>
      </c>
      <c r="F60" s="21" t="s">
        <v>737</v>
      </c>
      <c r="G60" s="21" t="s">
        <v>839</v>
      </c>
      <c r="H60" s="21" t="s">
        <v>737</v>
      </c>
      <c r="I60" s="21" t="s">
        <v>738</v>
      </c>
      <c r="J60" s="21" t="s">
        <v>739</v>
      </c>
      <c r="K60" s="21" t="s">
        <v>740</v>
      </c>
      <c r="L60" s="21" t="s">
        <v>741</v>
      </c>
      <c r="M60" s="21" t="s">
        <v>502</v>
      </c>
    </row>
    <row r="61" s="11" customFormat="1" ht="17.25">
      <c r="D61" s="16"/>
    </row>
    <row r="62" spans="2:13" s="11" customFormat="1" ht="17.25">
      <c r="B62" s="10" t="s">
        <v>581</v>
      </c>
      <c r="D62" s="34">
        <v>515</v>
      </c>
      <c r="E62" s="26">
        <v>419</v>
      </c>
      <c r="F62" s="25">
        <v>179</v>
      </c>
      <c r="G62" s="25">
        <v>65</v>
      </c>
      <c r="H62" s="161" t="s">
        <v>690</v>
      </c>
      <c r="I62" s="25">
        <v>83</v>
      </c>
      <c r="J62" s="25">
        <v>8</v>
      </c>
      <c r="K62" s="119" t="s">
        <v>690</v>
      </c>
      <c r="L62" s="25">
        <v>84</v>
      </c>
      <c r="M62" s="25">
        <v>96</v>
      </c>
    </row>
    <row r="63" spans="2:13" s="11" customFormat="1" ht="17.25">
      <c r="B63" s="10" t="s">
        <v>582</v>
      </c>
      <c r="C63" s="26"/>
      <c r="D63" s="34">
        <v>1036</v>
      </c>
      <c r="E63" s="26">
        <v>483</v>
      </c>
      <c r="F63" s="25">
        <v>243</v>
      </c>
      <c r="G63" s="25">
        <v>93</v>
      </c>
      <c r="H63" s="119">
        <v>4</v>
      </c>
      <c r="I63" s="25">
        <v>63</v>
      </c>
      <c r="J63" s="25">
        <v>5</v>
      </c>
      <c r="K63" s="119" t="s">
        <v>690</v>
      </c>
      <c r="L63" s="25">
        <v>75</v>
      </c>
      <c r="M63" s="25">
        <v>553</v>
      </c>
    </row>
    <row r="64" spans="2:13" s="11" customFormat="1" ht="17.25">
      <c r="B64" s="10" t="s">
        <v>583</v>
      </c>
      <c r="C64" s="26"/>
      <c r="D64" s="34">
        <v>1237</v>
      </c>
      <c r="E64" s="26">
        <v>692</v>
      </c>
      <c r="F64" s="25">
        <v>329</v>
      </c>
      <c r="G64" s="25">
        <v>113</v>
      </c>
      <c r="H64" s="35">
        <v>4</v>
      </c>
      <c r="I64" s="25">
        <v>91</v>
      </c>
      <c r="J64" s="25">
        <v>7</v>
      </c>
      <c r="K64" s="119" t="s">
        <v>690</v>
      </c>
      <c r="L64" s="25">
        <v>148</v>
      </c>
      <c r="M64" s="25">
        <v>545</v>
      </c>
    </row>
    <row r="65" spans="2:13" s="11" customFormat="1" ht="17.25">
      <c r="B65" s="10" t="s">
        <v>592</v>
      </c>
      <c r="C65" s="26"/>
      <c r="D65" s="34">
        <v>1584</v>
      </c>
      <c r="E65" s="26">
        <v>672</v>
      </c>
      <c r="F65" s="25">
        <v>318</v>
      </c>
      <c r="G65" s="25">
        <v>112</v>
      </c>
      <c r="H65" s="35">
        <v>3</v>
      </c>
      <c r="I65" s="25">
        <v>99</v>
      </c>
      <c r="J65" s="25">
        <v>7</v>
      </c>
      <c r="K65" s="119" t="s">
        <v>690</v>
      </c>
      <c r="L65" s="25">
        <v>133</v>
      </c>
      <c r="M65" s="25">
        <v>912</v>
      </c>
    </row>
    <row r="66" spans="2:13" s="11" customFormat="1" ht="17.25">
      <c r="B66" s="10"/>
      <c r="C66" s="26"/>
      <c r="D66" s="34"/>
      <c r="E66" s="26"/>
      <c r="F66" s="25"/>
      <c r="G66" s="25"/>
      <c r="H66" s="35"/>
      <c r="I66" s="25"/>
      <c r="J66" s="25"/>
      <c r="K66" s="119"/>
      <c r="L66" s="25"/>
      <c r="M66" s="25"/>
    </row>
    <row r="67" spans="2:13" s="11" customFormat="1" ht="17.25">
      <c r="B67" s="10" t="s">
        <v>593</v>
      </c>
      <c r="C67" s="26"/>
      <c r="D67" s="34">
        <v>1328</v>
      </c>
      <c r="E67" s="26">
        <v>661</v>
      </c>
      <c r="F67" s="25">
        <v>267</v>
      </c>
      <c r="G67" s="25">
        <v>130</v>
      </c>
      <c r="H67" s="35">
        <v>2</v>
      </c>
      <c r="I67" s="25">
        <v>87</v>
      </c>
      <c r="J67" s="25">
        <v>8</v>
      </c>
      <c r="K67" s="119" t="s">
        <v>690</v>
      </c>
      <c r="L67" s="25">
        <v>167</v>
      </c>
      <c r="M67" s="25">
        <v>667</v>
      </c>
    </row>
    <row r="68" spans="2:13" s="11" customFormat="1" ht="17.25">
      <c r="B68" s="10" t="s">
        <v>605</v>
      </c>
      <c r="C68" s="26"/>
      <c r="D68" s="34">
        <v>1262</v>
      </c>
      <c r="E68" s="26">
        <v>569</v>
      </c>
      <c r="F68" s="25">
        <v>195</v>
      </c>
      <c r="G68" s="25">
        <v>148</v>
      </c>
      <c r="H68" s="35">
        <v>2</v>
      </c>
      <c r="I68" s="25">
        <v>90</v>
      </c>
      <c r="J68" s="25">
        <v>7</v>
      </c>
      <c r="K68" s="119" t="s">
        <v>690</v>
      </c>
      <c r="L68" s="25">
        <v>127</v>
      </c>
      <c r="M68" s="25">
        <v>693</v>
      </c>
    </row>
    <row r="69" spans="2:13" s="11" customFormat="1" ht="17.25">
      <c r="B69" s="10" t="s">
        <v>724</v>
      </c>
      <c r="C69" s="26"/>
      <c r="D69" s="34">
        <v>1208</v>
      </c>
      <c r="E69" s="26">
        <v>508</v>
      </c>
      <c r="F69" s="25">
        <v>159</v>
      </c>
      <c r="G69" s="25">
        <v>147</v>
      </c>
      <c r="H69" s="35">
        <v>1</v>
      </c>
      <c r="I69" s="25">
        <v>85</v>
      </c>
      <c r="J69" s="25">
        <v>10</v>
      </c>
      <c r="K69" s="119">
        <v>1</v>
      </c>
      <c r="L69" s="25">
        <v>105</v>
      </c>
      <c r="M69" s="25">
        <v>700</v>
      </c>
    </row>
    <row r="70" spans="2:13" s="11" customFormat="1" ht="17.25">
      <c r="B70" s="10" t="s">
        <v>779</v>
      </c>
      <c r="C70" s="26"/>
      <c r="D70" s="34">
        <v>1153</v>
      </c>
      <c r="E70" s="26">
        <v>559</v>
      </c>
      <c r="F70" s="25">
        <v>215</v>
      </c>
      <c r="G70" s="25">
        <v>150</v>
      </c>
      <c r="H70" s="35">
        <v>3</v>
      </c>
      <c r="I70" s="25">
        <v>91</v>
      </c>
      <c r="J70" s="25">
        <v>11</v>
      </c>
      <c r="K70" s="119">
        <v>1</v>
      </c>
      <c r="L70" s="25">
        <v>88</v>
      </c>
      <c r="M70" s="25">
        <v>594</v>
      </c>
    </row>
    <row r="71" spans="2:13" s="11" customFormat="1" ht="17.25">
      <c r="B71" s="10" t="s">
        <v>836</v>
      </c>
      <c r="C71" s="26"/>
      <c r="D71" s="34">
        <v>994</v>
      </c>
      <c r="E71" s="26">
        <v>508</v>
      </c>
      <c r="F71" s="25">
        <v>184</v>
      </c>
      <c r="G71" s="25">
        <v>116</v>
      </c>
      <c r="H71" s="161" t="s">
        <v>690</v>
      </c>
      <c r="I71" s="25">
        <v>75</v>
      </c>
      <c r="J71" s="25">
        <v>11</v>
      </c>
      <c r="K71" s="161" t="s">
        <v>690</v>
      </c>
      <c r="L71" s="25">
        <v>122</v>
      </c>
      <c r="M71" s="25">
        <v>486</v>
      </c>
    </row>
    <row r="72" spans="2:13" s="11" customFormat="1" ht="18" thickBot="1">
      <c r="B72" s="14"/>
      <c r="C72" s="14"/>
      <c r="D72" s="88"/>
      <c r="E72" s="87"/>
      <c r="F72" s="87"/>
      <c r="G72" s="87"/>
      <c r="H72" s="87"/>
      <c r="I72" s="87"/>
      <c r="J72" s="87"/>
      <c r="K72" s="87"/>
      <c r="L72" s="87"/>
      <c r="M72" s="87"/>
    </row>
    <row r="73" spans="4:8" s="11" customFormat="1" ht="17.25">
      <c r="D73" s="10" t="s">
        <v>421</v>
      </c>
      <c r="H73" s="10" t="s">
        <v>503</v>
      </c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90" customWidth="1"/>
    <col min="2" max="2" width="27.375" style="90" customWidth="1"/>
    <col min="3" max="6" width="12.125" style="90" customWidth="1"/>
    <col min="7" max="8" width="10.875" style="90" customWidth="1"/>
    <col min="9" max="9" width="9.625" style="90" customWidth="1"/>
    <col min="10" max="81" width="10.875" style="90" customWidth="1"/>
    <col min="82" max="133" width="13.375" style="90" customWidth="1"/>
    <col min="134" max="16384" width="10.875" style="90" customWidth="1"/>
  </cols>
  <sheetData>
    <row r="1" ht="17.25">
      <c r="A1" s="89"/>
    </row>
    <row r="6" ht="17.25">
      <c r="D6" s="91" t="s">
        <v>498</v>
      </c>
    </row>
    <row r="7" spans="2:12" ht="18" thickBot="1">
      <c r="B7" s="92"/>
      <c r="C7" s="93" t="s">
        <v>504</v>
      </c>
      <c r="D7" s="92"/>
      <c r="E7" s="92"/>
      <c r="F7" s="92"/>
      <c r="G7" s="92"/>
      <c r="H7" s="92"/>
      <c r="I7" s="92"/>
      <c r="J7" s="92"/>
      <c r="K7" s="94" t="s">
        <v>510</v>
      </c>
      <c r="L7" s="92"/>
    </row>
    <row r="8" spans="3:12" ht="17.25">
      <c r="C8" s="95"/>
      <c r="D8" s="96"/>
      <c r="E8" s="96"/>
      <c r="F8" s="96"/>
      <c r="G8" s="96"/>
      <c r="H8" s="96"/>
      <c r="I8" s="97"/>
      <c r="J8" s="96"/>
      <c r="K8" s="96"/>
      <c r="L8" s="96"/>
    </row>
    <row r="9" spans="3:12" ht="17.25">
      <c r="C9" s="98" t="s">
        <v>500</v>
      </c>
      <c r="D9" s="95"/>
      <c r="E9" s="96"/>
      <c r="F9" s="96"/>
      <c r="G9" s="99" t="s">
        <v>505</v>
      </c>
      <c r="H9" s="96"/>
      <c r="I9" s="96"/>
      <c r="J9" s="96"/>
      <c r="K9" s="96"/>
      <c r="L9" s="98" t="s">
        <v>506</v>
      </c>
    </row>
    <row r="10" spans="2:12" ht="17.25">
      <c r="B10" s="96"/>
      <c r="C10" s="141" t="s">
        <v>729</v>
      </c>
      <c r="D10" s="141" t="s">
        <v>742</v>
      </c>
      <c r="E10" s="141" t="s">
        <v>743</v>
      </c>
      <c r="F10" s="141" t="s">
        <v>838</v>
      </c>
      <c r="G10" s="141" t="s">
        <v>507</v>
      </c>
      <c r="H10" s="141" t="s">
        <v>738</v>
      </c>
      <c r="I10" s="141" t="s">
        <v>739</v>
      </c>
      <c r="J10" s="141" t="s">
        <v>508</v>
      </c>
      <c r="K10" s="141" t="s">
        <v>741</v>
      </c>
      <c r="L10" s="100" t="s">
        <v>509</v>
      </c>
    </row>
    <row r="11" ht="17.25">
      <c r="C11" s="95"/>
    </row>
    <row r="12" spans="2:12" ht="17.25">
      <c r="B12" s="143" t="s">
        <v>780</v>
      </c>
      <c r="C12" s="101">
        <v>1153</v>
      </c>
      <c r="D12" s="102">
        <v>559</v>
      </c>
      <c r="E12" s="102">
        <v>215</v>
      </c>
      <c r="F12" s="102">
        <v>150</v>
      </c>
      <c r="G12" s="105">
        <v>3</v>
      </c>
      <c r="H12" s="102">
        <v>91</v>
      </c>
      <c r="I12" s="102">
        <v>11</v>
      </c>
      <c r="J12" s="127">
        <v>1</v>
      </c>
      <c r="K12" s="102">
        <v>88</v>
      </c>
      <c r="L12" s="102">
        <v>594</v>
      </c>
    </row>
    <row r="13" spans="2:12" ht="17.25">
      <c r="B13" s="143" t="s">
        <v>837</v>
      </c>
      <c r="C13" s="101">
        <v>994</v>
      </c>
      <c r="D13" s="102">
        <v>508</v>
      </c>
      <c r="E13" s="102">
        <v>184</v>
      </c>
      <c r="F13" s="102">
        <v>116</v>
      </c>
      <c r="G13" s="119" t="s">
        <v>718</v>
      </c>
      <c r="H13" s="102">
        <v>75</v>
      </c>
      <c r="I13" s="102">
        <v>11</v>
      </c>
      <c r="J13" s="119" t="s">
        <v>718</v>
      </c>
      <c r="K13" s="102">
        <v>122</v>
      </c>
      <c r="L13" s="102">
        <v>486</v>
      </c>
    </row>
    <row r="14" ht="17.25">
      <c r="C14" s="95"/>
    </row>
    <row r="15" spans="2:12" ht="17.25">
      <c r="B15" s="143" t="s">
        <v>744</v>
      </c>
      <c r="C15" s="101">
        <v>228</v>
      </c>
      <c r="D15" s="102">
        <v>156</v>
      </c>
      <c r="E15" s="103">
        <v>45</v>
      </c>
      <c r="F15" s="103">
        <v>60</v>
      </c>
      <c r="G15" s="119" t="s">
        <v>718</v>
      </c>
      <c r="H15" s="104">
        <v>10</v>
      </c>
      <c r="I15" s="119" t="s">
        <v>718</v>
      </c>
      <c r="J15" s="119" t="s">
        <v>718</v>
      </c>
      <c r="K15" s="104">
        <v>41</v>
      </c>
      <c r="L15" s="103">
        <v>72</v>
      </c>
    </row>
    <row r="16" spans="2:12" ht="17.25">
      <c r="B16" s="89"/>
      <c r="C16" s="101"/>
      <c r="D16" s="102"/>
      <c r="E16" s="104"/>
      <c r="F16" s="104"/>
      <c r="G16" s="104"/>
      <c r="H16" s="104"/>
      <c r="I16" s="104"/>
      <c r="J16" s="104"/>
      <c r="K16" s="104"/>
      <c r="L16" s="104"/>
    </row>
    <row r="17" spans="2:12" ht="17.25">
      <c r="B17" s="36" t="s">
        <v>745</v>
      </c>
      <c r="C17" s="101">
        <v>104</v>
      </c>
      <c r="D17" s="127">
        <v>104</v>
      </c>
      <c r="E17" s="127">
        <v>15</v>
      </c>
      <c r="F17" s="127">
        <v>15</v>
      </c>
      <c r="G17" s="119" t="s">
        <v>718</v>
      </c>
      <c r="H17" s="127">
        <v>40</v>
      </c>
      <c r="I17" s="127">
        <v>10</v>
      </c>
      <c r="J17" s="119" t="s">
        <v>718</v>
      </c>
      <c r="K17" s="127">
        <v>24</v>
      </c>
      <c r="L17" s="119" t="s">
        <v>718</v>
      </c>
    </row>
    <row r="18" spans="2:12" ht="17.25">
      <c r="B18" s="36" t="s">
        <v>746</v>
      </c>
      <c r="C18" s="101">
        <v>30</v>
      </c>
      <c r="D18" s="127">
        <v>30</v>
      </c>
      <c r="E18" s="127">
        <v>12</v>
      </c>
      <c r="F18" s="127">
        <v>9</v>
      </c>
      <c r="G18" s="119" t="s">
        <v>718</v>
      </c>
      <c r="H18" s="127">
        <v>6</v>
      </c>
      <c r="I18" s="119" t="s">
        <v>718</v>
      </c>
      <c r="J18" s="119" t="s">
        <v>718</v>
      </c>
      <c r="K18" s="127">
        <v>3</v>
      </c>
      <c r="L18" s="119" t="s">
        <v>718</v>
      </c>
    </row>
    <row r="19" spans="2:12" ht="17.25">
      <c r="B19" s="36" t="s">
        <v>747</v>
      </c>
      <c r="C19" s="101">
        <v>222</v>
      </c>
      <c r="D19" s="127">
        <v>40</v>
      </c>
      <c r="E19" s="127">
        <v>31</v>
      </c>
      <c r="F19" s="127">
        <v>2</v>
      </c>
      <c r="G19" s="119" t="s">
        <v>718</v>
      </c>
      <c r="H19" s="127">
        <v>2</v>
      </c>
      <c r="I19" s="119" t="s">
        <v>718</v>
      </c>
      <c r="J19" s="119" t="s">
        <v>718</v>
      </c>
      <c r="K19" s="127">
        <v>5</v>
      </c>
      <c r="L19" s="127">
        <v>182</v>
      </c>
    </row>
    <row r="20" spans="2:12" ht="17.25">
      <c r="B20" s="36" t="s">
        <v>748</v>
      </c>
      <c r="C20" s="101">
        <v>23</v>
      </c>
      <c r="D20" s="127">
        <v>9</v>
      </c>
      <c r="E20" s="127">
        <v>3</v>
      </c>
      <c r="F20" s="119">
        <v>2</v>
      </c>
      <c r="G20" s="119" t="s">
        <v>718</v>
      </c>
      <c r="H20" s="119" t="s">
        <v>718</v>
      </c>
      <c r="I20" s="119" t="s">
        <v>718</v>
      </c>
      <c r="J20" s="119" t="s">
        <v>718</v>
      </c>
      <c r="K20" s="127">
        <v>4</v>
      </c>
      <c r="L20" s="127">
        <v>14</v>
      </c>
    </row>
    <row r="21" spans="2:12" ht="17.25">
      <c r="B21" s="36" t="s">
        <v>749</v>
      </c>
      <c r="C21" s="101">
        <v>6</v>
      </c>
      <c r="D21" s="127">
        <v>4</v>
      </c>
      <c r="E21" s="35">
        <v>1</v>
      </c>
      <c r="F21" s="119" t="s">
        <v>718</v>
      </c>
      <c r="G21" s="119" t="s">
        <v>718</v>
      </c>
      <c r="H21" s="119">
        <v>1</v>
      </c>
      <c r="I21" s="119">
        <v>1</v>
      </c>
      <c r="J21" s="119" t="s">
        <v>718</v>
      </c>
      <c r="K21" s="127">
        <v>1</v>
      </c>
      <c r="L21" s="119">
        <v>2</v>
      </c>
    </row>
    <row r="22" spans="2:12" ht="17.25">
      <c r="B22" s="36" t="s">
        <v>750</v>
      </c>
      <c r="C22" s="101">
        <v>49</v>
      </c>
      <c r="D22" s="127">
        <v>32</v>
      </c>
      <c r="E22" s="165">
        <v>17</v>
      </c>
      <c r="F22" s="127">
        <v>7</v>
      </c>
      <c r="G22" s="119" t="s">
        <v>718</v>
      </c>
      <c r="H22" s="127">
        <v>6</v>
      </c>
      <c r="I22" s="119" t="s">
        <v>718</v>
      </c>
      <c r="J22" s="119" t="s">
        <v>718</v>
      </c>
      <c r="K22" s="165">
        <v>2</v>
      </c>
      <c r="L22" s="127">
        <v>17</v>
      </c>
    </row>
    <row r="23" spans="2:12" ht="17.25">
      <c r="B23" s="36" t="s">
        <v>751</v>
      </c>
      <c r="C23" s="95">
        <v>9</v>
      </c>
      <c r="D23" s="127">
        <v>3</v>
      </c>
      <c r="E23" s="119" t="s">
        <v>718</v>
      </c>
      <c r="F23" s="127">
        <v>2</v>
      </c>
      <c r="G23" s="119" t="s">
        <v>718</v>
      </c>
      <c r="H23" s="119" t="s">
        <v>718</v>
      </c>
      <c r="I23" s="119" t="s">
        <v>718</v>
      </c>
      <c r="J23" s="119" t="s">
        <v>718</v>
      </c>
      <c r="K23" s="127">
        <v>1</v>
      </c>
      <c r="L23" s="127">
        <v>6</v>
      </c>
    </row>
    <row r="24" spans="2:12" ht="17.25">
      <c r="B24" s="142" t="s">
        <v>545</v>
      </c>
      <c r="C24" s="101">
        <v>181</v>
      </c>
      <c r="D24" s="119">
        <v>57</v>
      </c>
      <c r="E24" s="119">
        <v>36</v>
      </c>
      <c r="F24" s="119">
        <v>1</v>
      </c>
      <c r="G24" s="119" t="s">
        <v>718</v>
      </c>
      <c r="H24" s="119">
        <v>3</v>
      </c>
      <c r="I24" s="119" t="s">
        <v>718</v>
      </c>
      <c r="J24" s="119" t="s">
        <v>718</v>
      </c>
      <c r="K24" s="119">
        <v>17</v>
      </c>
      <c r="L24" s="127">
        <v>124</v>
      </c>
    </row>
    <row r="25" spans="2:12" ht="17.25">
      <c r="B25" s="142" t="s">
        <v>725</v>
      </c>
      <c r="C25" s="101">
        <v>8</v>
      </c>
      <c r="D25" s="127">
        <v>7</v>
      </c>
      <c r="E25" s="119" t="s">
        <v>718</v>
      </c>
      <c r="F25" s="119" t="s">
        <v>718</v>
      </c>
      <c r="G25" s="119" t="s">
        <v>718</v>
      </c>
      <c r="H25" s="127">
        <v>4</v>
      </c>
      <c r="I25" s="119" t="s">
        <v>718</v>
      </c>
      <c r="J25" s="119" t="s">
        <v>718</v>
      </c>
      <c r="K25" s="119">
        <v>3</v>
      </c>
      <c r="L25" s="119">
        <v>1</v>
      </c>
    </row>
    <row r="26" spans="2:12" ht="17.25">
      <c r="B26" s="142"/>
      <c r="C26" s="101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2:12" ht="17.25">
      <c r="B27" s="36" t="s">
        <v>546</v>
      </c>
      <c r="C27" s="276">
        <v>2</v>
      </c>
      <c r="D27" s="119">
        <v>2</v>
      </c>
      <c r="E27" s="119">
        <v>2</v>
      </c>
      <c r="F27" s="119" t="s">
        <v>718</v>
      </c>
      <c r="G27" s="119" t="s">
        <v>718</v>
      </c>
      <c r="H27" s="119" t="s">
        <v>718</v>
      </c>
      <c r="I27" s="119" t="s">
        <v>718</v>
      </c>
      <c r="J27" s="119" t="s">
        <v>718</v>
      </c>
      <c r="K27" s="119" t="s">
        <v>718</v>
      </c>
      <c r="L27" s="119" t="s">
        <v>718</v>
      </c>
    </row>
    <row r="28" spans="2:12" ht="17.25">
      <c r="B28" s="36"/>
      <c r="C28" s="101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2:12" ht="17.25">
      <c r="B29" s="36" t="s">
        <v>752</v>
      </c>
      <c r="C29" s="126">
        <v>23</v>
      </c>
      <c r="D29" s="127">
        <v>9</v>
      </c>
      <c r="E29" s="127" t="s">
        <v>690</v>
      </c>
      <c r="F29" s="127" t="s">
        <v>690</v>
      </c>
      <c r="G29" s="127" t="s">
        <v>690</v>
      </c>
      <c r="H29" s="127" t="s">
        <v>690</v>
      </c>
      <c r="I29" s="127" t="s">
        <v>690</v>
      </c>
      <c r="J29" s="127" t="s">
        <v>690</v>
      </c>
      <c r="K29" s="127">
        <v>9</v>
      </c>
      <c r="L29" s="127">
        <v>14</v>
      </c>
    </row>
    <row r="30" spans="2:12" ht="17.25">
      <c r="B30" s="142" t="s">
        <v>547</v>
      </c>
      <c r="C30" s="276" t="s">
        <v>799</v>
      </c>
      <c r="D30" s="119" t="s">
        <v>718</v>
      </c>
      <c r="E30" s="119" t="s">
        <v>718</v>
      </c>
      <c r="F30" s="119" t="s">
        <v>718</v>
      </c>
      <c r="G30" s="119" t="s">
        <v>718</v>
      </c>
      <c r="H30" s="119" t="s">
        <v>718</v>
      </c>
      <c r="I30" s="119" t="s">
        <v>718</v>
      </c>
      <c r="J30" s="119" t="s">
        <v>718</v>
      </c>
      <c r="K30" s="119" t="s">
        <v>718</v>
      </c>
      <c r="L30" s="119" t="s">
        <v>718</v>
      </c>
    </row>
    <row r="31" spans="2:12" ht="17.25">
      <c r="B31" s="36" t="s">
        <v>753</v>
      </c>
      <c r="C31" s="276" t="s">
        <v>799</v>
      </c>
      <c r="D31" s="119" t="s">
        <v>718</v>
      </c>
      <c r="E31" s="119" t="s">
        <v>718</v>
      </c>
      <c r="F31" s="119" t="s">
        <v>718</v>
      </c>
      <c r="G31" s="119" t="s">
        <v>718</v>
      </c>
      <c r="H31" s="119" t="s">
        <v>718</v>
      </c>
      <c r="I31" s="119" t="s">
        <v>718</v>
      </c>
      <c r="J31" s="119" t="s">
        <v>718</v>
      </c>
      <c r="K31" s="119" t="s">
        <v>718</v>
      </c>
      <c r="L31" s="119" t="s">
        <v>718</v>
      </c>
    </row>
    <row r="32" spans="2:12" ht="17.25">
      <c r="B32" s="36"/>
      <c r="C32" s="126"/>
      <c r="D32" s="127"/>
      <c r="E32" s="127"/>
      <c r="F32" s="127"/>
      <c r="G32" s="127"/>
      <c r="H32" s="127"/>
      <c r="I32" s="127"/>
      <c r="J32" s="127"/>
      <c r="K32" s="127"/>
      <c r="L32" s="127"/>
    </row>
    <row r="33" spans="2:12" ht="17.25">
      <c r="B33" s="36" t="s">
        <v>754</v>
      </c>
      <c r="C33" s="276">
        <v>3</v>
      </c>
      <c r="D33" s="119">
        <v>3</v>
      </c>
      <c r="E33" s="119">
        <v>2</v>
      </c>
      <c r="F33" s="119" t="s">
        <v>718</v>
      </c>
      <c r="G33" s="119" t="s">
        <v>718</v>
      </c>
      <c r="H33" s="119">
        <v>1</v>
      </c>
      <c r="I33" s="119" t="s">
        <v>718</v>
      </c>
      <c r="J33" s="119" t="s">
        <v>718</v>
      </c>
      <c r="K33" s="119" t="s">
        <v>718</v>
      </c>
      <c r="L33" s="119" t="s">
        <v>718</v>
      </c>
    </row>
    <row r="34" spans="2:12" ht="17.25">
      <c r="B34" s="36" t="s">
        <v>755</v>
      </c>
      <c r="C34" s="126">
        <v>35</v>
      </c>
      <c r="D34" s="127">
        <v>6</v>
      </c>
      <c r="E34" s="127" t="s">
        <v>690</v>
      </c>
      <c r="F34" s="127">
        <v>1</v>
      </c>
      <c r="G34" s="119" t="s">
        <v>718</v>
      </c>
      <c r="H34" s="119" t="s">
        <v>718</v>
      </c>
      <c r="I34" s="119" t="s">
        <v>718</v>
      </c>
      <c r="J34" s="119" t="s">
        <v>718</v>
      </c>
      <c r="K34" s="127">
        <v>5</v>
      </c>
      <c r="L34" s="127">
        <v>29</v>
      </c>
    </row>
    <row r="35" spans="2:12" ht="17.25">
      <c r="B35" s="36" t="s">
        <v>548</v>
      </c>
      <c r="C35" s="126">
        <v>15</v>
      </c>
      <c r="D35" s="127">
        <v>12</v>
      </c>
      <c r="E35" s="119">
        <v>1</v>
      </c>
      <c r="F35" s="127">
        <v>8</v>
      </c>
      <c r="G35" s="119" t="s">
        <v>718</v>
      </c>
      <c r="H35" s="119" t="s">
        <v>718</v>
      </c>
      <c r="I35" s="119" t="s">
        <v>718</v>
      </c>
      <c r="J35" s="119" t="s">
        <v>718</v>
      </c>
      <c r="K35" s="127">
        <v>3</v>
      </c>
      <c r="L35" s="127">
        <v>3</v>
      </c>
    </row>
    <row r="36" spans="2:12" ht="17.25">
      <c r="B36" s="36"/>
      <c r="C36" s="126"/>
      <c r="D36" s="127"/>
      <c r="E36" s="127"/>
      <c r="F36" s="127"/>
      <c r="G36" s="127"/>
      <c r="H36" s="127"/>
      <c r="I36" s="127"/>
      <c r="J36" s="127"/>
      <c r="K36" s="127"/>
      <c r="L36" s="127"/>
    </row>
    <row r="37" spans="2:12" ht="17.25">
      <c r="B37" s="36" t="s">
        <v>756</v>
      </c>
      <c r="C37" s="126">
        <v>18</v>
      </c>
      <c r="D37" s="127">
        <v>10</v>
      </c>
      <c r="E37" s="127">
        <v>3</v>
      </c>
      <c r="F37" s="119">
        <v>6</v>
      </c>
      <c r="G37" s="119" t="s">
        <v>718</v>
      </c>
      <c r="H37" s="127">
        <v>1</v>
      </c>
      <c r="I37" s="119" t="s">
        <v>718</v>
      </c>
      <c r="J37" s="119" t="s">
        <v>718</v>
      </c>
      <c r="K37" s="119" t="s">
        <v>718</v>
      </c>
      <c r="L37" s="119">
        <v>8</v>
      </c>
    </row>
    <row r="38" spans="2:12" ht="17.25">
      <c r="B38" s="36" t="s">
        <v>757</v>
      </c>
      <c r="C38" s="276" t="s">
        <v>799</v>
      </c>
      <c r="D38" s="119" t="s">
        <v>718</v>
      </c>
      <c r="E38" s="119" t="s">
        <v>718</v>
      </c>
      <c r="F38" s="119" t="s">
        <v>718</v>
      </c>
      <c r="G38" s="119" t="s">
        <v>718</v>
      </c>
      <c r="H38" s="119" t="s">
        <v>718</v>
      </c>
      <c r="I38" s="119" t="s">
        <v>718</v>
      </c>
      <c r="J38" s="119" t="s">
        <v>718</v>
      </c>
      <c r="K38" s="119" t="s">
        <v>718</v>
      </c>
      <c r="L38" s="119" t="s">
        <v>718</v>
      </c>
    </row>
    <row r="39" spans="2:12" ht="17.25">
      <c r="B39" s="142" t="s">
        <v>758</v>
      </c>
      <c r="C39" s="276" t="s">
        <v>799</v>
      </c>
      <c r="D39" s="119" t="s">
        <v>718</v>
      </c>
      <c r="E39" s="119" t="s">
        <v>718</v>
      </c>
      <c r="F39" s="119" t="s">
        <v>718</v>
      </c>
      <c r="G39" s="119" t="s">
        <v>718</v>
      </c>
      <c r="H39" s="119" t="s">
        <v>718</v>
      </c>
      <c r="I39" s="119" t="s">
        <v>718</v>
      </c>
      <c r="J39" s="119" t="s">
        <v>718</v>
      </c>
      <c r="K39" s="119" t="s">
        <v>718</v>
      </c>
      <c r="L39" s="119" t="s">
        <v>718</v>
      </c>
    </row>
    <row r="40" spans="2:12" ht="17.25">
      <c r="B40" s="36" t="s">
        <v>759</v>
      </c>
      <c r="C40" s="276" t="s">
        <v>799</v>
      </c>
      <c r="D40" s="119" t="s">
        <v>718</v>
      </c>
      <c r="E40" s="119" t="s">
        <v>718</v>
      </c>
      <c r="F40" s="119" t="s">
        <v>718</v>
      </c>
      <c r="G40" s="119" t="s">
        <v>718</v>
      </c>
      <c r="H40" s="119" t="s">
        <v>718</v>
      </c>
      <c r="I40" s="119" t="s">
        <v>718</v>
      </c>
      <c r="J40" s="119" t="s">
        <v>718</v>
      </c>
      <c r="K40" s="119" t="s">
        <v>718</v>
      </c>
      <c r="L40" s="119" t="s">
        <v>718</v>
      </c>
    </row>
    <row r="41" spans="2:12" ht="17.25">
      <c r="B41" s="36" t="s">
        <v>549</v>
      </c>
      <c r="C41" s="276" t="s">
        <v>799</v>
      </c>
      <c r="D41" s="119" t="s">
        <v>718</v>
      </c>
      <c r="E41" s="119" t="s">
        <v>718</v>
      </c>
      <c r="F41" s="119" t="s">
        <v>718</v>
      </c>
      <c r="G41" s="119" t="s">
        <v>718</v>
      </c>
      <c r="H41" s="119" t="s">
        <v>718</v>
      </c>
      <c r="I41" s="119" t="s">
        <v>718</v>
      </c>
      <c r="J41" s="119" t="s">
        <v>718</v>
      </c>
      <c r="K41" s="119" t="s">
        <v>718</v>
      </c>
      <c r="L41" s="119" t="s">
        <v>718</v>
      </c>
    </row>
    <row r="42" spans="2:12" ht="17.25">
      <c r="B42" s="36" t="s">
        <v>550</v>
      </c>
      <c r="C42" s="276" t="s">
        <v>799</v>
      </c>
      <c r="D42" s="119" t="s">
        <v>718</v>
      </c>
      <c r="E42" s="119" t="s">
        <v>718</v>
      </c>
      <c r="F42" s="119" t="s">
        <v>718</v>
      </c>
      <c r="G42" s="119" t="s">
        <v>718</v>
      </c>
      <c r="H42" s="119" t="s">
        <v>718</v>
      </c>
      <c r="I42" s="119" t="s">
        <v>718</v>
      </c>
      <c r="J42" s="119" t="s">
        <v>718</v>
      </c>
      <c r="K42" s="119" t="s">
        <v>718</v>
      </c>
      <c r="L42" s="119" t="s">
        <v>718</v>
      </c>
    </row>
    <row r="43" spans="2:12" ht="17.25">
      <c r="B43" s="36"/>
      <c r="C43" s="126"/>
      <c r="D43" s="127"/>
      <c r="E43" s="127"/>
      <c r="F43" s="127"/>
      <c r="G43" s="127"/>
      <c r="H43" s="127"/>
      <c r="I43" s="127"/>
      <c r="J43" s="127"/>
      <c r="K43" s="127"/>
      <c r="L43" s="127"/>
    </row>
    <row r="44" spans="2:12" ht="17.25">
      <c r="B44" s="36" t="s">
        <v>760</v>
      </c>
      <c r="C44" s="126">
        <v>31</v>
      </c>
      <c r="D44" s="127">
        <v>19</v>
      </c>
      <c r="E44" s="127">
        <v>14</v>
      </c>
      <c r="F44" s="127">
        <v>2</v>
      </c>
      <c r="G44" s="119" t="s">
        <v>718</v>
      </c>
      <c r="H44" s="119" t="s">
        <v>718</v>
      </c>
      <c r="I44" s="119" t="s">
        <v>718</v>
      </c>
      <c r="J44" s="119" t="s">
        <v>718</v>
      </c>
      <c r="K44" s="127">
        <v>3</v>
      </c>
      <c r="L44" s="127">
        <v>12</v>
      </c>
    </row>
    <row r="45" spans="2:12" ht="17.25">
      <c r="B45" s="36" t="s">
        <v>551</v>
      </c>
      <c r="C45" s="126">
        <v>3</v>
      </c>
      <c r="D45" s="127">
        <v>2</v>
      </c>
      <c r="E45" s="127">
        <v>1</v>
      </c>
      <c r="F45" s="127" t="s">
        <v>690</v>
      </c>
      <c r="G45" s="127" t="s">
        <v>690</v>
      </c>
      <c r="H45" s="127" t="s">
        <v>690</v>
      </c>
      <c r="I45" s="127" t="s">
        <v>690</v>
      </c>
      <c r="J45" s="127" t="s">
        <v>690</v>
      </c>
      <c r="K45" s="127">
        <v>1</v>
      </c>
      <c r="L45" s="127">
        <v>1</v>
      </c>
    </row>
    <row r="46" spans="2:12" ht="17.25">
      <c r="B46" s="142" t="s">
        <v>552</v>
      </c>
      <c r="C46" s="276" t="s">
        <v>799</v>
      </c>
      <c r="D46" s="119" t="s">
        <v>718</v>
      </c>
      <c r="E46" s="119" t="s">
        <v>718</v>
      </c>
      <c r="F46" s="119" t="s">
        <v>718</v>
      </c>
      <c r="G46" s="119" t="s">
        <v>718</v>
      </c>
      <c r="H46" s="119" t="s">
        <v>718</v>
      </c>
      <c r="I46" s="119" t="s">
        <v>718</v>
      </c>
      <c r="J46" s="119" t="s">
        <v>718</v>
      </c>
      <c r="K46" s="119" t="s">
        <v>718</v>
      </c>
      <c r="L46" s="119" t="s">
        <v>718</v>
      </c>
    </row>
    <row r="47" spans="2:12" ht="17.25">
      <c r="B47" s="142"/>
      <c r="C47" s="126"/>
      <c r="D47" s="127"/>
      <c r="E47" s="127"/>
      <c r="F47" s="127"/>
      <c r="G47" s="127"/>
      <c r="H47" s="127"/>
      <c r="I47" s="127"/>
      <c r="J47" s="127"/>
      <c r="K47" s="127"/>
      <c r="L47" s="127"/>
    </row>
    <row r="48" spans="2:12" ht="17.25">
      <c r="B48" s="36" t="s">
        <v>761</v>
      </c>
      <c r="C48" s="126">
        <v>4</v>
      </c>
      <c r="D48" s="127">
        <v>3</v>
      </c>
      <c r="E48" s="127">
        <v>1</v>
      </c>
      <c r="F48" s="127">
        <v>1</v>
      </c>
      <c r="G48" s="119" t="s">
        <v>718</v>
      </c>
      <c r="H48" s="119">
        <v>1</v>
      </c>
      <c r="I48" s="119" t="s">
        <v>718</v>
      </c>
      <c r="J48" s="119" t="s">
        <v>718</v>
      </c>
      <c r="K48" s="119" t="s">
        <v>718</v>
      </c>
      <c r="L48" s="119">
        <v>1</v>
      </c>
    </row>
    <row r="49" spans="2:12" ht="17.25">
      <c r="B49" s="36" t="s">
        <v>762</v>
      </c>
      <c r="C49" s="276" t="s">
        <v>799</v>
      </c>
      <c r="D49" s="119" t="s">
        <v>718</v>
      </c>
      <c r="E49" s="119" t="s">
        <v>718</v>
      </c>
      <c r="F49" s="119" t="s">
        <v>718</v>
      </c>
      <c r="G49" s="119" t="s">
        <v>718</v>
      </c>
      <c r="H49" s="119" t="s">
        <v>718</v>
      </c>
      <c r="I49" s="119" t="s">
        <v>718</v>
      </c>
      <c r="J49" s="119" t="s">
        <v>718</v>
      </c>
      <c r="K49" s="119" t="s">
        <v>718</v>
      </c>
      <c r="L49" s="119" t="s">
        <v>718</v>
      </c>
    </row>
    <row r="50" spans="2:12" ht="17.25">
      <c r="B50" s="36" t="s">
        <v>553</v>
      </c>
      <c r="C50" s="276" t="s">
        <v>799</v>
      </c>
      <c r="D50" s="119" t="s">
        <v>718</v>
      </c>
      <c r="E50" s="119" t="s">
        <v>718</v>
      </c>
      <c r="F50" s="119" t="s">
        <v>718</v>
      </c>
      <c r="G50" s="119" t="s">
        <v>718</v>
      </c>
      <c r="H50" s="119" t="s">
        <v>718</v>
      </c>
      <c r="I50" s="119" t="s">
        <v>718</v>
      </c>
      <c r="J50" s="119" t="s">
        <v>718</v>
      </c>
      <c r="K50" s="119" t="s">
        <v>718</v>
      </c>
      <c r="L50" s="119" t="s">
        <v>718</v>
      </c>
    </row>
    <row r="51" spans="2:12" ht="17.25">
      <c r="B51" s="36" t="s">
        <v>763</v>
      </c>
      <c r="C51" s="276" t="s">
        <v>799</v>
      </c>
      <c r="D51" s="119" t="s">
        <v>718</v>
      </c>
      <c r="E51" s="119" t="s">
        <v>718</v>
      </c>
      <c r="F51" s="119" t="s">
        <v>718</v>
      </c>
      <c r="G51" s="119" t="s">
        <v>718</v>
      </c>
      <c r="H51" s="119" t="s">
        <v>718</v>
      </c>
      <c r="I51" s="119" t="s">
        <v>718</v>
      </c>
      <c r="J51" s="119" t="s">
        <v>718</v>
      </c>
      <c r="K51" s="119" t="s">
        <v>718</v>
      </c>
      <c r="L51" s="119" t="s">
        <v>718</v>
      </c>
    </row>
    <row r="52" spans="2:12" ht="17.25">
      <c r="B52" s="36" t="s">
        <v>764</v>
      </c>
      <c r="C52" s="276" t="s">
        <v>799</v>
      </c>
      <c r="D52" s="119" t="s">
        <v>718</v>
      </c>
      <c r="E52" s="119" t="s">
        <v>718</v>
      </c>
      <c r="F52" s="119" t="s">
        <v>718</v>
      </c>
      <c r="G52" s="119" t="s">
        <v>718</v>
      </c>
      <c r="H52" s="119" t="s">
        <v>718</v>
      </c>
      <c r="I52" s="119" t="s">
        <v>718</v>
      </c>
      <c r="J52" s="119" t="s">
        <v>718</v>
      </c>
      <c r="K52" s="119" t="s">
        <v>718</v>
      </c>
      <c r="L52" s="119" t="s">
        <v>718</v>
      </c>
    </row>
    <row r="53" spans="2:12" ht="18" thickBot="1">
      <c r="B53" s="92"/>
      <c r="C53" s="106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3:7" ht="21" customHeight="1">
      <c r="C54" s="89" t="s">
        <v>414</v>
      </c>
      <c r="G54" s="89" t="s">
        <v>511</v>
      </c>
    </row>
    <row r="55" ht="17.25">
      <c r="A55" s="89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="75" zoomScaleNormal="75" workbookViewId="0" topLeftCell="A1">
      <selection activeCell="F15" sqref="F15"/>
    </sheetView>
  </sheetViews>
  <sheetFormatPr defaultColWidth="10.875" defaultRowHeight="13.5"/>
  <cols>
    <col min="1" max="1" width="13.375" style="11" customWidth="1"/>
    <col min="2" max="2" width="2.125" style="11" customWidth="1"/>
    <col min="3" max="3" width="18.875" style="11" customWidth="1"/>
    <col min="4" max="7" width="10.875" style="11" customWidth="1"/>
    <col min="8" max="13" width="12.125" style="11" customWidth="1"/>
    <col min="14" max="86" width="10.875" style="11" customWidth="1"/>
    <col min="87" max="138" width="13.375" style="11" customWidth="1"/>
    <col min="139" max="16384" width="10.875" style="11" customWidth="1"/>
  </cols>
  <sheetData>
    <row r="1" ht="17.25">
      <c r="A1" s="10"/>
    </row>
    <row r="6" spans="6:14" ht="17.25">
      <c r="F6" s="13" t="s">
        <v>24</v>
      </c>
      <c r="N6" s="39"/>
    </row>
    <row r="7" spans="2:14" ht="18" thickBot="1">
      <c r="B7" s="14"/>
      <c r="C7" s="14"/>
      <c r="D7" s="14"/>
      <c r="E7" s="14"/>
      <c r="F7" s="14"/>
      <c r="G7" s="15" t="s">
        <v>25</v>
      </c>
      <c r="H7" s="14"/>
      <c r="I7" s="14"/>
      <c r="J7" s="14"/>
      <c r="K7" s="14"/>
      <c r="L7" s="14"/>
      <c r="M7" s="14"/>
      <c r="N7" s="14"/>
    </row>
    <row r="8" spans="4:14" ht="17.25">
      <c r="D8" s="17"/>
      <c r="E8" s="18" t="s">
        <v>680</v>
      </c>
      <c r="F8" s="19"/>
      <c r="G8" s="19"/>
      <c r="H8" s="17"/>
      <c r="I8" s="19"/>
      <c r="J8" s="18" t="s">
        <v>26</v>
      </c>
      <c r="K8" s="19"/>
      <c r="L8" s="19"/>
      <c r="M8" s="19"/>
      <c r="N8" s="19"/>
    </row>
    <row r="9" spans="4:14" ht="17.25">
      <c r="D9" s="16"/>
      <c r="E9" s="20" t="s">
        <v>681</v>
      </c>
      <c r="F9" s="19"/>
      <c r="G9" s="20" t="s">
        <v>682</v>
      </c>
      <c r="H9" s="16"/>
      <c r="I9" s="19"/>
      <c r="J9" s="18" t="s">
        <v>27</v>
      </c>
      <c r="K9" s="19"/>
      <c r="L9" s="19"/>
      <c r="M9" s="18" t="s">
        <v>28</v>
      </c>
      <c r="N9" s="20" t="s">
        <v>681</v>
      </c>
    </row>
    <row r="10" spans="2:14" ht="17.25">
      <c r="B10" s="19"/>
      <c r="C10" s="18" t="s">
        <v>683</v>
      </c>
      <c r="D10" s="22" t="s">
        <v>684</v>
      </c>
      <c r="E10" s="22" t="s">
        <v>685</v>
      </c>
      <c r="F10" s="22" t="s">
        <v>29</v>
      </c>
      <c r="G10" s="22" t="s">
        <v>685</v>
      </c>
      <c r="H10" s="22" t="s">
        <v>686</v>
      </c>
      <c r="I10" s="21" t="s">
        <v>687</v>
      </c>
      <c r="J10" s="21" t="s">
        <v>688</v>
      </c>
      <c r="K10" s="21" t="s">
        <v>13</v>
      </c>
      <c r="L10" s="21" t="s">
        <v>864</v>
      </c>
      <c r="M10" s="21" t="s">
        <v>689</v>
      </c>
      <c r="N10" s="22" t="s">
        <v>685</v>
      </c>
    </row>
    <row r="11" spans="4:14" ht="17.25">
      <c r="D11" s="16"/>
      <c r="H11" s="23" t="s">
        <v>7</v>
      </c>
      <c r="I11" s="23" t="s">
        <v>7</v>
      </c>
      <c r="J11" s="23" t="s">
        <v>7</v>
      </c>
      <c r="K11" s="23" t="s">
        <v>7</v>
      </c>
      <c r="L11" s="23"/>
      <c r="M11" s="23" t="s">
        <v>7</v>
      </c>
      <c r="N11" s="23" t="s">
        <v>7</v>
      </c>
    </row>
    <row r="12" spans="2:14" s="27" customFormat="1" ht="17.25">
      <c r="B12" s="348" t="s">
        <v>772</v>
      </c>
      <c r="C12" s="349"/>
      <c r="D12" s="167">
        <f>SUM(D14:D49)</f>
        <v>92</v>
      </c>
      <c r="E12" s="286">
        <f aca="true" t="shared" si="0" ref="E12:N12">SUM(E14:E49)</f>
        <v>1070</v>
      </c>
      <c r="F12" s="286">
        <f t="shared" si="0"/>
        <v>137</v>
      </c>
      <c r="G12" s="286">
        <f t="shared" si="0"/>
        <v>554</v>
      </c>
      <c r="H12" s="286">
        <f t="shared" si="0"/>
        <v>14324</v>
      </c>
      <c r="I12" s="286">
        <f t="shared" si="0"/>
        <v>2369</v>
      </c>
      <c r="J12" s="286">
        <f t="shared" si="0"/>
        <v>166</v>
      </c>
      <c r="K12" s="286">
        <f t="shared" si="0"/>
        <v>24</v>
      </c>
      <c r="L12" s="286">
        <f t="shared" si="0"/>
        <v>2701</v>
      </c>
      <c r="M12" s="286">
        <f t="shared" si="0"/>
        <v>9064</v>
      </c>
      <c r="N12" s="286">
        <f t="shared" si="0"/>
        <v>1829</v>
      </c>
    </row>
    <row r="13" spans="4:14" ht="17.25">
      <c r="D13" s="24"/>
      <c r="E13" s="42"/>
      <c r="F13" s="42"/>
      <c r="G13" s="42"/>
      <c r="H13" s="39"/>
      <c r="I13" s="39"/>
      <c r="J13" s="39"/>
      <c r="K13" s="39"/>
      <c r="L13" s="39"/>
      <c r="M13" s="39"/>
      <c r="N13" s="39"/>
    </row>
    <row r="14" spans="3:14" ht="17.25">
      <c r="C14" s="285" t="s">
        <v>390</v>
      </c>
      <c r="D14" s="24">
        <v>43</v>
      </c>
      <c r="E14" s="128">
        <v>449</v>
      </c>
      <c r="F14" s="128">
        <v>49</v>
      </c>
      <c r="G14" s="128">
        <v>236</v>
      </c>
      <c r="H14" s="48">
        <f>SUM(I14:M14)</f>
        <v>6391</v>
      </c>
      <c r="I14" s="128">
        <v>939</v>
      </c>
      <c r="J14" s="128">
        <v>93</v>
      </c>
      <c r="K14" s="162" t="s">
        <v>865</v>
      </c>
      <c r="L14" s="162">
        <v>995</v>
      </c>
      <c r="M14" s="128">
        <v>4364</v>
      </c>
      <c r="N14" s="128">
        <v>673</v>
      </c>
    </row>
    <row r="15" spans="3:14" ht="17.25">
      <c r="C15" s="285" t="s">
        <v>801</v>
      </c>
      <c r="D15" s="24">
        <v>5</v>
      </c>
      <c r="E15" s="128">
        <v>57</v>
      </c>
      <c r="F15" s="128">
        <v>7</v>
      </c>
      <c r="G15" s="128">
        <v>36</v>
      </c>
      <c r="H15" s="48">
        <f aca="true" t="shared" si="1" ref="H15:H22">SUM(I15:M15)</f>
        <v>377</v>
      </c>
      <c r="I15" s="162" t="s">
        <v>865</v>
      </c>
      <c r="J15" s="162" t="s">
        <v>865</v>
      </c>
      <c r="K15" s="162" t="s">
        <v>865</v>
      </c>
      <c r="L15" s="128">
        <v>118</v>
      </c>
      <c r="M15" s="128">
        <v>259</v>
      </c>
      <c r="N15" s="128">
        <v>95</v>
      </c>
    </row>
    <row r="16" spans="3:14" ht="17.25">
      <c r="C16" s="285" t="s">
        <v>802</v>
      </c>
      <c r="D16" s="122">
        <v>4</v>
      </c>
      <c r="E16" s="128">
        <v>70</v>
      </c>
      <c r="F16" s="128">
        <v>4</v>
      </c>
      <c r="G16" s="128">
        <v>29</v>
      </c>
      <c r="H16" s="48">
        <f t="shared" si="1"/>
        <v>675</v>
      </c>
      <c r="I16" s="162" t="s">
        <v>865</v>
      </c>
      <c r="J16" s="162" t="s">
        <v>865</v>
      </c>
      <c r="K16" s="162" t="s">
        <v>865</v>
      </c>
      <c r="L16" s="128">
        <v>67</v>
      </c>
      <c r="M16" s="128">
        <v>608</v>
      </c>
      <c r="N16" s="128">
        <v>45</v>
      </c>
    </row>
    <row r="17" spans="3:14" ht="17.25">
      <c r="C17" s="285" t="s">
        <v>803</v>
      </c>
      <c r="D17" s="122">
        <v>2</v>
      </c>
      <c r="E17" s="128">
        <v>31</v>
      </c>
      <c r="F17" s="128">
        <v>4</v>
      </c>
      <c r="G17" s="128">
        <v>15</v>
      </c>
      <c r="H17" s="48">
        <f t="shared" si="1"/>
        <v>298</v>
      </c>
      <c r="I17" s="162" t="s">
        <v>865</v>
      </c>
      <c r="J17" s="162" t="s">
        <v>865</v>
      </c>
      <c r="K17" s="128">
        <v>4</v>
      </c>
      <c r="L17" s="128">
        <v>60</v>
      </c>
      <c r="M17" s="128">
        <v>234</v>
      </c>
      <c r="N17" s="128">
        <v>54</v>
      </c>
    </row>
    <row r="18" spans="3:14" ht="17.25">
      <c r="C18" s="285" t="s">
        <v>407</v>
      </c>
      <c r="D18" s="122">
        <v>3</v>
      </c>
      <c r="E18" s="128">
        <v>31</v>
      </c>
      <c r="F18" s="128">
        <v>5</v>
      </c>
      <c r="G18" s="128">
        <v>17</v>
      </c>
      <c r="H18" s="48">
        <f t="shared" si="1"/>
        <v>686</v>
      </c>
      <c r="I18" s="128">
        <v>100</v>
      </c>
      <c r="J18" s="162" t="s">
        <v>865</v>
      </c>
      <c r="K18" s="128">
        <v>4</v>
      </c>
      <c r="L18" s="128">
        <v>51</v>
      </c>
      <c r="M18" s="128">
        <v>531</v>
      </c>
      <c r="N18" s="128">
        <v>73</v>
      </c>
    </row>
    <row r="19" spans="3:14" ht="17.25">
      <c r="C19" s="285" t="s">
        <v>804</v>
      </c>
      <c r="D19" s="122">
        <v>5</v>
      </c>
      <c r="E19" s="128">
        <v>81</v>
      </c>
      <c r="F19" s="128">
        <v>12</v>
      </c>
      <c r="G19" s="128">
        <v>42</v>
      </c>
      <c r="H19" s="48">
        <f t="shared" si="1"/>
        <v>1222</v>
      </c>
      <c r="I19" s="128">
        <v>254</v>
      </c>
      <c r="J19" s="162" t="s">
        <v>865</v>
      </c>
      <c r="K19" s="128">
        <v>4</v>
      </c>
      <c r="L19" s="128">
        <v>172</v>
      </c>
      <c r="M19" s="128">
        <v>792</v>
      </c>
      <c r="N19" s="128">
        <v>161</v>
      </c>
    </row>
    <row r="20" spans="3:14" ht="17.25">
      <c r="C20" s="285" t="s">
        <v>805</v>
      </c>
      <c r="D20" s="122">
        <v>3</v>
      </c>
      <c r="E20" s="128">
        <v>36</v>
      </c>
      <c r="F20" s="128">
        <v>11</v>
      </c>
      <c r="G20" s="128">
        <v>30</v>
      </c>
      <c r="H20" s="48">
        <f t="shared" si="1"/>
        <v>545</v>
      </c>
      <c r="I20" s="128">
        <v>157</v>
      </c>
      <c r="J20" s="162" t="s">
        <v>865</v>
      </c>
      <c r="K20" s="128">
        <v>4</v>
      </c>
      <c r="L20" s="128">
        <v>68</v>
      </c>
      <c r="M20" s="128">
        <v>316</v>
      </c>
      <c r="N20" s="128">
        <v>149</v>
      </c>
    </row>
    <row r="21" spans="3:14" ht="17.25">
      <c r="C21" s="285" t="s">
        <v>806</v>
      </c>
      <c r="D21" s="122">
        <v>4</v>
      </c>
      <c r="E21" s="128">
        <v>62</v>
      </c>
      <c r="F21" s="128">
        <v>11</v>
      </c>
      <c r="G21" s="128">
        <v>28</v>
      </c>
      <c r="H21" s="48">
        <f t="shared" si="1"/>
        <v>540</v>
      </c>
      <c r="I21" s="162" t="s">
        <v>866</v>
      </c>
      <c r="J21" s="162" t="s">
        <v>866</v>
      </c>
      <c r="K21" s="128">
        <v>4</v>
      </c>
      <c r="L21" s="128">
        <v>114</v>
      </c>
      <c r="M21" s="128">
        <v>422</v>
      </c>
      <c r="N21" s="128">
        <v>128</v>
      </c>
    </row>
    <row r="22" spans="3:14" ht="17.25">
      <c r="C22" s="285" t="s">
        <v>807</v>
      </c>
      <c r="D22" s="24">
        <v>4</v>
      </c>
      <c r="E22" s="128">
        <v>44</v>
      </c>
      <c r="F22" s="128">
        <v>4</v>
      </c>
      <c r="G22" s="128">
        <v>23</v>
      </c>
      <c r="H22" s="48">
        <f t="shared" si="1"/>
        <v>572</v>
      </c>
      <c r="I22" s="128">
        <v>221</v>
      </c>
      <c r="J22" s="162" t="s">
        <v>865</v>
      </c>
      <c r="K22" s="162" t="s">
        <v>865</v>
      </c>
      <c r="L22" s="128">
        <v>109</v>
      </c>
      <c r="M22" s="128">
        <v>242</v>
      </c>
      <c r="N22" s="128">
        <v>68</v>
      </c>
    </row>
    <row r="23" spans="3:14" ht="17.25">
      <c r="C23" s="285"/>
      <c r="D23" s="122"/>
      <c r="E23" s="128"/>
      <c r="F23" s="128"/>
      <c r="G23" s="128"/>
      <c r="H23" s="48"/>
      <c r="I23" s="128"/>
      <c r="J23" s="128"/>
      <c r="K23" s="128"/>
      <c r="L23" s="128"/>
      <c r="M23" s="128"/>
      <c r="N23" s="128"/>
    </row>
    <row r="24" spans="3:14" ht="17.25">
      <c r="C24" s="285" t="s">
        <v>808</v>
      </c>
      <c r="D24" s="122">
        <v>1</v>
      </c>
      <c r="E24" s="128">
        <v>16</v>
      </c>
      <c r="F24" s="128">
        <v>1</v>
      </c>
      <c r="G24" s="128">
        <v>3</v>
      </c>
      <c r="H24" s="48">
        <f>SUM(I24:M24)</f>
        <v>307</v>
      </c>
      <c r="I24" s="128">
        <v>100</v>
      </c>
      <c r="J24" s="128">
        <v>53</v>
      </c>
      <c r="K24" s="162" t="s">
        <v>865</v>
      </c>
      <c r="L24" s="128">
        <v>54</v>
      </c>
      <c r="M24" s="128">
        <v>100</v>
      </c>
      <c r="N24" s="128">
        <v>2</v>
      </c>
    </row>
    <row r="25" spans="3:14" ht="17.25">
      <c r="C25" s="285"/>
      <c r="D25" s="24"/>
      <c r="E25" s="128"/>
      <c r="F25" s="128"/>
      <c r="G25" s="128"/>
      <c r="H25" s="48"/>
      <c r="I25" s="128"/>
      <c r="J25" s="128"/>
      <c r="K25" s="128"/>
      <c r="L25" s="128"/>
      <c r="M25" s="128"/>
      <c r="N25" s="128"/>
    </row>
    <row r="26" spans="3:14" ht="17.25">
      <c r="C26" s="285" t="s">
        <v>809</v>
      </c>
      <c r="D26" s="122">
        <v>1</v>
      </c>
      <c r="E26" s="128">
        <v>15</v>
      </c>
      <c r="F26" s="128">
        <v>3</v>
      </c>
      <c r="G26" s="128">
        <v>9</v>
      </c>
      <c r="H26" s="48">
        <f>SUM(I26:M26)</f>
        <v>126</v>
      </c>
      <c r="I26" s="162" t="s">
        <v>865</v>
      </c>
      <c r="J26" s="162" t="s">
        <v>865</v>
      </c>
      <c r="K26" s="128">
        <v>4</v>
      </c>
      <c r="L26" s="162" t="s">
        <v>865</v>
      </c>
      <c r="M26" s="128">
        <v>122</v>
      </c>
      <c r="N26" s="128">
        <v>39</v>
      </c>
    </row>
    <row r="27" spans="3:14" ht="17.25">
      <c r="C27" s="285" t="s">
        <v>547</v>
      </c>
      <c r="D27" s="24">
        <v>1</v>
      </c>
      <c r="E27" s="128">
        <v>4</v>
      </c>
      <c r="F27" s="128">
        <v>1</v>
      </c>
      <c r="G27" s="128">
        <v>1</v>
      </c>
      <c r="H27" s="48">
        <f>SUM(I27:M27)</f>
        <v>120</v>
      </c>
      <c r="I27" s="162">
        <v>120</v>
      </c>
      <c r="J27" s="162" t="s">
        <v>865</v>
      </c>
      <c r="K27" s="162" t="s">
        <v>865</v>
      </c>
      <c r="L27" s="162" t="s">
        <v>865</v>
      </c>
      <c r="M27" s="162" t="s">
        <v>865</v>
      </c>
      <c r="N27" s="128">
        <v>1</v>
      </c>
    </row>
    <row r="28" spans="3:14" ht="17.25">
      <c r="C28" s="285" t="s">
        <v>810</v>
      </c>
      <c r="D28" s="24">
        <v>1</v>
      </c>
      <c r="E28" s="128">
        <v>4</v>
      </c>
      <c r="F28" s="162" t="s">
        <v>865</v>
      </c>
      <c r="G28" s="128">
        <v>4</v>
      </c>
      <c r="H28" s="48">
        <f>SUM(I28:M28)</f>
        <v>41</v>
      </c>
      <c r="I28" s="162" t="s">
        <v>865</v>
      </c>
      <c r="J28" s="162" t="s">
        <v>865</v>
      </c>
      <c r="K28" s="162" t="s">
        <v>865</v>
      </c>
      <c r="L28" s="162" t="s">
        <v>865</v>
      </c>
      <c r="M28" s="128">
        <v>41</v>
      </c>
      <c r="N28" s="162" t="s">
        <v>865</v>
      </c>
    </row>
    <row r="29" spans="3:14" ht="17.25">
      <c r="C29" s="285"/>
      <c r="D29" s="122"/>
      <c r="E29" s="128"/>
      <c r="F29" s="128"/>
      <c r="G29" s="128"/>
      <c r="H29" s="48"/>
      <c r="I29" s="128"/>
      <c r="J29" s="128"/>
      <c r="K29" s="128"/>
      <c r="L29" s="128"/>
      <c r="M29" s="128"/>
      <c r="N29" s="128"/>
    </row>
    <row r="30" spans="3:14" ht="17.25">
      <c r="C30" s="285" t="s">
        <v>811</v>
      </c>
      <c r="D30" s="122">
        <v>1</v>
      </c>
      <c r="E30" s="128">
        <v>16</v>
      </c>
      <c r="F30" s="128">
        <v>1</v>
      </c>
      <c r="G30" s="128">
        <v>7</v>
      </c>
      <c r="H30" s="48">
        <f>SUM(I30:M30)</f>
        <v>184</v>
      </c>
      <c r="I30" s="162" t="s">
        <v>865</v>
      </c>
      <c r="J30" s="162" t="s">
        <v>865</v>
      </c>
      <c r="K30" s="162" t="s">
        <v>865</v>
      </c>
      <c r="L30" s="128">
        <v>80</v>
      </c>
      <c r="M30" s="128">
        <v>104</v>
      </c>
      <c r="N30" s="128">
        <v>19</v>
      </c>
    </row>
    <row r="31" spans="3:14" ht="17.25">
      <c r="C31" s="285" t="s">
        <v>812</v>
      </c>
      <c r="D31" s="41" t="s">
        <v>865</v>
      </c>
      <c r="E31" s="128">
        <v>5</v>
      </c>
      <c r="F31" s="128">
        <v>2</v>
      </c>
      <c r="G31" s="128">
        <v>2</v>
      </c>
      <c r="H31" s="294" t="s">
        <v>865</v>
      </c>
      <c r="I31" s="162" t="s">
        <v>865</v>
      </c>
      <c r="J31" s="162" t="s">
        <v>865</v>
      </c>
      <c r="K31" s="162" t="s">
        <v>865</v>
      </c>
      <c r="L31" s="162" t="s">
        <v>865</v>
      </c>
      <c r="M31" s="162" t="s">
        <v>865</v>
      </c>
      <c r="N31" s="128">
        <v>38</v>
      </c>
    </row>
    <row r="32" spans="3:14" ht="17.25">
      <c r="C32" s="285" t="s">
        <v>813</v>
      </c>
      <c r="D32" s="122">
        <v>3</v>
      </c>
      <c r="E32" s="128">
        <v>29</v>
      </c>
      <c r="F32" s="128">
        <v>4</v>
      </c>
      <c r="G32" s="128">
        <v>14</v>
      </c>
      <c r="H32" s="48">
        <f>SUM(I32:M32)</f>
        <v>491</v>
      </c>
      <c r="I32" s="128">
        <v>300</v>
      </c>
      <c r="J32" s="162" t="s">
        <v>867</v>
      </c>
      <c r="K32" s="162" t="s">
        <v>867</v>
      </c>
      <c r="L32" s="128">
        <v>105</v>
      </c>
      <c r="M32" s="128">
        <v>86</v>
      </c>
      <c r="N32" s="128">
        <v>58</v>
      </c>
    </row>
    <row r="33" spans="3:14" ht="17.25">
      <c r="C33" s="285"/>
      <c r="D33" s="122"/>
      <c r="E33" s="128"/>
      <c r="F33" s="128"/>
      <c r="G33" s="128"/>
      <c r="H33" s="48"/>
      <c r="I33" s="128"/>
      <c r="J33" s="128"/>
      <c r="K33" s="128"/>
      <c r="L33" s="128"/>
      <c r="M33" s="128"/>
      <c r="N33" s="128"/>
    </row>
    <row r="34" spans="3:14" ht="17.25">
      <c r="C34" s="285" t="s">
        <v>814</v>
      </c>
      <c r="D34" s="122">
        <v>1</v>
      </c>
      <c r="E34" s="128">
        <v>7</v>
      </c>
      <c r="F34" s="128">
        <v>1</v>
      </c>
      <c r="G34" s="128">
        <v>1</v>
      </c>
      <c r="H34" s="48">
        <f>SUM(I34:M34)</f>
        <v>375</v>
      </c>
      <c r="I34" s="162" t="s">
        <v>867</v>
      </c>
      <c r="J34" s="162">
        <v>20</v>
      </c>
      <c r="K34" s="162" t="s">
        <v>867</v>
      </c>
      <c r="L34" s="162" t="s">
        <v>867</v>
      </c>
      <c r="M34" s="128">
        <v>355</v>
      </c>
      <c r="N34" s="128">
        <v>19</v>
      </c>
    </row>
    <row r="35" spans="3:14" ht="17.25">
      <c r="C35" s="285" t="s">
        <v>815</v>
      </c>
      <c r="D35" s="41" t="s">
        <v>867</v>
      </c>
      <c r="E35" s="128">
        <v>4</v>
      </c>
      <c r="F35" s="128">
        <v>1</v>
      </c>
      <c r="G35" s="128">
        <v>3</v>
      </c>
      <c r="H35" s="294" t="s">
        <v>867</v>
      </c>
      <c r="I35" s="162" t="s">
        <v>867</v>
      </c>
      <c r="J35" s="162" t="s">
        <v>867</v>
      </c>
      <c r="K35" s="162" t="s">
        <v>867</v>
      </c>
      <c r="L35" s="162" t="s">
        <v>867</v>
      </c>
      <c r="M35" s="162" t="s">
        <v>867</v>
      </c>
      <c r="N35" s="128">
        <v>19</v>
      </c>
    </row>
    <row r="36" spans="3:14" ht="17.25">
      <c r="C36" s="285" t="s">
        <v>816</v>
      </c>
      <c r="D36" s="41" t="s">
        <v>867</v>
      </c>
      <c r="E36" s="128">
        <v>7</v>
      </c>
      <c r="F36" s="128">
        <v>1</v>
      </c>
      <c r="G36" s="128">
        <v>3</v>
      </c>
      <c r="H36" s="294" t="s">
        <v>867</v>
      </c>
      <c r="I36" s="162" t="s">
        <v>867</v>
      </c>
      <c r="J36" s="162" t="s">
        <v>867</v>
      </c>
      <c r="K36" s="162" t="s">
        <v>867</v>
      </c>
      <c r="L36" s="162" t="s">
        <v>867</v>
      </c>
      <c r="M36" s="162" t="s">
        <v>867</v>
      </c>
      <c r="N36" s="128">
        <v>19</v>
      </c>
    </row>
    <row r="37" spans="3:14" ht="17.25">
      <c r="C37" s="295" t="s">
        <v>817</v>
      </c>
      <c r="D37" s="41" t="s">
        <v>867</v>
      </c>
      <c r="E37" s="128">
        <v>6</v>
      </c>
      <c r="F37" s="128">
        <v>2</v>
      </c>
      <c r="G37" s="128">
        <v>3</v>
      </c>
      <c r="H37" s="294" t="s">
        <v>867</v>
      </c>
      <c r="I37" s="162" t="s">
        <v>867</v>
      </c>
      <c r="J37" s="162" t="s">
        <v>867</v>
      </c>
      <c r="K37" s="162" t="s">
        <v>867</v>
      </c>
      <c r="L37" s="162" t="s">
        <v>867</v>
      </c>
      <c r="M37" s="162" t="s">
        <v>867</v>
      </c>
      <c r="N37" s="128">
        <v>26</v>
      </c>
    </row>
    <row r="38" spans="3:14" ht="17.25">
      <c r="C38" s="295" t="s">
        <v>818</v>
      </c>
      <c r="D38" s="246" t="s">
        <v>865</v>
      </c>
      <c r="E38" s="128">
        <v>10</v>
      </c>
      <c r="F38" s="128">
        <v>3</v>
      </c>
      <c r="G38" s="128">
        <v>4</v>
      </c>
      <c r="H38" s="294" t="s">
        <v>865</v>
      </c>
      <c r="I38" s="162" t="s">
        <v>865</v>
      </c>
      <c r="J38" s="162" t="s">
        <v>865</v>
      </c>
      <c r="K38" s="162" t="s">
        <v>865</v>
      </c>
      <c r="L38" s="162" t="s">
        <v>865</v>
      </c>
      <c r="M38" s="162" t="s">
        <v>865</v>
      </c>
      <c r="N38" s="128">
        <v>37</v>
      </c>
    </row>
    <row r="39" spans="3:14" ht="17.25">
      <c r="C39" s="295" t="s">
        <v>819</v>
      </c>
      <c r="D39" s="41" t="s">
        <v>868</v>
      </c>
      <c r="E39" s="128">
        <v>11</v>
      </c>
      <c r="F39" s="162" t="s">
        <v>868</v>
      </c>
      <c r="G39" s="128">
        <v>3</v>
      </c>
      <c r="H39" s="294" t="s">
        <v>868</v>
      </c>
      <c r="I39" s="162" t="s">
        <v>868</v>
      </c>
      <c r="J39" s="162" t="s">
        <v>868</v>
      </c>
      <c r="K39" s="162" t="s">
        <v>868</v>
      </c>
      <c r="L39" s="162" t="s">
        <v>868</v>
      </c>
      <c r="M39" s="162" t="s">
        <v>868</v>
      </c>
      <c r="N39" s="162" t="s">
        <v>868</v>
      </c>
    </row>
    <row r="40" spans="3:14" ht="17.25">
      <c r="C40" s="285"/>
      <c r="D40" s="122"/>
      <c r="E40" s="128"/>
      <c r="F40" s="128"/>
      <c r="G40" s="128"/>
      <c r="H40" s="48"/>
      <c r="I40" s="128"/>
      <c r="J40" s="128"/>
      <c r="K40" s="128"/>
      <c r="L40" s="128"/>
      <c r="M40" s="128"/>
      <c r="N40" s="128"/>
    </row>
    <row r="41" spans="3:14" ht="17.25">
      <c r="C41" s="285" t="s">
        <v>820</v>
      </c>
      <c r="D41" s="122">
        <v>2</v>
      </c>
      <c r="E41" s="128">
        <v>18</v>
      </c>
      <c r="F41" s="128">
        <v>1</v>
      </c>
      <c r="G41" s="128">
        <v>8</v>
      </c>
      <c r="H41" s="48">
        <f aca="true" t="shared" si="2" ref="H41:H49">SUM(I41:M41)</f>
        <v>470</v>
      </c>
      <c r="I41" s="162" t="s">
        <v>868</v>
      </c>
      <c r="J41" s="162" t="s">
        <v>868</v>
      </c>
      <c r="K41" s="162" t="s">
        <v>868</v>
      </c>
      <c r="L41" s="128">
        <v>365</v>
      </c>
      <c r="M41" s="128">
        <v>105</v>
      </c>
      <c r="N41" s="128">
        <v>19</v>
      </c>
    </row>
    <row r="42" spans="3:14" ht="17.25">
      <c r="C42" s="285" t="s">
        <v>551</v>
      </c>
      <c r="D42" s="122">
        <v>1</v>
      </c>
      <c r="E42" s="128">
        <v>9</v>
      </c>
      <c r="F42" s="162" t="s">
        <v>868</v>
      </c>
      <c r="G42" s="128">
        <v>5</v>
      </c>
      <c r="H42" s="48">
        <f t="shared" si="2"/>
        <v>64</v>
      </c>
      <c r="I42" s="162" t="s">
        <v>868</v>
      </c>
      <c r="J42" s="162" t="s">
        <v>868</v>
      </c>
      <c r="K42" s="162" t="s">
        <v>868</v>
      </c>
      <c r="L42" s="162" t="s">
        <v>868</v>
      </c>
      <c r="M42" s="128">
        <v>64</v>
      </c>
      <c r="N42" s="162" t="s">
        <v>868</v>
      </c>
    </row>
    <row r="43" spans="3:14" ht="17.25">
      <c r="C43" s="285" t="s">
        <v>552</v>
      </c>
      <c r="D43" s="122">
        <v>1</v>
      </c>
      <c r="E43" s="128">
        <v>8</v>
      </c>
      <c r="F43" s="162" t="s">
        <v>868</v>
      </c>
      <c r="G43" s="128">
        <v>3</v>
      </c>
      <c r="H43" s="48">
        <f t="shared" si="2"/>
        <v>72</v>
      </c>
      <c r="I43" s="162" t="s">
        <v>868</v>
      </c>
      <c r="J43" s="162" t="s">
        <v>868</v>
      </c>
      <c r="K43" s="162" t="s">
        <v>868</v>
      </c>
      <c r="L43" s="128">
        <v>24</v>
      </c>
      <c r="M43" s="128">
        <v>48</v>
      </c>
      <c r="N43" s="162" t="s">
        <v>868</v>
      </c>
    </row>
    <row r="44" spans="3:14" ht="17.25">
      <c r="C44" s="285"/>
      <c r="D44" s="122"/>
      <c r="E44" s="128"/>
      <c r="F44" s="128"/>
      <c r="G44" s="128"/>
      <c r="H44" s="48"/>
      <c r="I44" s="128"/>
      <c r="J44" s="128"/>
      <c r="K44" s="128"/>
      <c r="L44" s="128"/>
      <c r="M44" s="128"/>
      <c r="N44" s="128"/>
    </row>
    <row r="45" spans="3:14" ht="17.25">
      <c r="C45" s="285" t="s">
        <v>821</v>
      </c>
      <c r="D45" s="122">
        <v>2</v>
      </c>
      <c r="E45" s="128">
        <v>12</v>
      </c>
      <c r="F45" s="128">
        <v>3</v>
      </c>
      <c r="G45" s="128">
        <v>14</v>
      </c>
      <c r="H45" s="48">
        <f t="shared" si="2"/>
        <v>248</v>
      </c>
      <c r="I45" s="162" t="s">
        <v>868</v>
      </c>
      <c r="J45" s="162" t="s">
        <v>868</v>
      </c>
      <c r="K45" s="162" t="s">
        <v>868</v>
      </c>
      <c r="L45" s="128">
        <v>158</v>
      </c>
      <c r="M45" s="128">
        <v>90</v>
      </c>
      <c r="N45" s="128">
        <v>41</v>
      </c>
    </row>
    <row r="46" spans="3:14" ht="17.25">
      <c r="C46" s="285" t="s">
        <v>822</v>
      </c>
      <c r="D46" s="41" t="s">
        <v>868</v>
      </c>
      <c r="E46" s="128">
        <v>5</v>
      </c>
      <c r="F46" s="128">
        <v>3</v>
      </c>
      <c r="G46" s="128">
        <v>2</v>
      </c>
      <c r="H46" s="294" t="s">
        <v>868</v>
      </c>
      <c r="I46" s="162" t="s">
        <v>868</v>
      </c>
      <c r="J46" s="162" t="s">
        <v>868</v>
      </c>
      <c r="K46" s="162" t="s">
        <v>868</v>
      </c>
      <c r="L46" s="162" t="s">
        <v>868</v>
      </c>
      <c r="M46" s="162" t="s">
        <v>868</v>
      </c>
      <c r="N46" s="128">
        <v>30</v>
      </c>
    </row>
    <row r="47" spans="3:14" ht="17.25">
      <c r="C47" s="285" t="s">
        <v>553</v>
      </c>
      <c r="D47" s="41" t="s">
        <v>868</v>
      </c>
      <c r="E47" s="128">
        <v>7</v>
      </c>
      <c r="F47" s="128">
        <v>1</v>
      </c>
      <c r="G47" s="128">
        <v>1</v>
      </c>
      <c r="H47" s="294" t="s">
        <v>868</v>
      </c>
      <c r="I47" s="162" t="s">
        <v>868</v>
      </c>
      <c r="J47" s="162" t="s">
        <v>868</v>
      </c>
      <c r="K47" s="162" t="s">
        <v>868</v>
      </c>
      <c r="L47" s="162" t="s">
        <v>868</v>
      </c>
      <c r="M47" s="162" t="s">
        <v>868</v>
      </c>
      <c r="N47" s="128">
        <v>2</v>
      </c>
    </row>
    <row r="48" spans="3:14" ht="17.25">
      <c r="C48" s="285" t="s">
        <v>823</v>
      </c>
      <c r="D48" s="41" t="s">
        <v>868</v>
      </c>
      <c r="E48" s="128">
        <v>1</v>
      </c>
      <c r="F48" s="128">
        <v>1</v>
      </c>
      <c r="G48" s="162" t="s">
        <v>868</v>
      </c>
      <c r="H48" s="294" t="s">
        <v>868</v>
      </c>
      <c r="I48" s="162" t="s">
        <v>868</v>
      </c>
      <c r="J48" s="162" t="s">
        <v>868</v>
      </c>
      <c r="K48" s="162" t="s">
        <v>868</v>
      </c>
      <c r="L48" s="162" t="s">
        <v>868</v>
      </c>
      <c r="M48" s="162" t="s">
        <v>868</v>
      </c>
      <c r="N48" s="128">
        <v>4</v>
      </c>
    </row>
    <row r="49" spans="3:14" ht="17.25">
      <c r="C49" s="285" t="s">
        <v>824</v>
      </c>
      <c r="D49" s="122">
        <v>4</v>
      </c>
      <c r="E49" s="128">
        <v>15</v>
      </c>
      <c r="F49" s="128">
        <v>1</v>
      </c>
      <c r="G49" s="128">
        <v>8</v>
      </c>
      <c r="H49" s="48">
        <f t="shared" si="2"/>
        <v>520</v>
      </c>
      <c r="I49" s="128">
        <v>178</v>
      </c>
      <c r="J49" s="162" t="s">
        <v>868</v>
      </c>
      <c r="K49" s="162" t="s">
        <v>868</v>
      </c>
      <c r="L49" s="128">
        <v>161</v>
      </c>
      <c r="M49" s="128">
        <v>181</v>
      </c>
      <c r="N49" s="128">
        <v>10</v>
      </c>
    </row>
    <row r="50" spans="2:14" ht="18" thickBot="1">
      <c r="B50" s="14"/>
      <c r="C50" s="14"/>
      <c r="D50" s="28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ht="17.25">
      <c r="D51" s="10" t="s">
        <v>869</v>
      </c>
    </row>
    <row r="52" spans="1:14" ht="17.25">
      <c r="A52" s="10"/>
      <c r="N52" s="39"/>
    </row>
  </sheetData>
  <mergeCells count="1">
    <mergeCell ref="B12:C1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="75" zoomScaleNormal="75" workbookViewId="0" topLeftCell="A1">
      <selection activeCell="F28" sqref="F28"/>
    </sheetView>
  </sheetViews>
  <sheetFormatPr defaultColWidth="12.125" defaultRowHeight="13.5"/>
  <cols>
    <col min="1" max="1" width="13.375" style="11" customWidth="1"/>
    <col min="2" max="2" width="22.625" style="11" customWidth="1"/>
    <col min="3" max="8" width="12.125" style="11" customWidth="1"/>
    <col min="9" max="12" width="10.875" style="11" customWidth="1"/>
    <col min="13" max="84" width="13.375" style="11" customWidth="1"/>
    <col min="85" max="16384" width="12.125" style="11" customWidth="1"/>
  </cols>
  <sheetData>
    <row r="1" ht="17.25">
      <c r="A1" s="10"/>
    </row>
    <row r="6" ht="17.25">
      <c r="E6" s="13" t="s">
        <v>51</v>
      </c>
    </row>
    <row r="7" ht="17.25">
      <c r="C7" s="13" t="s">
        <v>52</v>
      </c>
    </row>
    <row r="8" spans="2:12" ht="18" thickBot="1">
      <c r="B8" s="14"/>
      <c r="C8" s="14"/>
      <c r="D8" s="14"/>
      <c r="E8" s="14"/>
      <c r="F8" s="14"/>
      <c r="G8" s="14"/>
      <c r="H8" s="14"/>
      <c r="I8" s="14"/>
      <c r="J8" s="14"/>
      <c r="K8" s="15" t="s">
        <v>69</v>
      </c>
      <c r="L8" s="14"/>
    </row>
    <row r="9" spans="3:13" ht="17.25">
      <c r="C9" s="16"/>
      <c r="D9" s="16"/>
      <c r="E9" s="16"/>
      <c r="F9" s="19"/>
      <c r="G9" s="19"/>
      <c r="H9" s="19"/>
      <c r="I9" s="19"/>
      <c r="J9" s="19"/>
      <c r="K9" s="19"/>
      <c r="L9" s="16"/>
      <c r="M9" s="39"/>
    </row>
    <row r="10" spans="3:13" ht="17.25">
      <c r="C10" s="44" t="s">
        <v>70</v>
      </c>
      <c r="D10" s="44" t="s">
        <v>631</v>
      </c>
      <c r="E10" s="44" t="s">
        <v>632</v>
      </c>
      <c r="F10" s="16"/>
      <c r="G10" s="16"/>
      <c r="H10" s="44" t="s">
        <v>53</v>
      </c>
      <c r="I10" s="16"/>
      <c r="J10" s="44" t="s">
        <v>54</v>
      </c>
      <c r="K10" s="16"/>
      <c r="L10" s="44" t="s">
        <v>71</v>
      </c>
      <c r="M10" s="39"/>
    </row>
    <row r="11" spans="2:13" ht="17.25">
      <c r="B11" s="19"/>
      <c r="C11" s="17"/>
      <c r="D11" s="17"/>
      <c r="E11" s="21" t="s">
        <v>633</v>
      </c>
      <c r="F11" s="21" t="s">
        <v>55</v>
      </c>
      <c r="G11" s="21" t="s">
        <v>56</v>
      </c>
      <c r="H11" s="21" t="s">
        <v>57</v>
      </c>
      <c r="I11" s="21" t="s">
        <v>58</v>
      </c>
      <c r="J11" s="21" t="s">
        <v>59</v>
      </c>
      <c r="K11" s="21" t="s">
        <v>60</v>
      </c>
      <c r="L11" s="17"/>
      <c r="M11" s="39"/>
    </row>
    <row r="12" ht="17.25">
      <c r="C12" s="16"/>
    </row>
    <row r="13" spans="2:12" ht="17.25">
      <c r="B13" s="36" t="s">
        <v>520</v>
      </c>
      <c r="C13" s="24">
        <v>9281</v>
      </c>
      <c r="D13" s="25">
        <v>37</v>
      </c>
      <c r="E13" s="25">
        <v>2392</v>
      </c>
      <c r="F13" s="25">
        <v>562</v>
      </c>
      <c r="G13" s="35" t="s">
        <v>61</v>
      </c>
      <c r="H13" s="35" t="s">
        <v>61</v>
      </c>
      <c r="I13" s="35" t="s">
        <v>61</v>
      </c>
      <c r="J13" s="25">
        <v>438</v>
      </c>
      <c r="K13" s="25">
        <v>42</v>
      </c>
      <c r="L13" s="25">
        <v>98</v>
      </c>
    </row>
    <row r="14" spans="2:12" ht="17.25">
      <c r="B14" s="148" t="s">
        <v>534</v>
      </c>
      <c r="C14" s="42">
        <v>10064</v>
      </c>
      <c r="D14" s="25">
        <v>44</v>
      </c>
      <c r="E14" s="25">
        <v>2731</v>
      </c>
      <c r="F14" s="25">
        <v>527</v>
      </c>
      <c r="G14" s="35">
        <v>171</v>
      </c>
      <c r="H14" s="35">
        <v>394</v>
      </c>
      <c r="I14" s="35">
        <v>178</v>
      </c>
      <c r="J14" s="25">
        <v>506</v>
      </c>
      <c r="K14" s="25">
        <v>46</v>
      </c>
      <c r="L14" s="25">
        <v>162</v>
      </c>
    </row>
    <row r="15" spans="2:12" ht="17.25">
      <c r="B15" s="148" t="s">
        <v>535</v>
      </c>
      <c r="C15" s="42">
        <v>9770</v>
      </c>
      <c r="D15" s="25">
        <v>25</v>
      </c>
      <c r="E15" s="25">
        <v>2890</v>
      </c>
      <c r="F15" s="25">
        <v>533</v>
      </c>
      <c r="G15" s="25">
        <v>179</v>
      </c>
      <c r="H15" s="25">
        <v>435</v>
      </c>
      <c r="I15" s="25">
        <v>189</v>
      </c>
      <c r="J15" s="25">
        <v>569</v>
      </c>
      <c r="K15" s="25">
        <v>52</v>
      </c>
      <c r="L15" s="25">
        <v>129</v>
      </c>
    </row>
    <row r="16" spans="2:12" ht="17.25">
      <c r="B16" s="148"/>
      <c r="C16" s="42"/>
      <c r="D16" s="25"/>
      <c r="E16" s="25"/>
      <c r="F16" s="25"/>
      <c r="G16" s="25"/>
      <c r="H16" s="25"/>
      <c r="I16" s="25"/>
      <c r="J16" s="25"/>
      <c r="K16" s="25"/>
      <c r="L16" s="25"/>
    </row>
    <row r="17" spans="2:12" ht="17.25">
      <c r="B17" s="148" t="s">
        <v>536</v>
      </c>
      <c r="C17" s="42">
        <v>10037</v>
      </c>
      <c r="D17" s="25">
        <v>25</v>
      </c>
      <c r="E17" s="25">
        <v>2934</v>
      </c>
      <c r="F17" s="25">
        <v>525</v>
      </c>
      <c r="G17" s="25">
        <v>216</v>
      </c>
      <c r="H17" s="25">
        <v>435</v>
      </c>
      <c r="I17" s="25">
        <v>170</v>
      </c>
      <c r="J17" s="25">
        <v>574</v>
      </c>
      <c r="K17" s="25">
        <v>49</v>
      </c>
      <c r="L17" s="25">
        <v>111</v>
      </c>
    </row>
    <row r="18" spans="2:12" ht="17.25">
      <c r="B18" s="148" t="s">
        <v>537</v>
      </c>
      <c r="C18" s="42">
        <v>10185</v>
      </c>
      <c r="D18" s="25">
        <v>37</v>
      </c>
      <c r="E18" s="25">
        <v>2961</v>
      </c>
      <c r="F18" s="25">
        <v>545</v>
      </c>
      <c r="G18" s="25">
        <v>199</v>
      </c>
      <c r="H18" s="25">
        <v>424</v>
      </c>
      <c r="I18" s="25">
        <v>216</v>
      </c>
      <c r="J18" s="25">
        <v>522</v>
      </c>
      <c r="K18" s="25">
        <v>56</v>
      </c>
      <c r="L18" s="25">
        <v>113</v>
      </c>
    </row>
    <row r="19" spans="2:12" ht="17.25">
      <c r="B19" s="148" t="s">
        <v>538</v>
      </c>
      <c r="C19" s="42">
        <v>10225</v>
      </c>
      <c r="D19" s="25">
        <v>29</v>
      </c>
      <c r="E19" s="25">
        <v>3019</v>
      </c>
      <c r="F19" s="25">
        <v>583</v>
      </c>
      <c r="G19" s="25">
        <v>232</v>
      </c>
      <c r="H19" s="25">
        <v>514</v>
      </c>
      <c r="I19" s="25">
        <v>207</v>
      </c>
      <c r="J19" s="25">
        <v>595</v>
      </c>
      <c r="K19" s="25">
        <v>60</v>
      </c>
      <c r="L19" s="25">
        <v>110</v>
      </c>
    </row>
    <row r="20" spans="2:12" ht="17.25">
      <c r="B20" s="148" t="s">
        <v>539</v>
      </c>
      <c r="C20" s="24">
        <v>10297</v>
      </c>
      <c r="D20" s="25">
        <v>25</v>
      </c>
      <c r="E20" s="25">
        <v>3083</v>
      </c>
      <c r="F20" s="25">
        <v>527</v>
      </c>
      <c r="G20" s="25">
        <v>253</v>
      </c>
      <c r="H20" s="25">
        <v>452</v>
      </c>
      <c r="I20" s="25">
        <v>197</v>
      </c>
      <c r="J20" s="25">
        <v>616</v>
      </c>
      <c r="K20" s="25">
        <v>45</v>
      </c>
      <c r="L20" s="25">
        <v>100</v>
      </c>
    </row>
    <row r="21" spans="2:12" ht="17.25">
      <c r="B21" s="148" t="s">
        <v>540</v>
      </c>
      <c r="C21" s="24">
        <v>10167</v>
      </c>
      <c r="D21" s="25">
        <v>20</v>
      </c>
      <c r="E21" s="25">
        <v>3073</v>
      </c>
      <c r="F21" s="25">
        <v>498</v>
      </c>
      <c r="G21" s="25">
        <v>222</v>
      </c>
      <c r="H21" s="25">
        <v>439</v>
      </c>
      <c r="I21" s="25">
        <v>207</v>
      </c>
      <c r="J21" s="25">
        <v>599</v>
      </c>
      <c r="K21" s="25">
        <v>58</v>
      </c>
      <c r="L21" s="25">
        <v>118</v>
      </c>
    </row>
    <row r="22" spans="2:12" ht="17.25">
      <c r="B22" s="148"/>
      <c r="C22" s="24"/>
      <c r="D22" s="25"/>
      <c r="E22" s="25"/>
      <c r="F22" s="25"/>
      <c r="G22" s="25"/>
      <c r="H22" s="25"/>
      <c r="I22" s="25"/>
      <c r="J22" s="25"/>
      <c r="K22" s="25"/>
      <c r="L22" s="25"/>
    </row>
    <row r="23" spans="2:12" ht="17.25">
      <c r="B23" s="148" t="s">
        <v>541</v>
      </c>
      <c r="C23" s="24">
        <v>10404</v>
      </c>
      <c r="D23" s="25">
        <v>16</v>
      </c>
      <c r="E23" s="25">
        <v>3071</v>
      </c>
      <c r="F23" s="25">
        <v>471</v>
      </c>
      <c r="G23" s="25">
        <v>226</v>
      </c>
      <c r="H23" s="25">
        <v>461</v>
      </c>
      <c r="I23" s="25">
        <v>224</v>
      </c>
      <c r="J23" s="25">
        <v>622</v>
      </c>
      <c r="K23" s="25">
        <v>40</v>
      </c>
      <c r="L23" s="25">
        <v>143</v>
      </c>
    </row>
    <row r="24" spans="2:12" ht="17.25">
      <c r="B24" s="148" t="s">
        <v>542</v>
      </c>
      <c r="C24" s="24">
        <v>10600</v>
      </c>
      <c r="D24" s="25">
        <v>27</v>
      </c>
      <c r="E24" s="25">
        <v>3235</v>
      </c>
      <c r="F24" s="25">
        <v>533</v>
      </c>
      <c r="G24" s="25">
        <v>264</v>
      </c>
      <c r="H24" s="25">
        <v>436</v>
      </c>
      <c r="I24" s="25">
        <v>236</v>
      </c>
      <c r="J24" s="25">
        <v>615</v>
      </c>
      <c r="K24" s="25">
        <v>63</v>
      </c>
      <c r="L24" s="25">
        <v>105</v>
      </c>
    </row>
    <row r="25" spans="1:18" s="27" customFormat="1" ht="17.25">
      <c r="A25" s="11"/>
      <c r="B25" s="148" t="s">
        <v>543</v>
      </c>
      <c r="C25" s="24">
        <v>11251</v>
      </c>
      <c r="D25" s="25">
        <v>32</v>
      </c>
      <c r="E25" s="25">
        <v>3264</v>
      </c>
      <c r="F25" s="25">
        <v>546</v>
      </c>
      <c r="G25" s="25">
        <v>254</v>
      </c>
      <c r="H25" s="25">
        <v>411</v>
      </c>
      <c r="I25" s="25">
        <v>240</v>
      </c>
      <c r="J25" s="25">
        <v>699</v>
      </c>
      <c r="K25" s="25">
        <v>52</v>
      </c>
      <c r="L25" s="25">
        <v>126</v>
      </c>
      <c r="M25" s="11"/>
      <c r="N25" s="11"/>
      <c r="O25" s="11"/>
      <c r="P25" s="11"/>
      <c r="Q25" s="11"/>
      <c r="R25" s="11"/>
    </row>
    <row r="26" spans="1:18" s="27" customFormat="1" ht="17.25">
      <c r="A26" s="11"/>
      <c r="B26" s="148" t="s">
        <v>691</v>
      </c>
      <c r="C26" s="24">
        <v>11031</v>
      </c>
      <c r="D26" s="25">
        <v>23</v>
      </c>
      <c r="E26" s="25">
        <v>3270</v>
      </c>
      <c r="F26" s="25">
        <v>502</v>
      </c>
      <c r="G26" s="25">
        <v>254</v>
      </c>
      <c r="H26" s="25">
        <v>385</v>
      </c>
      <c r="I26" s="25">
        <v>266</v>
      </c>
      <c r="J26" s="25">
        <v>669</v>
      </c>
      <c r="K26" s="25">
        <v>56</v>
      </c>
      <c r="L26" s="25">
        <v>109</v>
      </c>
      <c r="M26" s="11"/>
      <c r="N26" s="11"/>
      <c r="O26" s="11"/>
      <c r="P26" s="11"/>
      <c r="Q26" s="11"/>
      <c r="R26" s="11"/>
    </row>
    <row r="27" spans="1:18" s="27" customFormat="1" ht="17.25">
      <c r="A27" s="11"/>
      <c r="B27" s="148" t="s">
        <v>768</v>
      </c>
      <c r="C27" s="24">
        <v>11256</v>
      </c>
      <c r="D27" s="25">
        <v>16</v>
      </c>
      <c r="E27" s="25">
        <v>3384</v>
      </c>
      <c r="F27" s="157">
        <v>516</v>
      </c>
      <c r="G27" s="157">
        <v>248</v>
      </c>
      <c r="H27" s="157">
        <v>418</v>
      </c>
      <c r="I27" s="157">
        <v>215</v>
      </c>
      <c r="J27" s="157">
        <v>732</v>
      </c>
      <c r="K27" s="157">
        <v>53</v>
      </c>
      <c r="L27" s="25">
        <v>105</v>
      </c>
      <c r="M27" s="11"/>
      <c r="N27" s="11"/>
      <c r="O27" s="11"/>
      <c r="P27" s="11"/>
      <c r="Q27" s="11"/>
      <c r="R27" s="11"/>
    </row>
    <row r="28" spans="1:18" s="27" customFormat="1" ht="17.25">
      <c r="A28" s="11"/>
      <c r="B28" s="148" t="s">
        <v>825</v>
      </c>
      <c r="C28" s="174">
        <v>11679</v>
      </c>
      <c r="D28" s="157">
        <v>28</v>
      </c>
      <c r="E28" s="157">
        <v>3234</v>
      </c>
      <c r="F28" s="157">
        <v>515</v>
      </c>
      <c r="G28" s="157">
        <v>259</v>
      </c>
      <c r="H28" s="157">
        <v>362</v>
      </c>
      <c r="I28" s="157">
        <v>266</v>
      </c>
      <c r="J28" s="157">
        <v>684</v>
      </c>
      <c r="K28" s="157">
        <v>34</v>
      </c>
      <c r="L28" s="157">
        <v>131</v>
      </c>
      <c r="M28" s="11"/>
      <c r="N28" s="11"/>
      <c r="O28" s="11"/>
      <c r="P28" s="11"/>
      <c r="Q28" s="11"/>
      <c r="R28" s="11"/>
    </row>
    <row r="29" spans="2:12" ht="18" thickBot="1">
      <c r="B29" s="14"/>
      <c r="C29" s="226"/>
      <c r="D29" s="227"/>
      <c r="E29" s="227"/>
      <c r="F29" s="227"/>
      <c r="G29" s="227"/>
      <c r="H29" s="227"/>
      <c r="I29" s="227"/>
      <c r="J29" s="227"/>
      <c r="K29" s="227"/>
      <c r="L29" s="227"/>
    </row>
    <row r="30" spans="3:12" ht="17.25">
      <c r="C30" s="176"/>
      <c r="D30" s="176"/>
      <c r="E30" s="228"/>
      <c r="F30" s="228"/>
      <c r="G30" s="228"/>
      <c r="H30" s="176"/>
      <c r="I30" s="228"/>
      <c r="J30" s="228"/>
      <c r="K30" s="228"/>
      <c r="L30" s="176"/>
    </row>
    <row r="31" spans="3:12" ht="17.25">
      <c r="C31" s="229" t="s">
        <v>635</v>
      </c>
      <c r="D31" s="176"/>
      <c r="E31" s="229" t="s">
        <v>637</v>
      </c>
      <c r="F31" s="229" t="s">
        <v>62</v>
      </c>
      <c r="G31" s="176"/>
      <c r="H31" s="229" t="s">
        <v>641</v>
      </c>
      <c r="I31" s="229" t="s">
        <v>642</v>
      </c>
      <c r="J31" s="229" t="s">
        <v>644</v>
      </c>
      <c r="K31" s="176"/>
      <c r="L31" s="229" t="s">
        <v>63</v>
      </c>
    </row>
    <row r="32" spans="2:12" ht="17.25">
      <c r="B32" s="19"/>
      <c r="C32" s="230" t="s">
        <v>634</v>
      </c>
      <c r="D32" s="230" t="s">
        <v>72</v>
      </c>
      <c r="E32" s="230" t="s">
        <v>636</v>
      </c>
      <c r="F32" s="230" t="s">
        <v>638</v>
      </c>
      <c r="G32" s="230" t="s">
        <v>639</v>
      </c>
      <c r="H32" s="230" t="s">
        <v>640</v>
      </c>
      <c r="I32" s="230" t="s">
        <v>64</v>
      </c>
      <c r="J32" s="230" t="s">
        <v>643</v>
      </c>
      <c r="K32" s="230" t="s">
        <v>65</v>
      </c>
      <c r="L32" s="230" t="s">
        <v>66</v>
      </c>
    </row>
    <row r="33" spans="3:12" ht="17.25">
      <c r="C33" s="176"/>
      <c r="D33" s="218"/>
      <c r="E33" s="218"/>
      <c r="F33" s="218"/>
      <c r="G33" s="218"/>
      <c r="H33" s="218"/>
      <c r="I33" s="218"/>
      <c r="J33" s="218"/>
      <c r="K33" s="218"/>
      <c r="L33" s="218"/>
    </row>
    <row r="34" spans="2:12" ht="17.25">
      <c r="B34" s="36" t="s">
        <v>520</v>
      </c>
      <c r="C34" s="174">
        <v>81</v>
      </c>
      <c r="D34" s="157">
        <v>2011</v>
      </c>
      <c r="E34" s="220" t="s">
        <v>61</v>
      </c>
      <c r="F34" s="220" t="s">
        <v>61</v>
      </c>
      <c r="G34" s="157">
        <v>1305</v>
      </c>
      <c r="H34" s="157">
        <v>1418</v>
      </c>
      <c r="I34" s="220" t="s">
        <v>61</v>
      </c>
      <c r="J34" s="220" t="s">
        <v>61</v>
      </c>
      <c r="K34" s="157">
        <v>803</v>
      </c>
      <c r="L34" s="220" t="s">
        <v>61</v>
      </c>
    </row>
    <row r="35" spans="2:12" ht="17.25">
      <c r="B35" s="148" t="s">
        <v>534</v>
      </c>
      <c r="C35" s="174">
        <v>78</v>
      </c>
      <c r="D35" s="157">
        <v>1663</v>
      </c>
      <c r="E35" s="220">
        <v>598</v>
      </c>
      <c r="F35" s="220">
        <v>275</v>
      </c>
      <c r="G35" s="157">
        <v>498</v>
      </c>
      <c r="H35" s="157">
        <v>1590</v>
      </c>
      <c r="I35" s="220">
        <v>91</v>
      </c>
      <c r="J35" s="220">
        <v>291</v>
      </c>
      <c r="K35" s="157">
        <v>1054</v>
      </c>
      <c r="L35" s="220">
        <v>63</v>
      </c>
    </row>
    <row r="36" spans="2:12" ht="17.25">
      <c r="B36" s="148" t="s">
        <v>535</v>
      </c>
      <c r="C36" s="174">
        <v>69</v>
      </c>
      <c r="D36" s="157">
        <v>1610</v>
      </c>
      <c r="E36" s="157">
        <v>510</v>
      </c>
      <c r="F36" s="157">
        <v>277</v>
      </c>
      <c r="G36" s="157">
        <v>533</v>
      </c>
      <c r="H36" s="157">
        <v>1418</v>
      </c>
      <c r="I36" s="157">
        <v>98</v>
      </c>
      <c r="J36" s="157">
        <v>262</v>
      </c>
      <c r="K36" s="157">
        <v>972</v>
      </c>
      <c r="L36" s="157">
        <v>49</v>
      </c>
    </row>
    <row r="37" spans="2:12" ht="17.25">
      <c r="B37" s="148"/>
      <c r="C37" s="174"/>
      <c r="D37" s="157"/>
      <c r="E37" s="157"/>
      <c r="F37" s="157"/>
      <c r="G37" s="157"/>
      <c r="H37" s="157"/>
      <c r="I37" s="157"/>
      <c r="J37" s="157"/>
      <c r="K37" s="157"/>
      <c r="L37" s="157"/>
    </row>
    <row r="38" spans="2:12" ht="17.25">
      <c r="B38" s="148" t="s">
        <v>536</v>
      </c>
      <c r="C38" s="174">
        <v>75</v>
      </c>
      <c r="D38" s="157">
        <v>1715</v>
      </c>
      <c r="E38" s="157">
        <v>525</v>
      </c>
      <c r="F38" s="157">
        <v>283</v>
      </c>
      <c r="G38" s="157">
        <v>633</v>
      </c>
      <c r="H38" s="157">
        <v>1344</v>
      </c>
      <c r="I38" s="157">
        <v>92</v>
      </c>
      <c r="J38" s="157">
        <v>260</v>
      </c>
      <c r="K38" s="157">
        <v>921</v>
      </c>
      <c r="L38" s="157">
        <v>67</v>
      </c>
    </row>
    <row r="39" spans="2:12" ht="17.25">
      <c r="B39" s="148" t="s">
        <v>537</v>
      </c>
      <c r="C39" s="174">
        <v>66</v>
      </c>
      <c r="D39" s="157">
        <v>1786</v>
      </c>
      <c r="E39" s="157">
        <v>539</v>
      </c>
      <c r="F39" s="157">
        <v>304</v>
      </c>
      <c r="G39" s="157">
        <v>687</v>
      </c>
      <c r="H39" s="157">
        <v>1359</v>
      </c>
      <c r="I39" s="157">
        <v>118</v>
      </c>
      <c r="J39" s="157">
        <v>267</v>
      </c>
      <c r="K39" s="157">
        <v>907</v>
      </c>
      <c r="L39" s="157">
        <v>81</v>
      </c>
    </row>
    <row r="40" spans="2:12" ht="17.25">
      <c r="B40" s="148" t="s">
        <v>538</v>
      </c>
      <c r="C40" s="174">
        <v>75</v>
      </c>
      <c r="D40" s="157">
        <v>1706</v>
      </c>
      <c r="E40" s="157">
        <v>503</v>
      </c>
      <c r="F40" s="157">
        <v>282</v>
      </c>
      <c r="G40" s="157">
        <v>648</v>
      </c>
      <c r="H40" s="157">
        <v>1288</v>
      </c>
      <c r="I40" s="157">
        <v>104</v>
      </c>
      <c r="J40" s="157">
        <v>283</v>
      </c>
      <c r="K40" s="157">
        <v>855</v>
      </c>
      <c r="L40" s="157">
        <v>78</v>
      </c>
    </row>
    <row r="41" spans="2:12" ht="17.25">
      <c r="B41" s="148" t="s">
        <v>539</v>
      </c>
      <c r="C41" s="174">
        <v>72</v>
      </c>
      <c r="D41" s="157">
        <v>1669</v>
      </c>
      <c r="E41" s="157">
        <v>493</v>
      </c>
      <c r="F41" s="157">
        <v>324</v>
      </c>
      <c r="G41" s="157">
        <v>574</v>
      </c>
      <c r="H41" s="157">
        <v>1241</v>
      </c>
      <c r="I41" s="157">
        <v>85</v>
      </c>
      <c r="J41" s="157">
        <v>276</v>
      </c>
      <c r="K41" s="157">
        <v>818</v>
      </c>
      <c r="L41" s="157">
        <v>86</v>
      </c>
    </row>
    <row r="42" spans="2:12" ht="17.25">
      <c r="B42" s="148" t="s">
        <v>540</v>
      </c>
      <c r="C42" s="174">
        <v>44</v>
      </c>
      <c r="D42" s="157">
        <v>1773</v>
      </c>
      <c r="E42" s="157">
        <v>491</v>
      </c>
      <c r="F42" s="157">
        <v>340</v>
      </c>
      <c r="G42" s="157">
        <v>653</v>
      </c>
      <c r="H42" s="157">
        <v>1142</v>
      </c>
      <c r="I42" s="157">
        <v>113</v>
      </c>
      <c r="J42" s="157">
        <v>255</v>
      </c>
      <c r="K42" s="157">
        <v>720</v>
      </c>
      <c r="L42" s="157">
        <v>100</v>
      </c>
    </row>
    <row r="43" spans="2:12" ht="17.25">
      <c r="B43" s="148"/>
      <c r="C43" s="174"/>
      <c r="D43" s="157"/>
      <c r="E43" s="157"/>
      <c r="F43" s="157"/>
      <c r="G43" s="157"/>
      <c r="H43" s="157"/>
      <c r="I43" s="157"/>
      <c r="J43" s="157"/>
      <c r="K43" s="157"/>
      <c r="L43" s="157"/>
    </row>
    <row r="44" spans="2:12" ht="17.25">
      <c r="B44" s="148" t="s">
        <v>541</v>
      </c>
      <c r="C44" s="174">
        <v>40</v>
      </c>
      <c r="D44" s="157">
        <v>1778</v>
      </c>
      <c r="E44" s="157">
        <v>557</v>
      </c>
      <c r="F44" s="157">
        <v>287</v>
      </c>
      <c r="G44" s="157">
        <v>676</v>
      </c>
      <c r="H44" s="157">
        <v>1167</v>
      </c>
      <c r="I44" s="157">
        <v>96</v>
      </c>
      <c r="J44" s="157">
        <v>280</v>
      </c>
      <c r="K44" s="157">
        <v>751</v>
      </c>
      <c r="L44" s="157">
        <v>80</v>
      </c>
    </row>
    <row r="45" spans="2:12" ht="17.25">
      <c r="B45" s="148" t="s">
        <v>542</v>
      </c>
      <c r="C45" s="174">
        <v>50</v>
      </c>
      <c r="D45" s="157">
        <v>1719</v>
      </c>
      <c r="E45" s="157">
        <v>471</v>
      </c>
      <c r="F45" s="157">
        <v>326</v>
      </c>
      <c r="G45" s="157">
        <v>638</v>
      </c>
      <c r="H45" s="157">
        <v>1144</v>
      </c>
      <c r="I45" s="157">
        <v>103</v>
      </c>
      <c r="J45" s="157">
        <v>226</v>
      </c>
      <c r="K45" s="157">
        <v>768</v>
      </c>
      <c r="L45" s="157">
        <v>78</v>
      </c>
    </row>
    <row r="46" spans="1:14" s="27" customFormat="1" ht="17.25">
      <c r="A46" s="11"/>
      <c r="B46" s="148" t="s">
        <v>543</v>
      </c>
      <c r="C46" s="174">
        <v>54</v>
      </c>
      <c r="D46" s="157">
        <v>1996</v>
      </c>
      <c r="E46" s="258" t="s">
        <v>61</v>
      </c>
      <c r="F46" s="258" t="s">
        <v>61</v>
      </c>
      <c r="G46" s="258" t="s">
        <v>61</v>
      </c>
      <c r="H46" s="157">
        <v>1183</v>
      </c>
      <c r="I46" s="258" t="s">
        <v>61</v>
      </c>
      <c r="J46" s="258" t="s">
        <v>61</v>
      </c>
      <c r="K46" s="258" t="s">
        <v>61</v>
      </c>
      <c r="L46" s="157">
        <v>117</v>
      </c>
      <c r="M46" s="11"/>
      <c r="N46" s="11"/>
    </row>
    <row r="47" spans="1:14" s="27" customFormat="1" ht="17.25">
      <c r="A47" s="11"/>
      <c r="B47" s="148" t="s">
        <v>691</v>
      </c>
      <c r="C47" s="174">
        <v>47</v>
      </c>
      <c r="D47" s="157">
        <v>1870</v>
      </c>
      <c r="E47" s="220" t="s">
        <v>61</v>
      </c>
      <c r="F47" s="220" t="s">
        <v>61</v>
      </c>
      <c r="G47" s="220" t="s">
        <v>61</v>
      </c>
      <c r="H47" s="157">
        <v>1121</v>
      </c>
      <c r="I47" s="220" t="s">
        <v>61</v>
      </c>
      <c r="J47" s="220" t="s">
        <v>61</v>
      </c>
      <c r="K47" s="220" t="s">
        <v>61</v>
      </c>
      <c r="L47" s="220">
        <v>104</v>
      </c>
      <c r="M47" s="11"/>
      <c r="N47" s="11"/>
    </row>
    <row r="48" spans="1:14" s="27" customFormat="1" ht="17.25">
      <c r="A48" s="11"/>
      <c r="B48" s="148" t="s">
        <v>768</v>
      </c>
      <c r="C48" s="174">
        <v>54</v>
      </c>
      <c r="D48" s="157">
        <v>1876</v>
      </c>
      <c r="E48" s="220" t="s">
        <v>61</v>
      </c>
      <c r="F48" s="220" t="s">
        <v>61</v>
      </c>
      <c r="G48" s="220" t="s">
        <v>61</v>
      </c>
      <c r="H48" s="157">
        <v>1109</v>
      </c>
      <c r="I48" s="220" t="s">
        <v>61</v>
      </c>
      <c r="J48" s="220" t="s">
        <v>61</v>
      </c>
      <c r="K48" s="220" t="s">
        <v>61</v>
      </c>
      <c r="L48" s="220">
        <v>103</v>
      </c>
      <c r="M48" s="11"/>
      <c r="N48" s="11"/>
    </row>
    <row r="49" spans="1:14" s="27" customFormat="1" ht="17.25">
      <c r="A49" s="11"/>
      <c r="B49" s="148" t="s">
        <v>825</v>
      </c>
      <c r="C49" s="174">
        <v>51</v>
      </c>
      <c r="D49" s="157">
        <v>1962</v>
      </c>
      <c r="E49" s="220" t="s">
        <v>61</v>
      </c>
      <c r="F49" s="220" t="s">
        <v>61</v>
      </c>
      <c r="G49" s="220" t="s">
        <v>61</v>
      </c>
      <c r="H49" s="157">
        <v>1140</v>
      </c>
      <c r="I49" s="220" t="s">
        <v>61</v>
      </c>
      <c r="J49" s="220" t="s">
        <v>61</v>
      </c>
      <c r="K49" s="220" t="s">
        <v>61</v>
      </c>
      <c r="L49" s="220">
        <v>121</v>
      </c>
      <c r="M49" s="11"/>
      <c r="N49" s="11"/>
    </row>
    <row r="50" spans="2:12" ht="18" thickBot="1">
      <c r="B50" s="14"/>
      <c r="C50" s="226"/>
      <c r="D50" s="227"/>
      <c r="E50" s="227"/>
      <c r="F50" s="227"/>
      <c r="G50" s="227"/>
      <c r="H50" s="227"/>
      <c r="I50" s="227"/>
      <c r="J50" s="227"/>
      <c r="K50" s="227"/>
      <c r="L50" s="227"/>
    </row>
    <row r="51" spans="3:12" ht="17.25">
      <c r="C51" s="176"/>
      <c r="D51" s="176"/>
      <c r="E51" s="176"/>
      <c r="F51" s="176"/>
      <c r="G51" s="176"/>
      <c r="H51" s="176"/>
      <c r="I51" s="176"/>
      <c r="J51" s="228"/>
      <c r="K51" s="176"/>
      <c r="L51" s="176"/>
    </row>
    <row r="52" spans="3:12" ht="17.25">
      <c r="C52" s="229" t="s">
        <v>645</v>
      </c>
      <c r="D52" s="229" t="s">
        <v>646</v>
      </c>
      <c r="E52" s="229" t="s">
        <v>648</v>
      </c>
      <c r="F52" s="229" t="s">
        <v>649</v>
      </c>
      <c r="G52" s="229" t="s">
        <v>73</v>
      </c>
      <c r="H52" s="229" t="s">
        <v>650</v>
      </c>
      <c r="I52" s="229" t="s">
        <v>652</v>
      </c>
      <c r="J52" s="229" t="s">
        <v>653</v>
      </c>
      <c r="K52" s="229" t="s">
        <v>654</v>
      </c>
      <c r="L52" s="229" t="s">
        <v>655</v>
      </c>
    </row>
    <row r="53" spans="2:12" ht="17.25">
      <c r="B53" s="19"/>
      <c r="C53" s="231"/>
      <c r="D53" s="230" t="s">
        <v>647</v>
      </c>
      <c r="E53" s="231"/>
      <c r="F53" s="231"/>
      <c r="G53" s="231"/>
      <c r="H53" s="231"/>
      <c r="I53" s="230" t="s">
        <v>651</v>
      </c>
      <c r="J53" s="230" t="s">
        <v>651</v>
      </c>
      <c r="K53" s="231"/>
      <c r="L53" s="230" t="s">
        <v>68</v>
      </c>
    </row>
    <row r="54" spans="2:12" ht="17.25">
      <c r="B54" s="142"/>
      <c r="C54" s="176"/>
      <c r="D54" s="218"/>
      <c r="E54" s="218"/>
      <c r="F54" s="218"/>
      <c r="G54" s="218"/>
      <c r="H54" s="218"/>
      <c r="I54" s="218"/>
      <c r="J54" s="218"/>
      <c r="K54" s="218"/>
      <c r="L54" s="218"/>
    </row>
    <row r="55" spans="2:12" ht="17.25">
      <c r="B55" s="36" t="s">
        <v>520</v>
      </c>
      <c r="C55" s="174">
        <v>571</v>
      </c>
      <c r="D55" s="220" t="s">
        <v>61</v>
      </c>
      <c r="E55" s="220" t="s">
        <v>61</v>
      </c>
      <c r="F55" s="220" t="s">
        <v>61</v>
      </c>
      <c r="G55" s="220" t="s">
        <v>61</v>
      </c>
      <c r="H55" s="220" t="s">
        <v>61</v>
      </c>
      <c r="I55" s="157">
        <v>336</v>
      </c>
      <c r="J55" s="157">
        <v>137</v>
      </c>
      <c r="K55" s="157">
        <v>213</v>
      </c>
      <c r="L55" s="222">
        <v>2124</v>
      </c>
    </row>
    <row r="56" spans="2:12" ht="17.25">
      <c r="B56" s="148" t="s">
        <v>534</v>
      </c>
      <c r="C56" s="174">
        <v>813</v>
      </c>
      <c r="D56" s="220">
        <v>145</v>
      </c>
      <c r="E56" s="220">
        <v>67</v>
      </c>
      <c r="F56" s="220">
        <v>184</v>
      </c>
      <c r="G56" s="220">
        <v>155</v>
      </c>
      <c r="H56" s="220">
        <v>353</v>
      </c>
      <c r="I56" s="157">
        <v>447</v>
      </c>
      <c r="J56" s="157">
        <v>158</v>
      </c>
      <c r="K56" s="157">
        <v>228</v>
      </c>
      <c r="L56" s="222">
        <v>1341</v>
      </c>
    </row>
    <row r="57" spans="2:12" ht="17.25">
      <c r="B57" s="148" t="s">
        <v>535</v>
      </c>
      <c r="C57" s="174">
        <v>780</v>
      </c>
      <c r="D57" s="157">
        <v>146</v>
      </c>
      <c r="E57" s="157">
        <v>58</v>
      </c>
      <c r="F57" s="157">
        <v>165</v>
      </c>
      <c r="G57" s="157">
        <v>169</v>
      </c>
      <c r="H57" s="157">
        <v>370</v>
      </c>
      <c r="I57" s="157">
        <v>400</v>
      </c>
      <c r="J57" s="157">
        <v>149</v>
      </c>
      <c r="K57" s="157">
        <v>254</v>
      </c>
      <c r="L57" s="222">
        <v>1238</v>
      </c>
    </row>
    <row r="58" spans="2:12" ht="17.25">
      <c r="B58" s="148"/>
      <c r="C58" s="174"/>
      <c r="D58" s="157"/>
      <c r="E58" s="157"/>
      <c r="F58" s="157"/>
      <c r="G58" s="157"/>
      <c r="H58" s="157"/>
      <c r="I58" s="157"/>
      <c r="J58" s="157"/>
      <c r="K58" s="157"/>
      <c r="L58" s="222"/>
    </row>
    <row r="59" spans="2:12" ht="17.25">
      <c r="B59" s="148" t="s">
        <v>536</v>
      </c>
      <c r="C59" s="174">
        <v>810</v>
      </c>
      <c r="D59" s="157">
        <v>135</v>
      </c>
      <c r="E59" s="157">
        <v>52</v>
      </c>
      <c r="F59" s="157">
        <v>172</v>
      </c>
      <c r="G59" s="157">
        <v>171</v>
      </c>
      <c r="H59" s="157">
        <v>415</v>
      </c>
      <c r="I59" s="157">
        <v>437</v>
      </c>
      <c r="J59" s="157">
        <v>157</v>
      </c>
      <c r="K59" s="157">
        <v>295</v>
      </c>
      <c r="L59" s="222">
        <v>1279</v>
      </c>
    </row>
    <row r="60" spans="2:12" ht="17.25">
      <c r="B60" s="148" t="s">
        <v>537</v>
      </c>
      <c r="C60" s="174">
        <v>860</v>
      </c>
      <c r="D60" s="157">
        <v>114</v>
      </c>
      <c r="E60" s="157">
        <v>46</v>
      </c>
      <c r="F60" s="157">
        <v>158</v>
      </c>
      <c r="G60" s="157">
        <v>161</v>
      </c>
      <c r="H60" s="157">
        <v>370</v>
      </c>
      <c r="I60" s="157">
        <v>438</v>
      </c>
      <c r="J60" s="157">
        <v>124</v>
      </c>
      <c r="K60" s="157">
        <v>288</v>
      </c>
      <c r="L60" s="222">
        <v>1347</v>
      </c>
    </row>
    <row r="61" spans="2:12" ht="17.25">
      <c r="B61" s="148" t="s">
        <v>538</v>
      </c>
      <c r="C61" s="174">
        <v>895</v>
      </c>
      <c r="D61" s="157">
        <v>139</v>
      </c>
      <c r="E61" s="157">
        <v>42</v>
      </c>
      <c r="F61" s="157">
        <v>166</v>
      </c>
      <c r="G61" s="157">
        <v>195</v>
      </c>
      <c r="H61" s="157">
        <v>387</v>
      </c>
      <c r="I61" s="157">
        <v>437</v>
      </c>
      <c r="J61" s="157">
        <v>133</v>
      </c>
      <c r="K61" s="157">
        <v>276</v>
      </c>
      <c r="L61" s="222">
        <v>1383</v>
      </c>
    </row>
    <row r="62" spans="2:12" ht="17.25">
      <c r="B62" s="148" t="s">
        <v>539</v>
      </c>
      <c r="C62" s="174">
        <v>899</v>
      </c>
      <c r="D62" s="157">
        <v>140</v>
      </c>
      <c r="E62" s="157">
        <v>42</v>
      </c>
      <c r="F62" s="157">
        <v>172</v>
      </c>
      <c r="G62" s="157">
        <v>197</v>
      </c>
      <c r="H62" s="157">
        <v>367</v>
      </c>
      <c r="I62" s="157">
        <v>450</v>
      </c>
      <c r="J62" s="157">
        <v>148</v>
      </c>
      <c r="K62" s="157">
        <v>317</v>
      </c>
      <c r="L62" s="157">
        <v>1437</v>
      </c>
    </row>
    <row r="63" spans="2:12" ht="17.25">
      <c r="B63" s="148" t="s">
        <v>540</v>
      </c>
      <c r="C63" s="174">
        <v>819</v>
      </c>
      <c r="D63" s="157">
        <v>158</v>
      </c>
      <c r="E63" s="157">
        <v>32</v>
      </c>
      <c r="F63" s="157">
        <v>141</v>
      </c>
      <c r="G63" s="157">
        <v>196</v>
      </c>
      <c r="H63" s="157">
        <v>426</v>
      </c>
      <c r="I63" s="157">
        <v>413</v>
      </c>
      <c r="J63" s="157">
        <v>123</v>
      </c>
      <c r="K63" s="157">
        <v>284</v>
      </c>
      <c r="L63" s="157">
        <v>1428</v>
      </c>
    </row>
    <row r="64" spans="2:12" ht="17.25">
      <c r="B64" s="148"/>
      <c r="C64" s="174"/>
      <c r="D64" s="157"/>
      <c r="E64" s="157"/>
      <c r="F64" s="157"/>
      <c r="G64" s="157"/>
      <c r="H64" s="157"/>
      <c r="I64" s="157"/>
      <c r="J64" s="157"/>
      <c r="K64" s="157"/>
      <c r="L64" s="157"/>
    </row>
    <row r="65" spans="2:12" ht="17.25">
      <c r="B65" s="148" t="s">
        <v>541</v>
      </c>
      <c r="C65" s="174">
        <v>933</v>
      </c>
      <c r="D65" s="157">
        <v>144</v>
      </c>
      <c r="E65" s="157">
        <v>31</v>
      </c>
      <c r="F65" s="157">
        <v>139</v>
      </c>
      <c r="G65" s="157">
        <v>231</v>
      </c>
      <c r="H65" s="157">
        <v>449</v>
      </c>
      <c r="I65" s="157">
        <v>361</v>
      </c>
      <c r="J65" s="157">
        <v>99</v>
      </c>
      <c r="K65" s="157">
        <v>271</v>
      </c>
      <c r="L65" s="157">
        <v>1550</v>
      </c>
    </row>
    <row r="66" spans="2:12" ht="17.25">
      <c r="B66" s="148" t="s">
        <v>542</v>
      </c>
      <c r="C66" s="174">
        <v>996</v>
      </c>
      <c r="D66" s="157">
        <v>171</v>
      </c>
      <c r="E66" s="157">
        <v>30</v>
      </c>
      <c r="F66" s="157">
        <v>149</v>
      </c>
      <c r="G66" s="157">
        <v>214</v>
      </c>
      <c r="H66" s="157">
        <v>380</v>
      </c>
      <c r="I66" s="157">
        <v>408</v>
      </c>
      <c r="J66" s="157">
        <v>105</v>
      </c>
      <c r="K66" s="157">
        <v>265</v>
      </c>
      <c r="L66" s="157">
        <v>1629</v>
      </c>
    </row>
    <row r="67" spans="1:13" s="27" customFormat="1" ht="17.25">
      <c r="A67" s="11"/>
      <c r="B67" s="148" t="s">
        <v>543</v>
      </c>
      <c r="C67" s="174">
        <v>1079</v>
      </c>
      <c r="D67" s="157">
        <v>148</v>
      </c>
      <c r="E67" s="157">
        <v>28</v>
      </c>
      <c r="F67" s="157">
        <v>150</v>
      </c>
      <c r="G67" s="157">
        <v>240</v>
      </c>
      <c r="H67" s="157">
        <v>404</v>
      </c>
      <c r="I67" s="157">
        <v>434</v>
      </c>
      <c r="J67" s="258" t="s">
        <v>61</v>
      </c>
      <c r="K67" s="157">
        <v>267</v>
      </c>
      <c r="L67" s="157">
        <v>1729</v>
      </c>
      <c r="M67" s="11"/>
    </row>
    <row r="68" spans="1:13" s="27" customFormat="1" ht="17.25">
      <c r="A68" s="11"/>
      <c r="B68" s="148" t="s">
        <v>691</v>
      </c>
      <c r="C68" s="174">
        <v>1047</v>
      </c>
      <c r="D68" s="157">
        <v>189</v>
      </c>
      <c r="E68" s="157">
        <v>25</v>
      </c>
      <c r="F68" s="157">
        <v>165</v>
      </c>
      <c r="G68" s="157">
        <v>205</v>
      </c>
      <c r="H68" s="157">
        <v>409</v>
      </c>
      <c r="I68" s="157">
        <v>422</v>
      </c>
      <c r="J68" s="220" t="s">
        <v>61</v>
      </c>
      <c r="K68" s="157">
        <v>254</v>
      </c>
      <c r="L68" s="258" t="s">
        <v>61</v>
      </c>
      <c r="M68" s="11"/>
    </row>
    <row r="69" spans="1:13" s="27" customFormat="1" ht="17.25">
      <c r="A69" s="11"/>
      <c r="B69" s="148" t="s">
        <v>768</v>
      </c>
      <c r="C69" s="174">
        <v>1137</v>
      </c>
      <c r="D69" s="157">
        <v>175</v>
      </c>
      <c r="E69" s="157">
        <v>26</v>
      </c>
      <c r="F69" s="157">
        <v>156</v>
      </c>
      <c r="G69" s="157">
        <v>223</v>
      </c>
      <c r="H69" s="157">
        <v>430</v>
      </c>
      <c r="I69" s="157">
        <v>424</v>
      </c>
      <c r="J69" s="220" t="s">
        <v>61</v>
      </c>
      <c r="K69" s="157">
        <v>258</v>
      </c>
      <c r="L69" s="220">
        <v>1780</v>
      </c>
      <c r="M69" s="11" t="s">
        <v>769</v>
      </c>
    </row>
    <row r="70" spans="1:13" s="27" customFormat="1" ht="17.25">
      <c r="A70" s="11"/>
      <c r="B70" s="148" t="s">
        <v>825</v>
      </c>
      <c r="C70" s="174">
        <v>1229</v>
      </c>
      <c r="D70" s="157">
        <v>202</v>
      </c>
      <c r="E70" s="157">
        <v>25</v>
      </c>
      <c r="F70" s="157">
        <v>166</v>
      </c>
      <c r="G70" s="157">
        <v>270</v>
      </c>
      <c r="H70" s="157">
        <v>539</v>
      </c>
      <c r="I70" s="157">
        <v>406</v>
      </c>
      <c r="J70" s="220" t="s">
        <v>61</v>
      </c>
      <c r="K70" s="157">
        <v>293</v>
      </c>
      <c r="L70" s="157">
        <v>1882</v>
      </c>
      <c r="M70" s="11"/>
    </row>
    <row r="71" spans="2:12" ht="18" thickBot="1">
      <c r="B71" s="149"/>
      <c r="C71" s="226"/>
      <c r="D71" s="227"/>
      <c r="E71" s="227"/>
      <c r="F71" s="227"/>
      <c r="G71" s="227"/>
      <c r="H71" s="227"/>
      <c r="I71" s="227"/>
      <c r="J71" s="227"/>
      <c r="K71" s="227"/>
      <c r="L71" s="227"/>
    </row>
    <row r="72" ht="17.25">
      <c r="C72" s="10" t="s">
        <v>544</v>
      </c>
    </row>
    <row r="73" ht="17.25">
      <c r="A73" s="1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11" customWidth="1"/>
    <col min="2" max="2" width="23.75390625" style="11" bestFit="1" customWidth="1"/>
    <col min="3" max="3" width="12.125" style="11" customWidth="1"/>
    <col min="4" max="4" width="10.875" style="11" customWidth="1"/>
    <col min="5" max="5" width="12.125" style="11" customWidth="1"/>
    <col min="6" max="6" width="10.875" style="11" customWidth="1"/>
    <col min="7" max="8" width="12.125" style="11" customWidth="1"/>
    <col min="9" max="9" width="10.875" style="11" customWidth="1"/>
    <col min="10" max="10" width="9.75390625" style="11" bestFit="1" customWidth="1"/>
    <col min="11" max="11" width="10.875" style="11" customWidth="1"/>
    <col min="12" max="40" width="12.125" style="11" customWidth="1"/>
    <col min="41" max="41" width="13.375" style="11" customWidth="1"/>
    <col min="42" max="42" width="18.375" style="11" customWidth="1"/>
    <col min="43" max="116" width="13.375" style="11" customWidth="1"/>
    <col min="117" max="16384" width="12.125" style="11" customWidth="1"/>
  </cols>
  <sheetData>
    <row r="1" ht="17.25">
      <c r="A1" s="10"/>
    </row>
    <row r="6" ht="17.25">
      <c r="E6" s="13" t="s">
        <v>51</v>
      </c>
    </row>
    <row r="7" ht="17.25">
      <c r="C7" s="13" t="s">
        <v>74</v>
      </c>
    </row>
    <row r="8" spans="2:12" ht="18" thickBot="1">
      <c r="B8" s="14"/>
      <c r="C8" s="14"/>
      <c r="D8" s="14"/>
      <c r="E8" s="14"/>
      <c r="F8" s="14"/>
      <c r="G8" s="14"/>
      <c r="H8" s="14"/>
      <c r="I8" s="14"/>
      <c r="J8" s="14"/>
      <c r="K8" s="14"/>
      <c r="L8" s="15" t="s">
        <v>88</v>
      </c>
    </row>
    <row r="9" spans="3:13" ht="17.25">
      <c r="C9" s="16"/>
      <c r="D9" s="16"/>
      <c r="E9" s="44" t="s">
        <v>632</v>
      </c>
      <c r="F9" s="19"/>
      <c r="G9" s="19"/>
      <c r="H9" s="19"/>
      <c r="I9" s="16"/>
      <c r="J9" s="44" t="s">
        <v>75</v>
      </c>
      <c r="K9" s="16"/>
      <c r="L9" s="44" t="s">
        <v>659</v>
      </c>
      <c r="M9" s="39"/>
    </row>
    <row r="10" spans="2:13" ht="17.25">
      <c r="B10" s="63" t="s">
        <v>656</v>
      </c>
      <c r="C10" s="21" t="s">
        <v>89</v>
      </c>
      <c r="D10" s="21" t="s">
        <v>657</v>
      </c>
      <c r="E10" s="21" t="s">
        <v>633</v>
      </c>
      <c r="F10" s="21" t="s">
        <v>55</v>
      </c>
      <c r="G10" s="21" t="s">
        <v>77</v>
      </c>
      <c r="H10" s="21" t="s">
        <v>78</v>
      </c>
      <c r="I10" s="21" t="s">
        <v>90</v>
      </c>
      <c r="J10" s="21" t="s">
        <v>79</v>
      </c>
      <c r="K10" s="21" t="s">
        <v>91</v>
      </c>
      <c r="L10" s="21" t="s">
        <v>658</v>
      </c>
      <c r="M10" s="39"/>
    </row>
    <row r="11" spans="3:7" ht="17.25">
      <c r="C11" s="16"/>
      <c r="G11" s="35"/>
    </row>
    <row r="12" spans="2:12" s="27" customFormat="1" ht="17.25">
      <c r="B12" s="166" t="s">
        <v>826</v>
      </c>
      <c r="C12" s="167">
        <v>11679</v>
      </c>
      <c r="D12" s="168">
        <v>28</v>
      </c>
      <c r="E12" s="168">
        <v>3234</v>
      </c>
      <c r="F12" s="168">
        <v>515</v>
      </c>
      <c r="G12" s="168">
        <v>362</v>
      </c>
      <c r="H12" s="168">
        <v>684</v>
      </c>
      <c r="I12" s="168">
        <v>131</v>
      </c>
      <c r="J12" s="168">
        <v>51</v>
      </c>
      <c r="K12" s="168">
        <v>1962</v>
      </c>
      <c r="L12" s="168">
        <v>1140</v>
      </c>
    </row>
    <row r="13" spans="3:12" ht="17.25">
      <c r="C13" s="24"/>
      <c r="D13" s="25"/>
      <c r="E13" s="25"/>
      <c r="F13" s="25"/>
      <c r="G13" s="25"/>
      <c r="H13" s="25"/>
      <c r="I13" s="25"/>
      <c r="J13" s="25"/>
      <c r="K13" s="25"/>
      <c r="L13" s="25"/>
    </row>
    <row r="14" spans="2:12" ht="17.25">
      <c r="B14" s="10" t="s">
        <v>554</v>
      </c>
      <c r="C14" s="34">
        <v>3793</v>
      </c>
      <c r="D14" s="25">
        <v>7</v>
      </c>
      <c r="E14" s="25">
        <v>1095</v>
      </c>
      <c r="F14" s="25">
        <v>177</v>
      </c>
      <c r="G14" s="25">
        <v>130</v>
      </c>
      <c r="H14" s="25">
        <v>209</v>
      </c>
      <c r="I14" s="25">
        <v>38</v>
      </c>
      <c r="J14" s="25">
        <v>14</v>
      </c>
      <c r="K14" s="25">
        <v>656</v>
      </c>
      <c r="L14" s="25">
        <v>339</v>
      </c>
    </row>
    <row r="15" spans="2:12" ht="17.25">
      <c r="B15" s="10" t="s">
        <v>608</v>
      </c>
      <c r="C15" s="34">
        <v>693</v>
      </c>
      <c r="D15" s="119">
        <v>4</v>
      </c>
      <c r="E15" s="25">
        <v>180</v>
      </c>
      <c r="F15" s="25">
        <v>32</v>
      </c>
      <c r="G15" s="25">
        <v>12</v>
      </c>
      <c r="H15" s="25">
        <v>46</v>
      </c>
      <c r="I15" s="35">
        <v>12</v>
      </c>
      <c r="J15" s="25">
        <v>3</v>
      </c>
      <c r="K15" s="25">
        <v>128</v>
      </c>
      <c r="L15" s="25">
        <v>60</v>
      </c>
    </row>
    <row r="16" spans="2:12" ht="17.25">
      <c r="B16" s="10" t="s">
        <v>624</v>
      </c>
      <c r="C16" s="34">
        <v>680</v>
      </c>
      <c r="D16" s="25">
        <v>1</v>
      </c>
      <c r="E16" s="25">
        <v>185</v>
      </c>
      <c r="F16" s="25">
        <v>28</v>
      </c>
      <c r="G16" s="25">
        <v>18</v>
      </c>
      <c r="H16" s="25">
        <v>38</v>
      </c>
      <c r="I16" s="25">
        <v>14</v>
      </c>
      <c r="J16" s="35">
        <v>2</v>
      </c>
      <c r="K16" s="25">
        <v>113</v>
      </c>
      <c r="L16" s="25">
        <v>72</v>
      </c>
    </row>
    <row r="17" spans="2:12" ht="17.25">
      <c r="B17" s="10" t="s">
        <v>609</v>
      </c>
      <c r="C17" s="34">
        <v>357</v>
      </c>
      <c r="D17" s="138">
        <v>1</v>
      </c>
      <c r="E17" s="25">
        <v>101</v>
      </c>
      <c r="F17" s="25">
        <v>16</v>
      </c>
      <c r="G17" s="25">
        <v>13</v>
      </c>
      <c r="H17" s="25">
        <v>24</v>
      </c>
      <c r="I17" s="25">
        <v>3</v>
      </c>
      <c r="J17" s="119">
        <v>2</v>
      </c>
      <c r="K17" s="25">
        <v>51</v>
      </c>
      <c r="L17" s="25">
        <v>33</v>
      </c>
    </row>
    <row r="18" spans="2:12" ht="17.25">
      <c r="B18" s="10" t="s">
        <v>610</v>
      </c>
      <c r="C18" s="34">
        <v>307</v>
      </c>
      <c r="D18" s="35" t="s">
        <v>782</v>
      </c>
      <c r="E18" s="25">
        <v>88</v>
      </c>
      <c r="F18" s="25">
        <v>14</v>
      </c>
      <c r="G18" s="25">
        <v>17</v>
      </c>
      <c r="H18" s="25">
        <v>18</v>
      </c>
      <c r="I18" s="25">
        <v>2</v>
      </c>
      <c r="J18" s="138" t="s">
        <v>782</v>
      </c>
      <c r="K18" s="25">
        <v>44</v>
      </c>
      <c r="L18" s="25">
        <v>28</v>
      </c>
    </row>
    <row r="19" spans="2:12" ht="17.25">
      <c r="B19" s="10" t="s">
        <v>611</v>
      </c>
      <c r="C19" s="34">
        <v>995</v>
      </c>
      <c r="D19" s="35">
        <v>2</v>
      </c>
      <c r="E19" s="25">
        <v>253</v>
      </c>
      <c r="F19" s="25">
        <v>36</v>
      </c>
      <c r="G19" s="25">
        <v>37</v>
      </c>
      <c r="H19" s="25">
        <v>46</v>
      </c>
      <c r="I19" s="25">
        <v>8</v>
      </c>
      <c r="J19" s="25">
        <v>5</v>
      </c>
      <c r="K19" s="25">
        <v>136</v>
      </c>
      <c r="L19" s="25">
        <v>130</v>
      </c>
    </row>
    <row r="20" spans="2:12" ht="17.25">
      <c r="B20" s="10" t="s">
        <v>612</v>
      </c>
      <c r="C20" s="34">
        <v>444</v>
      </c>
      <c r="D20" s="138" t="s">
        <v>782</v>
      </c>
      <c r="E20" s="25">
        <v>123</v>
      </c>
      <c r="F20" s="25">
        <v>22</v>
      </c>
      <c r="G20" s="25">
        <v>13</v>
      </c>
      <c r="H20" s="25">
        <v>18</v>
      </c>
      <c r="I20" s="25">
        <v>2</v>
      </c>
      <c r="J20" s="25">
        <v>1</v>
      </c>
      <c r="K20" s="25">
        <v>73</v>
      </c>
      <c r="L20" s="25">
        <v>42</v>
      </c>
    </row>
    <row r="21" spans="2:12" ht="17.25">
      <c r="B21" s="11" t="s">
        <v>555</v>
      </c>
      <c r="C21" s="16">
        <v>805</v>
      </c>
      <c r="D21" s="11">
        <v>2</v>
      </c>
      <c r="E21" s="11">
        <v>231</v>
      </c>
      <c r="F21" s="11">
        <v>29</v>
      </c>
      <c r="G21" s="11">
        <v>37</v>
      </c>
      <c r="H21" s="11">
        <v>51</v>
      </c>
      <c r="I21" s="11">
        <v>8</v>
      </c>
      <c r="J21" s="11">
        <v>2</v>
      </c>
      <c r="K21" s="11">
        <v>131</v>
      </c>
      <c r="L21" s="11">
        <v>84</v>
      </c>
    </row>
    <row r="22" spans="2:12" ht="17.25">
      <c r="B22" s="10" t="s">
        <v>708</v>
      </c>
      <c r="C22" s="16">
        <v>371</v>
      </c>
      <c r="D22" s="11">
        <v>1</v>
      </c>
      <c r="E22" s="11">
        <v>114</v>
      </c>
      <c r="F22" s="11">
        <v>19</v>
      </c>
      <c r="G22" s="11">
        <v>15</v>
      </c>
      <c r="H22" s="11">
        <v>23</v>
      </c>
      <c r="I22" s="11">
        <v>4</v>
      </c>
      <c r="J22" s="11">
        <v>2</v>
      </c>
      <c r="K22" s="11">
        <v>49</v>
      </c>
      <c r="L22" s="11">
        <v>27</v>
      </c>
    </row>
    <row r="23" ht="17.25">
      <c r="C23" s="16"/>
    </row>
    <row r="24" spans="2:12" ht="17.25">
      <c r="B24" s="11" t="s">
        <v>709</v>
      </c>
      <c r="C24" s="16">
        <v>206</v>
      </c>
      <c r="D24" s="138">
        <v>1</v>
      </c>
      <c r="E24" s="11">
        <v>55</v>
      </c>
      <c r="F24" s="11">
        <v>6</v>
      </c>
      <c r="G24" s="11">
        <v>3</v>
      </c>
      <c r="H24" s="11">
        <v>15</v>
      </c>
      <c r="I24" s="11">
        <v>2</v>
      </c>
      <c r="J24" s="138">
        <v>1</v>
      </c>
      <c r="K24" s="11">
        <v>37</v>
      </c>
      <c r="L24" s="11">
        <v>16</v>
      </c>
    </row>
    <row r="25" spans="2:12" ht="17.25">
      <c r="B25" s="10"/>
      <c r="C25" s="34"/>
      <c r="D25" s="138"/>
      <c r="E25" s="138"/>
      <c r="F25" s="138"/>
      <c r="G25" s="138"/>
      <c r="H25" s="138"/>
      <c r="I25" s="138"/>
      <c r="J25" s="138"/>
      <c r="K25" s="138"/>
      <c r="L25" s="138"/>
    </row>
    <row r="26" spans="2:12" ht="17.25">
      <c r="B26" s="10" t="s">
        <v>556</v>
      </c>
      <c r="C26" s="34">
        <v>276</v>
      </c>
      <c r="D26" s="138">
        <v>2</v>
      </c>
      <c r="E26" s="138">
        <v>93</v>
      </c>
      <c r="F26" s="138">
        <v>22</v>
      </c>
      <c r="G26" s="138">
        <v>6</v>
      </c>
      <c r="H26" s="138">
        <v>21</v>
      </c>
      <c r="I26" s="138">
        <v>4</v>
      </c>
      <c r="J26" s="138">
        <v>1</v>
      </c>
      <c r="K26" s="138">
        <v>41</v>
      </c>
      <c r="L26" s="138">
        <v>23</v>
      </c>
    </row>
    <row r="27" spans="2:12" ht="17.25">
      <c r="B27" s="11" t="s">
        <v>557</v>
      </c>
      <c r="C27" s="16">
        <v>78</v>
      </c>
      <c r="D27" s="138" t="s">
        <v>782</v>
      </c>
      <c r="E27" s="138">
        <v>32</v>
      </c>
      <c r="F27" s="138">
        <v>4</v>
      </c>
      <c r="G27" s="138">
        <v>6</v>
      </c>
      <c r="H27" s="138">
        <v>4</v>
      </c>
      <c r="I27" s="138" t="s">
        <v>782</v>
      </c>
      <c r="J27" s="138">
        <v>1</v>
      </c>
      <c r="K27" s="138">
        <v>11</v>
      </c>
      <c r="L27" s="138">
        <v>8</v>
      </c>
    </row>
    <row r="28" spans="2:12" ht="17.25">
      <c r="B28" s="10" t="s">
        <v>613</v>
      </c>
      <c r="C28" s="34">
        <v>53</v>
      </c>
      <c r="D28" s="138" t="s">
        <v>782</v>
      </c>
      <c r="E28" s="138">
        <v>18</v>
      </c>
      <c r="F28" s="138">
        <v>1</v>
      </c>
      <c r="G28" s="138">
        <v>1</v>
      </c>
      <c r="H28" s="138">
        <v>4</v>
      </c>
      <c r="I28" s="138" t="s">
        <v>782</v>
      </c>
      <c r="J28" s="138" t="s">
        <v>782</v>
      </c>
      <c r="K28" s="138">
        <v>8</v>
      </c>
      <c r="L28" s="138">
        <v>2</v>
      </c>
    </row>
    <row r="29" spans="2:12" ht="17.25">
      <c r="B29" s="10"/>
      <c r="C29" s="34"/>
      <c r="D29" s="138"/>
      <c r="E29" s="138"/>
      <c r="F29" s="138"/>
      <c r="G29" s="138"/>
      <c r="H29" s="138"/>
      <c r="I29" s="138"/>
      <c r="J29" s="138"/>
      <c r="K29" s="138"/>
      <c r="L29" s="138"/>
    </row>
    <row r="30" spans="2:12" ht="17.25">
      <c r="B30" s="10" t="s">
        <v>614</v>
      </c>
      <c r="C30" s="34">
        <v>168</v>
      </c>
      <c r="D30" s="138" t="s">
        <v>782</v>
      </c>
      <c r="E30" s="138">
        <v>47</v>
      </c>
      <c r="F30" s="138">
        <v>12</v>
      </c>
      <c r="G30" s="138">
        <v>5</v>
      </c>
      <c r="H30" s="138">
        <v>8</v>
      </c>
      <c r="I30" s="138">
        <v>6</v>
      </c>
      <c r="J30" s="138">
        <v>1</v>
      </c>
      <c r="K30" s="138">
        <v>29</v>
      </c>
      <c r="L30" s="138">
        <v>7</v>
      </c>
    </row>
    <row r="31" spans="2:12" ht="17.25">
      <c r="B31" s="10" t="s">
        <v>615</v>
      </c>
      <c r="C31" s="34">
        <v>68</v>
      </c>
      <c r="D31" s="138" t="s">
        <v>782</v>
      </c>
      <c r="E31" s="138">
        <v>19</v>
      </c>
      <c r="F31" s="138">
        <v>5</v>
      </c>
      <c r="G31" s="138">
        <v>1</v>
      </c>
      <c r="H31" s="138">
        <v>7</v>
      </c>
      <c r="I31" s="138">
        <v>3</v>
      </c>
      <c r="J31" s="138" t="s">
        <v>782</v>
      </c>
      <c r="K31" s="138">
        <v>16</v>
      </c>
      <c r="L31" s="138">
        <v>3</v>
      </c>
    </row>
    <row r="32" spans="2:12" ht="17.25">
      <c r="B32" s="10" t="s">
        <v>710</v>
      </c>
      <c r="C32" s="34">
        <v>345</v>
      </c>
      <c r="D32" s="138">
        <v>2</v>
      </c>
      <c r="E32" s="138">
        <v>87</v>
      </c>
      <c r="F32" s="138">
        <v>13</v>
      </c>
      <c r="G32" s="138">
        <v>6</v>
      </c>
      <c r="H32" s="138">
        <v>18</v>
      </c>
      <c r="I32" s="138">
        <v>2</v>
      </c>
      <c r="J32" s="138">
        <v>2</v>
      </c>
      <c r="K32" s="138">
        <v>71</v>
      </c>
      <c r="L32" s="138">
        <v>40</v>
      </c>
    </row>
    <row r="33" spans="2:12" ht="17.25">
      <c r="B33" s="10"/>
      <c r="C33" s="34"/>
      <c r="D33" s="138"/>
      <c r="E33" s="138"/>
      <c r="F33" s="138"/>
      <c r="G33" s="138"/>
      <c r="H33" s="138"/>
      <c r="I33" s="138"/>
      <c r="J33" s="138"/>
      <c r="K33" s="138"/>
      <c r="L33" s="138"/>
    </row>
    <row r="34" spans="2:12" ht="17.25">
      <c r="B34" s="10" t="s">
        <v>616</v>
      </c>
      <c r="C34" s="34">
        <v>103</v>
      </c>
      <c r="D34" s="138">
        <v>1</v>
      </c>
      <c r="E34" s="138">
        <v>26</v>
      </c>
      <c r="F34" s="138">
        <v>5</v>
      </c>
      <c r="G34" s="138">
        <v>2</v>
      </c>
      <c r="H34" s="138">
        <v>4</v>
      </c>
      <c r="I34" s="138">
        <v>4</v>
      </c>
      <c r="J34" s="138" t="s">
        <v>782</v>
      </c>
      <c r="K34" s="138">
        <v>15</v>
      </c>
      <c r="L34" s="138">
        <v>11</v>
      </c>
    </row>
    <row r="35" spans="2:12" ht="17.25">
      <c r="B35" s="10" t="s">
        <v>617</v>
      </c>
      <c r="C35" s="34">
        <v>81</v>
      </c>
      <c r="D35" s="138" t="s">
        <v>782</v>
      </c>
      <c r="E35" s="138">
        <v>21</v>
      </c>
      <c r="F35" s="138">
        <v>3</v>
      </c>
      <c r="G35" s="138">
        <v>2</v>
      </c>
      <c r="H35" s="138">
        <v>3</v>
      </c>
      <c r="I35" s="138" t="s">
        <v>782</v>
      </c>
      <c r="J35" s="138">
        <v>1</v>
      </c>
      <c r="K35" s="138">
        <v>16</v>
      </c>
      <c r="L35" s="138">
        <v>3</v>
      </c>
    </row>
    <row r="36" spans="2:12" ht="17.25">
      <c r="B36" s="11" t="s">
        <v>618</v>
      </c>
      <c r="C36" s="16">
        <v>88</v>
      </c>
      <c r="D36" s="138" t="s">
        <v>782</v>
      </c>
      <c r="E36" s="138">
        <v>22</v>
      </c>
      <c r="F36" s="138">
        <v>3</v>
      </c>
      <c r="G36" s="138">
        <v>2</v>
      </c>
      <c r="H36" s="138">
        <v>6</v>
      </c>
      <c r="I36" s="138">
        <v>2</v>
      </c>
      <c r="J36" s="138" t="s">
        <v>782</v>
      </c>
      <c r="K36" s="138">
        <v>18</v>
      </c>
      <c r="L36" s="138">
        <v>9</v>
      </c>
    </row>
    <row r="37" spans="2:12" ht="17.25">
      <c r="B37" s="10" t="s">
        <v>619</v>
      </c>
      <c r="C37" s="34">
        <v>127</v>
      </c>
      <c r="D37" s="138" t="s">
        <v>782</v>
      </c>
      <c r="E37" s="138">
        <v>32</v>
      </c>
      <c r="F37" s="138">
        <v>5</v>
      </c>
      <c r="G37" s="138">
        <v>4</v>
      </c>
      <c r="H37" s="138">
        <v>7</v>
      </c>
      <c r="I37" s="138">
        <v>1</v>
      </c>
      <c r="J37" s="138">
        <v>1</v>
      </c>
      <c r="K37" s="138">
        <v>32</v>
      </c>
      <c r="L37" s="138">
        <v>11</v>
      </c>
    </row>
    <row r="38" spans="2:12" ht="17.25">
      <c r="B38" s="10" t="s">
        <v>558</v>
      </c>
      <c r="C38" s="34">
        <v>177</v>
      </c>
      <c r="D38" s="138">
        <v>1</v>
      </c>
      <c r="E38" s="138">
        <v>44</v>
      </c>
      <c r="F38" s="138">
        <v>6</v>
      </c>
      <c r="G38" s="138">
        <v>2</v>
      </c>
      <c r="H38" s="138">
        <v>17</v>
      </c>
      <c r="I38" s="138">
        <v>1</v>
      </c>
      <c r="J38" s="138">
        <v>1</v>
      </c>
      <c r="K38" s="138">
        <v>21</v>
      </c>
      <c r="L38" s="138">
        <v>20</v>
      </c>
    </row>
    <row r="39" spans="2:12" ht="17.25">
      <c r="B39" s="10" t="s">
        <v>559</v>
      </c>
      <c r="C39" s="34">
        <v>163</v>
      </c>
      <c r="D39" s="138" t="s">
        <v>782</v>
      </c>
      <c r="E39" s="138">
        <v>33</v>
      </c>
      <c r="F39" s="138">
        <v>5</v>
      </c>
      <c r="G39" s="138">
        <v>3</v>
      </c>
      <c r="H39" s="138">
        <v>12</v>
      </c>
      <c r="I39" s="138">
        <v>1</v>
      </c>
      <c r="J39" s="138" t="s">
        <v>782</v>
      </c>
      <c r="K39" s="138">
        <v>32</v>
      </c>
      <c r="L39" s="138">
        <v>21</v>
      </c>
    </row>
    <row r="40" spans="2:12" ht="17.25">
      <c r="B40" s="10"/>
      <c r="C40" s="34"/>
      <c r="D40" s="161"/>
      <c r="E40" s="138"/>
      <c r="F40" s="138"/>
      <c r="G40" s="138"/>
      <c r="H40" s="138"/>
      <c r="I40" s="138"/>
      <c r="J40" s="161"/>
      <c r="K40" s="138"/>
      <c r="L40" s="138"/>
    </row>
    <row r="41" spans="2:12" ht="17.25">
      <c r="B41" s="10" t="s">
        <v>620</v>
      </c>
      <c r="C41" s="34">
        <v>310</v>
      </c>
      <c r="D41" s="138">
        <v>1</v>
      </c>
      <c r="E41" s="138">
        <v>77</v>
      </c>
      <c r="F41" s="138">
        <v>8</v>
      </c>
      <c r="G41" s="138">
        <v>6</v>
      </c>
      <c r="H41" s="138">
        <v>22</v>
      </c>
      <c r="I41" s="138">
        <v>3</v>
      </c>
      <c r="J41" s="138">
        <v>1</v>
      </c>
      <c r="K41" s="138">
        <v>55</v>
      </c>
      <c r="L41" s="138">
        <v>33</v>
      </c>
    </row>
    <row r="42" spans="2:12" ht="17.25">
      <c r="B42" s="10" t="s">
        <v>560</v>
      </c>
      <c r="C42" s="34">
        <v>140</v>
      </c>
      <c r="D42" s="138" t="s">
        <v>782</v>
      </c>
      <c r="E42" s="138">
        <v>38</v>
      </c>
      <c r="F42" s="138">
        <v>3</v>
      </c>
      <c r="G42" s="138">
        <v>4</v>
      </c>
      <c r="H42" s="138">
        <v>8</v>
      </c>
      <c r="I42" s="138">
        <v>1</v>
      </c>
      <c r="J42" s="138">
        <v>4</v>
      </c>
      <c r="K42" s="138">
        <v>24</v>
      </c>
      <c r="L42" s="138">
        <v>16</v>
      </c>
    </row>
    <row r="43" spans="2:12" ht="17.25">
      <c r="B43" s="11" t="s">
        <v>561</v>
      </c>
      <c r="C43" s="16">
        <v>112</v>
      </c>
      <c r="D43" s="138">
        <v>1</v>
      </c>
      <c r="E43" s="138">
        <v>20</v>
      </c>
      <c r="F43" s="138">
        <v>4</v>
      </c>
      <c r="G43" s="138">
        <v>2</v>
      </c>
      <c r="H43" s="138">
        <v>8</v>
      </c>
      <c r="I43" s="138">
        <v>3</v>
      </c>
      <c r="J43" s="138">
        <v>1</v>
      </c>
      <c r="K43" s="138">
        <v>19</v>
      </c>
      <c r="L43" s="138">
        <v>18</v>
      </c>
    </row>
    <row r="44" spans="3:12" ht="17.25">
      <c r="C44" s="16"/>
      <c r="D44" s="138"/>
      <c r="E44" s="138"/>
      <c r="F44" s="138"/>
      <c r="G44" s="138"/>
      <c r="H44" s="138"/>
      <c r="I44" s="138"/>
      <c r="J44" s="138"/>
      <c r="K44" s="138"/>
      <c r="L44" s="138"/>
    </row>
    <row r="45" spans="2:12" ht="17.25">
      <c r="B45" s="10" t="s">
        <v>562</v>
      </c>
      <c r="C45" s="34">
        <v>264</v>
      </c>
      <c r="D45" s="138" t="s">
        <v>782</v>
      </c>
      <c r="E45" s="138">
        <v>71</v>
      </c>
      <c r="F45" s="138">
        <v>13</v>
      </c>
      <c r="G45" s="138">
        <v>4</v>
      </c>
      <c r="H45" s="138">
        <v>17</v>
      </c>
      <c r="I45" s="138">
        <v>2</v>
      </c>
      <c r="J45" s="138" t="s">
        <v>782</v>
      </c>
      <c r="K45" s="138">
        <v>47</v>
      </c>
      <c r="L45" s="138">
        <v>22</v>
      </c>
    </row>
    <row r="46" spans="2:12" ht="17.25">
      <c r="B46" s="10" t="s">
        <v>621</v>
      </c>
      <c r="C46" s="34">
        <v>63</v>
      </c>
      <c r="D46" s="138" t="s">
        <v>782</v>
      </c>
      <c r="E46" s="138">
        <v>12</v>
      </c>
      <c r="F46" s="138">
        <v>3</v>
      </c>
      <c r="G46" s="138" t="s">
        <v>782</v>
      </c>
      <c r="H46" s="138">
        <v>4</v>
      </c>
      <c r="I46" s="138" t="s">
        <v>782</v>
      </c>
      <c r="J46" s="138" t="s">
        <v>782</v>
      </c>
      <c r="K46" s="138">
        <v>17</v>
      </c>
      <c r="L46" s="138">
        <v>7</v>
      </c>
    </row>
    <row r="47" spans="2:12" ht="17.25">
      <c r="B47" s="10" t="s">
        <v>563</v>
      </c>
      <c r="C47" s="34">
        <v>67</v>
      </c>
      <c r="D47" s="138">
        <v>1</v>
      </c>
      <c r="E47" s="138">
        <v>9</v>
      </c>
      <c r="F47" s="138">
        <v>1</v>
      </c>
      <c r="G47" s="138" t="s">
        <v>782</v>
      </c>
      <c r="H47" s="138">
        <v>1</v>
      </c>
      <c r="I47" s="138">
        <v>2</v>
      </c>
      <c r="J47" s="138">
        <v>2</v>
      </c>
      <c r="K47" s="138">
        <v>10</v>
      </c>
      <c r="L47" s="138">
        <v>11</v>
      </c>
    </row>
    <row r="48" spans="2:12" ht="17.25">
      <c r="B48" s="10" t="s">
        <v>622</v>
      </c>
      <c r="C48" s="34">
        <v>10</v>
      </c>
      <c r="D48" s="138" t="s">
        <v>782</v>
      </c>
      <c r="E48" s="138">
        <v>2</v>
      </c>
      <c r="F48" s="138">
        <v>1</v>
      </c>
      <c r="G48" s="138" t="s">
        <v>782</v>
      </c>
      <c r="H48" s="138">
        <v>1</v>
      </c>
      <c r="I48" s="138" t="s">
        <v>782</v>
      </c>
      <c r="J48" s="138" t="s">
        <v>782</v>
      </c>
      <c r="K48" s="138" t="s">
        <v>782</v>
      </c>
      <c r="L48" s="138" t="s">
        <v>782</v>
      </c>
    </row>
    <row r="49" spans="2:12" ht="17.25">
      <c r="B49" s="10" t="s">
        <v>623</v>
      </c>
      <c r="C49" s="34">
        <v>335</v>
      </c>
      <c r="D49" s="138" t="s">
        <v>782</v>
      </c>
      <c r="E49" s="138">
        <v>106</v>
      </c>
      <c r="F49" s="138">
        <v>19</v>
      </c>
      <c r="G49" s="138">
        <v>11</v>
      </c>
      <c r="H49" s="138">
        <v>24</v>
      </c>
      <c r="I49" s="138">
        <v>3</v>
      </c>
      <c r="J49" s="138">
        <v>3</v>
      </c>
      <c r="K49" s="138">
        <v>62</v>
      </c>
      <c r="L49" s="138">
        <v>44</v>
      </c>
    </row>
    <row r="50" spans="2:12" ht="18" thickBot="1">
      <c r="B50" s="14"/>
      <c r="C50" s="28"/>
      <c r="D50" s="14"/>
      <c r="E50" s="14"/>
      <c r="F50" s="14"/>
      <c r="G50" s="14"/>
      <c r="H50" s="14"/>
      <c r="I50" s="14"/>
      <c r="J50" s="14"/>
      <c r="K50" s="14"/>
      <c r="L50" s="14"/>
    </row>
    <row r="51" spans="3:8" ht="17.25">
      <c r="C51" s="350" t="s">
        <v>80</v>
      </c>
      <c r="D51" s="351"/>
      <c r="E51" s="351"/>
      <c r="F51" s="351"/>
      <c r="G51" s="10"/>
      <c r="H51" s="10" t="s">
        <v>81</v>
      </c>
    </row>
    <row r="52" ht="17.25">
      <c r="A52" s="10"/>
    </row>
    <row r="53" ht="17.25">
      <c r="A53" s="10"/>
    </row>
  </sheetData>
  <mergeCells count="1">
    <mergeCell ref="C51:F51"/>
  </mergeCells>
  <printOptions/>
  <pageMargins left="0.75" right="0.75" top="1" bottom="1" header="0.512" footer="0.512"/>
  <pageSetup fitToHeight="1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75" zoomScaleNormal="75" workbookViewId="0" topLeftCell="A1">
      <selection activeCell="L54" sqref="L54"/>
    </sheetView>
  </sheetViews>
  <sheetFormatPr defaultColWidth="12.125" defaultRowHeight="13.5"/>
  <cols>
    <col min="1" max="1" width="13.375" style="11" customWidth="1"/>
    <col min="2" max="2" width="23.75390625" style="11" bestFit="1" customWidth="1"/>
    <col min="3" max="3" width="12.125" style="11" customWidth="1"/>
    <col min="4" max="4" width="10.875" style="11" customWidth="1"/>
    <col min="5" max="5" width="12.125" style="11" customWidth="1"/>
    <col min="6" max="6" width="10.875" style="11" customWidth="1"/>
    <col min="7" max="8" width="12.125" style="11" customWidth="1"/>
    <col min="9" max="9" width="10.875" style="11" customWidth="1"/>
    <col min="10" max="10" width="9.75390625" style="11" bestFit="1" customWidth="1"/>
    <col min="11" max="11" width="10.875" style="11" customWidth="1"/>
    <col min="12" max="40" width="12.125" style="11" customWidth="1"/>
    <col min="41" max="41" width="13.375" style="11" customWidth="1"/>
    <col min="42" max="42" width="18.375" style="11" customWidth="1"/>
    <col min="43" max="116" width="13.375" style="11" customWidth="1"/>
    <col min="117" max="16384" width="12.125" style="11" customWidth="1"/>
  </cols>
  <sheetData>
    <row r="1" ht="17.25">
      <c r="A1" s="10"/>
    </row>
    <row r="6" ht="17.25">
      <c r="E6" s="13" t="s">
        <v>51</v>
      </c>
    </row>
    <row r="7" ht="17.25">
      <c r="C7" s="13" t="s">
        <v>82</v>
      </c>
    </row>
    <row r="8" spans="2:12" ht="18" thickBot="1">
      <c r="B8" s="14"/>
      <c r="C8" s="14"/>
      <c r="D8" s="14"/>
      <c r="E8" s="14"/>
      <c r="F8" s="14"/>
      <c r="G8" s="14"/>
      <c r="H8" s="14"/>
      <c r="I8" s="14"/>
      <c r="J8" s="14"/>
      <c r="K8" s="14"/>
      <c r="L8" s="15" t="s">
        <v>83</v>
      </c>
    </row>
    <row r="9" spans="3:13" ht="17.25">
      <c r="C9" s="44" t="s">
        <v>63</v>
      </c>
      <c r="D9" s="16"/>
      <c r="E9" s="44" t="s">
        <v>84</v>
      </c>
      <c r="F9" s="16"/>
      <c r="G9" s="16"/>
      <c r="H9" s="16"/>
      <c r="I9" s="16"/>
      <c r="J9" s="44" t="s">
        <v>652</v>
      </c>
      <c r="K9" s="16"/>
      <c r="L9" s="44" t="s">
        <v>67</v>
      </c>
      <c r="M9" s="39"/>
    </row>
    <row r="10" spans="2:13" ht="17.25">
      <c r="B10" s="18" t="s">
        <v>76</v>
      </c>
      <c r="C10" s="21" t="s">
        <v>66</v>
      </c>
      <c r="D10" s="21" t="s">
        <v>660</v>
      </c>
      <c r="E10" s="21" t="s">
        <v>85</v>
      </c>
      <c r="F10" s="21" t="s">
        <v>648</v>
      </c>
      <c r="G10" s="21" t="s">
        <v>86</v>
      </c>
      <c r="H10" s="21" t="s">
        <v>87</v>
      </c>
      <c r="I10" s="21" t="s">
        <v>661</v>
      </c>
      <c r="J10" s="21" t="s">
        <v>651</v>
      </c>
      <c r="K10" s="21" t="s">
        <v>662</v>
      </c>
      <c r="L10" s="21" t="s">
        <v>68</v>
      </c>
      <c r="M10" s="39"/>
    </row>
    <row r="11" spans="2:3" ht="17.25">
      <c r="B11" s="142"/>
      <c r="C11" s="16"/>
    </row>
    <row r="12" spans="2:12" s="27" customFormat="1" ht="17.25">
      <c r="B12" s="166" t="s">
        <v>826</v>
      </c>
      <c r="C12" s="169">
        <v>121</v>
      </c>
      <c r="D12" s="61">
        <v>1229</v>
      </c>
      <c r="E12" s="61">
        <v>202</v>
      </c>
      <c r="F12" s="61">
        <v>25</v>
      </c>
      <c r="G12" s="27">
        <v>166</v>
      </c>
      <c r="H12" s="27">
        <v>270</v>
      </c>
      <c r="I12" s="27">
        <v>539</v>
      </c>
      <c r="J12" s="27">
        <v>406</v>
      </c>
      <c r="K12" s="27">
        <v>293</v>
      </c>
      <c r="L12" s="27">
        <v>1882</v>
      </c>
    </row>
    <row r="13" spans="3:12" ht="17.25">
      <c r="C13" s="24"/>
      <c r="D13" s="42"/>
      <c r="E13" s="42"/>
      <c r="F13" s="42"/>
      <c r="G13" s="25"/>
      <c r="H13" s="25"/>
      <c r="I13" s="25"/>
      <c r="J13" s="25"/>
      <c r="K13" s="25"/>
      <c r="L13" s="25"/>
    </row>
    <row r="14" spans="2:12" ht="17.25">
      <c r="B14" s="10" t="s">
        <v>554</v>
      </c>
      <c r="C14" s="41">
        <v>45</v>
      </c>
      <c r="D14" s="42">
        <v>413</v>
      </c>
      <c r="E14" s="42">
        <v>58</v>
      </c>
      <c r="F14" s="40">
        <v>6</v>
      </c>
      <c r="G14" s="25">
        <v>52</v>
      </c>
      <c r="H14" s="25">
        <v>88</v>
      </c>
      <c r="I14" s="25">
        <v>153</v>
      </c>
      <c r="J14" s="25">
        <v>131</v>
      </c>
      <c r="K14" s="25">
        <v>106</v>
      </c>
      <c r="L14" s="25">
        <v>592</v>
      </c>
    </row>
    <row r="15" spans="2:12" ht="17.25">
      <c r="B15" s="10" t="s">
        <v>608</v>
      </c>
      <c r="C15" s="24">
        <v>3</v>
      </c>
      <c r="D15" s="42">
        <v>83</v>
      </c>
      <c r="E15" s="42">
        <v>9</v>
      </c>
      <c r="F15" s="40">
        <v>1</v>
      </c>
      <c r="G15" s="25">
        <v>9</v>
      </c>
      <c r="H15" s="25">
        <v>17</v>
      </c>
      <c r="I15" s="25">
        <v>45</v>
      </c>
      <c r="J15" s="25">
        <v>17</v>
      </c>
      <c r="K15" s="25">
        <v>8</v>
      </c>
      <c r="L15" s="25">
        <v>114</v>
      </c>
    </row>
    <row r="16" spans="2:12" ht="17.25">
      <c r="B16" s="10" t="s">
        <v>624</v>
      </c>
      <c r="C16" s="41">
        <v>9</v>
      </c>
      <c r="D16" s="42">
        <v>67</v>
      </c>
      <c r="E16" s="42">
        <v>11</v>
      </c>
      <c r="F16" s="138">
        <v>3</v>
      </c>
      <c r="G16" s="128">
        <v>8</v>
      </c>
      <c r="H16" s="128">
        <v>21</v>
      </c>
      <c r="I16" s="128">
        <v>21</v>
      </c>
      <c r="J16" s="128">
        <v>21</v>
      </c>
      <c r="K16" s="128">
        <v>16</v>
      </c>
      <c r="L16" s="128">
        <v>116</v>
      </c>
    </row>
    <row r="17" spans="2:12" ht="17.25">
      <c r="B17" s="10" t="s">
        <v>609</v>
      </c>
      <c r="C17" s="41">
        <v>8</v>
      </c>
      <c r="D17" s="42">
        <v>53</v>
      </c>
      <c r="E17" s="128">
        <v>9</v>
      </c>
      <c r="F17" s="138">
        <v>1</v>
      </c>
      <c r="G17" s="128">
        <v>10</v>
      </c>
      <c r="H17" s="128">
        <v>10</v>
      </c>
      <c r="I17" s="128">
        <v>16</v>
      </c>
      <c r="J17" s="128">
        <v>8</v>
      </c>
      <c r="K17" s="128">
        <v>8</v>
      </c>
      <c r="L17" s="128">
        <v>43</v>
      </c>
    </row>
    <row r="18" spans="2:12" ht="17.25">
      <c r="B18" s="10" t="s">
        <v>610</v>
      </c>
      <c r="C18" s="41" t="s">
        <v>782</v>
      </c>
      <c r="D18" s="42">
        <v>37</v>
      </c>
      <c r="E18" s="128">
        <v>5</v>
      </c>
      <c r="F18" s="128" t="s">
        <v>782</v>
      </c>
      <c r="G18" s="128">
        <v>4</v>
      </c>
      <c r="H18" s="128">
        <v>6</v>
      </c>
      <c r="I18" s="128">
        <v>26</v>
      </c>
      <c r="J18" s="128">
        <v>10</v>
      </c>
      <c r="K18" s="128">
        <v>8</v>
      </c>
      <c r="L18" s="128">
        <v>49</v>
      </c>
    </row>
    <row r="19" spans="2:12" ht="17.25">
      <c r="B19" s="10" t="s">
        <v>611</v>
      </c>
      <c r="C19" s="24">
        <v>16</v>
      </c>
      <c r="D19" s="42">
        <v>92</v>
      </c>
      <c r="E19" s="128">
        <v>18</v>
      </c>
      <c r="F19" s="128">
        <v>1</v>
      </c>
      <c r="G19" s="128">
        <v>11</v>
      </c>
      <c r="H19" s="128">
        <v>21</v>
      </c>
      <c r="I19" s="128">
        <v>52</v>
      </c>
      <c r="J19" s="128">
        <v>40</v>
      </c>
      <c r="K19" s="128">
        <v>30</v>
      </c>
      <c r="L19" s="128">
        <v>180</v>
      </c>
    </row>
    <row r="20" spans="2:12" ht="17.25">
      <c r="B20" s="10" t="s">
        <v>612</v>
      </c>
      <c r="C20" s="24">
        <v>6</v>
      </c>
      <c r="D20" s="42">
        <v>39</v>
      </c>
      <c r="E20" s="128">
        <v>7</v>
      </c>
      <c r="F20" s="138">
        <v>1</v>
      </c>
      <c r="G20" s="128">
        <v>6</v>
      </c>
      <c r="H20" s="128">
        <v>13</v>
      </c>
      <c r="I20" s="128">
        <v>18</v>
      </c>
      <c r="J20" s="128">
        <v>16</v>
      </c>
      <c r="K20" s="128">
        <v>10</v>
      </c>
      <c r="L20" s="128">
        <v>87</v>
      </c>
    </row>
    <row r="21" spans="2:12" ht="17.25">
      <c r="B21" s="11" t="s">
        <v>555</v>
      </c>
      <c r="C21" s="41">
        <v>7</v>
      </c>
      <c r="D21" s="42">
        <v>87</v>
      </c>
      <c r="E21" s="128">
        <v>16</v>
      </c>
      <c r="F21" s="138">
        <v>1</v>
      </c>
      <c r="G21" s="128">
        <v>12</v>
      </c>
      <c r="H21" s="128">
        <v>17</v>
      </c>
      <c r="I21" s="128">
        <v>55</v>
      </c>
      <c r="J21" s="128">
        <v>27</v>
      </c>
      <c r="K21" s="128">
        <v>19</v>
      </c>
      <c r="L21" s="128">
        <v>106</v>
      </c>
    </row>
    <row r="22" spans="2:12" ht="17.25">
      <c r="B22" s="10" t="s">
        <v>708</v>
      </c>
      <c r="C22" s="41">
        <v>4</v>
      </c>
      <c r="D22" s="42">
        <v>35</v>
      </c>
      <c r="E22" s="128">
        <v>4</v>
      </c>
      <c r="F22" s="138">
        <v>2</v>
      </c>
      <c r="G22" s="128">
        <v>13</v>
      </c>
      <c r="H22" s="128">
        <v>6</v>
      </c>
      <c r="I22" s="128">
        <v>13</v>
      </c>
      <c r="J22" s="128">
        <v>17</v>
      </c>
      <c r="K22" s="128">
        <v>18</v>
      </c>
      <c r="L22" s="128">
        <v>62</v>
      </c>
    </row>
    <row r="23" spans="3:12" ht="17.25">
      <c r="C23" s="41"/>
      <c r="D23" s="42"/>
      <c r="E23" s="138"/>
      <c r="F23" s="138"/>
      <c r="G23" s="128"/>
      <c r="H23" s="128"/>
      <c r="I23" s="128"/>
      <c r="J23" s="128"/>
      <c r="K23" s="128"/>
      <c r="L23" s="128"/>
    </row>
    <row r="24" spans="2:12" ht="17.25">
      <c r="B24" s="11" t="s">
        <v>709</v>
      </c>
      <c r="C24" s="144" t="s">
        <v>782</v>
      </c>
      <c r="D24" s="42">
        <v>37</v>
      </c>
      <c r="E24" s="128">
        <v>6</v>
      </c>
      <c r="F24" s="138" t="s">
        <v>782</v>
      </c>
      <c r="G24" s="138">
        <v>1</v>
      </c>
      <c r="H24" s="128">
        <v>4</v>
      </c>
      <c r="I24" s="128">
        <v>16</v>
      </c>
      <c r="J24" s="128">
        <v>9</v>
      </c>
      <c r="K24" s="128">
        <v>1</v>
      </c>
      <c r="L24" s="128">
        <v>20</v>
      </c>
    </row>
    <row r="25" spans="2:12" ht="17.25">
      <c r="B25" s="10"/>
      <c r="C25" s="24"/>
      <c r="D25" s="42"/>
      <c r="E25" s="128"/>
      <c r="F25" s="138"/>
      <c r="G25" s="128"/>
      <c r="H25" s="128"/>
      <c r="I25" s="128"/>
      <c r="J25" s="128"/>
      <c r="K25" s="128"/>
      <c r="L25" s="128"/>
    </row>
    <row r="26" spans="2:12" ht="17.25">
      <c r="B26" s="10" t="s">
        <v>556</v>
      </c>
      <c r="C26" s="24">
        <v>1</v>
      </c>
      <c r="D26" s="42">
        <v>22</v>
      </c>
      <c r="E26" s="128">
        <v>9</v>
      </c>
      <c r="F26" s="138" t="s">
        <v>782</v>
      </c>
      <c r="G26" s="128">
        <v>7</v>
      </c>
      <c r="H26" s="128">
        <v>7</v>
      </c>
      <c r="I26" s="128">
        <v>3</v>
      </c>
      <c r="J26" s="128">
        <v>9</v>
      </c>
      <c r="K26" s="128">
        <v>12</v>
      </c>
      <c r="L26" s="128">
        <v>42</v>
      </c>
    </row>
    <row r="27" spans="2:12" ht="17.25">
      <c r="B27" s="11" t="s">
        <v>557</v>
      </c>
      <c r="C27" s="41" t="s">
        <v>782</v>
      </c>
      <c r="D27" s="162">
        <v>7</v>
      </c>
      <c r="E27" s="128">
        <v>2</v>
      </c>
      <c r="F27" s="138" t="s">
        <v>782</v>
      </c>
      <c r="G27" s="138">
        <v>2</v>
      </c>
      <c r="H27" s="128">
        <v>2</v>
      </c>
      <c r="I27" s="138" t="s">
        <v>782</v>
      </c>
      <c r="J27" s="128">
        <v>2</v>
      </c>
      <c r="K27" s="138">
        <v>2</v>
      </c>
      <c r="L27" s="128">
        <v>9</v>
      </c>
    </row>
    <row r="28" spans="2:12" ht="17.25">
      <c r="B28" s="10" t="s">
        <v>613</v>
      </c>
      <c r="C28" s="144">
        <v>1</v>
      </c>
      <c r="D28" s="42">
        <v>6</v>
      </c>
      <c r="E28" s="128" t="s">
        <v>782</v>
      </c>
      <c r="F28" s="138" t="s">
        <v>782</v>
      </c>
      <c r="G28" s="128" t="s">
        <v>782</v>
      </c>
      <c r="H28" s="128">
        <v>1</v>
      </c>
      <c r="I28" s="128" t="s">
        <v>782</v>
      </c>
      <c r="J28" s="128">
        <v>2</v>
      </c>
      <c r="K28" s="128">
        <v>1</v>
      </c>
      <c r="L28" s="128">
        <v>14</v>
      </c>
    </row>
    <row r="29" spans="2:12" ht="17.25">
      <c r="B29" s="10"/>
      <c r="C29" s="144"/>
      <c r="D29" s="42"/>
      <c r="E29" s="128"/>
      <c r="F29" s="138"/>
      <c r="G29" s="138"/>
      <c r="H29" s="128"/>
      <c r="I29" s="128"/>
      <c r="J29" s="128"/>
      <c r="K29" s="128"/>
      <c r="L29" s="128"/>
    </row>
    <row r="30" spans="2:12" ht="17.25">
      <c r="B30" s="10" t="s">
        <v>614</v>
      </c>
      <c r="C30" s="144">
        <v>1</v>
      </c>
      <c r="D30" s="42">
        <v>15</v>
      </c>
      <c r="E30" s="128">
        <v>5</v>
      </c>
      <c r="F30" s="138" t="s">
        <v>782</v>
      </c>
      <c r="G30" s="128">
        <v>3</v>
      </c>
      <c r="H30" s="138">
        <v>5</v>
      </c>
      <c r="I30" s="128">
        <v>19</v>
      </c>
      <c r="J30" s="128">
        <v>1</v>
      </c>
      <c r="K30" s="128">
        <v>7</v>
      </c>
      <c r="L30" s="128">
        <v>22</v>
      </c>
    </row>
    <row r="31" spans="2:12" ht="17.25">
      <c r="B31" s="10" t="s">
        <v>615</v>
      </c>
      <c r="C31" s="144" t="s">
        <v>782</v>
      </c>
      <c r="D31" s="42">
        <v>6</v>
      </c>
      <c r="E31" s="128">
        <v>2</v>
      </c>
      <c r="F31" s="138">
        <v>1</v>
      </c>
      <c r="G31" s="128">
        <v>1</v>
      </c>
      <c r="H31" s="128">
        <v>1</v>
      </c>
      <c r="I31" s="128">
        <v>3</v>
      </c>
      <c r="J31" s="128">
        <v>5</v>
      </c>
      <c r="K31" s="128">
        <v>1</v>
      </c>
      <c r="L31" s="128">
        <v>7</v>
      </c>
    </row>
    <row r="32" spans="2:12" ht="17.25">
      <c r="B32" s="10" t="s">
        <v>710</v>
      </c>
      <c r="C32" s="122">
        <v>2</v>
      </c>
      <c r="D32" s="42">
        <v>35</v>
      </c>
      <c r="E32" s="128">
        <v>9</v>
      </c>
      <c r="F32" s="138">
        <v>2</v>
      </c>
      <c r="G32" s="128">
        <v>5</v>
      </c>
      <c r="H32" s="128">
        <v>4</v>
      </c>
      <c r="I32" s="128">
        <v>13</v>
      </c>
      <c r="J32" s="128">
        <v>10</v>
      </c>
      <c r="K32" s="128">
        <v>8</v>
      </c>
      <c r="L32" s="128">
        <v>53</v>
      </c>
    </row>
    <row r="33" spans="2:12" ht="17.25">
      <c r="B33" s="10"/>
      <c r="C33" s="122"/>
      <c r="D33" s="42"/>
      <c r="E33" s="138"/>
      <c r="F33" s="138"/>
      <c r="G33" s="128"/>
      <c r="H33" s="128"/>
      <c r="I33" s="128"/>
      <c r="J33" s="128"/>
      <c r="K33" s="128"/>
      <c r="L33" s="128"/>
    </row>
    <row r="34" spans="2:12" ht="17.25">
      <c r="B34" s="10" t="s">
        <v>616</v>
      </c>
      <c r="C34" s="122" t="s">
        <v>782</v>
      </c>
      <c r="D34" s="42">
        <v>9</v>
      </c>
      <c r="E34" s="128" t="s">
        <v>782</v>
      </c>
      <c r="F34" s="138" t="s">
        <v>782</v>
      </c>
      <c r="G34" s="128">
        <v>1</v>
      </c>
      <c r="H34" s="138">
        <v>2</v>
      </c>
      <c r="I34" s="128">
        <v>6</v>
      </c>
      <c r="J34" s="128">
        <v>4</v>
      </c>
      <c r="K34" s="128">
        <v>2</v>
      </c>
      <c r="L34" s="128">
        <v>22</v>
      </c>
    </row>
    <row r="35" spans="2:12" ht="17.25">
      <c r="B35" s="10" t="s">
        <v>617</v>
      </c>
      <c r="C35" s="144" t="s">
        <v>782</v>
      </c>
      <c r="D35" s="42">
        <v>13</v>
      </c>
      <c r="E35" s="128">
        <v>2</v>
      </c>
      <c r="F35" s="138" t="s">
        <v>782</v>
      </c>
      <c r="G35" s="128" t="s">
        <v>782</v>
      </c>
      <c r="H35" s="128">
        <v>2</v>
      </c>
      <c r="I35" s="128">
        <v>4</v>
      </c>
      <c r="J35" s="128">
        <v>5</v>
      </c>
      <c r="K35" s="128">
        <v>2</v>
      </c>
      <c r="L35" s="128">
        <v>12</v>
      </c>
    </row>
    <row r="36" spans="2:12" ht="17.25">
      <c r="B36" s="11" t="s">
        <v>618</v>
      </c>
      <c r="C36" s="144" t="s">
        <v>782</v>
      </c>
      <c r="D36" s="42">
        <v>11</v>
      </c>
      <c r="E36" s="138" t="s">
        <v>782</v>
      </c>
      <c r="F36" s="138" t="s">
        <v>782</v>
      </c>
      <c r="G36" s="128">
        <v>2</v>
      </c>
      <c r="H36" s="128">
        <v>2</v>
      </c>
      <c r="I36" s="128">
        <v>7</v>
      </c>
      <c r="J36" s="128">
        <v>4</v>
      </c>
      <c r="K36" s="138">
        <v>2</v>
      </c>
      <c r="L36" s="128">
        <v>9</v>
      </c>
    </row>
    <row r="37" spans="2:12" ht="17.25">
      <c r="B37" s="10" t="s">
        <v>619</v>
      </c>
      <c r="C37" s="144" t="s">
        <v>782</v>
      </c>
      <c r="D37" s="42">
        <v>11</v>
      </c>
      <c r="E37" s="138">
        <v>3</v>
      </c>
      <c r="F37" s="128" t="s">
        <v>782</v>
      </c>
      <c r="G37" s="138">
        <v>1</v>
      </c>
      <c r="H37" s="128">
        <v>3</v>
      </c>
      <c r="I37" s="128">
        <v>6</v>
      </c>
      <c r="J37" s="128">
        <v>7</v>
      </c>
      <c r="K37" s="128">
        <v>2</v>
      </c>
      <c r="L37" s="128">
        <v>17</v>
      </c>
    </row>
    <row r="38" spans="2:12" ht="17.25">
      <c r="B38" s="10" t="s">
        <v>558</v>
      </c>
      <c r="C38" s="144">
        <v>2</v>
      </c>
      <c r="D38" s="42">
        <v>22</v>
      </c>
      <c r="E38" s="128">
        <v>4</v>
      </c>
      <c r="F38" s="138" t="s">
        <v>782</v>
      </c>
      <c r="G38" s="138">
        <v>4</v>
      </c>
      <c r="H38" s="128">
        <v>2</v>
      </c>
      <c r="I38" s="128">
        <v>12</v>
      </c>
      <c r="J38" s="128">
        <v>10</v>
      </c>
      <c r="K38" s="128">
        <v>5</v>
      </c>
      <c r="L38" s="128">
        <v>28</v>
      </c>
    </row>
    <row r="39" spans="2:12" ht="17.25">
      <c r="B39" s="10" t="s">
        <v>559</v>
      </c>
      <c r="C39" s="144" t="s">
        <v>782</v>
      </c>
      <c r="D39" s="42">
        <v>20</v>
      </c>
      <c r="E39" s="128">
        <v>1</v>
      </c>
      <c r="F39" s="138" t="s">
        <v>782</v>
      </c>
      <c r="G39" s="128">
        <v>1</v>
      </c>
      <c r="H39" s="128">
        <v>1</v>
      </c>
      <c r="I39" s="128">
        <v>10</v>
      </c>
      <c r="J39" s="128">
        <v>6</v>
      </c>
      <c r="K39" s="128">
        <v>4</v>
      </c>
      <c r="L39" s="128">
        <v>33</v>
      </c>
    </row>
    <row r="40" spans="2:12" ht="17.25">
      <c r="B40" s="10"/>
      <c r="C40" s="122"/>
      <c r="D40" s="42"/>
      <c r="E40" s="128"/>
      <c r="F40" s="128"/>
      <c r="G40" s="128"/>
      <c r="H40" s="128"/>
      <c r="I40" s="128"/>
      <c r="J40" s="128"/>
      <c r="K40" s="128"/>
      <c r="L40" s="128"/>
    </row>
    <row r="41" spans="2:12" ht="17.25">
      <c r="B41" s="10" t="s">
        <v>620</v>
      </c>
      <c r="C41" s="122">
        <v>4</v>
      </c>
      <c r="D41" s="42">
        <v>17</v>
      </c>
      <c r="E41" s="128">
        <v>7</v>
      </c>
      <c r="F41" s="138">
        <v>2</v>
      </c>
      <c r="G41" s="128">
        <v>2</v>
      </c>
      <c r="H41" s="128">
        <v>10</v>
      </c>
      <c r="I41" s="128">
        <v>13</v>
      </c>
      <c r="J41" s="128">
        <v>12</v>
      </c>
      <c r="K41" s="128">
        <v>2</v>
      </c>
      <c r="L41" s="128">
        <v>71</v>
      </c>
    </row>
    <row r="42" spans="2:12" ht="17.25">
      <c r="B42" s="10" t="s">
        <v>560</v>
      </c>
      <c r="C42" s="122">
        <v>1</v>
      </c>
      <c r="D42" s="42">
        <v>11</v>
      </c>
      <c r="E42" s="138">
        <v>6</v>
      </c>
      <c r="F42" s="138">
        <v>1</v>
      </c>
      <c r="G42" s="128">
        <v>1</v>
      </c>
      <c r="H42" s="128">
        <v>3</v>
      </c>
      <c r="I42" s="128">
        <v>2</v>
      </c>
      <c r="J42" s="128">
        <v>2</v>
      </c>
      <c r="K42" s="128">
        <v>1</v>
      </c>
      <c r="L42" s="128">
        <v>29</v>
      </c>
    </row>
    <row r="43" spans="2:12" ht="17.25">
      <c r="B43" s="11" t="s">
        <v>561</v>
      </c>
      <c r="C43" s="144">
        <v>1</v>
      </c>
      <c r="D43" s="42">
        <v>9</v>
      </c>
      <c r="E43" s="128">
        <v>1</v>
      </c>
      <c r="F43" s="138">
        <v>2</v>
      </c>
      <c r="G43" s="138">
        <v>3</v>
      </c>
      <c r="H43" s="128">
        <v>4</v>
      </c>
      <c r="I43" s="128">
        <v>3</v>
      </c>
      <c r="J43" s="128">
        <v>5</v>
      </c>
      <c r="K43" s="128">
        <v>4</v>
      </c>
      <c r="L43" s="128">
        <v>18</v>
      </c>
    </row>
    <row r="44" spans="3:12" ht="17.25">
      <c r="C44" s="122"/>
      <c r="D44" s="42"/>
      <c r="E44" s="128"/>
      <c r="F44" s="128"/>
      <c r="G44" s="128"/>
      <c r="H44" s="128"/>
      <c r="I44" s="128"/>
      <c r="J44" s="128"/>
      <c r="K44" s="128"/>
      <c r="L44" s="128"/>
    </row>
    <row r="45" spans="2:12" ht="17.25">
      <c r="B45" s="10" t="s">
        <v>562</v>
      </c>
      <c r="C45" s="122">
        <v>2</v>
      </c>
      <c r="D45" s="42">
        <v>28</v>
      </c>
      <c r="E45" s="128">
        <v>4</v>
      </c>
      <c r="F45" s="138">
        <v>1</v>
      </c>
      <c r="G45" s="128">
        <v>4</v>
      </c>
      <c r="H45" s="128">
        <v>4</v>
      </c>
      <c r="I45" s="128">
        <v>11</v>
      </c>
      <c r="J45" s="128">
        <v>10</v>
      </c>
      <c r="K45" s="128">
        <v>3</v>
      </c>
      <c r="L45" s="128">
        <v>55</v>
      </c>
    </row>
    <row r="46" spans="2:12" ht="17.25">
      <c r="B46" s="10" t="s">
        <v>621</v>
      </c>
      <c r="C46" s="144">
        <v>2</v>
      </c>
      <c r="D46" s="42">
        <v>10</v>
      </c>
      <c r="E46" s="138" t="s">
        <v>782</v>
      </c>
      <c r="F46" s="128" t="s">
        <v>782</v>
      </c>
      <c r="G46" s="128">
        <v>1</v>
      </c>
      <c r="H46" s="128">
        <v>1</v>
      </c>
      <c r="I46" s="128">
        <v>1</v>
      </c>
      <c r="J46" s="128" t="s">
        <v>782</v>
      </c>
      <c r="K46" s="138">
        <v>2</v>
      </c>
      <c r="L46" s="128">
        <v>10</v>
      </c>
    </row>
    <row r="47" spans="2:12" ht="17.25">
      <c r="B47" s="10" t="s">
        <v>563</v>
      </c>
      <c r="C47" s="122">
        <v>1</v>
      </c>
      <c r="D47" s="42">
        <v>9</v>
      </c>
      <c r="E47" s="138">
        <v>2</v>
      </c>
      <c r="F47" s="138" t="s">
        <v>782</v>
      </c>
      <c r="G47" s="138">
        <v>2</v>
      </c>
      <c r="H47" s="138">
        <v>1</v>
      </c>
      <c r="I47" s="128">
        <v>2</v>
      </c>
      <c r="J47" s="138">
        <v>3</v>
      </c>
      <c r="K47" s="128" t="s">
        <v>782</v>
      </c>
      <c r="L47" s="128">
        <v>12</v>
      </c>
    </row>
    <row r="48" spans="2:12" ht="17.25">
      <c r="B48" s="10" t="s">
        <v>622</v>
      </c>
      <c r="C48" s="122" t="s">
        <v>782</v>
      </c>
      <c r="D48" s="138" t="s">
        <v>782</v>
      </c>
      <c r="E48" s="138" t="s">
        <v>782</v>
      </c>
      <c r="F48" s="138" t="s">
        <v>782</v>
      </c>
      <c r="G48" s="138" t="s">
        <v>782</v>
      </c>
      <c r="H48" s="138">
        <v>1</v>
      </c>
      <c r="I48" s="128">
        <v>2</v>
      </c>
      <c r="J48" s="138">
        <v>1</v>
      </c>
      <c r="K48" s="138" t="s">
        <v>782</v>
      </c>
      <c r="L48" s="128">
        <v>4</v>
      </c>
    </row>
    <row r="49" spans="2:12" ht="17.25">
      <c r="B49" s="10" t="s">
        <v>623</v>
      </c>
      <c r="C49" s="122">
        <v>5</v>
      </c>
      <c r="D49" s="42">
        <v>25</v>
      </c>
      <c r="E49" s="128">
        <v>2</v>
      </c>
      <c r="F49" s="128" t="s">
        <v>782</v>
      </c>
      <c r="G49" s="128" t="s">
        <v>782</v>
      </c>
      <c r="H49" s="128">
        <v>11</v>
      </c>
      <c r="I49" s="138">
        <v>7</v>
      </c>
      <c r="J49" s="128">
        <v>12</v>
      </c>
      <c r="K49" s="128">
        <v>9</v>
      </c>
      <c r="L49" s="128">
        <v>46</v>
      </c>
    </row>
    <row r="50" spans="2:12" ht="18" thickBot="1">
      <c r="B50" s="14"/>
      <c r="C50" s="47"/>
      <c r="D50" s="14"/>
      <c r="E50" s="14"/>
      <c r="F50" s="14"/>
      <c r="G50" s="14"/>
      <c r="H50" s="14"/>
      <c r="I50" s="14"/>
      <c r="J50" s="14"/>
      <c r="K50" s="14"/>
      <c r="L50" s="14"/>
    </row>
    <row r="51" spans="3:6" ht="17.25">
      <c r="C51" s="350" t="s">
        <v>80</v>
      </c>
      <c r="D51" s="352"/>
      <c r="E51" s="352"/>
      <c r="F51" s="352"/>
    </row>
    <row r="52" ht="17.25">
      <c r="A52" s="10"/>
    </row>
  </sheetData>
  <mergeCells count="1">
    <mergeCell ref="C51:F5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="75" zoomScaleNormal="75" workbookViewId="0" topLeftCell="A1">
      <selection activeCell="B10" sqref="B10"/>
    </sheetView>
  </sheetViews>
  <sheetFormatPr defaultColWidth="13.375" defaultRowHeight="13.5"/>
  <cols>
    <col min="1" max="1" width="10.875" style="2" customWidth="1"/>
    <col min="2" max="2" width="22.50390625" style="2" customWidth="1"/>
    <col min="3" max="5" width="17.125" style="2" customWidth="1"/>
    <col min="6" max="6" width="20.00390625" style="2" customWidth="1"/>
    <col min="7" max="10" width="17.125" style="2" customWidth="1"/>
    <col min="11" max="16384" width="13.375" style="2" customWidth="1"/>
  </cols>
  <sheetData>
    <row r="1" ht="17.25">
      <c r="A1" s="1"/>
    </row>
    <row r="6" ht="17.25">
      <c r="E6" s="3" t="s">
        <v>92</v>
      </c>
    </row>
    <row r="7" ht="17.25">
      <c r="E7" s="3"/>
    </row>
    <row r="8" ht="17.25">
      <c r="C8" s="1" t="s">
        <v>93</v>
      </c>
    </row>
    <row r="9" ht="17.25">
      <c r="C9" s="1" t="s">
        <v>94</v>
      </c>
    </row>
    <row r="10" spans="3:7" ht="17.25">
      <c r="C10" s="1" t="s">
        <v>95</v>
      </c>
      <c r="D10" s="123"/>
      <c r="E10" s="123"/>
      <c r="F10" s="123"/>
      <c r="G10" s="123"/>
    </row>
    <row r="11" spans="3:7" ht="17.25">
      <c r="C11" s="1" t="s">
        <v>96</v>
      </c>
      <c r="D11" s="123"/>
      <c r="E11" s="123"/>
      <c r="F11" s="123"/>
      <c r="G11" s="123"/>
    </row>
    <row r="12" spans="3:6" ht="17.25">
      <c r="C12" s="1" t="s">
        <v>870</v>
      </c>
      <c r="D12" s="123"/>
      <c r="E12" s="123"/>
      <c r="F12" s="123"/>
    </row>
    <row r="13" spans="3:8" ht="17.25">
      <c r="C13" s="1"/>
      <c r="D13" s="123"/>
      <c r="E13" s="123"/>
      <c r="F13" s="123"/>
      <c r="G13" s="123"/>
      <c r="H13" s="123"/>
    </row>
    <row r="14" spans="3:4" ht="17.25">
      <c r="C14" s="1" t="s">
        <v>97</v>
      </c>
      <c r="D14" s="2" t="s">
        <v>871</v>
      </c>
    </row>
    <row r="15" spans="3:4" ht="17.25">
      <c r="C15" s="1"/>
      <c r="D15" s="2" t="s">
        <v>872</v>
      </c>
    </row>
    <row r="16" spans="3:4" ht="17.25">
      <c r="C16" s="1" t="s">
        <v>98</v>
      </c>
      <c r="D16" s="2" t="s">
        <v>873</v>
      </c>
    </row>
    <row r="17" spans="3:4" ht="17.25">
      <c r="C17" s="1"/>
      <c r="D17" s="2" t="s">
        <v>874</v>
      </c>
    </row>
    <row r="18" spans="3:4" ht="17.25">
      <c r="C18" s="1" t="s">
        <v>99</v>
      </c>
      <c r="D18" s="2" t="s">
        <v>875</v>
      </c>
    </row>
    <row r="19" spans="3:4" ht="17.25">
      <c r="C19" s="1" t="s">
        <v>100</v>
      </c>
      <c r="D19" s="2" t="s">
        <v>101</v>
      </c>
    </row>
    <row r="20" spans="3:4" ht="17.25">
      <c r="C20" s="1"/>
      <c r="D20" s="2" t="s">
        <v>876</v>
      </c>
    </row>
    <row r="21" spans="2:10" ht="17.25">
      <c r="B21" s="45"/>
      <c r="C21" s="38" t="s">
        <v>102</v>
      </c>
      <c r="D21" s="2" t="s">
        <v>103</v>
      </c>
      <c r="E21" s="38"/>
      <c r="F21" s="38"/>
      <c r="G21" s="38"/>
      <c r="H21" s="38"/>
      <c r="I21" s="38"/>
      <c r="J21" s="38"/>
    </row>
    <row r="22" spans="1:10" ht="17.25">
      <c r="A22" s="178"/>
      <c r="B22" s="179"/>
      <c r="C22" s="180" t="s">
        <v>104</v>
      </c>
      <c r="D22" s="178" t="s">
        <v>877</v>
      </c>
      <c r="E22" s="180"/>
      <c r="F22" s="180"/>
      <c r="G22" s="180"/>
      <c r="H22" s="180"/>
      <c r="I22" s="180"/>
      <c r="J22" s="180"/>
    </row>
    <row r="23" spans="1:10" ht="17.25">
      <c r="A23" s="178"/>
      <c r="B23" s="179"/>
      <c r="C23" s="180"/>
      <c r="D23" s="180"/>
      <c r="E23" s="180"/>
      <c r="F23" s="180"/>
      <c r="G23" s="180"/>
      <c r="H23" s="180"/>
      <c r="I23" s="180"/>
      <c r="J23" s="180"/>
    </row>
    <row r="24" spans="1:9" ht="18" thickBot="1">
      <c r="A24" s="178"/>
      <c r="B24" s="181"/>
      <c r="C24" s="182"/>
      <c r="D24" s="182"/>
      <c r="E24" s="182"/>
      <c r="F24" s="182"/>
      <c r="G24" s="181"/>
      <c r="H24" s="181"/>
      <c r="I24" s="296" t="s">
        <v>105</v>
      </c>
    </row>
    <row r="25" spans="1:9" ht="17.25">
      <c r="A25" s="178"/>
      <c r="B25" s="183" t="s">
        <v>50</v>
      </c>
      <c r="C25" s="353" t="s">
        <v>106</v>
      </c>
      <c r="D25" s="354"/>
      <c r="E25" s="353" t="s">
        <v>107</v>
      </c>
      <c r="F25" s="354"/>
      <c r="G25" s="354"/>
      <c r="H25" s="354"/>
      <c r="I25" s="354"/>
    </row>
    <row r="26" spans="1:9" ht="17.25">
      <c r="A26" s="178"/>
      <c r="B26" s="178"/>
      <c r="C26" s="186" t="s">
        <v>878</v>
      </c>
      <c r="D26" s="184"/>
      <c r="E26" s="185" t="s">
        <v>109</v>
      </c>
      <c r="F26" s="184"/>
      <c r="G26" s="185" t="s">
        <v>108</v>
      </c>
      <c r="H26" s="184"/>
      <c r="I26" s="184"/>
    </row>
    <row r="27" spans="1:10" ht="17.25">
      <c r="A27" s="178"/>
      <c r="B27" s="187"/>
      <c r="C27" s="49" t="s">
        <v>113</v>
      </c>
      <c r="D27" s="49" t="s">
        <v>114</v>
      </c>
      <c r="E27" s="188" t="s">
        <v>115</v>
      </c>
      <c r="F27" s="188" t="s">
        <v>110</v>
      </c>
      <c r="G27" s="188" t="s">
        <v>879</v>
      </c>
      <c r="H27" s="188" t="s">
        <v>111</v>
      </c>
      <c r="I27" s="188" t="s">
        <v>112</v>
      </c>
      <c r="J27" s="37"/>
    </row>
    <row r="28" spans="1:10" ht="17.25">
      <c r="A28" s="178"/>
      <c r="B28" s="189"/>
      <c r="C28" s="180"/>
      <c r="D28" s="180"/>
      <c r="E28" s="190"/>
      <c r="F28" s="190"/>
      <c r="G28" s="180"/>
      <c r="H28" s="180"/>
      <c r="I28" s="180"/>
      <c r="J28" s="37"/>
    </row>
    <row r="29" spans="1:10" ht="17.25">
      <c r="A29" s="178"/>
      <c r="B29" s="191" t="s">
        <v>770</v>
      </c>
      <c r="C29" s="192" t="s">
        <v>880</v>
      </c>
      <c r="D29" s="192" t="s">
        <v>880</v>
      </c>
      <c r="E29" s="192">
        <v>34</v>
      </c>
      <c r="F29" s="192" t="s">
        <v>880</v>
      </c>
      <c r="G29" s="192">
        <v>2</v>
      </c>
      <c r="H29" s="192" t="s">
        <v>880</v>
      </c>
      <c r="I29" s="192" t="s">
        <v>880</v>
      </c>
      <c r="J29" s="37"/>
    </row>
    <row r="30" spans="1:10" ht="17.25">
      <c r="A30" s="178"/>
      <c r="B30" s="191" t="s">
        <v>881</v>
      </c>
      <c r="C30" s="192" t="s">
        <v>880</v>
      </c>
      <c r="D30" s="192" t="s">
        <v>880</v>
      </c>
      <c r="E30" s="192">
        <v>18</v>
      </c>
      <c r="F30" s="192" t="s">
        <v>880</v>
      </c>
      <c r="G30" s="192" t="s">
        <v>880</v>
      </c>
      <c r="H30" s="192" t="s">
        <v>880</v>
      </c>
      <c r="I30" s="192" t="s">
        <v>880</v>
      </c>
      <c r="J30" s="37"/>
    </row>
    <row r="31" spans="1:10" ht="18" thickBot="1">
      <c r="A31" s="178"/>
      <c r="B31" s="193"/>
      <c r="J31" s="37"/>
    </row>
    <row r="32" spans="1:11" ht="17.25">
      <c r="A32" s="178"/>
      <c r="B32" s="195"/>
      <c r="C32" s="196"/>
      <c r="D32" s="196"/>
      <c r="E32" s="197"/>
      <c r="F32" s="196"/>
      <c r="G32" s="196"/>
      <c r="H32" s="196"/>
      <c r="I32" s="196"/>
      <c r="K32" s="37"/>
    </row>
    <row r="33" spans="1:11" ht="18" thickBot="1">
      <c r="A33" s="178"/>
      <c r="B33" s="181"/>
      <c r="C33" s="198"/>
      <c r="D33" s="198"/>
      <c r="E33" s="198"/>
      <c r="F33" s="198"/>
      <c r="G33" s="198"/>
      <c r="H33" s="198"/>
      <c r="I33" s="198"/>
      <c r="J33" s="182"/>
      <c r="K33" s="37"/>
    </row>
    <row r="34" spans="1:11" ht="17.25">
      <c r="A34" s="178"/>
      <c r="B34" s="178"/>
      <c r="C34" s="363" t="s">
        <v>882</v>
      </c>
      <c r="D34" s="364"/>
      <c r="E34" s="364"/>
      <c r="F34" s="364"/>
      <c r="G34" s="364"/>
      <c r="H34" s="364"/>
      <c r="I34" s="364"/>
      <c r="J34" s="364"/>
      <c r="K34" s="37"/>
    </row>
    <row r="35" spans="1:11" ht="17.25">
      <c r="A35" s="178"/>
      <c r="B35" s="178"/>
      <c r="C35" s="199" t="s">
        <v>117</v>
      </c>
      <c r="D35" s="184"/>
      <c r="E35" s="184"/>
      <c r="F35" s="210"/>
      <c r="G35" s="184"/>
      <c r="H35" s="210"/>
      <c r="I35" s="184"/>
      <c r="J35" s="365" t="s">
        <v>118</v>
      </c>
      <c r="K35" s="37"/>
    </row>
    <row r="36" spans="1:11" ht="17.25" customHeight="1">
      <c r="A36" s="178"/>
      <c r="B36" s="187"/>
      <c r="C36" s="200" t="s">
        <v>119</v>
      </c>
      <c r="D36" s="201" t="s">
        <v>120</v>
      </c>
      <c r="E36" s="201" t="s">
        <v>663</v>
      </c>
      <c r="F36" s="188" t="s">
        <v>121</v>
      </c>
      <c r="G36" s="188" t="s">
        <v>122</v>
      </c>
      <c r="H36" s="202" t="s">
        <v>664</v>
      </c>
      <c r="I36" s="188" t="s">
        <v>123</v>
      </c>
      <c r="J36" s="366"/>
      <c r="K36" s="37"/>
    </row>
    <row r="37" spans="1:10" ht="17.25">
      <c r="A37" s="178"/>
      <c r="B37" s="189"/>
      <c r="D37" s="190"/>
      <c r="E37" s="190"/>
      <c r="F37" s="190"/>
      <c r="G37" s="190"/>
      <c r="H37" s="180"/>
      <c r="I37" s="180"/>
      <c r="J37" s="190"/>
    </row>
    <row r="38" spans="1:10" ht="17.25">
      <c r="A38" s="178"/>
      <c r="B38" s="191" t="s">
        <v>770</v>
      </c>
      <c r="C38" s="192" t="s">
        <v>880</v>
      </c>
      <c r="D38" s="194" t="s">
        <v>880</v>
      </c>
      <c r="E38" s="194" t="s">
        <v>880</v>
      </c>
      <c r="F38" s="194">
        <v>2</v>
      </c>
      <c r="G38" s="194" t="s">
        <v>880</v>
      </c>
      <c r="H38" s="194" t="s">
        <v>880</v>
      </c>
      <c r="I38" s="194" t="s">
        <v>880</v>
      </c>
      <c r="J38" s="194" t="s">
        <v>880</v>
      </c>
    </row>
    <row r="39" spans="1:11" ht="17.25">
      <c r="A39" s="178"/>
      <c r="B39" s="191" t="s">
        <v>881</v>
      </c>
      <c r="C39" s="192" t="s">
        <v>880</v>
      </c>
      <c r="D39" s="194" t="s">
        <v>880</v>
      </c>
      <c r="E39" s="194" t="s">
        <v>880</v>
      </c>
      <c r="F39" s="194">
        <v>1</v>
      </c>
      <c r="G39" s="194" t="s">
        <v>880</v>
      </c>
      <c r="H39" s="194" t="s">
        <v>880</v>
      </c>
      <c r="I39" s="194" t="s">
        <v>880</v>
      </c>
      <c r="J39" s="194" t="s">
        <v>880</v>
      </c>
      <c r="K39" s="37"/>
    </row>
    <row r="40" spans="1:11" ht="18" thickBot="1">
      <c r="A40" s="178"/>
      <c r="B40" s="193"/>
      <c r="C40" s="203"/>
      <c r="D40" s="203"/>
      <c r="E40" s="203"/>
      <c r="F40" s="203"/>
      <c r="G40" s="203"/>
      <c r="H40" s="203"/>
      <c r="I40" s="203"/>
      <c r="J40" s="198"/>
      <c r="K40" s="37"/>
    </row>
    <row r="41" spans="1:11" ht="17.25">
      <c r="A41" s="178"/>
      <c r="B41" s="204"/>
      <c r="C41" s="194"/>
      <c r="D41" s="194"/>
      <c r="E41" s="194"/>
      <c r="F41" s="194"/>
      <c r="G41" s="194"/>
      <c r="H41" s="192"/>
      <c r="I41" s="194"/>
      <c r="J41" s="190"/>
      <c r="K41" s="37"/>
    </row>
    <row r="42" spans="1:11" ht="18" thickBot="1">
      <c r="A42" s="178"/>
      <c r="B42" s="205"/>
      <c r="C42" s="198"/>
      <c r="D42" s="198"/>
      <c r="E42" s="198"/>
      <c r="F42" s="198"/>
      <c r="G42" s="198"/>
      <c r="H42" s="180"/>
      <c r="I42" s="180"/>
      <c r="J42" s="180"/>
      <c r="K42" s="37"/>
    </row>
    <row r="43" spans="1:11" ht="17.25">
      <c r="A43" s="178"/>
      <c r="B43" s="178"/>
      <c r="C43" s="353" t="s">
        <v>124</v>
      </c>
      <c r="D43" s="354"/>
      <c r="E43" s="354"/>
      <c r="F43" s="354"/>
      <c r="G43" s="354"/>
      <c r="H43" s="354"/>
      <c r="I43" s="354"/>
      <c r="J43" s="354"/>
      <c r="K43" s="37"/>
    </row>
    <row r="44" spans="1:11" ht="17.25">
      <c r="A44" s="178"/>
      <c r="B44" s="178"/>
      <c r="C44" s="199" t="s">
        <v>125</v>
      </c>
      <c r="D44" s="199"/>
      <c r="E44" s="206"/>
      <c r="F44" s="199"/>
      <c r="G44" s="184"/>
      <c r="H44" s="184"/>
      <c r="I44" s="199" t="s">
        <v>126</v>
      </c>
      <c r="J44" s="199"/>
      <c r="K44" s="37"/>
    </row>
    <row r="45" spans="1:11" ht="17.25">
      <c r="A45" s="178"/>
      <c r="B45" s="187"/>
      <c r="C45" s="188" t="s">
        <v>127</v>
      </c>
      <c r="D45" s="188" t="s">
        <v>665</v>
      </c>
      <c r="E45" s="188" t="s">
        <v>128</v>
      </c>
      <c r="F45" s="188" t="s">
        <v>129</v>
      </c>
      <c r="G45" s="188" t="s">
        <v>130</v>
      </c>
      <c r="H45" s="188" t="s">
        <v>131</v>
      </c>
      <c r="I45" s="188" t="s">
        <v>132</v>
      </c>
      <c r="J45" s="188" t="s">
        <v>133</v>
      </c>
      <c r="K45" s="37"/>
    </row>
    <row r="46" spans="1:11" ht="17.25">
      <c r="A46" s="178"/>
      <c r="B46" s="178"/>
      <c r="C46" s="208"/>
      <c r="D46" s="209"/>
      <c r="E46" s="190"/>
      <c r="F46" s="190"/>
      <c r="G46" s="190"/>
      <c r="H46" s="209"/>
      <c r="I46" s="180"/>
      <c r="J46" s="190"/>
      <c r="K46" s="37"/>
    </row>
    <row r="47" spans="1:11" ht="17.25">
      <c r="A47" s="178"/>
      <c r="B47" s="297" t="s">
        <v>770</v>
      </c>
      <c r="C47" s="216" t="s">
        <v>880</v>
      </c>
      <c r="D47" s="192" t="s">
        <v>880</v>
      </c>
      <c r="E47" s="194">
        <v>12</v>
      </c>
      <c r="F47" s="192">
        <v>1</v>
      </c>
      <c r="G47" s="192">
        <v>16</v>
      </c>
      <c r="H47" s="192" t="s">
        <v>880</v>
      </c>
      <c r="I47" s="192" t="s">
        <v>880</v>
      </c>
      <c r="J47" s="192" t="s">
        <v>880</v>
      </c>
      <c r="K47" s="37"/>
    </row>
    <row r="48" spans="1:10" ht="17.25">
      <c r="A48" s="178"/>
      <c r="B48" s="297" t="s">
        <v>881</v>
      </c>
      <c r="C48" s="216" t="s">
        <v>880</v>
      </c>
      <c r="D48" s="192" t="s">
        <v>880</v>
      </c>
      <c r="E48" s="194">
        <v>4</v>
      </c>
      <c r="F48" s="192" t="s">
        <v>883</v>
      </c>
      <c r="G48" s="192">
        <v>16</v>
      </c>
      <c r="H48" s="192" t="s">
        <v>880</v>
      </c>
      <c r="I48" s="192" t="s">
        <v>880</v>
      </c>
      <c r="J48" s="192" t="s">
        <v>880</v>
      </c>
    </row>
    <row r="49" spans="1:10" ht="18" thickBot="1">
      <c r="A49" s="178"/>
      <c r="B49" s="298"/>
      <c r="C49" s="299"/>
      <c r="D49" s="203"/>
      <c r="E49" s="198"/>
      <c r="F49" s="203"/>
      <c r="G49" s="203"/>
      <c r="H49" s="203"/>
      <c r="I49" s="203"/>
      <c r="J49" s="198"/>
    </row>
    <row r="50" spans="1:11" ht="17.25">
      <c r="A50" s="178"/>
      <c r="B50" s="204"/>
      <c r="C50" s="192"/>
      <c r="D50" s="190"/>
      <c r="E50" s="194"/>
      <c r="F50" s="194"/>
      <c r="G50" s="192"/>
      <c r="H50" s="192"/>
      <c r="I50" s="190"/>
      <c r="J50" s="194"/>
      <c r="K50" s="37"/>
    </row>
    <row r="51" spans="1:11" ht="18" thickBot="1">
      <c r="A51" s="178"/>
      <c r="B51" s="205"/>
      <c r="C51" s="198"/>
      <c r="D51" s="198"/>
      <c r="E51" s="198"/>
      <c r="F51" s="198"/>
      <c r="G51" s="198"/>
      <c r="H51" s="198"/>
      <c r="I51" s="198"/>
      <c r="J51" s="198"/>
      <c r="K51" s="37"/>
    </row>
    <row r="52" spans="1:11" ht="17.25">
      <c r="A52" s="178"/>
      <c r="B52" s="178"/>
      <c r="C52" s="353" t="s">
        <v>116</v>
      </c>
      <c r="D52" s="354"/>
      <c r="E52" s="354"/>
      <c r="F52" s="354"/>
      <c r="G52" s="354"/>
      <c r="H52" s="354"/>
      <c r="I52" s="354"/>
      <c r="J52" s="354"/>
      <c r="K52" s="37"/>
    </row>
    <row r="53" spans="1:11" ht="17.25">
      <c r="A53" s="178"/>
      <c r="B53" s="178"/>
      <c r="C53" s="184"/>
      <c r="D53" s="199" t="s">
        <v>134</v>
      </c>
      <c r="E53" s="206"/>
      <c r="F53" s="206"/>
      <c r="G53" s="199"/>
      <c r="H53" s="199"/>
      <c r="I53" s="300"/>
      <c r="J53" s="346" t="s">
        <v>884</v>
      </c>
      <c r="K53" s="37"/>
    </row>
    <row r="54" spans="1:11" ht="17.25">
      <c r="A54" s="178"/>
      <c r="B54" s="187"/>
      <c r="C54" s="202" t="s">
        <v>135</v>
      </c>
      <c r="D54" s="188" t="s">
        <v>885</v>
      </c>
      <c r="E54" s="202" t="s">
        <v>886</v>
      </c>
      <c r="F54" s="188" t="s">
        <v>136</v>
      </c>
      <c r="G54" s="188" t="s">
        <v>137</v>
      </c>
      <c r="H54" s="188" t="s">
        <v>138</v>
      </c>
      <c r="I54" s="188" t="s">
        <v>139</v>
      </c>
      <c r="J54" s="367"/>
      <c r="K54" s="37"/>
    </row>
    <row r="55" spans="1:11" ht="17.25">
      <c r="A55" s="178"/>
      <c r="B55" s="178"/>
      <c r="C55" s="208"/>
      <c r="D55" s="209"/>
      <c r="E55" s="190"/>
      <c r="F55" s="190"/>
      <c r="G55" s="190"/>
      <c r="H55" s="190"/>
      <c r="I55" s="209"/>
      <c r="J55" s="190"/>
      <c r="K55" s="37"/>
    </row>
    <row r="56" spans="1:11" ht="17.25">
      <c r="A56" s="178"/>
      <c r="B56" s="297" t="s">
        <v>770</v>
      </c>
      <c r="C56" s="216" t="s">
        <v>880</v>
      </c>
      <c r="D56" s="192" t="s">
        <v>880</v>
      </c>
      <c r="E56" s="192" t="s">
        <v>880</v>
      </c>
      <c r="F56" s="192" t="s">
        <v>880</v>
      </c>
      <c r="G56" s="194">
        <v>3</v>
      </c>
      <c r="H56" s="192" t="s">
        <v>880</v>
      </c>
      <c r="I56" s="192" t="s">
        <v>880</v>
      </c>
      <c r="J56" s="192" t="s">
        <v>880</v>
      </c>
      <c r="K56" s="37"/>
    </row>
    <row r="57" spans="1:11" ht="17.25">
      <c r="A57" s="178"/>
      <c r="B57" s="297" t="s">
        <v>881</v>
      </c>
      <c r="C57" s="216" t="s">
        <v>880</v>
      </c>
      <c r="D57" s="192" t="s">
        <v>880</v>
      </c>
      <c r="E57" s="192" t="s">
        <v>880</v>
      </c>
      <c r="F57" s="192" t="s">
        <v>880</v>
      </c>
      <c r="G57" s="194">
        <v>6</v>
      </c>
      <c r="H57" s="192">
        <v>1</v>
      </c>
      <c r="I57" s="192" t="s">
        <v>880</v>
      </c>
      <c r="J57" s="192" t="s">
        <v>880</v>
      </c>
      <c r="K57" s="37"/>
    </row>
    <row r="58" spans="1:11" ht="18" thickBot="1">
      <c r="A58" s="178"/>
      <c r="B58" s="298"/>
      <c r="C58" s="301"/>
      <c r="D58" s="203"/>
      <c r="E58" s="198"/>
      <c r="F58" s="203"/>
      <c r="G58" s="203"/>
      <c r="H58" s="203"/>
      <c r="I58" s="203"/>
      <c r="J58" s="198"/>
      <c r="K58" s="37"/>
    </row>
    <row r="59" spans="1:11" ht="17.25">
      <c r="A59" s="178"/>
      <c r="B59" s="204"/>
      <c r="C59" s="192"/>
      <c r="D59" s="190"/>
      <c r="E59" s="194"/>
      <c r="F59" s="194"/>
      <c r="G59" s="194"/>
      <c r="H59" s="192"/>
      <c r="I59" s="190"/>
      <c r="J59" s="194"/>
      <c r="K59" s="37"/>
    </row>
    <row r="60" spans="1:11" ht="18" customHeight="1" thickBot="1">
      <c r="A60" s="178"/>
      <c r="B60" s="205"/>
      <c r="C60" s="180"/>
      <c r="D60" s="180"/>
      <c r="E60" s="180"/>
      <c r="F60" s="180"/>
      <c r="G60" s="180"/>
      <c r="H60" s="180"/>
      <c r="I60" s="180"/>
      <c r="J60" s="180"/>
      <c r="K60" s="37"/>
    </row>
    <row r="61" spans="1:11" ht="17.25">
      <c r="A61" s="178"/>
      <c r="B61" s="178"/>
      <c r="C61" s="353" t="s">
        <v>116</v>
      </c>
      <c r="D61" s="354"/>
      <c r="E61" s="354"/>
      <c r="F61" s="354"/>
      <c r="G61" s="354"/>
      <c r="H61" s="354"/>
      <c r="I61" s="354"/>
      <c r="J61" s="354"/>
      <c r="K61" s="37"/>
    </row>
    <row r="62" spans="1:11" ht="17.25" customHeight="1">
      <c r="A62" s="178"/>
      <c r="B62" s="178"/>
      <c r="C62" s="207"/>
      <c r="D62" s="199" t="s">
        <v>140</v>
      </c>
      <c r="E62" s="184"/>
      <c r="F62" s="207" t="s">
        <v>141</v>
      </c>
      <c r="G62" s="210"/>
      <c r="H62" s="184"/>
      <c r="I62" s="211"/>
      <c r="J62" s="211"/>
      <c r="K62" s="37"/>
    </row>
    <row r="63" spans="1:11" ht="17.25">
      <c r="A63" s="178"/>
      <c r="B63" s="187"/>
      <c r="C63" s="188" t="s">
        <v>142</v>
      </c>
      <c r="D63" s="188" t="s">
        <v>14</v>
      </c>
      <c r="E63" s="188" t="s">
        <v>143</v>
      </c>
      <c r="F63" s="188" t="s">
        <v>14</v>
      </c>
      <c r="G63" s="49" t="s">
        <v>144</v>
      </c>
      <c r="H63" s="188" t="s">
        <v>145</v>
      </c>
      <c r="I63" s="212"/>
      <c r="J63" s="212"/>
      <c r="K63" s="37"/>
    </row>
    <row r="64" spans="1:11" ht="17.25">
      <c r="A64" s="178"/>
      <c r="B64" s="178"/>
      <c r="C64" s="208"/>
      <c r="D64" s="209"/>
      <c r="E64" s="190"/>
      <c r="F64" s="190"/>
      <c r="G64" s="190"/>
      <c r="H64" s="190"/>
      <c r="I64" s="190"/>
      <c r="J64" s="190"/>
      <c r="K64" s="37"/>
    </row>
    <row r="65" spans="1:11" ht="17.25">
      <c r="A65" s="178"/>
      <c r="B65" s="297" t="s">
        <v>770</v>
      </c>
      <c r="C65" s="216" t="s">
        <v>880</v>
      </c>
      <c r="D65" s="192" t="s">
        <v>880</v>
      </c>
      <c r="E65" s="194" t="s">
        <v>880</v>
      </c>
      <c r="F65" s="194" t="s">
        <v>880</v>
      </c>
      <c r="G65" s="194" t="s">
        <v>880</v>
      </c>
      <c r="H65" s="194" t="s">
        <v>880</v>
      </c>
      <c r="I65" s="194"/>
      <c r="J65" s="194"/>
      <c r="K65" s="37"/>
    </row>
    <row r="66" spans="1:11" ht="17.25">
      <c r="A66" s="178"/>
      <c r="B66" s="297" t="s">
        <v>881</v>
      </c>
      <c r="C66" s="216" t="s">
        <v>880</v>
      </c>
      <c r="D66" s="192" t="s">
        <v>880</v>
      </c>
      <c r="E66" s="194">
        <v>1</v>
      </c>
      <c r="F66" s="194" t="s">
        <v>880</v>
      </c>
      <c r="G66" s="194" t="s">
        <v>880</v>
      </c>
      <c r="H66" s="194" t="s">
        <v>880</v>
      </c>
      <c r="I66" s="194"/>
      <c r="J66" s="194"/>
      <c r="K66" s="37"/>
    </row>
    <row r="67" spans="1:11" ht="18" thickBot="1">
      <c r="A67" s="178"/>
      <c r="B67" s="205"/>
      <c r="C67" s="301"/>
      <c r="D67" s="198"/>
      <c r="E67" s="198"/>
      <c r="F67" s="198"/>
      <c r="G67" s="198"/>
      <c r="H67" s="198"/>
      <c r="I67" s="198"/>
      <c r="J67" s="198"/>
      <c r="K67" s="37"/>
    </row>
    <row r="68" spans="1:11" ht="17.25">
      <c r="A68" s="178"/>
      <c r="B68" s="179"/>
      <c r="C68" s="197"/>
      <c r="D68" s="180"/>
      <c r="E68" s="180"/>
      <c r="F68" s="180"/>
      <c r="G68" s="180"/>
      <c r="H68" s="180"/>
      <c r="I68" s="180"/>
      <c r="J68" s="180"/>
      <c r="K68" s="37"/>
    </row>
    <row r="69" spans="1:11" ht="18" thickBot="1">
      <c r="A69" s="178"/>
      <c r="B69" s="205"/>
      <c r="C69" s="198"/>
      <c r="D69" s="180"/>
      <c r="E69" s="180"/>
      <c r="F69" s="180"/>
      <c r="G69" s="180"/>
      <c r="H69" s="180"/>
      <c r="I69" s="180"/>
      <c r="J69" s="180"/>
      <c r="K69" s="37"/>
    </row>
    <row r="70" spans="1:11" ht="17.25">
      <c r="A70" s="178"/>
      <c r="B70" s="178"/>
      <c r="C70" s="353" t="s">
        <v>146</v>
      </c>
      <c r="D70" s="354"/>
      <c r="E70" s="354"/>
      <c r="F70" s="354"/>
      <c r="G70" s="354"/>
      <c r="H70" s="354"/>
      <c r="I70" s="354"/>
      <c r="J70" s="354"/>
      <c r="K70" s="37"/>
    </row>
    <row r="71" spans="1:11" ht="17.25" customHeight="1">
      <c r="A71" s="178"/>
      <c r="B71" s="178"/>
      <c r="C71" s="207"/>
      <c r="D71" s="199"/>
      <c r="E71" s="184"/>
      <c r="F71" s="359" t="s">
        <v>147</v>
      </c>
      <c r="G71" s="359" t="s">
        <v>148</v>
      </c>
      <c r="H71" s="359" t="s">
        <v>149</v>
      </c>
      <c r="I71" s="361" t="s">
        <v>150</v>
      </c>
      <c r="J71" s="214"/>
      <c r="K71" s="37"/>
    </row>
    <row r="72" spans="1:11" ht="17.25">
      <c r="A72" s="178"/>
      <c r="B72" s="187"/>
      <c r="C72" s="188" t="s">
        <v>151</v>
      </c>
      <c r="D72" s="188" t="s">
        <v>152</v>
      </c>
      <c r="E72" s="188" t="s">
        <v>153</v>
      </c>
      <c r="F72" s="360"/>
      <c r="G72" s="360"/>
      <c r="H72" s="360"/>
      <c r="I72" s="362"/>
      <c r="J72" s="215" t="s">
        <v>154</v>
      </c>
      <c r="K72" s="37"/>
    </row>
    <row r="73" spans="1:11" ht="17.25">
      <c r="A73" s="178"/>
      <c r="B73" s="178"/>
      <c r="C73" s="208"/>
      <c r="D73" s="190"/>
      <c r="E73" s="190"/>
      <c r="F73" s="190"/>
      <c r="G73" s="190"/>
      <c r="H73" s="190"/>
      <c r="I73" s="190"/>
      <c r="J73" s="209"/>
      <c r="K73" s="37"/>
    </row>
    <row r="74" spans="1:11" ht="17.25">
      <c r="A74" s="178"/>
      <c r="B74" s="191" t="s">
        <v>770</v>
      </c>
      <c r="C74" s="216">
        <v>7</v>
      </c>
      <c r="D74" s="194">
        <v>5</v>
      </c>
      <c r="E74" s="194">
        <v>2</v>
      </c>
      <c r="F74" s="194" t="s">
        <v>880</v>
      </c>
      <c r="G74" s="194">
        <v>2</v>
      </c>
      <c r="H74" s="194" t="s">
        <v>880</v>
      </c>
      <c r="I74" s="194">
        <v>10</v>
      </c>
      <c r="J74" s="194" t="s">
        <v>880</v>
      </c>
      <c r="K74" s="37"/>
    </row>
    <row r="75" spans="1:11" ht="17.25">
      <c r="A75" s="178"/>
      <c r="B75" s="191" t="s">
        <v>881</v>
      </c>
      <c r="C75" s="216">
        <v>5</v>
      </c>
      <c r="D75" s="194">
        <v>4</v>
      </c>
      <c r="E75" s="194" t="s">
        <v>883</v>
      </c>
      <c r="F75" s="194" t="s">
        <v>880</v>
      </c>
      <c r="G75" s="194">
        <v>1</v>
      </c>
      <c r="H75" s="194">
        <v>1</v>
      </c>
      <c r="I75" s="194">
        <v>5</v>
      </c>
      <c r="J75" s="194" t="s">
        <v>880</v>
      </c>
      <c r="K75" s="37"/>
    </row>
    <row r="76" spans="1:11" ht="18" thickBot="1">
      <c r="A76" s="178"/>
      <c r="B76" s="205"/>
      <c r="C76" s="213"/>
      <c r="D76" s="198"/>
      <c r="E76" s="198"/>
      <c r="F76" s="198"/>
      <c r="G76" s="198"/>
      <c r="H76" s="198"/>
      <c r="I76" s="198"/>
      <c r="J76" s="198"/>
      <c r="K76" s="37"/>
    </row>
    <row r="77" spans="1:11" ht="17.25">
      <c r="A77" s="178"/>
      <c r="B77" s="179"/>
      <c r="C77" s="180"/>
      <c r="D77" s="180"/>
      <c r="E77" s="180"/>
      <c r="F77" s="180"/>
      <c r="G77" s="180"/>
      <c r="H77" s="180"/>
      <c r="I77" s="180"/>
      <c r="J77" s="180"/>
      <c r="K77" s="37"/>
    </row>
    <row r="78" spans="1:11" ht="18" thickBot="1">
      <c r="A78" s="178"/>
      <c r="B78" s="205"/>
      <c r="C78" s="180"/>
      <c r="D78" s="180"/>
      <c r="E78" s="180"/>
      <c r="F78" s="180"/>
      <c r="G78" s="180"/>
      <c r="H78" s="180"/>
      <c r="I78" s="180"/>
      <c r="J78" s="180"/>
      <c r="K78" s="37"/>
    </row>
    <row r="79" spans="1:11" ht="17.25">
      <c r="A79" s="178"/>
      <c r="B79" s="178"/>
      <c r="C79" s="353" t="s">
        <v>146</v>
      </c>
      <c r="D79" s="354"/>
      <c r="E79" s="354"/>
      <c r="F79" s="354"/>
      <c r="G79" s="354"/>
      <c r="H79" s="354"/>
      <c r="I79" s="354"/>
      <c r="J79" s="354"/>
      <c r="K79" s="37"/>
    </row>
    <row r="80" spans="1:11" ht="17.25" customHeight="1">
      <c r="A80" s="178"/>
      <c r="B80" s="178"/>
      <c r="C80" s="355" t="s">
        <v>155</v>
      </c>
      <c r="D80" s="199"/>
      <c r="E80" s="184"/>
      <c r="F80" s="357" t="s">
        <v>156</v>
      </c>
      <c r="G80" s="359" t="s">
        <v>157</v>
      </c>
      <c r="H80" s="361" t="s">
        <v>158</v>
      </c>
      <c r="I80" s="184"/>
      <c r="J80" s="180"/>
      <c r="K80" s="37"/>
    </row>
    <row r="81" spans="1:11" ht="17.25">
      <c r="A81" s="178"/>
      <c r="B81" s="187"/>
      <c r="C81" s="356"/>
      <c r="D81" s="188" t="s">
        <v>666</v>
      </c>
      <c r="E81" s="188" t="s">
        <v>159</v>
      </c>
      <c r="F81" s="358"/>
      <c r="G81" s="360"/>
      <c r="H81" s="362"/>
      <c r="I81" s="188" t="s">
        <v>160</v>
      </c>
      <c r="J81" s="180"/>
      <c r="K81" s="37"/>
    </row>
    <row r="82" spans="1:11" ht="17.25">
      <c r="A82" s="178"/>
      <c r="B82" s="178"/>
      <c r="C82" s="208"/>
      <c r="D82" s="190"/>
      <c r="E82" s="190"/>
      <c r="F82" s="190"/>
      <c r="G82" s="190"/>
      <c r="H82" s="190"/>
      <c r="I82" s="190"/>
      <c r="J82" s="209"/>
      <c r="K82" s="37"/>
    </row>
    <row r="83" spans="1:11" ht="17.25">
      <c r="A83" s="178"/>
      <c r="B83" s="191" t="s">
        <v>770</v>
      </c>
      <c r="C83" s="216">
        <v>1</v>
      </c>
      <c r="D83" s="194" t="s">
        <v>880</v>
      </c>
      <c r="E83" s="192">
        <v>2</v>
      </c>
      <c r="F83" s="192" t="s">
        <v>880</v>
      </c>
      <c r="G83" s="192">
        <v>1</v>
      </c>
      <c r="H83" s="192" t="s">
        <v>880</v>
      </c>
      <c r="I83" s="217">
        <v>362</v>
      </c>
      <c r="J83" s="180"/>
      <c r="K83" s="37"/>
    </row>
    <row r="84" spans="1:11" ht="17.25">
      <c r="A84" s="178"/>
      <c r="B84" s="191" t="s">
        <v>881</v>
      </c>
      <c r="C84" s="216">
        <v>1</v>
      </c>
      <c r="D84" s="194">
        <v>5</v>
      </c>
      <c r="E84" s="192">
        <v>1</v>
      </c>
      <c r="F84" s="192" t="s">
        <v>880</v>
      </c>
      <c r="G84" s="192" t="s">
        <v>883</v>
      </c>
      <c r="H84" s="192" t="s">
        <v>880</v>
      </c>
      <c r="I84" s="217">
        <v>262</v>
      </c>
      <c r="J84" s="180"/>
      <c r="K84" s="37"/>
    </row>
    <row r="85" spans="2:11" ht="18" thickBot="1">
      <c r="B85" s="52"/>
      <c r="C85" s="46"/>
      <c r="D85" s="51"/>
      <c r="E85" s="51"/>
      <c r="F85" s="51"/>
      <c r="G85" s="51"/>
      <c r="H85" s="51"/>
      <c r="I85" s="51"/>
      <c r="J85" s="51"/>
      <c r="K85" s="37"/>
    </row>
    <row r="86" spans="2:10" ht="17.25">
      <c r="B86" s="45"/>
      <c r="C86" s="1" t="s">
        <v>767</v>
      </c>
      <c r="D86" s="38"/>
      <c r="E86" s="38"/>
      <c r="F86" s="38"/>
      <c r="G86" s="38"/>
      <c r="H86" s="38"/>
      <c r="I86" s="38"/>
      <c r="J86" s="38"/>
    </row>
    <row r="90" ht="17.25">
      <c r="C90" s="1"/>
    </row>
  </sheetData>
  <mergeCells count="18">
    <mergeCell ref="C43:J43"/>
    <mergeCell ref="C52:J52"/>
    <mergeCell ref="J53:J54"/>
    <mergeCell ref="C61:J61"/>
    <mergeCell ref="C25:D25"/>
    <mergeCell ref="E25:I25"/>
    <mergeCell ref="C34:J34"/>
    <mergeCell ref="J35:J36"/>
    <mergeCell ref="C70:J70"/>
    <mergeCell ref="F71:F72"/>
    <mergeCell ref="G71:G72"/>
    <mergeCell ref="H71:H72"/>
    <mergeCell ref="I71:I72"/>
    <mergeCell ref="C79:J79"/>
    <mergeCell ref="C80:C81"/>
    <mergeCell ref="F80:F81"/>
    <mergeCell ref="G80:G81"/>
    <mergeCell ref="H80:H81"/>
  </mergeCells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11" customWidth="1"/>
    <col min="2" max="2" width="29.25390625" style="11" customWidth="1"/>
    <col min="3" max="3" width="14.625" style="11" customWidth="1"/>
    <col min="4" max="4" width="13.375" style="11" customWidth="1"/>
    <col min="5" max="5" width="13.875" style="11" customWidth="1"/>
    <col min="6" max="7" width="13.375" style="11" customWidth="1"/>
    <col min="8" max="8" width="13.875" style="11" customWidth="1"/>
    <col min="9" max="16384" width="13.375" style="11" customWidth="1"/>
  </cols>
  <sheetData>
    <row r="1" spans="1:11" ht="17.25">
      <c r="A1" s="232"/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7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7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7.2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17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7.25">
      <c r="A6" s="218"/>
      <c r="B6" s="218"/>
      <c r="C6" s="218"/>
      <c r="D6" s="233" t="s">
        <v>161</v>
      </c>
      <c r="E6" s="218"/>
      <c r="F6" s="218"/>
      <c r="G6" s="218"/>
      <c r="H6" s="218"/>
      <c r="I6" s="218"/>
      <c r="J6" s="218"/>
      <c r="K6" s="218"/>
    </row>
    <row r="7" spans="1:11" ht="18" thickBot="1">
      <c r="A7" s="218"/>
      <c r="B7" s="227"/>
      <c r="C7" s="234" t="s">
        <v>162</v>
      </c>
      <c r="D7" s="235" t="s">
        <v>163</v>
      </c>
      <c r="E7" s="227"/>
      <c r="F7" s="227"/>
      <c r="G7" s="227"/>
      <c r="H7" s="227"/>
      <c r="I7" s="227"/>
      <c r="J7" s="235" t="s">
        <v>105</v>
      </c>
      <c r="K7" s="218"/>
    </row>
    <row r="8" spans="1:11" ht="17.25">
      <c r="A8" s="218"/>
      <c r="B8" s="218"/>
      <c r="C8" s="176"/>
      <c r="D8" s="228"/>
      <c r="E8" s="228"/>
      <c r="F8" s="228"/>
      <c r="G8" s="228"/>
      <c r="H8" s="228"/>
      <c r="I8" s="228"/>
      <c r="J8" s="228"/>
      <c r="K8" s="218"/>
    </row>
    <row r="9" spans="1:11" ht="17.25">
      <c r="A9" s="218"/>
      <c r="B9" s="218"/>
      <c r="C9" s="176"/>
      <c r="D9" s="176"/>
      <c r="E9" s="228"/>
      <c r="F9" s="228"/>
      <c r="G9" s="228"/>
      <c r="H9" s="236"/>
      <c r="I9" s="237" t="s">
        <v>181</v>
      </c>
      <c r="J9" s="176"/>
      <c r="K9" s="218"/>
    </row>
    <row r="10" spans="1:11" ht="17.25">
      <c r="A10" s="218"/>
      <c r="B10" s="218"/>
      <c r="C10" s="229" t="s">
        <v>164</v>
      </c>
      <c r="D10" s="229" t="s">
        <v>165</v>
      </c>
      <c r="E10" s="229" t="s">
        <v>670</v>
      </c>
      <c r="F10" s="229" t="s">
        <v>166</v>
      </c>
      <c r="G10" s="229" t="s">
        <v>167</v>
      </c>
      <c r="H10" s="229" t="s">
        <v>168</v>
      </c>
      <c r="I10" s="229" t="s">
        <v>169</v>
      </c>
      <c r="J10" s="229" t="s">
        <v>67</v>
      </c>
      <c r="K10" s="218"/>
    </row>
    <row r="11" spans="1:11" ht="17.25">
      <c r="A11" s="218"/>
      <c r="B11" s="218"/>
      <c r="C11" s="176"/>
      <c r="D11" s="229" t="s">
        <v>170</v>
      </c>
      <c r="E11" s="229" t="s">
        <v>171</v>
      </c>
      <c r="F11" s="229" t="s">
        <v>171</v>
      </c>
      <c r="G11" s="229" t="s">
        <v>172</v>
      </c>
      <c r="H11" s="229" t="s">
        <v>173</v>
      </c>
      <c r="I11" s="229" t="s">
        <v>174</v>
      </c>
      <c r="J11" s="229" t="s">
        <v>175</v>
      </c>
      <c r="K11" s="218"/>
    </row>
    <row r="12" spans="1:11" ht="17.25">
      <c r="A12" s="218"/>
      <c r="B12" s="228"/>
      <c r="C12" s="231"/>
      <c r="D12" s="231"/>
      <c r="E12" s="230" t="s">
        <v>182</v>
      </c>
      <c r="F12" s="230" t="s">
        <v>183</v>
      </c>
      <c r="G12" s="230" t="s">
        <v>184</v>
      </c>
      <c r="H12" s="238" t="s">
        <v>176</v>
      </c>
      <c r="I12" s="239" t="s">
        <v>170</v>
      </c>
      <c r="J12" s="231"/>
      <c r="K12" s="218"/>
    </row>
    <row r="13" spans="1:11" ht="17.25">
      <c r="A13" s="218"/>
      <c r="B13" s="219"/>
      <c r="C13" s="176"/>
      <c r="D13" s="218"/>
      <c r="E13" s="218"/>
      <c r="F13" s="240" t="s">
        <v>185</v>
      </c>
      <c r="G13" s="218"/>
      <c r="H13" s="218"/>
      <c r="I13" s="218"/>
      <c r="J13" s="218"/>
      <c r="K13" s="218"/>
    </row>
    <row r="14" spans="1:11" ht="17.25">
      <c r="A14" s="218"/>
      <c r="B14" s="224" t="s">
        <v>564</v>
      </c>
      <c r="C14" s="173">
        <v>1953</v>
      </c>
      <c r="D14" s="157">
        <v>1887</v>
      </c>
      <c r="E14" s="157">
        <v>729</v>
      </c>
      <c r="F14" s="241" t="s">
        <v>177</v>
      </c>
      <c r="G14" s="157"/>
      <c r="H14" s="175" t="s">
        <v>690</v>
      </c>
      <c r="I14" s="157">
        <v>44</v>
      </c>
      <c r="J14" s="157">
        <v>22</v>
      </c>
      <c r="K14" s="218"/>
    </row>
    <row r="15" spans="1:11" ht="17.25">
      <c r="A15" s="218"/>
      <c r="B15" s="224"/>
      <c r="C15" s="173"/>
      <c r="D15" s="157"/>
      <c r="E15" s="157"/>
      <c r="F15" s="241"/>
      <c r="G15" s="157"/>
      <c r="H15" s="175"/>
      <c r="I15" s="157"/>
      <c r="J15" s="157"/>
      <c r="K15" s="218"/>
    </row>
    <row r="16" spans="1:11" ht="17.25">
      <c r="A16" s="218"/>
      <c r="B16" s="242" t="s">
        <v>565</v>
      </c>
      <c r="C16" s="176">
        <v>2025</v>
      </c>
      <c r="D16" s="157">
        <v>1967</v>
      </c>
      <c r="E16" s="218">
        <v>686</v>
      </c>
      <c r="F16" s="218" t="s">
        <v>178</v>
      </c>
      <c r="G16" s="218"/>
      <c r="H16" s="218">
        <v>4</v>
      </c>
      <c r="I16" s="218">
        <v>42</v>
      </c>
      <c r="J16" s="218">
        <v>12</v>
      </c>
      <c r="K16" s="218"/>
    </row>
    <row r="17" spans="1:11" ht="17.25">
      <c r="A17" s="218"/>
      <c r="B17" s="224" t="s">
        <v>566</v>
      </c>
      <c r="C17" s="173">
        <v>2149</v>
      </c>
      <c r="D17" s="157">
        <v>2085</v>
      </c>
      <c r="E17" s="157">
        <v>675</v>
      </c>
      <c r="F17" s="241" t="s">
        <v>179</v>
      </c>
      <c r="G17" s="157"/>
      <c r="H17" s="157">
        <v>6</v>
      </c>
      <c r="I17" s="157">
        <v>46</v>
      </c>
      <c r="J17" s="157">
        <v>12</v>
      </c>
      <c r="K17" s="218"/>
    </row>
    <row r="18" spans="1:11" ht="17.25">
      <c r="A18" s="218"/>
      <c r="B18" s="224" t="s">
        <v>567</v>
      </c>
      <c r="C18" s="173">
        <v>2189</v>
      </c>
      <c r="D18" s="157">
        <v>2134</v>
      </c>
      <c r="E18" s="157">
        <v>842</v>
      </c>
      <c r="F18" s="241">
        <v>960</v>
      </c>
      <c r="G18" s="157">
        <v>332</v>
      </c>
      <c r="H18" s="157">
        <v>7</v>
      </c>
      <c r="I18" s="157">
        <v>39</v>
      </c>
      <c r="J18" s="157">
        <v>9</v>
      </c>
      <c r="K18" s="218"/>
    </row>
    <row r="19" spans="1:11" ht="17.25">
      <c r="A19" s="218"/>
      <c r="B19" s="224" t="s">
        <v>568</v>
      </c>
      <c r="C19" s="173">
        <v>2320</v>
      </c>
      <c r="D19" s="157">
        <v>2236</v>
      </c>
      <c r="E19" s="157">
        <v>850</v>
      </c>
      <c r="F19" s="243">
        <v>1028</v>
      </c>
      <c r="G19" s="243">
        <v>358</v>
      </c>
      <c r="H19" s="157">
        <v>16</v>
      </c>
      <c r="I19" s="157">
        <v>55</v>
      </c>
      <c r="J19" s="157">
        <v>13</v>
      </c>
      <c r="K19" s="218"/>
    </row>
    <row r="20" spans="1:11" ht="17.25">
      <c r="A20" s="218"/>
      <c r="B20" s="224" t="s">
        <v>569</v>
      </c>
      <c r="C20" s="173">
        <v>2382</v>
      </c>
      <c r="D20" s="222">
        <v>2289</v>
      </c>
      <c r="E20" s="157">
        <v>878</v>
      </c>
      <c r="F20" s="243">
        <v>1048</v>
      </c>
      <c r="G20" s="157">
        <v>363</v>
      </c>
      <c r="H20" s="157">
        <v>23</v>
      </c>
      <c r="I20" s="157">
        <v>56</v>
      </c>
      <c r="J20" s="157">
        <v>14</v>
      </c>
      <c r="K20" s="218"/>
    </row>
    <row r="21" spans="1:11" ht="17.25">
      <c r="A21" s="218"/>
      <c r="B21" s="224"/>
      <c r="C21" s="173"/>
      <c r="D21" s="222"/>
      <c r="E21" s="157"/>
      <c r="F21" s="157"/>
      <c r="G21" s="157"/>
      <c r="H21" s="157"/>
      <c r="I21" s="157"/>
      <c r="J21" s="157"/>
      <c r="K21" s="218"/>
    </row>
    <row r="22" spans="1:11" ht="17.25">
      <c r="A22" s="218"/>
      <c r="B22" s="224" t="s">
        <v>570</v>
      </c>
      <c r="C22" s="173">
        <v>2472</v>
      </c>
      <c r="D22" s="222">
        <v>2373</v>
      </c>
      <c r="E22" s="157">
        <v>908</v>
      </c>
      <c r="F22" s="157">
        <v>1103</v>
      </c>
      <c r="G22" s="157">
        <v>362</v>
      </c>
      <c r="H22" s="157">
        <v>26</v>
      </c>
      <c r="I22" s="157">
        <v>58</v>
      </c>
      <c r="J22" s="157">
        <v>15</v>
      </c>
      <c r="K22" s="218"/>
    </row>
    <row r="23" spans="1:11" s="27" customFormat="1" ht="17.25">
      <c r="A23" s="223"/>
      <c r="B23" s="224" t="s">
        <v>571</v>
      </c>
      <c r="C23" s="173">
        <v>2548</v>
      </c>
      <c r="D23" s="222">
        <v>2446</v>
      </c>
      <c r="E23" s="157">
        <v>914</v>
      </c>
      <c r="F23" s="157">
        <v>1145</v>
      </c>
      <c r="G23" s="157">
        <v>387</v>
      </c>
      <c r="H23" s="157">
        <v>30</v>
      </c>
      <c r="I23" s="157">
        <v>58</v>
      </c>
      <c r="J23" s="157">
        <v>14</v>
      </c>
      <c r="K23" s="223"/>
    </row>
    <row r="24" spans="1:11" s="27" customFormat="1" ht="17.25">
      <c r="A24" s="223"/>
      <c r="B24" s="224" t="s">
        <v>572</v>
      </c>
      <c r="C24" s="173">
        <v>2602</v>
      </c>
      <c r="D24" s="218">
        <v>2486</v>
      </c>
      <c r="E24" s="157">
        <v>892</v>
      </c>
      <c r="F24" s="157">
        <v>1189</v>
      </c>
      <c r="G24" s="157">
        <v>405</v>
      </c>
      <c r="H24" s="157">
        <v>32</v>
      </c>
      <c r="I24" s="157">
        <v>61</v>
      </c>
      <c r="J24" s="157">
        <v>23</v>
      </c>
      <c r="K24" s="223"/>
    </row>
    <row r="25" spans="1:11" ht="17.25">
      <c r="A25" s="218"/>
      <c r="B25" s="224" t="s">
        <v>771</v>
      </c>
      <c r="C25" s="173">
        <v>2647</v>
      </c>
      <c r="D25" s="218">
        <v>2532</v>
      </c>
      <c r="E25" s="157">
        <v>873</v>
      </c>
      <c r="F25" s="157">
        <v>1233</v>
      </c>
      <c r="G25" s="157">
        <v>426</v>
      </c>
      <c r="H25" s="157">
        <v>37</v>
      </c>
      <c r="I25" s="157">
        <v>59</v>
      </c>
      <c r="J25" s="157">
        <v>19</v>
      </c>
      <c r="K25" s="218"/>
    </row>
    <row r="26" spans="1:11" ht="17.25">
      <c r="A26" s="218"/>
      <c r="B26" s="224" t="s">
        <v>827</v>
      </c>
      <c r="C26" s="173">
        <v>2720</v>
      </c>
      <c r="D26" s="218">
        <v>2601</v>
      </c>
      <c r="E26" s="157">
        <v>889</v>
      </c>
      <c r="F26" s="157">
        <v>1389</v>
      </c>
      <c r="G26" s="157">
        <v>323</v>
      </c>
      <c r="H26" s="157">
        <v>30</v>
      </c>
      <c r="I26" s="157">
        <v>63</v>
      </c>
      <c r="J26" s="157">
        <v>26</v>
      </c>
      <c r="K26" s="218"/>
    </row>
    <row r="27" spans="1:11" ht="18" thickBot="1">
      <c r="A27" s="218"/>
      <c r="B27" s="227"/>
      <c r="C27" s="226"/>
      <c r="D27" s="227"/>
      <c r="E27" s="227"/>
      <c r="F27" s="227"/>
      <c r="G27" s="227"/>
      <c r="H27" s="227"/>
      <c r="I27" s="227"/>
      <c r="J27" s="227"/>
      <c r="K27" s="218"/>
    </row>
    <row r="28" spans="1:11" ht="17.25">
      <c r="A28" s="218"/>
      <c r="B28" s="218"/>
      <c r="C28" s="232" t="s">
        <v>180</v>
      </c>
      <c r="D28" s="218"/>
      <c r="E28" s="218"/>
      <c r="F28" s="218"/>
      <c r="G28" s="218"/>
      <c r="H28" s="218"/>
      <c r="I28" s="218"/>
      <c r="J28" s="218"/>
      <c r="K28" s="218"/>
    </row>
    <row r="29" spans="1:11" ht="17.25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</row>
    <row r="30" spans="1:11" ht="17.25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</row>
    <row r="31" spans="1:11" ht="18" thickBot="1">
      <c r="A31" s="218"/>
      <c r="B31" s="227"/>
      <c r="C31" s="234" t="s">
        <v>186</v>
      </c>
      <c r="D31" s="235" t="s">
        <v>163</v>
      </c>
      <c r="E31" s="227"/>
      <c r="F31" s="227"/>
      <c r="G31" s="227"/>
      <c r="H31" s="227"/>
      <c r="I31" s="227"/>
      <c r="J31" s="235" t="s">
        <v>105</v>
      </c>
      <c r="K31" s="218"/>
    </row>
    <row r="32" spans="1:11" ht="17.25">
      <c r="A32" s="218"/>
      <c r="B32" s="218"/>
      <c r="C32" s="176"/>
      <c r="D32" s="228"/>
      <c r="E32" s="228"/>
      <c r="F32" s="228"/>
      <c r="G32" s="228"/>
      <c r="H32" s="228"/>
      <c r="I32" s="228"/>
      <c r="J32" s="228"/>
      <c r="K32" s="218"/>
    </row>
    <row r="33" spans="1:11" ht="17.25">
      <c r="A33" s="218"/>
      <c r="B33" s="218"/>
      <c r="C33" s="176"/>
      <c r="D33" s="176"/>
      <c r="E33" s="228"/>
      <c r="F33" s="228"/>
      <c r="G33" s="228"/>
      <c r="H33" s="176"/>
      <c r="I33" s="237" t="s">
        <v>181</v>
      </c>
      <c r="J33" s="176"/>
      <c r="K33" s="218"/>
    </row>
    <row r="34" spans="1:11" ht="17.25">
      <c r="A34" s="218"/>
      <c r="B34" s="218"/>
      <c r="C34" s="229" t="s">
        <v>187</v>
      </c>
      <c r="D34" s="229" t="s">
        <v>165</v>
      </c>
      <c r="E34" s="229" t="s">
        <v>166</v>
      </c>
      <c r="F34" s="229" t="s">
        <v>166</v>
      </c>
      <c r="G34" s="229" t="s">
        <v>167</v>
      </c>
      <c r="H34" s="229" t="s">
        <v>168</v>
      </c>
      <c r="I34" s="229" t="s">
        <v>169</v>
      </c>
      <c r="J34" s="229" t="s">
        <v>67</v>
      </c>
      <c r="K34" s="218"/>
    </row>
    <row r="35" spans="1:11" ht="17.25">
      <c r="A35" s="218"/>
      <c r="B35" s="218"/>
      <c r="C35" s="229" t="s">
        <v>667</v>
      </c>
      <c r="D35" s="229" t="s">
        <v>170</v>
      </c>
      <c r="E35" s="229" t="s">
        <v>171</v>
      </c>
      <c r="F35" s="229" t="s">
        <v>171</v>
      </c>
      <c r="G35" s="229" t="s">
        <v>172</v>
      </c>
      <c r="H35" s="229" t="s">
        <v>173</v>
      </c>
      <c r="I35" s="229" t="s">
        <v>174</v>
      </c>
      <c r="J35" s="229" t="s">
        <v>175</v>
      </c>
      <c r="K35" s="218"/>
    </row>
    <row r="36" spans="1:11" ht="17.25">
      <c r="A36" s="218"/>
      <c r="B36" s="228"/>
      <c r="C36" s="231"/>
      <c r="D36" s="231"/>
      <c r="E36" s="230" t="s">
        <v>182</v>
      </c>
      <c r="F36" s="230" t="s">
        <v>183</v>
      </c>
      <c r="G36" s="230" t="s">
        <v>184</v>
      </c>
      <c r="H36" s="238" t="s">
        <v>176</v>
      </c>
      <c r="I36" s="239" t="s">
        <v>170</v>
      </c>
      <c r="J36" s="231"/>
      <c r="K36" s="218"/>
    </row>
    <row r="37" spans="1:11" ht="17.25">
      <c r="A37" s="218"/>
      <c r="B37" s="219"/>
      <c r="C37" s="176"/>
      <c r="D37" s="218"/>
      <c r="E37" s="218"/>
      <c r="F37" s="240" t="s">
        <v>185</v>
      </c>
      <c r="G37" s="218"/>
      <c r="H37" s="218"/>
      <c r="I37" s="218"/>
      <c r="J37" s="218"/>
      <c r="K37" s="218"/>
    </row>
    <row r="38" spans="1:11" ht="17.25">
      <c r="A38" s="218"/>
      <c r="B38" s="224" t="s">
        <v>564</v>
      </c>
      <c r="C38" s="173">
        <v>617</v>
      </c>
      <c r="D38" s="157">
        <v>595</v>
      </c>
      <c r="E38" s="157">
        <v>485</v>
      </c>
      <c r="F38" s="241" t="s">
        <v>190</v>
      </c>
      <c r="G38" s="157"/>
      <c r="H38" s="175" t="s">
        <v>690</v>
      </c>
      <c r="I38" s="157">
        <v>3</v>
      </c>
      <c r="J38" s="157">
        <v>19</v>
      </c>
      <c r="K38" s="218"/>
    </row>
    <row r="39" spans="1:11" ht="17.25">
      <c r="A39" s="218"/>
      <c r="B39" s="224"/>
      <c r="C39" s="173"/>
      <c r="D39" s="157"/>
      <c r="E39" s="157"/>
      <c r="F39" s="241"/>
      <c r="G39" s="157"/>
      <c r="H39" s="175"/>
      <c r="I39" s="157"/>
      <c r="J39" s="157"/>
      <c r="K39" s="218"/>
    </row>
    <row r="40" spans="1:11" ht="17.25">
      <c r="A40" s="218"/>
      <c r="B40" s="242" t="s">
        <v>565</v>
      </c>
      <c r="C40" s="173">
        <v>619</v>
      </c>
      <c r="D40" s="157">
        <v>605</v>
      </c>
      <c r="E40" s="157">
        <v>500</v>
      </c>
      <c r="F40" s="241" t="s">
        <v>189</v>
      </c>
      <c r="G40" s="157"/>
      <c r="H40" s="220" t="s">
        <v>690</v>
      </c>
      <c r="I40" s="157">
        <v>1</v>
      </c>
      <c r="J40" s="157">
        <v>13</v>
      </c>
      <c r="K40" s="218"/>
    </row>
    <row r="41" spans="1:11" ht="17.25">
      <c r="A41" s="218"/>
      <c r="B41" s="224" t="s">
        <v>566</v>
      </c>
      <c r="C41" s="173">
        <v>647</v>
      </c>
      <c r="D41" s="157">
        <v>629</v>
      </c>
      <c r="E41" s="157">
        <v>515</v>
      </c>
      <c r="F41" s="241" t="s">
        <v>191</v>
      </c>
      <c r="G41" s="157"/>
      <c r="H41" s="175" t="s">
        <v>690</v>
      </c>
      <c r="I41" s="157">
        <v>3</v>
      </c>
      <c r="J41" s="157">
        <v>15</v>
      </c>
      <c r="K41" s="218"/>
    </row>
    <row r="42" spans="1:11" ht="17.25">
      <c r="A42" s="218"/>
      <c r="B42" s="224" t="s">
        <v>567</v>
      </c>
      <c r="C42" s="173">
        <v>662</v>
      </c>
      <c r="D42" s="157">
        <v>640</v>
      </c>
      <c r="E42" s="157">
        <v>531</v>
      </c>
      <c r="F42" s="220">
        <v>92</v>
      </c>
      <c r="G42" s="157">
        <v>17</v>
      </c>
      <c r="H42" s="175" t="s">
        <v>690</v>
      </c>
      <c r="I42" s="157">
        <v>2</v>
      </c>
      <c r="J42" s="157">
        <v>20</v>
      </c>
      <c r="K42" s="218"/>
    </row>
    <row r="43" spans="1:11" ht="17.25">
      <c r="A43" s="218"/>
      <c r="B43" s="224" t="s">
        <v>568</v>
      </c>
      <c r="C43" s="173">
        <v>677</v>
      </c>
      <c r="D43" s="222">
        <v>662</v>
      </c>
      <c r="E43" s="157">
        <v>538</v>
      </c>
      <c r="F43" s="157">
        <v>108</v>
      </c>
      <c r="G43" s="157">
        <v>16</v>
      </c>
      <c r="H43" s="175" t="s">
        <v>690</v>
      </c>
      <c r="I43" s="157">
        <v>2</v>
      </c>
      <c r="J43" s="157">
        <v>13</v>
      </c>
      <c r="K43" s="218"/>
    </row>
    <row r="44" spans="1:11" ht="17.25">
      <c r="A44" s="218"/>
      <c r="B44" s="224" t="s">
        <v>569</v>
      </c>
      <c r="C44" s="173">
        <v>677</v>
      </c>
      <c r="D44" s="222">
        <v>663</v>
      </c>
      <c r="E44" s="157">
        <v>540</v>
      </c>
      <c r="F44" s="157">
        <v>107</v>
      </c>
      <c r="G44" s="157">
        <v>16</v>
      </c>
      <c r="H44" s="175" t="s">
        <v>690</v>
      </c>
      <c r="I44" s="157">
        <v>1</v>
      </c>
      <c r="J44" s="157">
        <v>13</v>
      </c>
      <c r="K44" s="218"/>
    </row>
    <row r="45" spans="1:11" ht="17.25">
      <c r="A45" s="218"/>
      <c r="B45" s="224"/>
      <c r="C45" s="173"/>
      <c r="D45" s="222"/>
      <c r="E45" s="157"/>
      <c r="F45" s="157"/>
      <c r="G45" s="157"/>
      <c r="H45" s="175"/>
      <c r="I45" s="157"/>
      <c r="J45" s="157"/>
      <c r="K45" s="218"/>
    </row>
    <row r="46" spans="1:11" ht="17.25">
      <c r="A46" s="218"/>
      <c r="B46" s="224" t="s">
        <v>570</v>
      </c>
      <c r="C46" s="173">
        <v>706</v>
      </c>
      <c r="D46" s="222">
        <v>692</v>
      </c>
      <c r="E46" s="157">
        <v>558</v>
      </c>
      <c r="F46" s="157">
        <v>118</v>
      </c>
      <c r="G46" s="157">
        <v>16</v>
      </c>
      <c r="H46" s="175" t="s">
        <v>690</v>
      </c>
      <c r="I46" s="157">
        <v>3</v>
      </c>
      <c r="J46" s="157">
        <v>11</v>
      </c>
      <c r="K46" s="218"/>
    </row>
    <row r="47" spans="1:11" ht="17.25">
      <c r="A47" s="218"/>
      <c r="B47" s="224" t="s">
        <v>571</v>
      </c>
      <c r="C47" s="173">
        <v>711</v>
      </c>
      <c r="D47" s="222">
        <v>694</v>
      </c>
      <c r="E47" s="157">
        <v>545</v>
      </c>
      <c r="F47" s="157">
        <v>129</v>
      </c>
      <c r="G47" s="157">
        <v>20</v>
      </c>
      <c r="H47" s="175">
        <v>1</v>
      </c>
      <c r="I47" s="157">
        <v>5</v>
      </c>
      <c r="J47" s="157">
        <v>11</v>
      </c>
      <c r="K47" s="218"/>
    </row>
    <row r="48" spans="1:11" ht="17.25">
      <c r="A48" s="218"/>
      <c r="B48" s="224" t="s">
        <v>572</v>
      </c>
      <c r="C48" s="173">
        <v>731</v>
      </c>
      <c r="D48" s="222">
        <v>719</v>
      </c>
      <c r="E48" s="157">
        <v>548</v>
      </c>
      <c r="F48" s="157">
        <v>153</v>
      </c>
      <c r="G48" s="157">
        <v>18</v>
      </c>
      <c r="H48" s="220" t="s">
        <v>690</v>
      </c>
      <c r="I48" s="157">
        <v>1</v>
      </c>
      <c r="J48" s="157">
        <v>11</v>
      </c>
      <c r="K48" s="218"/>
    </row>
    <row r="49" spans="1:11" ht="17.25">
      <c r="A49" s="218"/>
      <c r="B49" s="224" t="s">
        <v>771</v>
      </c>
      <c r="C49" s="173">
        <v>722</v>
      </c>
      <c r="D49" s="222">
        <v>710</v>
      </c>
      <c r="E49" s="157">
        <v>537</v>
      </c>
      <c r="F49" s="157">
        <v>155</v>
      </c>
      <c r="G49" s="157">
        <v>18</v>
      </c>
      <c r="H49" s="175" t="s">
        <v>690</v>
      </c>
      <c r="I49" s="157">
        <v>1</v>
      </c>
      <c r="J49" s="157">
        <v>11</v>
      </c>
      <c r="K49" s="218"/>
    </row>
    <row r="50" spans="1:11" ht="17.25">
      <c r="A50" s="218"/>
      <c r="B50" s="224" t="s">
        <v>827</v>
      </c>
      <c r="C50" s="173">
        <v>726</v>
      </c>
      <c r="D50" s="222">
        <v>711</v>
      </c>
      <c r="E50" s="157">
        <v>534</v>
      </c>
      <c r="F50" s="157">
        <v>162</v>
      </c>
      <c r="G50" s="157">
        <v>15</v>
      </c>
      <c r="H50" s="175" t="s">
        <v>512</v>
      </c>
      <c r="I50" s="157">
        <v>2</v>
      </c>
      <c r="J50" s="157">
        <v>13</v>
      </c>
      <c r="K50" s="218"/>
    </row>
    <row r="51" spans="1:11" ht="18" thickBot="1">
      <c r="A51" s="218"/>
      <c r="B51" s="227"/>
      <c r="C51" s="226"/>
      <c r="D51" s="227"/>
      <c r="E51" s="227"/>
      <c r="F51" s="227"/>
      <c r="G51" s="227"/>
      <c r="H51" s="227"/>
      <c r="I51" s="227"/>
      <c r="J51" s="227"/>
      <c r="K51" s="218"/>
    </row>
    <row r="52" spans="1:11" ht="17.25">
      <c r="A52" s="218"/>
      <c r="B52" s="218"/>
      <c r="C52" s="232" t="s">
        <v>180</v>
      </c>
      <c r="D52" s="218"/>
      <c r="E52" s="218"/>
      <c r="F52" s="218"/>
      <c r="G52" s="218"/>
      <c r="H52" s="218"/>
      <c r="I52" s="218"/>
      <c r="J52" s="218"/>
      <c r="K52" s="218"/>
    </row>
    <row r="53" spans="1:11" ht="17.25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</row>
    <row r="54" spans="1:11" ht="17.25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</row>
    <row r="55" spans="1:11" ht="17.25">
      <c r="A55" s="218"/>
      <c r="B55" s="218"/>
      <c r="C55" s="218"/>
      <c r="D55" s="233" t="s">
        <v>192</v>
      </c>
      <c r="E55" s="218"/>
      <c r="F55" s="232" t="s">
        <v>163</v>
      </c>
      <c r="G55" s="218"/>
      <c r="H55" s="218"/>
      <c r="I55" s="218"/>
      <c r="J55" s="218"/>
      <c r="K55" s="218"/>
    </row>
    <row r="56" spans="1:11" ht="18" thickBot="1">
      <c r="A56" s="218"/>
      <c r="B56" s="227"/>
      <c r="C56" s="227"/>
      <c r="D56" s="227"/>
      <c r="E56" s="227"/>
      <c r="F56" s="227"/>
      <c r="G56" s="227"/>
      <c r="H56" s="227"/>
      <c r="I56" s="227"/>
      <c r="J56" s="235" t="s">
        <v>105</v>
      </c>
      <c r="K56" s="218"/>
    </row>
    <row r="57" spans="1:11" ht="17.25">
      <c r="A57" s="218"/>
      <c r="B57" s="218"/>
      <c r="C57" s="176"/>
      <c r="D57" s="228"/>
      <c r="E57" s="228"/>
      <c r="F57" s="228"/>
      <c r="G57" s="228"/>
      <c r="H57" s="228"/>
      <c r="I57" s="228"/>
      <c r="J57" s="228"/>
      <c r="K57" s="218"/>
    </row>
    <row r="58" spans="1:11" ht="17.25">
      <c r="A58" s="218"/>
      <c r="B58" s="218"/>
      <c r="C58" s="229" t="s">
        <v>668</v>
      </c>
      <c r="D58" s="239" t="s">
        <v>193</v>
      </c>
      <c r="E58" s="228"/>
      <c r="F58" s="228"/>
      <c r="G58" s="176"/>
      <c r="H58" s="244" t="s">
        <v>194</v>
      </c>
      <c r="I58" s="229" t="s">
        <v>195</v>
      </c>
      <c r="J58" s="176"/>
      <c r="K58" s="218"/>
    </row>
    <row r="59" spans="1:11" ht="17.25">
      <c r="A59" s="218"/>
      <c r="B59" s="218"/>
      <c r="C59" s="229" t="s">
        <v>669</v>
      </c>
      <c r="D59" s="176"/>
      <c r="E59" s="176"/>
      <c r="F59" s="229" t="s">
        <v>205</v>
      </c>
      <c r="G59" s="237" t="s">
        <v>196</v>
      </c>
      <c r="H59" s="244" t="s">
        <v>197</v>
      </c>
      <c r="I59" s="229" t="s">
        <v>198</v>
      </c>
      <c r="J59" s="229" t="s">
        <v>67</v>
      </c>
      <c r="K59" s="218"/>
    </row>
    <row r="60" spans="1:11" ht="17.25">
      <c r="A60" s="218"/>
      <c r="B60" s="228"/>
      <c r="C60" s="231"/>
      <c r="D60" s="230" t="s">
        <v>199</v>
      </c>
      <c r="E60" s="230" t="s">
        <v>200</v>
      </c>
      <c r="F60" s="230" t="s">
        <v>201</v>
      </c>
      <c r="G60" s="230" t="s">
        <v>202</v>
      </c>
      <c r="H60" s="245" t="s">
        <v>206</v>
      </c>
      <c r="I60" s="230" t="s">
        <v>207</v>
      </c>
      <c r="J60" s="230" t="s">
        <v>175</v>
      </c>
      <c r="K60" s="218"/>
    </row>
    <row r="61" spans="1:11" ht="17.25">
      <c r="A61" s="218"/>
      <c r="B61" s="219"/>
      <c r="C61" s="176"/>
      <c r="D61" s="218"/>
      <c r="E61" s="218"/>
      <c r="F61" s="218"/>
      <c r="G61" s="240" t="s">
        <v>208</v>
      </c>
      <c r="H61" s="218"/>
      <c r="I61" s="218"/>
      <c r="J61" s="218"/>
      <c r="K61" s="218"/>
    </row>
    <row r="62" spans="1:11" ht="17.25">
      <c r="A62" s="218"/>
      <c r="B62" s="224" t="s">
        <v>564</v>
      </c>
      <c r="C62" s="174">
        <v>1400</v>
      </c>
      <c r="D62" s="157">
        <v>302</v>
      </c>
      <c r="E62" s="157">
        <v>196</v>
      </c>
      <c r="F62" s="157">
        <v>317</v>
      </c>
      <c r="G62" s="241" t="s">
        <v>203</v>
      </c>
      <c r="H62" s="157"/>
      <c r="I62" s="157">
        <v>197</v>
      </c>
      <c r="J62" s="157">
        <v>331</v>
      </c>
      <c r="K62" s="218"/>
    </row>
    <row r="63" spans="1:11" ht="17.25">
      <c r="A63" s="218"/>
      <c r="B63" s="224"/>
      <c r="C63" s="174"/>
      <c r="D63" s="157"/>
      <c r="E63" s="157"/>
      <c r="F63" s="157"/>
      <c r="G63" s="241"/>
      <c r="H63" s="157"/>
      <c r="I63" s="157"/>
      <c r="J63" s="157"/>
      <c r="K63" s="218"/>
    </row>
    <row r="64" spans="1:11" ht="17.25">
      <c r="A64" s="218"/>
      <c r="B64" s="242" t="s">
        <v>565</v>
      </c>
      <c r="C64" s="176">
        <v>1413</v>
      </c>
      <c r="D64" s="218">
        <v>300</v>
      </c>
      <c r="E64" s="218">
        <v>195</v>
      </c>
      <c r="F64" s="218">
        <v>400</v>
      </c>
      <c r="G64" s="218" t="s">
        <v>203</v>
      </c>
      <c r="H64" s="218"/>
      <c r="I64" s="218">
        <v>179</v>
      </c>
      <c r="J64" s="218">
        <v>282</v>
      </c>
      <c r="K64" s="218"/>
    </row>
    <row r="65" spans="1:11" ht="17.25">
      <c r="A65" s="218"/>
      <c r="B65" s="224" t="s">
        <v>566</v>
      </c>
      <c r="C65" s="174">
        <v>1590</v>
      </c>
      <c r="D65" s="157">
        <v>300</v>
      </c>
      <c r="E65" s="157">
        <v>212</v>
      </c>
      <c r="F65" s="157">
        <v>439</v>
      </c>
      <c r="G65" s="241" t="s">
        <v>204</v>
      </c>
      <c r="H65" s="157"/>
      <c r="I65" s="157">
        <v>218</v>
      </c>
      <c r="J65" s="157">
        <v>359</v>
      </c>
      <c r="K65" s="218"/>
    </row>
    <row r="66" spans="1:11" ht="17.25">
      <c r="A66" s="218"/>
      <c r="B66" s="224" t="s">
        <v>567</v>
      </c>
      <c r="C66" s="174">
        <v>1598</v>
      </c>
      <c r="D66" s="157">
        <v>273</v>
      </c>
      <c r="E66" s="157">
        <v>224</v>
      </c>
      <c r="F66" s="157">
        <v>458</v>
      </c>
      <c r="G66" s="241">
        <v>6</v>
      </c>
      <c r="H66" s="157">
        <v>67</v>
      </c>
      <c r="I66" s="157">
        <v>221</v>
      </c>
      <c r="J66" s="157">
        <v>349</v>
      </c>
      <c r="K66" s="218"/>
    </row>
    <row r="67" spans="1:11" ht="17.25">
      <c r="A67" s="218"/>
      <c r="B67" s="224" t="s">
        <v>568</v>
      </c>
      <c r="C67" s="173">
        <v>1857</v>
      </c>
      <c r="D67" s="157">
        <v>292</v>
      </c>
      <c r="E67" s="157">
        <v>294</v>
      </c>
      <c r="F67" s="157">
        <v>516</v>
      </c>
      <c r="G67" s="157">
        <v>7</v>
      </c>
      <c r="H67" s="157">
        <v>63</v>
      </c>
      <c r="I67" s="157">
        <v>282</v>
      </c>
      <c r="J67" s="157">
        <v>403</v>
      </c>
      <c r="K67" s="218"/>
    </row>
    <row r="68" spans="1:11" ht="17.25">
      <c r="A68" s="218"/>
      <c r="B68" s="224" t="s">
        <v>569</v>
      </c>
      <c r="C68" s="173">
        <v>1895</v>
      </c>
      <c r="D68" s="157">
        <v>288</v>
      </c>
      <c r="E68" s="157">
        <v>339</v>
      </c>
      <c r="F68" s="157">
        <v>529</v>
      </c>
      <c r="G68" s="157">
        <v>7</v>
      </c>
      <c r="H68" s="157">
        <v>64</v>
      </c>
      <c r="I68" s="157">
        <v>275</v>
      </c>
      <c r="J68" s="157">
        <v>393</v>
      </c>
      <c r="K68" s="218"/>
    </row>
    <row r="69" spans="1:11" ht="17.25">
      <c r="A69" s="218"/>
      <c r="B69" s="224"/>
      <c r="C69" s="173"/>
      <c r="D69" s="157"/>
      <c r="E69" s="157"/>
      <c r="F69" s="157"/>
      <c r="G69" s="157"/>
      <c r="H69" s="157"/>
      <c r="I69" s="157"/>
      <c r="J69" s="157"/>
      <c r="K69" s="218"/>
    </row>
    <row r="70" spans="1:11" ht="17.25">
      <c r="A70" s="218"/>
      <c r="B70" s="224" t="s">
        <v>570</v>
      </c>
      <c r="C70" s="173">
        <v>1966</v>
      </c>
      <c r="D70" s="157">
        <v>281</v>
      </c>
      <c r="E70" s="157">
        <v>401</v>
      </c>
      <c r="F70" s="157">
        <v>527</v>
      </c>
      <c r="G70" s="157">
        <v>6</v>
      </c>
      <c r="H70" s="157">
        <v>75</v>
      </c>
      <c r="I70" s="157">
        <v>277</v>
      </c>
      <c r="J70" s="157">
        <v>399</v>
      </c>
      <c r="K70" s="218"/>
    </row>
    <row r="71" spans="1:11" ht="17.25">
      <c r="A71" s="218"/>
      <c r="B71" s="224" t="s">
        <v>571</v>
      </c>
      <c r="C71" s="173">
        <v>2009</v>
      </c>
      <c r="D71" s="157">
        <v>263</v>
      </c>
      <c r="E71" s="157">
        <v>487</v>
      </c>
      <c r="F71" s="157">
        <v>515</v>
      </c>
      <c r="G71" s="157">
        <v>7</v>
      </c>
      <c r="H71" s="157">
        <v>70</v>
      </c>
      <c r="I71" s="157">
        <v>312</v>
      </c>
      <c r="J71" s="157">
        <v>355</v>
      </c>
      <c r="K71" s="218"/>
    </row>
    <row r="72" spans="1:11" ht="17.25">
      <c r="A72" s="218"/>
      <c r="B72" s="224" t="s">
        <v>572</v>
      </c>
      <c r="C72" s="173">
        <v>2041</v>
      </c>
      <c r="D72" s="157">
        <v>251</v>
      </c>
      <c r="E72" s="157">
        <v>592</v>
      </c>
      <c r="F72" s="157">
        <v>510</v>
      </c>
      <c r="G72" s="157">
        <v>4</v>
      </c>
      <c r="H72" s="157">
        <v>65</v>
      </c>
      <c r="I72" s="157">
        <v>243</v>
      </c>
      <c r="J72" s="157">
        <v>376</v>
      </c>
      <c r="K72" s="218"/>
    </row>
    <row r="73" spans="1:11" ht="17.25">
      <c r="A73" s="218"/>
      <c r="B73" s="224" t="s">
        <v>771</v>
      </c>
      <c r="C73" s="173">
        <v>2094</v>
      </c>
      <c r="D73" s="157">
        <v>238</v>
      </c>
      <c r="E73" s="157">
        <v>618</v>
      </c>
      <c r="F73" s="157">
        <v>507</v>
      </c>
      <c r="G73" s="157">
        <v>4</v>
      </c>
      <c r="H73" s="157">
        <v>66</v>
      </c>
      <c r="I73" s="157">
        <v>248</v>
      </c>
      <c r="J73" s="157">
        <v>412</v>
      </c>
      <c r="K73" s="218"/>
    </row>
    <row r="74" spans="1:11" ht="17.25">
      <c r="A74" s="218"/>
      <c r="B74" s="224" t="s">
        <v>827</v>
      </c>
      <c r="C74" s="173">
        <v>2101</v>
      </c>
      <c r="D74" s="157">
        <v>223</v>
      </c>
      <c r="E74" s="157">
        <v>666</v>
      </c>
      <c r="F74" s="157">
        <v>497</v>
      </c>
      <c r="G74" s="157">
        <v>7</v>
      </c>
      <c r="H74" s="157">
        <v>69</v>
      </c>
      <c r="I74" s="157">
        <v>252</v>
      </c>
      <c r="J74" s="157">
        <v>387</v>
      </c>
      <c r="K74" s="218"/>
    </row>
    <row r="75" spans="1:11" ht="18" thickBot="1">
      <c r="A75" s="218"/>
      <c r="B75" s="227"/>
      <c r="C75" s="226"/>
      <c r="D75" s="227"/>
      <c r="E75" s="227"/>
      <c r="F75" s="227"/>
      <c r="G75" s="227"/>
      <c r="H75" s="227"/>
      <c r="I75" s="227"/>
      <c r="J75" s="227"/>
      <c r="K75" s="218"/>
    </row>
    <row r="76" spans="1:11" ht="17.25">
      <c r="A76" s="218"/>
      <c r="B76" s="218"/>
      <c r="C76" s="232" t="s">
        <v>180</v>
      </c>
      <c r="D76" s="218"/>
      <c r="E76" s="218"/>
      <c r="F76" s="218"/>
      <c r="G76" s="218"/>
      <c r="H76" s="218"/>
      <c r="I76" s="218"/>
      <c r="J76" s="218"/>
      <c r="K76" s="218"/>
    </row>
    <row r="77" spans="1:11" ht="17.25">
      <c r="A77" s="232"/>
      <c r="B77" s="218"/>
      <c r="C77" s="218"/>
      <c r="D77" s="218"/>
      <c r="E77" s="218"/>
      <c r="F77" s="218"/>
      <c r="G77" s="218"/>
      <c r="H77" s="218"/>
      <c r="I77" s="218"/>
      <c r="J77" s="218"/>
      <c r="K77" s="218"/>
    </row>
  </sheetData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9"/>
  <sheetViews>
    <sheetView zoomScale="75" zoomScaleNormal="75" workbookViewId="0" topLeftCell="A1">
      <selection activeCell="C17" sqref="C17"/>
    </sheetView>
  </sheetViews>
  <sheetFormatPr defaultColWidth="13.375" defaultRowHeight="13.5"/>
  <cols>
    <col min="1" max="1" width="13.375" style="11" customWidth="1"/>
    <col min="2" max="2" width="24.375" style="11" customWidth="1"/>
    <col min="3" max="3" width="13.375" style="11" customWidth="1"/>
    <col min="4" max="4" width="12.125" style="11" customWidth="1"/>
    <col min="5" max="5" width="13.375" style="11" customWidth="1"/>
    <col min="6" max="6" width="12.125" style="11" customWidth="1"/>
    <col min="7" max="7" width="13.375" style="11" customWidth="1"/>
    <col min="8" max="9" width="12.125" style="11" customWidth="1"/>
    <col min="10" max="16384" width="13.375" style="11" customWidth="1"/>
  </cols>
  <sheetData>
    <row r="1" ht="17.25">
      <c r="A1" s="10"/>
    </row>
    <row r="6" ht="17.25">
      <c r="D6" s="13" t="s">
        <v>209</v>
      </c>
    </row>
    <row r="7" spans="2:11" ht="18" thickBot="1">
      <c r="B7" s="14"/>
      <c r="C7" s="14"/>
      <c r="D7" s="15" t="s">
        <v>210</v>
      </c>
      <c r="E7" s="14"/>
      <c r="F7" s="14"/>
      <c r="G7" s="14"/>
      <c r="H7" s="14"/>
      <c r="I7" s="14"/>
      <c r="J7" s="14"/>
      <c r="K7" s="15" t="s">
        <v>105</v>
      </c>
    </row>
    <row r="8" spans="3:12" ht="17.25">
      <c r="C8" s="16"/>
      <c r="D8" s="19"/>
      <c r="E8" s="19"/>
      <c r="F8" s="19"/>
      <c r="G8" s="19"/>
      <c r="H8" s="19"/>
      <c r="I8" s="19"/>
      <c r="J8" s="16"/>
      <c r="K8" s="19"/>
      <c r="L8" s="39"/>
    </row>
    <row r="9" spans="3:12" ht="17.25">
      <c r="C9" s="44" t="s">
        <v>217</v>
      </c>
      <c r="D9" s="16"/>
      <c r="E9" s="16"/>
      <c r="F9" s="16"/>
      <c r="G9" s="16"/>
      <c r="H9" s="16"/>
      <c r="I9" s="16"/>
      <c r="J9" s="44" t="s">
        <v>211</v>
      </c>
      <c r="K9" s="44" t="s">
        <v>212</v>
      </c>
      <c r="L9" s="39"/>
    </row>
    <row r="10" spans="2:12" ht="17.25">
      <c r="B10" s="19"/>
      <c r="C10" s="17"/>
      <c r="D10" s="21" t="s">
        <v>218</v>
      </c>
      <c r="E10" s="21" t="s">
        <v>213</v>
      </c>
      <c r="F10" s="21" t="s">
        <v>219</v>
      </c>
      <c r="G10" s="21" t="s">
        <v>214</v>
      </c>
      <c r="H10" s="21" t="s">
        <v>167</v>
      </c>
      <c r="I10" s="21" t="s">
        <v>67</v>
      </c>
      <c r="J10" s="21" t="s">
        <v>630</v>
      </c>
      <c r="K10" s="21" t="s">
        <v>215</v>
      </c>
      <c r="L10" s="39"/>
    </row>
    <row r="11" ht="17.25">
      <c r="C11" s="124"/>
    </row>
    <row r="12" spans="2:11" s="27" customFormat="1" ht="17.25">
      <c r="B12" s="166" t="s">
        <v>772</v>
      </c>
      <c r="C12" s="167">
        <v>2720</v>
      </c>
      <c r="D12" s="168">
        <v>59</v>
      </c>
      <c r="E12" s="168">
        <v>830</v>
      </c>
      <c r="F12" s="168">
        <v>1155</v>
      </c>
      <c r="G12" s="168">
        <v>234</v>
      </c>
      <c r="H12" s="168">
        <v>323</v>
      </c>
      <c r="I12" s="168">
        <v>119</v>
      </c>
      <c r="J12" s="168">
        <v>726</v>
      </c>
      <c r="K12" s="168">
        <v>711</v>
      </c>
    </row>
    <row r="13" ht="17.25">
      <c r="C13" s="16"/>
    </row>
    <row r="14" spans="2:11" ht="17.25">
      <c r="B14" s="36" t="s">
        <v>30</v>
      </c>
      <c r="C14" s="246">
        <v>1489</v>
      </c>
      <c r="D14" s="161">
        <v>38</v>
      </c>
      <c r="E14" s="161">
        <v>373</v>
      </c>
      <c r="F14" s="161">
        <v>589</v>
      </c>
      <c r="G14" s="161">
        <v>109</v>
      </c>
      <c r="H14" s="161">
        <v>306</v>
      </c>
      <c r="I14" s="156">
        <v>74</v>
      </c>
      <c r="J14" s="161">
        <v>317</v>
      </c>
      <c r="K14" s="161">
        <v>307</v>
      </c>
    </row>
    <row r="15" spans="2:11" ht="17.25">
      <c r="B15" s="36" t="s">
        <v>31</v>
      </c>
      <c r="C15" s="246">
        <v>96</v>
      </c>
      <c r="D15" s="161">
        <v>2</v>
      </c>
      <c r="E15" s="161">
        <v>53</v>
      </c>
      <c r="F15" s="161">
        <v>28</v>
      </c>
      <c r="G15" s="161">
        <v>7</v>
      </c>
      <c r="H15" s="119" t="s">
        <v>782</v>
      </c>
      <c r="I15" s="156">
        <v>6</v>
      </c>
      <c r="J15" s="161">
        <v>47</v>
      </c>
      <c r="K15" s="161">
        <v>47</v>
      </c>
    </row>
    <row r="16" spans="2:11" ht="17.25">
      <c r="B16" s="36" t="s">
        <v>32</v>
      </c>
      <c r="C16" s="246">
        <v>147</v>
      </c>
      <c r="D16" s="161">
        <v>2</v>
      </c>
      <c r="E16" s="161">
        <v>61</v>
      </c>
      <c r="F16" s="161">
        <v>60</v>
      </c>
      <c r="G16" s="161">
        <v>17</v>
      </c>
      <c r="H16" s="119" t="s">
        <v>782</v>
      </c>
      <c r="I16" s="156">
        <v>7</v>
      </c>
      <c r="J16" s="161">
        <v>40</v>
      </c>
      <c r="K16" s="161">
        <v>40</v>
      </c>
    </row>
    <row r="17" spans="2:11" ht="17.25">
      <c r="B17" s="36" t="s">
        <v>33</v>
      </c>
      <c r="C17" s="246">
        <v>49</v>
      </c>
      <c r="D17" s="35">
        <v>1</v>
      </c>
      <c r="E17" s="161">
        <v>23</v>
      </c>
      <c r="F17" s="161">
        <v>21</v>
      </c>
      <c r="G17" s="161">
        <v>4</v>
      </c>
      <c r="H17" s="119" t="s">
        <v>782</v>
      </c>
      <c r="I17" s="35">
        <v>0</v>
      </c>
      <c r="J17" s="161">
        <v>18</v>
      </c>
      <c r="K17" s="161">
        <v>18</v>
      </c>
    </row>
    <row r="18" spans="2:11" ht="17.25">
      <c r="B18" s="36" t="s">
        <v>34</v>
      </c>
      <c r="C18" s="246">
        <v>108</v>
      </c>
      <c r="D18" s="161">
        <v>2</v>
      </c>
      <c r="E18" s="161">
        <v>27</v>
      </c>
      <c r="F18" s="161">
        <v>63</v>
      </c>
      <c r="G18" s="161">
        <v>11</v>
      </c>
      <c r="H18" s="119" t="s">
        <v>782</v>
      </c>
      <c r="I18" s="156">
        <v>5</v>
      </c>
      <c r="J18" s="161">
        <v>22</v>
      </c>
      <c r="K18" s="161">
        <v>21</v>
      </c>
    </row>
    <row r="19" spans="2:11" ht="17.25">
      <c r="B19" s="36" t="s">
        <v>35</v>
      </c>
      <c r="C19" s="246">
        <v>214</v>
      </c>
      <c r="D19" s="161">
        <v>2</v>
      </c>
      <c r="E19" s="161">
        <v>56</v>
      </c>
      <c r="F19" s="161">
        <v>130</v>
      </c>
      <c r="G19" s="161">
        <v>22</v>
      </c>
      <c r="H19" s="119" t="s">
        <v>782</v>
      </c>
      <c r="I19" s="156">
        <v>4</v>
      </c>
      <c r="J19" s="161">
        <v>63</v>
      </c>
      <c r="K19" s="161">
        <v>63</v>
      </c>
    </row>
    <row r="20" spans="2:11" ht="17.25">
      <c r="B20" s="36" t="s">
        <v>36</v>
      </c>
      <c r="C20" s="246">
        <v>84</v>
      </c>
      <c r="D20" s="161">
        <v>1</v>
      </c>
      <c r="E20" s="161">
        <v>26</v>
      </c>
      <c r="F20" s="161">
        <v>48</v>
      </c>
      <c r="G20" s="161">
        <v>4</v>
      </c>
      <c r="H20" s="119" t="s">
        <v>782</v>
      </c>
      <c r="I20" s="156">
        <v>5</v>
      </c>
      <c r="J20" s="161">
        <v>39</v>
      </c>
      <c r="K20" s="161">
        <v>39</v>
      </c>
    </row>
    <row r="21" spans="2:11" ht="17.25">
      <c r="B21" s="36" t="s">
        <v>694</v>
      </c>
      <c r="C21" s="246">
        <v>115</v>
      </c>
      <c r="D21" s="161">
        <v>2</v>
      </c>
      <c r="E21" s="161">
        <v>50</v>
      </c>
      <c r="F21" s="161">
        <v>58</v>
      </c>
      <c r="G21" s="161">
        <v>3</v>
      </c>
      <c r="H21" s="119" t="s">
        <v>782</v>
      </c>
      <c r="I21" s="156">
        <v>2</v>
      </c>
      <c r="J21" s="161">
        <v>40</v>
      </c>
      <c r="K21" s="161">
        <v>38</v>
      </c>
    </row>
    <row r="22" spans="2:11" ht="17.25">
      <c r="B22" s="36" t="s">
        <v>713</v>
      </c>
      <c r="C22" s="246">
        <v>72</v>
      </c>
      <c r="D22" s="119">
        <v>2</v>
      </c>
      <c r="E22" s="161">
        <v>39</v>
      </c>
      <c r="F22" s="119">
        <v>19</v>
      </c>
      <c r="G22" s="161">
        <v>9</v>
      </c>
      <c r="H22" s="119" t="s">
        <v>782</v>
      </c>
      <c r="I22" s="156">
        <v>3</v>
      </c>
      <c r="J22" s="161">
        <v>26</v>
      </c>
      <c r="K22" s="161">
        <v>25</v>
      </c>
    </row>
    <row r="23" spans="2:11" ht="17.25">
      <c r="B23" s="36"/>
      <c r="C23" s="246"/>
      <c r="D23" s="119"/>
      <c r="E23" s="161"/>
      <c r="F23" s="161"/>
      <c r="G23" s="119"/>
      <c r="H23" s="119"/>
      <c r="I23" s="119"/>
      <c r="J23" s="161"/>
      <c r="K23" s="161"/>
    </row>
    <row r="24" spans="2:11" ht="17.25">
      <c r="B24" s="36" t="s">
        <v>714</v>
      </c>
      <c r="C24" s="246">
        <v>23</v>
      </c>
      <c r="D24" s="119" t="s">
        <v>782</v>
      </c>
      <c r="E24" s="161">
        <v>6</v>
      </c>
      <c r="F24" s="119">
        <v>15</v>
      </c>
      <c r="G24" s="35">
        <v>2</v>
      </c>
      <c r="H24" s="119" t="s">
        <v>782</v>
      </c>
      <c r="I24" s="119">
        <v>0</v>
      </c>
      <c r="J24" s="161">
        <v>3</v>
      </c>
      <c r="K24" s="161">
        <v>3</v>
      </c>
    </row>
    <row r="25" spans="2:11" ht="17.25">
      <c r="B25" s="36"/>
      <c r="C25" s="246"/>
      <c r="D25" s="119"/>
      <c r="E25" s="161"/>
      <c r="F25" s="119"/>
      <c r="G25" s="35"/>
      <c r="H25" s="119"/>
      <c r="I25" s="119"/>
      <c r="J25" s="161"/>
      <c r="K25" s="161"/>
    </row>
    <row r="26" spans="2:11" ht="17.25">
      <c r="B26" s="36" t="s">
        <v>783</v>
      </c>
      <c r="C26" s="246">
        <v>31</v>
      </c>
      <c r="D26" s="119" t="s">
        <v>782</v>
      </c>
      <c r="E26" s="161">
        <v>12</v>
      </c>
      <c r="F26" s="161" t="s">
        <v>782</v>
      </c>
      <c r="G26" s="35">
        <v>1</v>
      </c>
      <c r="H26" s="119">
        <v>17</v>
      </c>
      <c r="I26" s="119">
        <v>1</v>
      </c>
      <c r="J26" s="161">
        <v>12</v>
      </c>
      <c r="K26" s="161">
        <v>12</v>
      </c>
    </row>
    <row r="27" spans="2:11" ht="17.25">
      <c r="B27" s="36" t="s">
        <v>37</v>
      </c>
      <c r="C27" s="246">
        <v>8</v>
      </c>
      <c r="D27" s="119">
        <v>1</v>
      </c>
      <c r="E27" s="161">
        <v>4</v>
      </c>
      <c r="F27" s="119">
        <v>2</v>
      </c>
      <c r="G27" s="161">
        <v>1</v>
      </c>
      <c r="H27" s="119" t="s">
        <v>782</v>
      </c>
      <c r="I27" s="119">
        <v>0</v>
      </c>
      <c r="J27" s="161">
        <v>1</v>
      </c>
      <c r="K27" s="161">
        <v>1</v>
      </c>
    </row>
    <row r="28" spans="2:11" ht="17.25">
      <c r="B28" s="36" t="s">
        <v>38</v>
      </c>
      <c r="C28" s="246">
        <v>6</v>
      </c>
      <c r="D28" s="119">
        <v>1</v>
      </c>
      <c r="E28" s="161">
        <v>1</v>
      </c>
      <c r="F28" s="161">
        <v>3</v>
      </c>
      <c r="G28" s="119">
        <v>1</v>
      </c>
      <c r="H28" s="119" t="s">
        <v>782</v>
      </c>
      <c r="I28" s="119">
        <v>0</v>
      </c>
      <c r="J28" s="161">
        <v>4</v>
      </c>
      <c r="K28" s="161">
        <v>4</v>
      </c>
    </row>
    <row r="29" spans="2:11" ht="17.25">
      <c r="B29" s="36"/>
      <c r="C29" s="246"/>
      <c r="D29" s="119"/>
      <c r="E29" s="161"/>
      <c r="F29" s="161"/>
      <c r="G29" s="119"/>
      <c r="H29" s="119"/>
      <c r="I29" s="119"/>
      <c r="J29" s="161"/>
      <c r="K29" s="161"/>
    </row>
    <row r="30" spans="2:11" ht="17.25">
      <c r="B30" s="36" t="s">
        <v>39</v>
      </c>
      <c r="C30" s="246">
        <v>32</v>
      </c>
      <c r="D30" s="119">
        <v>1</v>
      </c>
      <c r="E30" s="161">
        <v>12</v>
      </c>
      <c r="F30" s="119">
        <v>17</v>
      </c>
      <c r="G30" s="35">
        <v>1</v>
      </c>
      <c r="H30" s="119" t="s">
        <v>782</v>
      </c>
      <c r="I30" s="119">
        <v>1</v>
      </c>
      <c r="J30" s="161">
        <v>10</v>
      </c>
      <c r="K30" s="161">
        <v>10</v>
      </c>
    </row>
    <row r="31" spans="2:11" ht="17.25">
      <c r="B31" s="36" t="s">
        <v>40</v>
      </c>
      <c r="C31" s="246">
        <v>4</v>
      </c>
      <c r="D31" s="161" t="s">
        <v>782</v>
      </c>
      <c r="E31" s="161">
        <v>4</v>
      </c>
      <c r="F31" s="161" t="s">
        <v>782</v>
      </c>
      <c r="G31" s="35" t="s">
        <v>782</v>
      </c>
      <c r="H31" s="119" t="s">
        <v>782</v>
      </c>
      <c r="I31" s="119">
        <v>0</v>
      </c>
      <c r="J31" s="161">
        <v>2</v>
      </c>
      <c r="K31" s="161">
        <v>2</v>
      </c>
    </row>
    <row r="32" spans="2:11" ht="17.25">
      <c r="B32" s="36" t="s">
        <v>715</v>
      </c>
      <c r="C32" s="246">
        <v>44</v>
      </c>
      <c r="D32" s="161">
        <v>2</v>
      </c>
      <c r="E32" s="161">
        <v>18</v>
      </c>
      <c r="F32" s="161">
        <v>13</v>
      </c>
      <c r="G32" s="35">
        <v>7</v>
      </c>
      <c r="H32" s="119" t="s">
        <v>782</v>
      </c>
      <c r="I32" s="156">
        <v>4</v>
      </c>
      <c r="J32" s="161">
        <v>18</v>
      </c>
      <c r="K32" s="161">
        <v>18</v>
      </c>
    </row>
    <row r="33" spans="2:11" ht="17.25">
      <c r="B33" s="36"/>
      <c r="C33" s="246"/>
      <c r="D33" s="119"/>
      <c r="E33" s="161"/>
      <c r="F33" s="119"/>
      <c r="G33" s="35"/>
      <c r="H33" s="161"/>
      <c r="I33" s="119"/>
      <c r="J33" s="161"/>
      <c r="K33" s="161"/>
    </row>
    <row r="34" spans="2:11" ht="17.25">
      <c r="B34" s="36" t="s">
        <v>41</v>
      </c>
      <c r="C34" s="246">
        <v>21</v>
      </c>
      <c r="D34" s="161" t="s">
        <v>782</v>
      </c>
      <c r="E34" s="161">
        <v>5</v>
      </c>
      <c r="F34" s="161">
        <v>16</v>
      </c>
      <c r="G34" s="161" t="s">
        <v>782</v>
      </c>
      <c r="H34" s="119" t="s">
        <v>782</v>
      </c>
      <c r="I34" s="119">
        <v>0</v>
      </c>
      <c r="J34" s="161">
        <v>2</v>
      </c>
      <c r="K34" s="161">
        <v>1</v>
      </c>
    </row>
    <row r="35" spans="2:11" ht="17.25">
      <c r="B35" s="36" t="s">
        <v>42</v>
      </c>
      <c r="C35" s="246">
        <v>4</v>
      </c>
      <c r="D35" s="161" t="s">
        <v>782</v>
      </c>
      <c r="E35" s="161">
        <v>3</v>
      </c>
      <c r="F35" s="161" t="s">
        <v>782</v>
      </c>
      <c r="G35" s="161">
        <v>1</v>
      </c>
      <c r="H35" s="119" t="s">
        <v>782</v>
      </c>
      <c r="I35" s="119">
        <v>0</v>
      </c>
      <c r="J35" s="161">
        <v>3</v>
      </c>
      <c r="K35" s="161">
        <v>3</v>
      </c>
    </row>
    <row r="36" spans="2:11" ht="17.25">
      <c r="B36" s="36" t="s">
        <v>43</v>
      </c>
      <c r="C36" s="246">
        <v>7</v>
      </c>
      <c r="D36" s="35" t="s">
        <v>782</v>
      </c>
      <c r="E36" s="161">
        <v>4</v>
      </c>
      <c r="F36" s="161" t="s">
        <v>782</v>
      </c>
      <c r="G36" s="161">
        <v>3</v>
      </c>
      <c r="H36" s="119" t="s">
        <v>782</v>
      </c>
      <c r="I36" s="119">
        <v>0</v>
      </c>
      <c r="J36" s="161">
        <v>3</v>
      </c>
      <c r="K36" s="161">
        <v>3</v>
      </c>
    </row>
    <row r="37" spans="2:11" ht="17.25">
      <c r="B37" s="36" t="s">
        <v>44</v>
      </c>
      <c r="C37" s="122">
        <v>6</v>
      </c>
      <c r="D37" s="119" t="s">
        <v>782</v>
      </c>
      <c r="E37" s="119">
        <v>5</v>
      </c>
      <c r="F37" s="119" t="s">
        <v>782</v>
      </c>
      <c r="G37" s="119">
        <v>1</v>
      </c>
      <c r="H37" s="119" t="s">
        <v>782</v>
      </c>
      <c r="I37" s="119">
        <v>0</v>
      </c>
      <c r="J37" s="119">
        <v>3</v>
      </c>
      <c r="K37" s="119">
        <v>3</v>
      </c>
    </row>
    <row r="38" spans="2:11" ht="17.25">
      <c r="B38" s="36" t="s">
        <v>588</v>
      </c>
      <c r="C38" s="122">
        <v>9</v>
      </c>
      <c r="D38" s="119" t="s">
        <v>782</v>
      </c>
      <c r="E38" s="119">
        <v>8</v>
      </c>
      <c r="F38" s="119" t="s">
        <v>782</v>
      </c>
      <c r="G38" s="119">
        <v>1</v>
      </c>
      <c r="H38" s="119" t="s">
        <v>782</v>
      </c>
      <c r="I38" s="119">
        <v>0</v>
      </c>
      <c r="J38" s="119">
        <v>5</v>
      </c>
      <c r="K38" s="119">
        <v>5</v>
      </c>
    </row>
    <row r="39" spans="2:11" ht="17.25">
      <c r="B39" s="36" t="s">
        <v>716</v>
      </c>
      <c r="C39" s="246">
        <v>11</v>
      </c>
      <c r="D39" s="119" t="s">
        <v>782</v>
      </c>
      <c r="E39" s="161">
        <v>6</v>
      </c>
      <c r="F39" s="161" t="s">
        <v>782</v>
      </c>
      <c r="G39" s="35">
        <v>3</v>
      </c>
      <c r="H39" s="119" t="s">
        <v>782</v>
      </c>
      <c r="I39" s="23">
        <v>2</v>
      </c>
      <c r="J39" s="35">
        <v>3</v>
      </c>
      <c r="K39" s="161">
        <v>3</v>
      </c>
    </row>
    <row r="40" spans="2:11" ht="17.25">
      <c r="B40" s="36"/>
      <c r="C40" s="246"/>
      <c r="D40" s="119"/>
      <c r="E40" s="161"/>
      <c r="F40" s="119"/>
      <c r="G40" s="119"/>
      <c r="H40" s="119"/>
      <c r="I40" s="119"/>
      <c r="J40" s="161"/>
      <c r="K40" s="161"/>
    </row>
    <row r="41" spans="2:11" ht="17.25">
      <c r="B41" s="36" t="s">
        <v>45</v>
      </c>
      <c r="C41" s="246">
        <v>37</v>
      </c>
      <c r="D41" s="161" t="s">
        <v>782</v>
      </c>
      <c r="E41" s="161">
        <v>6</v>
      </c>
      <c r="F41" s="161">
        <v>22</v>
      </c>
      <c r="G41" s="161">
        <v>8</v>
      </c>
      <c r="H41" s="119" t="s">
        <v>782</v>
      </c>
      <c r="I41" s="156">
        <v>1</v>
      </c>
      <c r="J41" s="161">
        <v>7</v>
      </c>
      <c r="K41" s="161">
        <v>7</v>
      </c>
    </row>
    <row r="42" spans="2:11" ht="17.25">
      <c r="B42" s="36" t="s">
        <v>46</v>
      </c>
      <c r="C42" s="246">
        <v>18</v>
      </c>
      <c r="D42" s="119" t="s">
        <v>782</v>
      </c>
      <c r="E42" s="161">
        <v>6</v>
      </c>
      <c r="F42" s="119">
        <v>6</v>
      </c>
      <c r="G42" s="119">
        <v>6</v>
      </c>
      <c r="H42" s="119" t="s">
        <v>782</v>
      </c>
      <c r="I42" s="119">
        <v>0</v>
      </c>
      <c r="J42" s="161">
        <v>7</v>
      </c>
      <c r="K42" s="161">
        <v>7</v>
      </c>
    </row>
    <row r="43" spans="2:11" ht="17.25">
      <c r="B43" s="36" t="s">
        <v>47</v>
      </c>
      <c r="C43" s="246">
        <v>8</v>
      </c>
      <c r="D43" s="119" t="s">
        <v>782</v>
      </c>
      <c r="E43" s="161">
        <v>1</v>
      </c>
      <c r="F43" s="119">
        <v>4</v>
      </c>
      <c r="G43" s="161">
        <v>2</v>
      </c>
      <c r="H43" s="119" t="s">
        <v>782</v>
      </c>
      <c r="I43" s="119">
        <v>1</v>
      </c>
      <c r="J43" s="161">
        <v>5</v>
      </c>
      <c r="K43" s="161">
        <v>5</v>
      </c>
    </row>
    <row r="44" spans="2:11" ht="17.25">
      <c r="B44" s="36"/>
      <c r="C44" s="246"/>
      <c r="D44" s="119"/>
      <c r="E44" s="161"/>
      <c r="F44" s="119"/>
      <c r="G44" s="161"/>
      <c r="H44" s="119"/>
      <c r="I44" s="119"/>
      <c r="J44" s="161"/>
      <c r="K44" s="161"/>
    </row>
    <row r="45" spans="2:11" ht="17.25">
      <c r="B45" s="36" t="s">
        <v>784</v>
      </c>
      <c r="C45" s="246">
        <v>26</v>
      </c>
      <c r="D45" s="119">
        <v>1</v>
      </c>
      <c r="E45" s="161">
        <v>10</v>
      </c>
      <c r="F45" s="161">
        <v>12</v>
      </c>
      <c r="G45" s="119">
        <v>2</v>
      </c>
      <c r="H45" s="119" t="s">
        <v>782</v>
      </c>
      <c r="I45" s="119">
        <v>1</v>
      </c>
      <c r="J45" s="161">
        <v>15</v>
      </c>
      <c r="K45" s="161">
        <v>15</v>
      </c>
    </row>
    <row r="46" spans="2:11" ht="17.25">
      <c r="B46" s="36" t="s">
        <v>625</v>
      </c>
      <c r="C46" s="246">
        <v>4</v>
      </c>
      <c r="D46" s="119" t="s">
        <v>782</v>
      </c>
      <c r="E46" s="161">
        <v>3</v>
      </c>
      <c r="F46" s="119" t="s">
        <v>782</v>
      </c>
      <c r="G46" s="35">
        <v>1</v>
      </c>
      <c r="H46" s="119" t="s">
        <v>782</v>
      </c>
      <c r="I46" s="119">
        <v>0</v>
      </c>
      <c r="J46" s="161">
        <v>1</v>
      </c>
      <c r="K46" s="161">
        <v>1</v>
      </c>
    </row>
    <row r="47" spans="2:11" ht="17.25">
      <c r="B47" s="36" t="s">
        <v>48</v>
      </c>
      <c r="C47" s="246">
        <v>4</v>
      </c>
      <c r="D47" s="119" t="s">
        <v>782</v>
      </c>
      <c r="E47" s="161">
        <v>1</v>
      </c>
      <c r="F47" s="119" t="s">
        <v>782</v>
      </c>
      <c r="G47" s="161">
        <v>2</v>
      </c>
      <c r="H47" s="119" t="s">
        <v>782</v>
      </c>
      <c r="I47" s="119">
        <v>1</v>
      </c>
      <c r="J47" s="161">
        <v>1</v>
      </c>
      <c r="K47" s="161">
        <v>1</v>
      </c>
    </row>
    <row r="48" spans="2:11" ht="17.25">
      <c r="B48" s="36" t="s">
        <v>49</v>
      </c>
      <c r="C48" s="246">
        <v>1</v>
      </c>
      <c r="D48" s="119" t="s">
        <v>782</v>
      </c>
      <c r="E48" s="161" t="s">
        <v>782</v>
      </c>
      <c r="F48" s="119" t="s">
        <v>782</v>
      </c>
      <c r="G48" s="35">
        <v>1</v>
      </c>
      <c r="H48" s="119" t="s">
        <v>782</v>
      </c>
      <c r="I48" s="119">
        <v>0</v>
      </c>
      <c r="J48" s="161" t="s">
        <v>782</v>
      </c>
      <c r="K48" s="161" t="s">
        <v>782</v>
      </c>
    </row>
    <row r="49" spans="2:11" ht="17.25">
      <c r="B49" s="36" t="s">
        <v>717</v>
      </c>
      <c r="C49" s="246">
        <v>42</v>
      </c>
      <c r="D49" s="119">
        <v>1</v>
      </c>
      <c r="E49" s="161">
        <v>7</v>
      </c>
      <c r="F49" s="119">
        <v>29</v>
      </c>
      <c r="G49" s="35">
        <v>4</v>
      </c>
      <c r="H49" s="119" t="s">
        <v>782</v>
      </c>
      <c r="I49" s="119">
        <v>1</v>
      </c>
      <c r="J49" s="119">
        <v>9</v>
      </c>
      <c r="K49" s="119">
        <v>9</v>
      </c>
    </row>
    <row r="50" spans="2:11" ht="18" thickBot="1">
      <c r="B50" s="14"/>
      <c r="C50" s="28"/>
      <c r="D50" s="14"/>
      <c r="E50" s="14"/>
      <c r="F50" s="14"/>
      <c r="G50" s="14"/>
      <c r="H50" s="14"/>
      <c r="I50" s="14"/>
      <c r="J50" s="14"/>
      <c r="K50" s="14"/>
    </row>
    <row r="51" ht="17.25">
      <c r="C51" s="10" t="s">
        <v>216</v>
      </c>
    </row>
    <row r="52" spans="1:11" ht="17.25">
      <c r="A52" s="59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ht="17.25">
      <c r="L53" s="39"/>
    </row>
    <row r="54" ht="17.25">
      <c r="L54" s="39"/>
    </row>
    <row r="55" ht="17.25">
      <c r="L55" s="39"/>
    </row>
    <row r="56" ht="17.25">
      <c r="L56" s="39"/>
    </row>
    <row r="57" ht="17.25">
      <c r="L57" s="39"/>
    </row>
    <row r="58" ht="17.25">
      <c r="L58" s="39"/>
    </row>
    <row r="59" ht="17.25">
      <c r="L59" s="39"/>
    </row>
    <row r="60" ht="17.25">
      <c r="L60" s="39"/>
    </row>
    <row r="61" ht="17.25">
      <c r="L61" s="39"/>
    </row>
    <row r="62" ht="17.25">
      <c r="L62" s="39"/>
    </row>
    <row r="63" ht="17.25">
      <c r="L63" s="39"/>
    </row>
    <row r="64" ht="17.25">
      <c r="L64" s="39"/>
    </row>
    <row r="65" ht="17.25">
      <c r="L65" s="39"/>
    </row>
    <row r="66" ht="17.25">
      <c r="L66" s="39"/>
    </row>
    <row r="67" ht="17.25">
      <c r="L67" s="39"/>
    </row>
    <row r="68" ht="17.25">
      <c r="L68" s="39"/>
    </row>
    <row r="69" ht="17.25">
      <c r="L69" s="39"/>
    </row>
    <row r="70" ht="17.25">
      <c r="L70" s="39"/>
    </row>
    <row r="71" ht="17.25">
      <c r="L71" s="39"/>
    </row>
    <row r="72" ht="17.25">
      <c r="L72" s="39"/>
    </row>
    <row r="73" ht="17.25">
      <c r="L73" s="39"/>
    </row>
    <row r="74" ht="17.25">
      <c r="L74" s="39"/>
    </row>
    <row r="75" ht="17.25">
      <c r="L75" s="39"/>
    </row>
    <row r="76" ht="17.25">
      <c r="L76" s="39"/>
    </row>
    <row r="77" ht="17.25">
      <c r="L77" s="39"/>
    </row>
    <row r="78" ht="17.25">
      <c r="L78" s="39"/>
    </row>
    <row r="79" ht="17.25">
      <c r="L79" s="39"/>
    </row>
    <row r="80" ht="17.25">
      <c r="L80" s="39"/>
    </row>
    <row r="81" ht="17.25">
      <c r="L81" s="39"/>
    </row>
    <row r="82" ht="17.25">
      <c r="L82" s="39"/>
    </row>
    <row r="83" ht="17.25">
      <c r="L83" s="39"/>
    </row>
    <row r="84" ht="17.25">
      <c r="L84" s="39"/>
    </row>
    <row r="85" ht="17.25">
      <c r="L85" s="39"/>
    </row>
    <row r="86" ht="17.25">
      <c r="L86" s="39"/>
    </row>
    <row r="87" ht="17.25">
      <c r="L87" s="39"/>
    </row>
    <row r="88" ht="17.25">
      <c r="L88" s="39"/>
    </row>
    <row r="89" ht="17.25">
      <c r="L89" s="39"/>
    </row>
    <row r="90" ht="17.25">
      <c r="L90" s="39"/>
    </row>
    <row r="91" ht="17.25">
      <c r="L91" s="39"/>
    </row>
    <row r="92" ht="17.25">
      <c r="L92" s="39"/>
    </row>
    <row r="93" ht="17.25">
      <c r="L93" s="39"/>
    </row>
    <row r="94" ht="17.25">
      <c r="L94" s="39"/>
    </row>
    <row r="95" ht="17.25">
      <c r="L95" s="39"/>
    </row>
    <row r="96" ht="17.25">
      <c r="L96" s="39"/>
    </row>
    <row r="97" ht="17.25">
      <c r="L97" s="39"/>
    </row>
    <row r="98" ht="17.25">
      <c r="L98" s="39"/>
    </row>
    <row r="99" ht="17.25">
      <c r="L99" s="39"/>
    </row>
    <row r="100" ht="17.25">
      <c r="L100" s="39"/>
    </row>
    <row r="101" ht="17.25">
      <c r="L101" s="39"/>
    </row>
    <row r="102" ht="17.25">
      <c r="L102" s="39"/>
    </row>
    <row r="103" ht="17.25">
      <c r="L103" s="39"/>
    </row>
    <row r="104" ht="17.25">
      <c r="L104" s="39"/>
    </row>
    <row r="105" ht="17.25">
      <c r="L105" s="39"/>
    </row>
    <row r="106" ht="17.25">
      <c r="L106" s="39"/>
    </row>
    <row r="107" ht="17.25">
      <c r="L107" s="39"/>
    </row>
    <row r="108" ht="17.25">
      <c r="L108" s="39"/>
    </row>
    <row r="109" ht="17.25">
      <c r="L109" s="39"/>
    </row>
    <row r="110" ht="17.25">
      <c r="L110" s="39"/>
    </row>
    <row r="111" ht="17.25">
      <c r="L111" s="39"/>
    </row>
    <row r="112" ht="17.25">
      <c r="L112" s="39"/>
    </row>
    <row r="113" ht="17.25">
      <c r="L113" s="39"/>
    </row>
    <row r="114" ht="17.25">
      <c r="L114" s="39"/>
    </row>
    <row r="115" ht="17.25">
      <c r="L115" s="39"/>
    </row>
    <row r="116" ht="17.25">
      <c r="L116" s="39"/>
    </row>
    <row r="117" ht="17.25">
      <c r="L117" s="39"/>
    </row>
    <row r="118" ht="17.25">
      <c r="L118" s="39"/>
    </row>
    <row r="119" ht="17.25">
      <c r="L119" s="3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11" customWidth="1"/>
    <col min="2" max="2" width="23.00390625" style="11" customWidth="1"/>
    <col min="3" max="6" width="14.625" style="11" customWidth="1"/>
    <col min="7" max="7" width="13.375" style="11" customWidth="1"/>
    <col min="8" max="8" width="14.625" style="11" customWidth="1"/>
    <col min="9" max="16384" width="13.375" style="11" customWidth="1"/>
  </cols>
  <sheetData>
    <row r="1" ht="17.25">
      <c r="A1" s="10"/>
    </row>
    <row r="6" spans="4:10" ht="17.25">
      <c r="D6" s="13" t="s">
        <v>220</v>
      </c>
      <c r="I6" s="39"/>
      <c r="J6" s="39"/>
    </row>
    <row r="7" spans="2:11" ht="18" thickBot="1">
      <c r="B7" s="14"/>
      <c r="C7" s="14"/>
      <c r="D7" s="14"/>
      <c r="E7" s="15" t="s">
        <v>221</v>
      </c>
      <c r="F7" s="14"/>
      <c r="G7" s="14"/>
      <c r="H7" s="14"/>
      <c r="I7" s="14"/>
      <c r="J7" s="15" t="s">
        <v>105</v>
      </c>
      <c r="K7" s="39"/>
    </row>
    <row r="8" spans="3:11" ht="17.25">
      <c r="C8" s="16"/>
      <c r="E8" s="19"/>
      <c r="F8" s="19"/>
      <c r="G8" s="19"/>
      <c r="H8" s="19"/>
      <c r="I8" s="19"/>
      <c r="J8" s="19"/>
      <c r="K8" s="39"/>
    </row>
    <row r="9" spans="3:11" ht="17.25">
      <c r="C9" s="16"/>
      <c r="E9" s="16"/>
      <c r="G9" s="16"/>
      <c r="I9" s="16"/>
      <c r="K9" s="39"/>
    </row>
    <row r="10" spans="3:11" ht="17.25">
      <c r="C10" s="22" t="s">
        <v>222</v>
      </c>
      <c r="D10" s="19"/>
      <c r="E10" s="22" t="s">
        <v>223</v>
      </c>
      <c r="F10" s="19"/>
      <c r="G10" s="22" t="s">
        <v>224</v>
      </c>
      <c r="H10" s="19"/>
      <c r="I10" s="22" t="s">
        <v>225</v>
      </c>
      <c r="J10" s="19"/>
      <c r="K10" s="39"/>
    </row>
    <row r="11" spans="2:11" ht="17.25">
      <c r="B11" s="10" t="s">
        <v>226</v>
      </c>
      <c r="C11" s="33"/>
      <c r="D11" s="33"/>
      <c r="E11" s="33"/>
      <c r="F11" s="33"/>
      <c r="G11" s="33"/>
      <c r="H11" s="33"/>
      <c r="I11" s="33"/>
      <c r="J11" s="33"/>
      <c r="K11" s="39"/>
    </row>
    <row r="12" spans="2:11" ht="17.25">
      <c r="B12" s="19"/>
      <c r="C12" s="21" t="s">
        <v>227</v>
      </c>
      <c r="D12" s="21" t="s">
        <v>228</v>
      </c>
      <c r="E12" s="21" t="s">
        <v>227</v>
      </c>
      <c r="F12" s="21" t="s">
        <v>228</v>
      </c>
      <c r="G12" s="21" t="s">
        <v>227</v>
      </c>
      <c r="H12" s="21" t="s">
        <v>228</v>
      </c>
      <c r="I12" s="21" t="s">
        <v>227</v>
      </c>
      <c r="J12" s="21" t="s">
        <v>228</v>
      </c>
      <c r="K12" s="39"/>
    </row>
    <row r="13" spans="3:11" ht="17.25">
      <c r="C13" s="16"/>
      <c r="K13" s="39"/>
    </row>
    <row r="14" spans="2:11" ht="17.25">
      <c r="B14" s="36" t="s">
        <v>575</v>
      </c>
      <c r="C14" s="34">
        <v>2533</v>
      </c>
      <c r="D14" s="26">
        <v>3779</v>
      </c>
      <c r="E14" s="25">
        <v>2226</v>
      </c>
      <c r="F14" s="25">
        <v>2685</v>
      </c>
      <c r="G14" s="25">
        <v>217</v>
      </c>
      <c r="H14" s="25">
        <v>1047</v>
      </c>
      <c r="I14" s="25">
        <v>90</v>
      </c>
      <c r="J14" s="25">
        <v>47</v>
      </c>
      <c r="K14" s="39"/>
    </row>
    <row r="15" spans="2:11" ht="17.25">
      <c r="B15" s="36" t="s">
        <v>520</v>
      </c>
      <c r="C15" s="34">
        <v>2705</v>
      </c>
      <c r="D15" s="26">
        <v>3980</v>
      </c>
      <c r="E15" s="25">
        <v>2361</v>
      </c>
      <c r="F15" s="25">
        <v>2695</v>
      </c>
      <c r="G15" s="25">
        <v>243</v>
      </c>
      <c r="H15" s="25">
        <v>1198</v>
      </c>
      <c r="I15" s="25">
        <v>101</v>
      </c>
      <c r="J15" s="25">
        <v>87</v>
      </c>
      <c r="K15" s="39"/>
    </row>
    <row r="16" spans="2:11" ht="17.25">
      <c r="B16" s="36" t="s">
        <v>576</v>
      </c>
      <c r="C16" s="34">
        <v>3129</v>
      </c>
      <c r="D16" s="26">
        <v>4162</v>
      </c>
      <c r="E16" s="25">
        <v>2675</v>
      </c>
      <c r="F16" s="25">
        <v>2717</v>
      </c>
      <c r="G16" s="25">
        <v>297</v>
      </c>
      <c r="H16" s="25">
        <v>1306</v>
      </c>
      <c r="I16" s="25">
        <v>157</v>
      </c>
      <c r="J16" s="25">
        <v>139</v>
      </c>
      <c r="K16" s="39"/>
    </row>
    <row r="17" spans="2:11" ht="17.25">
      <c r="B17" s="36" t="s">
        <v>577</v>
      </c>
      <c r="C17" s="34">
        <v>3538</v>
      </c>
      <c r="D17" s="26">
        <v>4328</v>
      </c>
      <c r="E17" s="25">
        <v>3023</v>
      </c>
      <c r="F17" s="25">
        <v>2690</v>
      </c>
      <c r="G17" s="25">
        <v>336</v>
      </c>
      <c r="H17" s="25">
        <v>1410</v>
      </c>
      <c r="I17" s="25">
        <v>179</v>
      </c>
      <c r="J17" s="25">
        <v>228</v>
      </c>
      <c r="K17" s="39"/>
    </row>
    <row r="18" spans="2:11" ht="17.25">
      <c r="B18" s="36"/>
      <c r="C18" s="34"/>
      <c r="D18" s="26"/>
      <c r="E18" s="25"/>
      <c r="F18" s="25"/>
      <c r="G18" s="25"/>
      <c r="H18" s="25"/>
      <c r="I18" s="25"/>
      <c r="J18" s="25"/>
      <c r="K18" s="39"/>
    </row>
    <row r="19" spans="2:11" ht="17.25">
      <c r="B19" s="36" t="s">
        <v>578</v>
      </c>
      <c r="C19" s="34">
        <v>4100</v>
      </c>
      <c r="D19" s="26">
        <v>4533</v>
      </c>
      <c r="E19" s="25">
        <v>3442</v>
      </c>
      <c r="F19" s="25">
        <v>2644</v>
      </c>
      <c r="G19" s="25">
        <v>358</v>
      </c>
      <c r="H19" s="25">
        <v>1543</v>
      </c>
      <c r="I19" s="25">
        <v>300</v>
      </c>
      <c r="J19" s="25">
        <v>346</v>
      </c>
      <c r="K19" s="39"/>
    </row>
    <row r="20" spans="2:11" ht="17.25">
      <c r="B20" s="36" t="s">
        <v>536</v>
      </c>
      <c r="C20" s="34">
        <v>4623</v>
      </c>
      <c r="D20" s="26">
        <v>4701</v>
      </c>
      <c r="E20" s="25">
        <v>3695</v>
      </c>
      <c r="F20" s="25">
        <v>2528</v>
      </c>
      <c r="G20" s="25">
        <v>436</v>
      </c>
      <c r="H20" s="25">
        <v>1616</v>
      </c>
      <c r="I20" s="25">
        <v>492</v>
      </c>
      <c r="J20" s="25">
        <v>557</v>
      </c>
      <c r="K20" s="39"/>
    </row>
    <row r="21" spans="2:11" ht="17.25">
      <c r="B21" s="36" t="s">
        <v>538</v>
      </c>
      <c r="C21" s="34">
        <v>5297</v>
      </c>
      <c r="D21" s="26">
        <v>4954</v>
      </c>
      <c r="E21" s="25">
        <v>4167</v>
      </c>
      <c r="F21" s="25">
        <v>2514</v>
      </c>
      <c r="G21" s="25">
        <v>482</v>
      </c>
      <c r="H21" s="25">
        <v>1701</v>
      </c>
      <c r="I21" s="25">
        <v>648</v>
      </c>
      <c r="J21" s="25">
        <v>739</v>
      </c>
      <c r="K21" s="39"/>
    </row>
    <row r="22" spans="2:11" ht="17.25">
      <c r="B22" s="36" t="s">
        <v>540</v>
      </c>
      <c r="C22" s="34">
        <v>5706</v>
      </c>
      <c r="D22" s="26">
        <v>4853</v>
      </c>
      <c r="E22" s="25">
        <v>4411</v>
      </c>
      <c r="F22" s="25">
        <v>2301</v>
      </c>
      <c r="G22" s="25">
        <v>583</v>
      </c>
      <c r="H22" s="25">
        <v>1727</v>
      </c>
      <c r="I22" s="25">
        <v>712</v>
      </c>
      <c r="J22" s="25">
        <v>825</v>
      </c>
      <c r="K22" s="39"/>
    </row>
    <row r="23" spans="2:11" ht="17.25">
      <c r="B23" s="36" t="s">
        <v>542</v>
      </c>
      <c r="C23" s="34">
        <v>6312</v>
      </c>
      <c r="D23" s="26">
        <v>4707</v>
      </c>
      <c r="E23" s="25">
        <v>4867</v>
      </c>
      <c r="F23" s="25">
        <v>2111</v>
      </c>
      <c r="G23" s="25">
        <v>631</v>
      </c>
      <c r="H23" s="25">
        <v>1660</v>
      </c>
      <c r="I23" s="25">
        <v>814</v>
      </c>
      <c r="J23" s="25">
        <v>936</v>
      </c>
      <c r="K23" s="39"/>
    </row>
    <row r="24" spans="2:11" ht="17.25">
      <c r="B24" s="36" t="s">
        <v>691</v>
      </c>
      <c r="C24" s="34">
        <v>6803</v>
      </c>
      <c r="D24" s="26">
        <v>4597</v>
      </c>
      <c r="E24" s="25">
        <v>5259</v>
      </c>
      <c r="F24" s="25">
        <v>2022</v>
      </c>
      <c r="G24" s="25">
        <v>756</v>
      </c>
      <c r="H24" s="25">
        <v>1614</v>
      </c>
      <c r="I24" s="25">
        <v>788</v>
      </c>
      <c r="J24" s="25">
        <v>961</v>
      </c>
      <c r="K24" s="39"/>
    </row>
    <row r="25" spans="2:11" s="218" customFormat="1" ht="17.25">
      <c r="B25" s="36" t="s">
        <v>825</v>
      </c>
      <c r="C25" s="173">
        <f>SUM(E25,G25,I25)</f>
        <v>7544</v>
      </c>
      <c r="D25" s="75">
        <f>SUM(F25,H25,J25)</f>
        <v>4265</v>
      </c>
      <c r="E25" s="250">
        <f aca="true" t="shared" si="0" ref="E25:J25">SUM(E27:E35)</f>
        <v>5724</v>
      </c>
      <c r="F25" s="250">
        <f t="shared" si="0"/>
        <v>1775</v>
      </c>
      <c r="G25" s="250">
        <f t="shared" si="0"/>
        <v>897</v>
      </c>
      <c r="H25" s="250">
        <f t="shared" si="0"/>
        <v>1535</v>
      </c>
      <c r="I25" s="250">
        <f t="shared" si="0"/>
        <v>923</v>
      </c>
      <c r="J25" s="250">
        <f t="shared" si="0"/>
        <v>955</v>
      </c>
      <c r="K25" s="247"/>
    </row>
    <row r="26" spans="3:11" ht="17.25">
      <c r="C26" s="24"/>
      <c r="D26" s="42"/>
      <c r="E26" s="42"/>
      <c r="F26" s="42"/>
      <c r="G26" s="42"/>
      <c r="H26" s="42"/>
      <c r="I26" s="42"/>
      <c r="J26" s="42"/>
      <c r="K26" s="39"/>
    </row>
    <row r="27" spans="2:11" ht="17.25">
      <c r="B27" s="10" t="s">
        <v>235</v>
      </c>
      <c r="C27" s="173">
        <f>SUM(E27,G27,I27)</f>
        <v>3443</v>
      </c>
      <c r="D27" s="75">
        <f>SUM(F27,H27,J27)</f>
        <v>1557</v>
      </c>
      <c r="E27" s="250">
        <v>2734</v>
      </c>
      <c r="F27" s="42">
        <v>727</v>
      </c>
      <c r="G27" s="42">
        <v>407</v>
      </c>
      <c r="H27" s="42">
        <v>597</v>
      </c>
      <c r="I27" s="42">
        <v>302</v>
      </c>
      <c r="J27" s="42">
        <v>233</v>
      </c>
      <c r="K27" s="39"/>
    </row>
    <row r="28" spans="2:11" ht="17.25">
      <c r="B28" s="10" t="s">
        <v>229</v>
      </c>
      <c r="C28" s="173">
        <f aca="true" t="shared" si="1" ref="C28:D36">SUM(E28,G28,I28)</f>
        <v>382</v>
      </c>
      <c r="D28" s="75">
        <f t="shared" si="1"/>
        <v>269</v>
      </c>
      <c r="E28" s="250">
        <v>250</v>
      </c>
      <c r="F28" s="42">
        <v>100</v>
      </c>
      <c r="G28" s="42">
        <v>50</v>
      </c>
      <c r="H28" s="42">
        <v>89</v>
      </c>
      <c r="I28" s="42">
        <v>82</v>
      </c>
      <c r="J28" s="42">
        <v>80</v>
      </c>
      <c r="K28" s="39"/>
    </row>
    <row r="29" spans="2:11" ht="17.25">
      <c r="B29" s="10" t="s">
        <v>230</v>
      </c>
      <c r="C29" s="173">
        <f t="shared" si="1"/>
        <v>575</v>
      </c>
      <c r="D29" s="75">
        <f t="shared" si="1"/>
        <v>381</v>
      </c>
      <c r="E29" s="250">
        <v>386</v>
      </c>
      <c r="F29" s="42">
        <v>136</v>
      </c>
      <c r="G29" s="42">
        <v>99</v>
      </c>
      <c r="H29" s="42">
        <v>135</v>
      </c>
      <c r="I29" s="42">
        <v>90</v>
      </c>
      <c r="J29" s="42">
        <v>110</v>
      </c>
      <c r="K29" s="39"/>
    </row>
    <row r="30" spans="2:11" ht="17.25">
      <c r="B30" s="10" t="s">
        <v>785</v>
      </c>
      <c r="C30" s="173">
        <f t="shared" si="1"/>
        <v>497</v>
      </c>
      <c r="D30" s="75">
        <f t="shared" si="1"/>
        <v>301</v>
      </c>
      <c r="E30" s="250">
        <v>316</v>
      </c>
      <c r="F30" s="42">
        <v>146</v>
      </c>
      <c r="G30" s="42">
        <v>105</v>
      </c>
      <c r="H30" s="42">
        <v>83</v>
      </c>
      <c r="I30" s="42">
        <v>76</v>
      </c>
      <c r="J30" s="42">
        <v>72</v>
      </c>
      <c r="K30" s="39"/>
    </row>
    <row r="31" spans="2:11" ht="17.25">
      <c r="B31" s="10"/>
      <c r="C31" s="173"/>
      <c r="D31" s="75"/>
      <c r="E31" s="250"/>
      <c r="F31" s="42"/>
      <c r="G31" s="42"/>
      <c r="H31" s="42"/>
      <c r="I31" s="42"/>
      <c r="J31" s="42"/>
      <c r="K31" s="39"/>
    </row>
    <row r="32" spans="2:11" ht="17.25">
      <c r="B32" s="10" t="s">
        <v>231</v>
      </c>
      <c r="C32" s="173">
        <f t="shared" si="1"/>
        <v>454</v>
      </c>
      <c r="D32" s="75">
        <f t="shared" si="1"/>
        <v>330</v>
      </c>
      <c r="E32" s="250">
        <v>362</v>
      </c>
      <c r="F32" s="42">
        <v>138</v>
      </c>
      <c r="G32" s="42">
        <v>49</v>
      </c>
      <c r="H32" s="42">
        <v>107</v>
      </c>
      <c r="I32" s="42">
        <v>43</v>
      </c>
      <c r="J32" s="42">
        <v>85</v>
      </c>
      <c r="K32" s="39"/>
    </row>
    <row r="33" spans="2:11" ht="17.25">
      <c r="B33" s="10" t="s">
        <v>232</v>
      </c>
      <c r="C33" s="173">
        <f t="shared" si="1"/>
        <v>610</v>
      </c>
      <c r="D33" s="75">
        <f t="shared" si="1"/>
        <v>304</v>
      </c>
      <c r="E33" s="250">
        <v>470</v>
      </c>
      <c r="F33" s="42">
        <v>112</v>
      </c>
      <c r="G33" s="42">
        <v>56</v>
      </c>
      <c r="H33" s="42">
        <v>100</v>
      </c>
      <c r="I33" s="42">
        <v>84</v>
      </c>
      <c r="J33" s="42">
        <v>92</v>
      </c>
      <c r="K33" s="39"/>
    </row>
    <row r="34" spans="2:11" ht="17.25">
      <c r="B34" s="10" t="s">
        <v>233</v>
      </c>
      <c r="C34" s="173">
        <f t="shared" si="1"/>
        <v>1123</v>
      </c>
      <c r="D34" s="75">
        <f t="shared" si="1"/>
        <v>658</v>
      </c>
      <c r="E34" s="250">
        <v>835</v>
      </c>
      <c r="F34" s="42">
        <v>214</v>
      </c>
      <c r="G34" s="42">
        <v>97</v>
      </c>
      <c r="H34" s="42">
        <v>242</v>
      </c>
      <c r="I34" s="42">
        <v>191</v>
      </c>
      <c r="J34" s="42">
        <v>202</v>
      </c>
      <c r="K34" s="39"/>
    </row>
    <row r="35" spans="2:11" ht="17.25">
      <c r="B35" s="10" t="s">
        <v>234</v>
      </c>
      <c r="C35" s="34">
        <f t="shared" si="1"/>
        <v>460</v>
      </c>
      <c r="D35" s="48">
        <f t="shared" si="1"/>
        <v>465</v>
      </c>
      <c r="E35" s="42">
        <v>371</v>
      </c>
      <c r="F35" s="42">
        <v>202</v>
      </c>
      <c r="G35" s="42">
        <v>34</v>
      </c>
      <c r="H35" s="42">
        <v>182</v>
      </c>
      <c r="I35" s="42">
        <v>55</v>
      </c>
      <c r="J35" s="42">
        <v>81</v>
      </c>
      <c r="K35" s="39"/>
    </row>
    <row r="36" spans="2:11" ht="17.25">
      <c r="B36" s="10" t="s">
        <v>786</v>
      </c>
      <c r="C36" s="34">
        <f t="shared" si="1"/>
        <v>113</v>
      </c>
      <c r="D36" s="48">
        <f t="shared" si="1"/>
        <v>151</v>
      </c>
      <c r="E36" s="42">
        <v>87</v>
      </c>
      <c r="F36" s="42">
        <v>101</v>
      </c>
      <c r="G36" s="42">
        <v>12</v>
      </c>
      <c r="H36" s="42">
        <v>29</v>
      </c>
      <c r="I36" s="42">
        <v>14</v>
      </c>
      <c r="J36" s="42">
        <v>21</v>
      </c>
      <c r="K36" s="39"/>
    </row>
    <row r="37" spans="2:11" ht="18" thickBot="1">
      <c r="B37" s="14"/>
      <c r="C37" s="28"/>
      <c r="D37" s="60"/>
      <c r="E37" s="60"/>
      <c r="F37" s="14"/>
      <c r="G37" s="60"/>
      <c r="H37" s="60"/>
      <c r="I37" s="60"/>
      <c r="J37" s="60"/>
      <c r="K37" s="39"/>
    </row>
    <row r="38" spans="2:11" ht="17.25">
      <c r="B38" s="10" t="s">
        <v>887</v>
      </c>
      <c r="C38" s="39"/>
      <c r="D38" s="25"/>
      <c r="E38" s="25"/>
      <c r="G38" s="25"/>
      <c r="H38" s="25"/>
      <c r="I38" s="25"/>
      <c r="J38" s="25"/>
      <c r="K38" s="39"/>
    </row>
    <row r="39" spans="3:11" ht="17.25">
      <c r="C39" s="39"/>
      <c r="K39" s="39"/>
    </row>
    <row r="41" spans="3:11" ht="17.25">
      <c r="C41" s="39"/>
      <c r="E41" s="13" t="s">
        <v>236</v>
      </c>
      <c r="G41" s="25"/>
      <c r="H41" s="25"/>
      <c r="I41" s="25"/>
      <c r="J41" s="25"/>
      <c r="K41" s="39"/>
    </row>
    <row r="42" spans="2:11" ht="18" thickBot="1">
      <c r="B42" s="14"/>
      <c r="C42" s="14"/>
      <c r="D42" s="14"/>
      <c r="E42" s="15" t="s">
        <v>221</v>
      </c>
      <c r="F42" s="14"/>
      <c r="G42" s="60"/>
      <c r="H42" s="60"/>
      <c r="I42" s="60"/>
      <c r="J42" s="15" t="s">
        <v>105</v>
      </c>
      <c r="K42" s="39"/>
    </row>
    <row r="43" spans="3:11" ht="17.25">
      <c r="C43" s="16"/>
      <c r="D43" s="62"/>
      <c r="E43" s="62"/>
      <c r="F43" s="19"/>
      <c r="G43" s="62"/>
      <c r="H43" s="62"/>
      <c r="I43" s="62"/>
      <c r="J43" s="62"/>
      <c r="K43" s="39"/>
    </row>
    <row r="44" spans="2:11" ht="17.25">
      <c r="B44" s="10" t="s">
        <v>226</v>
      </c>
      <c r="C44" s="20" t="s">
        <v>237</v>
      </c>
      <c r="D44" s="17"/>
      <c r="E44" s="63" t="s">
        <v>238</v>
      </c>
      <c r="F44" s="19"/>
      <c r="G44" s="16"/>
      <c r="H44" s="16"/>
      <c r="I44" s="16"/>
      <c r="J44" s="44" t="s">
        <v>239</v>
      </c>
      <c r="K44" s="39"/>
    </row>
    <row r="45" spans="2:11" ht="17.25">
      <c r="B45" s="19"/>
      <c r="C45" s="17"/>
      <c r="D45" s="21" t="s">
        <v>182</v>
      </c>
      <c r="E45" s="21" t="s">
        <v>240</v>
      </c>
      <c r="F45" s="21" t="s">
        <v>241</v>
      </c>
      <c r="G45" s="21" t="s">
        <v>27</v>
      </c>
      <c r="H45" s="21" t="s">
        <v>242</v>
      </c>
      <c r="I45" s="21" t="s">
        <v>243</v>
      </c>
      <c r="J45" s="21" t="s">
        <v>244</v>
      </c>
      <c r="K45" s="39"/>
    </row>
    <row r="46" spans="3:11" ht="17.25">
      <c r="C46" s="16"/>
      <c r="K46" s="39"/>
    </row>
    <row r="47" spans="2:11" ht="17.25">
      <c r="B47" s="10" t="s">
        <v>575</v>
      </c>
      <c r="C47" s="34">
        <v>196</v>
      </c>
      <c r="D47" s="25">
        <v>35</v>
      </c>
      <c r="E47" s="125" t="s">
        <v>690</v>
      </c>
      <c r="F47" s="25">
        <v>5</v>
      </c>
      <c r="G47" s="25">
        <v>125</v>
      </c>
      <c r="H47" s="25">
        <v>21</v>
      </c>
      <c r="I47" s="125" t="s">
        <v>690</v>
      </c>
      <c r="J47" s="25">
        <v>10</v>
      </c>
      <c r="K47" s="39"/>
    </row>
    <row r="48" spans="2:11" ht="17.25">
      <c r="B48" s="10" t="s">
        <v>520</v>
      </c>
      <c r="C48" s="34">
        <v>185</v>
      </c>
      <c r="D48" s="25">
        <v>16</v>
      </c>
      <c r="E48" s="125" t="s">
        <v>690</v>
      </c>
      <c r="F48" s="25">
        <v>7</v>
      </c>
      <c r="G48" s="25">
        <v>133</v>
      </c>
      <c r="H48" s="25">
        <v>22</v>
      </c>
      <c r="I48" s="125" t="s">
        <v>690</v>
      </c>
      <c r="J48" s="25">
        <v>7</v>
      </c>
      <c r="K48" s="39"/>
    </row>
    <row r="49" spans="2:11" ht="17.25">
      <c r="B49" s="10" t="s">
        <v>576</v>
      </c>
      <c r="C49" s="34">
        <v>189</v>
      </c>
      <c r="D49" s="25">
        <v>16</v>
      </c>
      <c r="E49" s="125" t="s">
        <v>690</v>
      </c>
      <c r="F49" s="25">
        <v>6</v>
      </c>
      <c r="G49" s="25">
        <v>134</v>
      </c>
      <c r="H49" s="25">
        <v>25</v>
      </c>
      <c r="I49" s="125">
        <v>1</v>
      </c>
      <c r="J49" s="25">
        <v>7</v>
      </c>
      <c r="K49" s="39"/>
    </row>
    <row r="50" spans="2:11" ht="17.25">
      <c r="B50" s="10" t="s">
        <v>577</v>
      </c>
      <c r="C50" s="34">
        <v>189</v>
      </c>
      <c r="D50" s="25">
        <v>15</v>
      </c>
      <c r="E50" s="125" t="s">
        <v>690</v>
      </c>
      <c r="F50" s="25">
        <v>1</v>
      </c>
      <c r="G50" s="25">
        <v>140</v>
      </c>
      <c r="H50" s="25">
        <v>24</v>
      </c>
      <c r="I50" s="25">
        <v>1</v>
      </c>
      <c r="J50" s="25">
        <v>8</v>
      </c>
      <c r="K50" s="39"/>
    </row>
    <row r="51" spans="2:11" ht="17.25">
      <c r="B51" s="10"/>
      <c r="C51" s="34"/>
      <c r="D51" s="25"/>
      <c r="E51" s="125"/>
      <c r="F51" s="25"/>
      <c r="G51" s="25"/>
      <c r="H51" s="25"/>
      <c r="I51" s="25"/>
      <c r="J51" s="25"/>
      <c r="K51" s="39"/>
    </row>
    <row r="52" spans="2:11" ht="17.25">
      <c r="B52" s="10" t="s">
        <v>578</v>
      </c>
      <c r="C52" s="34">
        <v>204</v>
      </c>
      <c r="D52" s="25">
        <v>14</v>
      </c>
      <c r="E52" s="125" t="s">
        <v>690</v>
      </c>
      <c r="F52" s="25">
        <v>4</v>
      </c>
      <c r="G52" s="25">
        <v>143</v>
      </c>
      <c r="H52" s="25">
        <v>33</v>
      </c>
      <c r="I52" s="25">
        <v>1</v>
      </c>
      <c r="J52" s="25">
        <v>9</v>
      </c>
      <c r="K52" s="39"/>
    </row>
    <row r="53" spans="2:11" ht="17.25">
      <c r="B53" s="10" t="s">
        <v>536</v>
      </c>
      <c r="C53" s="34">
        <v>207</v>
      </c>
      <c r="D53" s="26">
        <v>16</v>
      </c>
      <c r="E53" s="125">
        <v>1</v>
      </c>
      <c r="F53" s="26">
        <v>2</v>
      </c>
      <c r="G53" s="26">
        <v>146</v>
      </c>
      <c r="H53" s="26">
        <v>36</v>
      </c>
      <c r="I53" s="26">
        <v>2</v>
      </c>
      <c r="J53" s="26">
        <v>4</v>
      </c>
      <c r="K53" s="39"/>
    </row>
    <row r="54" spans="2:11" ht="17.25">
      <c r="B54" s="10" t="s">
        <v>538</v>
      </c>
      <c r="C54" s="34">
        <v>210</v>
      </c>
      <c r="D54" s="26">
        <v>11</v>
      </c>
      <c r="E54" s="26">
        <v>4</v>
      </c>
      <c r="F54" s="26">
        <v>1</v>
      </c>
      <c r="G54" s="26">
        <v>153</v>
      </c>
      <c r="H54" s="26">
        <v>35</v>
      </c>
      <c r="I54" s="26" t="s">
        <v>690</v>
      </c>
      <c r="J54" s="26">
        <v>6</v>
      </c>
      <c r="K54" s="39"/>
    </row>
    <row r="55" spans="2:11" ht="17.25">
      <c r="B55" s="10" t="s">
        <v>540</v>
      </c>
      <c r="C55" s="34">
        <v>221</v>
      </c>
      <c r="D55" s="26">
        <v>13</v>
      </c>
      <c r="E55" s="26">
        <v>5</v>
      </c>
      <c r="F55" s="26">
        <v>0</v>
      </c>
      <c r="G55" s="26">
        <v>157</v>
      </c>
      <c r="H55" s="26">
        <v>38</v>
      </c>
      <c r="I55" s="125">
        <v>4</v>
      </c>
      <c r="J55" s="26">
        <v>4</v>
      </c>
      <c r="K55" s="39"/>
    </row>
    <row r="56" spans="2:11" ht="17.25">
      <c r="B56" s="10" t="s">
        <v>542</v>
      </c>
      <c r="C56" s="34">
        <v>186</v>
      </c>
      <c r="D56" s="26">
        <v>15</v>
      </c>
      <c r="E56" s="26">
        <v>5</v>
      </c>
      <c r="F56" s="26">
        <v>1</v>
      </c>
      <c r="G56" s="26">
        <v>125</v>
      </c>
      <c r="H56" s="26">
        <v>32</v>
      </c>
      <c r="I56" s="26">
        <v>1</v>
      </c>
      <c r="J56" s="26">
        <v>7</v>
      </c>
      <c r="K56" s="39"/>
    </row>
    <row r="57" spans="2:11" ht="17.25">
      <c r="B57" s="10" t="s">
        <v>787</v>
      </c>
      <c r="C57" s="34">
        <v>227</v>
      </c>
      <c r="D57" s="26">
        <v>18</v>
      </c>
      <c r="E57" s="26">
        <v>3</v>
      </c>
      <c r="F57" s="26">
        <v>3</v>
      </c>
      <c r="G57" s="26">
        <v>145</v>
      </c>
      <c r="H57" s="26">
        <v>47</v>
      </c>
      <c r="I57" s="26">
        <v>2</v>
      </c>
      <c r="J57" s="26">
        <v>9</v>
      </c>
      <c r="K57" s="39"/>
    </row>
    <row r="58" spans="2:11" s="218" customFormat="1" ht="17.25">
      <c r="B58" s="10" t="s">
        <v>888</v>
      </c>
      <c r="C58" s="173">
        <f>SUM(D58:J58)</f>
        <v>238</v>
      </c>
      <c r="D58" s="75">
        <v>17</v>
      </c>
      <c r="E58" s="75">
        <v>1</v>
      </c>
      <c r="F58" s="75">
        <v>4</v>
      </c>
      <c r="G58" s="75">
        <v>156</v>
      </c>
      <c r="H58" s="75">
        <v>47</v>
      </c>
      <c r="I58" s="75" t="s">
        <v>889</v>
      </c>
      <c r="J58" s="75">
        <v>13</v>
      </c>
      <c r="K58" s="247"/>
    </row>
    <row r="59" spans="3:11" s="218" customFormat="1" ht="17.25">
      <c r="C59" s="176"/>
      <c r="D59" s="250"/>
      <c r="E59" s="250"/>
      <c r="F59" s="250"/>
      <c r="G59" s="250"/>
      <c r="H59" s="250"/>
      <c r="I59" s="250"/>
      <c r="J59" s="250"/>
      <c r="K59" s="247"/>
    </row>
    <row r="60" spans="2:11" s="218" customFormat="1" ht="17.25">
      <c r="B60" s="232" t="s">
        <v>235</v>
      </c>
      <c r="C60" s="173">
        <f>SUM(D60:J60)</f>
        <v>105</v>
      </c>
      <c r="D60" s="250">
        <v>4</v>
      </c>
      <c r="E60" s="302" t="s">
        <v>889</v>
      </c>
      <c r="F60" s="303">
        <v>2</v>
      </c>
      <c r="G60" s="250">
        <v>67</v>
      </c>
      <c r="H60" s="250">
        <v>23</v>
      </c>
      <c r="I60" s="302" t="s">
        <v>889</v>
      </c>
      <c r="J60" s="303">
        <v>9</v>
      </c>
      <c r="K60" s="247"/>
    </row>
    <row r="61" spans="2:11" s="218" customFormat="1" ht="17.25">
      <c r="B61" s="232" t="s">
        <v>229</v>
      </c>
      <c r="C61" s="173">
        <f aca="true" t="shared" si="2" ref="C61:C69">SUM(D61:J61)</f>
        <v>6</v>
      </c>
      <c r="D61" s="302" t="s">
        <v>889</v>
      </c>
      <c r="E61" s="302" t="s">
        <v>889</v>
      </c>
      <c r="F61" s="302" t="s">
        <v>889</v>
      </c>
      <c r="G61" s="250">
        <v>4</v>
      </c>
      <c r="H61" s="250">
        <v>2</v>
      </c>
      <c r="I61" s="302" t="s">
        <v>889</v>
      </c>
      <c r="J61" s="302" t="s">
        <v>889</v>
      </c>
      <c r="K61" s="247"/>
    </row>
    <row r="62" spans="2:11" s="218" customFormat="1" ht="17.25">
      <c r="B62" s="232" t="s">
        <v>230</v>
      </c>
      <c r="C62" s="173">
        <f t="shared" si="2"/>
        <v>26</v>
      </c>
      <c r="D62" s="250">
        <v>2</v>
      </c>
      <c r="E62" s="302" t="s">
        <v>889</v>
      </c>
      <c r="F62" s="302" t="s">
        <v>889</v>
      </c>
      <c r="G62" s="252">
        <v>16</v>
      </c>
      <c r="H62" s="250">
        <v>4</v>
      </c>
      <c r="I62" s="302" t="s">
        <v>889</v>
      </c>
      <c r="J62" s="303">
        <v>4</v>
      </c>
      <c r="K62" s="247"/>
    </row>
    <row r="63" spans="2:11" s="218" customFormat="1" ht="17.25">
      <c r="B63" s="232" t="s">
        <v>788</v>
      </c>
      <c r="C63" s="173">
        <f t="shared" si="2"/>
        <v>20</v>
      </c>
      <c r="D63" s="302">
        <v>1</v>
      </c>
      <c r="E63" s="302" t="s">
        <v>890</v>
      </c>
      <c r="F63" s="303">
        <v>1</v>
      </c>
      <c r="G63" s="250">
        <v>10</v>
      </c>
      <c r="H63" s="250">
        <v>8</v>
      </c>
      <c r="I63" s="302" t="s">
        <v>890</v>
      </c>
      <c r="J63" s="302" t="s">
        <v>890</v>
      </c>
      <c r="K63" s="247"/>
    </row>
    <row r="64" spans="2:11" s="218" customFormat="1" ht="17.25">
      <c r="B64" s="232"/>
      <c r="C64" s="173"/>
      <c r="D64" s="302"/>
      <c r="E64" s="303"/>
      <c r="F64" s="303"/>
      <c r="G64" s="250"/>
      <c r="H64" s="250"/>
      <c r="I64" s="303"/>
      <c r="J64" s="303"/>
      <c r="K64" s="247"/>
    </row>
    <row r="65" spans="2:11" s="218" customFormat="1" ht="17.25">
      <c r="B65" s="232" t="s">
        <v>231</v>
      </c>
      <c r="C65" s="173">
        <f t="shared" si="2"/>
        <v>16</v>
      </c>
      <c r="D65" s="302" t="s">
        <v>890</v>
      </c>
      <c r="E65" s="302" t="s">
        <v>890</v>
      </c>
      <c r="F65" s="302" t="s">
        <v>890</v>
      </c>
      <c r="G65" s="250">
        <v>11</v>
      </c>
      <c r="H65" s="250">
        <v>5</v>
      </c>
      <c r="I65" s="302" t="s">
        <v>890</v>
      </c>
      <c r="J65" s="302" t="s">
        <v>890</v>
      </c>
      <c r="K65" s="247"/>
    </row>
    <row r="66" spans="2:11" s="218" customFormat="1" ht="17.25">
      <c r="B66" s="232" t="s">
        <v>232</v>
      </c>
      <c r="C66" s="173">
        <f t="shared" si="2"/>
        <v>14</v>
      </c>
      <c r="D66" s="302" t="s">
        <v>890</v>
      </c>
      <c r="E66" s="302" t="s">
        <v>890</v>
      </c>
      <c r="F66" s="303">
        <v>1</v>
      </c>
      <c r="G66" s="250">
        <v>11</v>
      </c>
      <c r="H66" s="303">
        <v>2</v>
      </c>
      <c r="I66" s="302" t="s">
        <v>890</v>
      </c>
      <c r="J66" s="302" t="s">
        <v>890</v>
      </c>
      <c r="K66" s="247"/>
    </row>
    <row r="67" spans="2:11" s="218" customFormat="1" ht="17.25">
      <c r="B67" s="232" t="s">
        <v>233</v>
      </c>
      <c r="C67" s="173">
        <f t="shared" si="2"/>
        <v>36</v>
      </c>
      <c r="D67" s="302">
        <v>9</v>
      </c>
      <c r="E67" s="252">
        <v>1</v>
      </c>
      <c r="F67" s="302" t="s">
        <v>890</v>
      </c>
      <c r="G67" s="250">
        <v>23</v>
      </c>
      <c r="H67" s="303">
        <v>3</v>
      </c>
      <c r="I67" s="302" t="s">
        <v>890</v>
      </c>
      <c r="J67" s="302" t="s">
        <v>890</v>
      </c>
      <c r="K67" s="247"/>
    </row>
    <row r="68" spans="2:11" s="218" customFormat="1" ht="17.25">
      <c r="B68" s="232" t="s">
        <v>234</v>
      </c>
      <c r="C68" s="173">
        <f t="shared" si="2"/>
        <v>15</v>
      </c>
      <c r="D68" s="302">
        <v>1</v>
      </c>
      <c r="E68" s="302" t="s">
        <v>890</v>
      </c>
      <c r="F68" s="302" t="s">
        <v>890</v>
      </c>
      <c r="G68" s="302">
        <v>14</v>
      </c>
      <c r="H68" s="302" t="s">
        <v>890</v>
      </c>
      <c r="I68" s="302" t="s">
        <v>890</v>
      </c>
      <c r="J68" s="302" t="s">
        <v>890</v>
      </c>
      <c r="K68" s="247"/>
    </row>
    <row r="69" spans="2:11" s="218" customFormat="1" ht="17.25">
      <c r="B69" s="232" t="s">
        <v>786</v>
      </c>
      <c r="C69" s="173">
        <f t="shared" si="2"/>
        <v>3</v>
      </c>
      <c r="D69" s="302" t="s">
        <v>867</v>
      </c>
      <c r="E69" s="302" t="s">
        <v>867</v>
      </c>
      <c r="F69" s="302" t="s">
        <v>867</v>
      </c>
      <c r="G69" s="250">
        <v>3</v>
      </c>
      <c r="H69" s="302" t="s">
        <v>867</v>
      </c>
      <c r="I69" s="302" t="s">
        <v>867</v>
      </c>
      <c r="J69" s="302" t="s">
        <v>867</v>
      </c>
      <c r="K69" s="247"/>
    </row>
    <row r="70" spans="2:11" ht="18" thickBot="1">
      <c r="B70" s="14"/>
      <c r="C70" s="28"/>
      <c r="D70" s="60"/>
      <c r="E70" s="60"/>
      <c r="F70" s="14"/>
      <c r="G70" s="14"/>
      <c r="H70" s="60"/>
      <c r="I70" s="60"/>
      <c r="J70" s="60"/>
      <c r="K70" s="39"/>
    </row>
    <row r="71" spans="2:11" ht="17.25">
      <c r="B71" s="10" t="s">
        <v>891</v>
      </c>
      <c r="C71" s="39"/>
      <c r="D71" s="25"/>
      <c r="E71" s="25"/>
      <c r="H71" s="25"/>
      <c r="I71" s="25"/>
      <c r="J71" s="25"/>
      <c r="K71" s="39"/>
    </row>
    <row r="72" spans="1:11" ht="17.25">
      <c r="A72" s="59"/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ht="17.25">
      <c r="K73" s="39"/>
    </row>
    <row r="74" ht="17.25">
      <c r="K74" s="39"/>
    </row>
    <row r="75" ht="17.25">
      <c r="K75" s="39"/>
    </row>
    <row r="76" ht="17.25">
      <c r="K76" s="39"/>
    </row>
    <row r="77" ht="17.25">
      <c r="K77" s="39"/>
    </row>
    <row r="78" ht="17.25">
      <c r="K78" s="39"/>
    </row>
    <row r="79" ht="17.25">
      <c r="K79" s="39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073130</cp:lastModifiedBy>
  <cp:lastPrinted>2010-10-08T06:28:05Z</cp:lastPrinted>
  <dcterms:created xsi:type="dcterms:W3CDTF">2006-04-24T05:17:06Z</dcterms:created>
  <dcterms:modified xsi:type="dcterms:W3CDTF">2010-10-08T06:28:45Z</dcterms:modified>
  <cp:category/>
  <cp:version/>
  <cp:contentType/>
  <cp:contentStatus/>
</cp:coreProperties>
</file>