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0"/>
  </bookViews>
  <sheets>
    <sheet name="001" sheetId="1" r:id="rId1"/>
    <sheet name="002A" sheetId="2" r:id="rId2"/>
    <sheet name="002BC" sheetId="3" r:id="rId3"/>
    <sheet name="003-004" sheetId="4" r:id="rId4"/>
    <sheet name="005" sheetId="5" r:id="rId5"/>
    <sheet name="006AB" sheetId="6" r:id="rId6"/>
    <sheet name="006C-O07" sheetId="7" r:id="rId7"/>
    <sheet name="008" sheetId="8" r:id="rId8"/>
    <sheet name="009A" sheetId="9" r:id="rId9"/>
    <sheet name="009A続き" sheetId="10" r:id="rId10"/>
    <sheet name="009B" sheetId="11" r:id="rId11"/>
    <sheet name="009B続き" sheetId="12" r:id="rId12"/>
    <sheet name="010AB" sheetId="13" r:id="rId13"/>
    <sheet name="010CD" sheetId="14" r:id="rId14"/>
    <sheet name="011A" sheetId="15" r:id="rId15"/>
    <sheet name="011B" sheetId="16" r:id="rId16"/>
  </sheets>
  <definedNames>
    <definedName name="_xlnm.Print_Area" localSheetId="0">'001'!$B$6:$K$66</definedName>
    <definedName name="_xlnm.Print_Area" localSheetId="1">'002A'!$B$6:$K$69</definedName>
    <definedName name="_xlnm.Print_Area" localSheetId="2">'002BC'!$B$6:$K$69</definedName>
    <definedName name="_xlnm.Print_Area" localSheetId="3">'003-004'!$B$6:$K$74</definedName>
    <definedName name="_xlnm.Print_Area" localSheetId="4">'005'!$B$6:$K$68</definedName>
    <definedName name="_xlnm.Print_Area" localSheetId="5">'006AB'!$B$6:$L$74</definedName>
    <definedName name="_xlnm.Print_Area" localSheetId="6">'006C-O07'!$B$6:$L$71</definedName>
    <definedName name="_xlnm.Print_Area" localSheetId="7">'008'!$B$6:$J$77</definedName>
    <definedName name="_xlnm.Print_Area" localSheetId="8">'009A'!$B$6:$N$52</definedName>
    <definedName name="_xlnm.Print_Area" localSheetId="9">'009A続き'!$B$6:$O$53</definedName>
    <definedName name="_xlnm.Print_Area" localSheetId="10">'009B'!$B$6:$J$51</definedName>
    <definedName name="_xlnm.Print_Area" localSheetId="11">'009B続き'!$B$6:$I$51</definedName>
    <definedName name="_xlnm.Print_Area" localSheetId="12">'010AB'!$B$6:$M$68</definedName>
    <definedName name="_xlnm.Print_Area" localSheetId="13">'010CD'!$B$6:$L$72</definedName>
    <definedName name="_xlnm.Print_Area" localSheetId="14">'011A'!$B$6:$K$47</definedName>
    <definedName name="_xlnm.Print_Area" localSheetId="15">'011B'!$B$6:$J$67</definedName>
  </definedNames>
  <calcPr fullCalcOnLoad="1"/>
</workbook>
</file>

<file path=xl/sharedStrings.xml><?xml version="1.0" encoding="utf-8"?>
<sst xmlns="http://schemas.openxmlformats.org/spreadsheetml/2006/main" count="1508" uniqueCount="668">
  <si>
    <t>Ｏ　財  政</t>
  </si>
  <si>
    <t>Ｏ-01 会計別歳出決算額（県財政）</t>
  </si>
  <si>
    <t>を計上している。</t>
  </si>
  <si>
    <t xml:space="preserve">           単位：百万円</t>
  </si>
  <si>
    <t xml:space="preserve"> 平成11年度</t>
  </si>
  <si>
    <t xml:space="preserve"> 平成12年度</t>
  </si>
  <si>
    <t>一般会計</t>
  </si>
  <si>
    <t>特別会計</t>
  </si>
  <si>
    <t>農業改良資金</t>
  </si>
  <si>
    <t>林業改善資金</t>
  </si>
  <si>
    <t>沿岸漁業改善資金</t>
  </si>
  <si>
    <t>中小企業振興資金</t>
  </si>
  <si>
    <t>母子寡婦福祉資金</t>
  </si>
  <si>
    <t>職員住宅</t>
  </si>
  <si>
    <t>印刷事業</t>
  </si>
  <si>
    <t>県営競輪事業</t>
  </si>
  <si>
    <t>県営港湾施設管理</t>
  </si>
  <si>
    <t>流域下水道事業</t>
  </si>
  <si>
    <t>市町村振興資金</t>
  </si>
  <si>
    <t>自動車税等証紙</t>
  </si>
  <si>
    <t>用地取得事業</t>
  </si>
  <si>
    <t>公債管理</t>
  </si>
  <si>
    <t>公営企業会計</t>
  </si>
  <si>
    <t>電気事業</t>
  </si>
  <si>
    <t>収益的支出</t>
  </si>
  <si>
    <t>資本的支出</t>
  </si>
  <si>
    <t>工業用水道</t>
  </si>
  <si>
    <t>土地造成</t>
  </si>
  <si>
    <t>駐車場</t>
  </si>
  <si>
    <t>観光ﾚｸﾘｴ-ｼｮﾝ</t>
  </si>
  <si>
    <t>こころの医療</t>
  </si>
  <si>
    <t xml:space="preserve">  地方公共団体の会計は、「一般会計」と「特別会計」に区分されるが、特別会計の範</t>
  </si>
  <si>
    <t>囲はそれぞれの団体によって異なる。そこで、統計上では、普通会計と公営事業会計と</t>
  </si>
  <si>
    <t>いう区分により統一がはかられている。特別会計のうち公営事業会計（公営企業、収</t>
  </si>
  <si>
    <t>益事業、国民健康保険事業等）に属する部分と、それ以外の特別会計と一般会計を統合</t>
  </si>
  <si>
    <t>した「普通会計」とに区分する。ここでは、会計間の重複受払い部分を控除した純計額</t>
  </si>
  <si>
    <t xml:space="preserve">           単位：百万円</t>
  </si>
  <si>
    <t>2001</t>
  </si>
  <si>
    <t>2002</t>
  </si>
  <si>
    <t>2003</t>
  </si>
  <si>
    <t>2004</t>
  </si>
  <si>
    <t xml:space="preserve"> 平成12年度</t>
  </si>
  <si>
    <t xml:space="preserve"> 平成13年度</t>
  </si>
  <si>
    <t xml:space="preserve"> 平成14年度</t>
  </si>
  <si>
    <t xml:space="preserve"> 平成15年度</t>
  </si>
  <si>
    <t xml:space="preserve"> 平成16年度</t>
  </si>
  <si>
    <t>　　センター</t>
  </si>
  <si>
    <t>Ｏ-02 普通会計（県財政）</t>
  </si>
  <si>
    <t>Ａ．普通会計 歳入</t>
  </si>
  <si>
    <t>地方譲与税</t>
  </si>
  <si>
    <t>地方交付税</t>
  </si>
  <si>
    <t>交通安全対策特別交付金</t>
  </si>
  <si>
    <t>分担金及び負担金</t>
  </si>
  <si>
    <t>使用料</t>
  </si>
  <si>
    <t>その他</t>
  </si>
  <si>
    <t>手数料</t>
  </si>
  <si>
    <t>国庫支出金</t>
  </si>
  <si>
    <t>財産収入</t>
  </si>
  <si>
    <t>Ｏ-02 普通会計（県財政）－続き－</t>
  </si>
  <si>
    <t>Ｂ．普通会計 目的別歳出</t>
  </si>
  <si>
    <t xml:space="preserve">           単位：百万円</t>
  </si>
  <si>
    <t>歳出決算額</t>
  </si>
  <si>
    <t>農林水産業費</t>
  </si>
  <si>
    <t>利子割交付金</t>
  </si>
  <si>
    <t>地方消費税交付金</t>
  </si>
  <si>
    <t>特別地方消費税交付金</t>
  </si>
  <si>
    <t>自動車取得税交付金</t>
  </si>
  <si>
    <t>Ｃ．普通会計 性質別歳出</t>
  </si>
  <si>
    <t xml:space="preserve">           単位：百万円</t>
  </si>
  <si>
    <t>物件費</t>
  </si>
  <si>
    <t>維持補修費</t>
  </si>
  <si>
    <t>扶助費</t>
  </si>
  <si>
    <t>補助費等</t>
  </si>
  <si>
    <t>普通建設事業費</t>
  </si>
  <si>
    <t>災害復旧事業費</t>
  </si>
  <si>
    <t>公債費</t>
  </si>
  <si>
    <t>積立金</t>
  </si>
  <si>
    <t>繰出金</t>
  </si>
  <si>
    <t>Ｏ-03 税目別地方税（県税）収入額</t>
  </si>
  <si>
    <t>普通税</t>
  </si>
  <si>
    <t>県民税：個人割</t>
  </si>
  <si>
    <t>　　    法人割</t>
  </si>
  <si>
    <t>　　    利子割</t>
  </si>
  <si>
    <t>事業税：個人分</t>
  </si>
  <si>
    <t>　　    法人分</t>
  </si>
  <si>
    <t>地方消費税：譲渡割</t>
  </si>
  <si>
    <t xml:space="preserve">            貨物割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</si>
  <si>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</si>
  <si>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</si>
  <si>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</si>
  <si>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</si>
  <si>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</si>
  <si>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</si>
  <si>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</si>
  <si>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目的税</t>
  </si>
  <si>
    <t>自動車取得税</t>
  </si>
  <si>
    <t>軽油引取税</t>
  </si>
  <si>
    <t>狩猟税</t>
  </si>
  <si>
    <t>入猟税</t>
  </si>
  <si>
    <t>旧法による税収入</t>
  </si>
  <si>
    <t>Ｏ-04 公営企業会計損益計算書（県財政）</t>
  </si>
  <si>
    <t>営業収益（電力料）</t>
  </si>
  <si>
    <t>営業外収益</t>
  </si>
  <si>
    <t>営業費用</t>
  </si>
  <si>
    <t>営業外費用</t>
  </si>
  <si>
    <t>工業用水道事業</t>
  </si>
  <si>
    <t>営業収益（給水収益等）</t>
  </si>
  <si>
    <t>土地造成事業</t>
  </si>
  <si>
    <t>営業収益（土地売却収益）</t>
  </si>
  <si>
    <t>駐車場事業</t>
  </si>
  <si>
    <t>観光ﾚｸﾘｴ-ｼｮﾝ事業</t>
  </si>
  <si>
    <t>営業収益</t>
  </si>
  <si>
    <t>県立こころの医療センター事業</t>
  </si>
  <si>
    <t>営業収益（医業収益）</t>
  </si>
  <si>
    <t>営業外収益（医業外収益）</t>
  </si>
  <si>
    <t>営業費用（医業費用）</t>
  </si>
  <si>
    <t>営業外費用（医業外費用）</t>
  </si>
  <si>
    <t>営業収益（駐車場収益）</t>
  </si>
  <si>
    <t>Ｏ-05 目的別県債の年度末現在高</t>
  </si>
  <si>
    <t xml:space="preserve">  地方公共団体の会計は、一般会計と特別会計に区分される。普通会計と</t>
  </si>
  <si>
    <t>は、特別会計のうち公営事業会計（公営企業，収益事業，国民健康保険事</t>
  </si>
  <si>
    <t>業等）に属するものを除いた特別会計と一般会計を統合したもので、会計</t>
  </si>
  <si>
    <t>間の重複受払い部分を控除した純計額を計上している。</t>
  </si>
  <si>
    <t>　普通会計債は、普通会計に属し、元利償還のための財源が主に地方税、</t>
  </si>
  <si>
    <t>地方交付税等の一般財源である。一方、公営企業債は、元利償還金が主と</t>
  </si>
  <si>
    <t>して当該企業の収入が充当される。</t>
  </si>
  <si>
    <t xml:space="preserve">  地方債現在高合計(県債)</t>
  </si>
  <si>
    <t>普通会計債現在高</t>
  </si>
  <si>
    <t>一般公共事業債</t>
  </si>
  <si>
    <t>一般単独事業債</t>
  </si>
  <si>
    <t>公営住宅建設事業債</t>
  </si>
  <si>
    <t>義務教育施設整備事業債</t>
  </si>
  <si>
    <t>公共用地先行取得等事業債</t>
  </si>
  <si>
    <t>災害復旧事業債</t>
  </si>
  <si>
    <t>首都圏等建設事業債</t>
  </si>
  <si>
    <t>厚生福祉施設整備事業債</t>
  </si>
  <si>
    <t>社会福祉施設整備事業債</t>
  </si>
  <si>
    <t>地域財政特例対策債</t>
  </si>
  <si>
    <t>国予算･政府関係機関貸付債</t>
  </si>
  <si>
    <t>財源対策債</t>
  </si>
  <si>
    <t>減収補填債(1982,86,98年度分)</t>
  </si>
  <si>
    <t>臨時財政特例債</t>
  </si>
  <si>
    <t>公共事業等臨時特例債</t>
  </si>
  <si>
    <t>減税補填債</t>
  </si>
  <si>
    <t>臨時税収補填債</t>
  </si>
  <si>
    <t>臨時財政対策債</t>
  </si>
  <si>
    <t>調整債(1985～88年度分)</t>
  </si>
  <si>
    <t>特定資金公共投資事業債</t>
  </si>
  <si>
    <t>公営企業債現在高</t>
  </si>
  <si>
    <t>電気事業債</t>
  </si>
  <si>
    <t>工業用水道事業債</t>
  </si>
  <si>
    <t>土地造成事業債</t>
  </si>
  <si>
    <t>駐車場事業債</t>
  </si>
  <si>
    <t>五稜病院事業債</t>
  </si>
  <si>
    <t>県立医科大学病院事業債</t>
  </si>
  <si>
    <t>港湾特別会計</t>
  </si>
  <si>
    <t>流域下水特別会計</t>
  </si>
  <si>
    <t>想定企業分</t>
  </si>
  <si>
    <t>資料：県財政課</t>
  </si>
  <si>
    <t xml:space="preserve">  Ｏ-06 普通会計決算額（市町村）</t>
  </si>
  <si>
    <t>Ａ．歳入</t>
  </si>
  <si>
    <t xml:space="preserve">   1999</t>
  </si>
  <si>
    <t>平成11年度</t>
  </si>
  <si>
    <t xml:space="preserve">    歳入総額</t>
  </si>
  <si>
    <t>地方税</t>
  </si>
  <si>
    <t>配当割交付金</t>
  </si>
  <si>
    <t>株式等譲渡所得割交付金</t>
  </si>
  <si>
    <t>ｺﾞﾙﾌ場利用税交付金</t>
  </si>
  <si>
    <t>地方特例交付金</t>
  </si>
  <si>
    <t>県支出金</t>
  </si>
  <si>
    <t>寄附金</t>
  </si>
  <si>
    <t>繰入金</t>
  </si>
  <si>
    <t>繰越金</t>
  </si>
  <si>
    <t>諸収入</t>
  </si>
  <si>
    <t>地方債</t>
  </si>
  <si>
    <t>資料：県市町村課</t>
  </si>
  <si>
    <t>Ｂ．目的別歳出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</si>
  <si>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</si>
  <si>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</si>
  <si>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</si>
  <si>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</si>
  <si>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</si>
  <si>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</si>
  <si>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</si>
  <si>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</si>
  <si>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</si>
  <si>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</si>
  <si>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</si>
  <si>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諸支出金</t>
  </si>
  <si>
    <t>前年度繰上充用金</t>
  </si>
  <si>
    <t>Ｏ-06 普通会計決算額（市町村）－続き－</t>
  </si>
  <si>
    <t>Ｃ．性質別歳出</t>
  </si>
  <si>
    <t xml:space="preserve">  歳出総額</t>
  </si>
  <si>
    <t>消費的経費</t>
  </si>
  <si>
    <t>投資的経費</t>
  </si>
  <si>
    <t>失業対策事業費</t>
  </si>
  <si>
    <t xml:space="preserve">         単位：百万円</t>
  </si>
  <si>
    <t>平成12年度</t>
  </si>
  <si>
    <t>平成13年度</t>
  </si>
  <si>
    <t>平成14年度</t>
  </si>
  <si>
    <t>平成15年度</t>
  </si>
  <si>
    <t>平成16年度</t>
  </si>
  <si>
    <t>投資及び出資金･貸付金</t>
  </si>
  <si>
    <t>資料：県市町村課  (注)補助事業費には,国直轄事業負担金を含み,単独事業費には,県事業負担金及び</t>
  </si>
  <si>
    <t xml:space="preserve">                 同級他団体施行事業負担金を含む。</t>
  </si>
  <si>
    <t>Ｏ-07 税目別地方税収入額（市町村）</t>
  </si>
  <si>
    <t xml:space="preserve">  歳入決算額</t>
  </si>
  <si>
    <t>　法定普通税</t>
  </si>
  <si>
    <t>市町村民税</t>
  </si>
  <si>
    <t>　　個人市町村民税</t>
  </si>
  <si>
    <t>　　法人市町村民税</t>
  </si>
  <si>
    <t>固定資産税</t>
  </si>
  <si>
    <t>　　純固定資産税</t>
  </si>
  <si>
    <t>土地</t>
  </si>
  <si>
    <t>家屋</t>
  </si>
  <si>
    <t>償却資産</t>
  </si>
  <si>
    <t>　　交付金</t>
  </si>
  <si>
    <t>軽自動車税</t>
  </si>
  <si>
    <t>市町村たばこ税</t>
  </si>
  <si>
    <t>特別土地保有税</t>
  </si>
  <si>
    <t>　法定外普通税</t>
  </si>
  <si>
    <t>入湯税</t>
  </si>
  <si>
    <t>事業所税</t>
  </si>
  <si>
    <t>都市計画税</t>
  </si>
  <si>
    <t>旧法による税</t>
  </si>
  <si>
    <t>Ｏ-08 市町村別財政力指数及び地方債（普通会計債）現在高</t>
  </si>
  <si>
    <t>地方債（普通会計債）年度末現在高</t>
  </si>
  <si>
    <t>百万円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</si>
  <si>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</si>
  <si>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</si>
  <si>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</si>
  <si>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</si>
  <si>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</si>
  <si>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</si>
  <si>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</si>
  <si>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岩 出 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</si>
  <si>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</si>
  <si>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</si>
  <si>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</si>
  <si>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</si>
  <si>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</si>
  <si>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</si>
  <si>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</si>
  <si>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みなべ町</t>
  </si>
  <si>
    <t xml:space="preserve"> 白 浜 町</t>
  </si>
  <si>
    <t xml:space="preserve"> 上富田町</t>
  </si>
  <si>
    <t xml:space="preserve"> すさみ町</t>
  </si>
  <si>
    <t xml:space="preserve"> 串 本 町</t>
  </si>
  <si>
    <t xml:space="preserve"> 太 地 町</t>
  </si>
  <si>
    <t xml:space="preserve"> 古座川町</t>
  </si>
  <si>
    <t xml:space="preserve"> 北 山 村</t>
  </si>
  <si>
    <t>注）財政力指数の「県計」数値は、単純平均値である。</t>
  </si>
  <si>
    <t xml:space="preserve"> 印 南 町</t>
  </si>
  <si>
    <t>2001</t>
  </si>
  <si>
    <t>2002</t>
  </si>
  <si>
    <t>2003</t>
  </si>
  <si>
    <t>2004</t>
  </si>
  <si>
    <t xml:space="preserve"> 平成13年度</t>
  </si>
  <si>
    <t xml:space="preserve"> 平成14年度</t>
  </si>
  <si>
    <t xml:space="preserve"> 平成15年度</t>
  </si>
  <si>
    <t xml:space="preserve"> 平成16年度</t>
  </si>
  <si>
    <t>Ｏ-09 市町村別 普通会計決算額</t>
  </si>
  <si>
    <t xml:space="preserve">   単位：百万円</t>
  </si>
  <si>
    <t>株式等</t>
  </si>
  <si>
    <t xml:space="preserve"> 地方</t>
  </si>
  <si>
    <t>ｺﾞﾙﾌ場</t>
  </si>
  <si>
    <t>特別地方</t>
  </si>
  <si>
    <t xml:space="preserve"> 自動車</t>
  </si>
  <si>
    <t>地　方</t>
  </si>
  <si>
    <t xml:space="preserve"> 地方</t>
  </si>
  <si>
    <t>利子割</t>
  </si>
  <si>
    <t>配当割</t>
  </si>
  <si>
    <t>譲渡所得割</t>
  </si>
  <si>
    <t xml:space="preserve"> 消費税</t>
  </si>
  <si>
    <t>利用税</t>
  </si>
  <si>
    <t xml:space="preserve"> 取得税</t>
  </si>
  <si>
    <t>特　例</t>
  </si>
  <si>
    <t>譲与税</t>
  </si>
  <si>
    <t>交付金</t>
  </si>
  <si>
    <t>交付金</t>
  </si>
  <si>
    <t xml:space="preserve"> 交付金</t>
  </si>
  <si>
    <t>－続き－</t>
  </si>
  <si>
    <t xml:space="preserve">    単位：百万円</t>
  </si>
  <si>
    <t>交通安全</t>
  </si>
  <si>
    <t>分担金</t>
  </si>
  <si>
    <t>対策特別</t>
  </si>
  <si>
    <t xml:space="preserve"> 及び</t>
  </si>
  <si>
    <t xml:space="preserve"> 寄附金</t>
  </si>
  <si>
    <t xml:space="preserve"> 諸収入</t>
  </si>
  <si>
    <t>Ｏ-09 市町村別普通会計決算額</t>
  </si>
  <si>
    <t>Ｂ．歳出</t>
  </si>
  <si>
    <t xml:space="preserve">  農林</t>
  </si>
  <si>
    <t>単位：百万円</t>
  </si>
  <si>
    <t>Ｏ-10 市町村の公営事業</t>
  </si>
  <si>
    <t>Ａ．公営企業事業数及び職員数</t>
  </si>
  <si>
    <t>法適用企業</t>
  </si>
  <si>
    <t>上水道</t>
  </si>
  <si>
    <t>病院</t>
  </si>
  <si>
    <t>観光施設</t>
  </si>
  <si>
    <t>宅地造成</t>
  </si>
  <si>
    <t>法非適用企業</t>
  </si>
  <si>
    <t>簡易水道</t>
  </si>
  <si>
    <t>下水道</t>
  </si>
  <si>
    <t>港湾整備</t>
  </si>
  <si>
    <t>市場</t>
  </si>
  <si>
    <t>と畜</t>
  </si>
  <si>
    <t>駐車場整備</t>
  </si>
  <si>
    <t>電気</t>
  </si>
  <si>
    <t>介護ｻｰﾋﾞｽ事業</t>
  </si>
  <si>
    <t>Ｂ．公営企業債発行額及び残高</t>
  </si>
  <si>
    <t xml:space="preserve">        単位：百万円</t>
  </si>
  <si>
    <t xml:space="preserve"> </t>
  </si>
  <si>
    <t>Ｏ-10 市町村の公営事業－続き－</t>
  </si>
  <si>
    <t>Ｃ．公営企業決算額</t>
  </si>
  <si>
    <t>減価償却費</t>
  </si>
  <si>
    <t>　    単位：百万円</t>
  </si>
  <si>
    <t xml:space="preserve">    市町村の公営事業会計には、この外に自転車競走事業（収益事業）がある。</t>
  </si>
  <si>
    <t xml:space="preserve">  国民健康保険事業</t>
  </si>
  <si>
    <t xml:space="preserve"> 事業勘定</t>
  </si>
  <si>
    <t xml:space="preserve"> 直診勘定</t>
  </si>
  <si>
    <t xml:space="preserve"> 老人保健医療事業</t>
  </si>
  <si>
    <t>歳入</t>
  </si>
  <si>
    <t>歳出</t>
  </si>
  <si>
    <t>注)再差引</t>
  </si>
  <si>
    <t>老人保健</t>
  </si>
  <si>
    <t>医療事業</t>
  </si>
  <si>
    <t xml:space="preserve"> 実質収支</t>
  </si>
  <si>
    <t xml:space="preserve"> 歳入</t>
  </si>
  <si>
    <t xml:space="preserve"> 歳出</t>
  </si>
  <si>
    <t>Ｄ．その他の公営事業決算額</t>
  </si>
  <si>
    <t>注）「再差引」とは、実質収支（歳入－歳出－繰越予定財源）から財政措置額を引いた額</t>
  </si>
  <si>
    <t>Ｏ-11 国税収納済額</t>
  </si>
  <si>
    <t>したがって、税関の収納済額及び総務省の印紙収入分納税額は含まれない。</t>
  </si>
  <si>
    <t>課税対象事業所が県内にあっても含まれない場合がある（逆の場合もある）。</t>
  </si>
  <si>
    <t>Ａ．税目別国税収納済額</t>
  </si>
  <si>
    <t>単位:百万円</t>
  </si>
  <si>
    <t>2000</t>
  </si>
  <si>
    <t xml:space="preserve">  総  数</t>
  </si>
  <si>
    <t>直接国税</t>
  </si>
  <si>
    <t>所得税計</t>
  </si>
  <si>
    <t>法人税</t>
  </si>
  <si>
    <t>相続・贈与税　(注1</t>
  </si>
  <si>
    <t>その他の直接税</t>
  </si>
  <si>
    <t>間接国税</t>
  </si>
  <si>
    <t>消費税</t>
  </si>
  <si>
    <t>消費税及び地方消費税</t>
  </si>
  <si>
    <t>酒税</t>
  </si>
  <si>
    <t>たばこ税  (注2</t>
  </si>
  <si>
    <t>たばこ税及び</t>
  </si>
  <si>
    <t>　　たばこ特別税  (注3</t>
  </si>
  <si>
    <t>その他の間接税</t>
  </si>
  <si>
    <t>注1）平成10年度から表章を相続・贈与税としたが、平成 9年度以前についても</t>
  </si>
  <si>
    <t>　　 贈与税を含む。</t>
  </si>
  <si>
    <t>注2）平成10年 9月以前分</t>
  </si>
  <si>
    <t>注3）平成10年10月1日以降分</t>
  </si>
  <si>
    <t>　ここでの国税収納済額は、県内税務署において徴収された国税である。</t>
  </si>
  <si>
    <t xml:space="preserve">  また、消費税のように納税地が本店又は主たる事業所の所在地の国税も、</t>
  </si>
  <si>
    <t xml:space="preserve">    源泉所得税</t>
  </si>
  <si>
    <t xml:space="preserve">    申告所得税</t>
  </si>
  <si>
    <t>Ｂ．税務署別国税収納済額</t>
  </si>
  <si>
    <t>（税務署別）</t>
  </si>
  <si>
    <t xml:space="preserve">  税務署の管轄区域</t>
  </si>
  <si>
    <t>和歌山税務署：和歌山市</t>
  </si>
  <si>
    <t>粉河    〃  ：橋本市，那賀郡，伊都郡</t>
  </si>
  <si>
    <t>海南    〃  ：海南市，海草郡</t>
  </si>
  <si>
    <t>湯浅    〃  ：有田市，有田郡</t>
  </si>
  <si>
    <t>御坊    〃  ：御坊市，日高郡</t>
  </si>
  <si>
    <t>田辺    〃  ：田辺市，西牟婁郡</t>
  </si>
  <si>
    <t>新宮    〃  ：新宮市，東牟婁郡</t>
  </si>
  <si>
    <t>資料：大阪国税局「大阪国税局統計書」</t>
  </si>
  <si>
    <t>　</t>
  </si>
  <si>
    <t xml:space="preserve">    補助事業費  (注</t>
  </si>
  <si>
    <t xml:space="preserve">    単独事業費  (注</t>
  </si>
  <si>
    <t xml:space="preserve">－ </t>
  </si>
  <si>
    <t xml:space="preserve">－ </t>
  </si>
  <si>
    <t xml:space="preserve">－ </t>
  </si>
  <si>
    <t xml:space="preserve">－ </t>
  </si>
  <si>
    <t xml:space="preserve">X </t>
  </si>
  <si>
    <t>平成17年度</t>
  </si>
  <si>
    <t>平成17年度</t>
  </si>
  <si>
    <t>2005</t>
  </si>
  <si>
    <t xml:space="preserve"> 紀美野町</t>
  </si>
  <si>
    <t xml:space="preserve"> 紀の川市</t>
  </si>
  <si>
    <t xml:space="preserve"> 有田川町</t>
  </si>
  <si>
    <t xml:space="preserve"> 日高川町</t>
  </si>
  <si>
    <t>平成16年度</t>
  </si>
  <si>
    <t>平成16年度</t>
  </si>
  <si>
    <t>平成17年度</t>
  </si>
  <si>
    <t xml:space="preserve"> 2005</t>
  </si>
  <si>
    <t xml:space="preserve"> 平成17年度</t>
  </si>
  <si>
    <t xml:space="preserve"> 平成17年度</t>
  </si>
  <si>
    <t>就学奨励金</t>
  </si>
  <si>
    <t>県立医科大学附属病院</t>
  </si>
  <si>
    <t>資料：県財政課</t>
  </si>
  <si>
    <t>資料：県財政課</t>
  </si>
  <si>
    <t xml:space="preserve"> 平成17年度</t>
  </si>
  <si>
    <t>資料：県財政課</t>
  </si>
  <si>
    <t>→海南市</t>
  </si>
  <si>
    <t>→橋本市</t>
  </si>
  <si>
    <t>→紀の川市</t>
  </si>
  <si>
    <t>→紀美野町</t>
  </si>
  <si>
    <t>→かつらぎ町</t>
  </si>
  <si>
    <t>→有田川町</t>
  </si>
  <si>
    <t>→みなべ町</t>
  </si>
  <si>
    <t>→日高川町</t>
  </si>
  <si>
    <t>→串本町</t>
  </si>
  <si>
    <t>平成17年度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</si>
  <si>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</si>
  <si>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</si>
  <si>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</si>
  <si>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</si>
  <si>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</si>
  <si>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</si>
  <si>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</si>
  <si>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>資料：大阪国税局「大阪国税局統計書」</t>
  </si>
  <si>
    <t xml:space="preserve"> 平成16年度</t>
  </si>
  <si>
    <t>注1）～注3）については０－11Aの説明を参照</t>
  </si>
  <si>
    <t>平成元年度(1989年度)</t>
  </si>
  <si>
    <t>昭和56年度(1981年度)</t>
  </si>
  <si>
    <t>昭和57年度(1982年度)</t>
  </si>
  <si>
    <t>昭和58年度(1983年度)</t>
  </si>
  <si>
    <t>昭和59年度(1984年度)</t>
  </si>
  <si>
    <t>昭和60年度(1985年度)</t>
  </si>
  <si>
    <t>昭和61年度(1986年度)</t>
  </si>
  <si>
    <t>昭和62年度(1987年度)</t>
  </si>
  <si>
    <t>昭和63年度(1988年度)</t>
  </si>
  <si>
    <t>平成 2年度(1990年度)</t>
  </si>
  <si>
    <t>平成 3年度(1991年度)</t>
  </si>
  <si>
    <t>平成 4年度(1992年度)</t>
  </si>
  <si>
    <t>平成 5年度(1993年度)</t>
  </si>
  <si>
    <t>平成 6年度(1994年度)</t>
  </si>
  <si>
    <t>平成 7年度(1995年度)</t>
  </si>
  <si>
    <t>平成 8年度(1996年度)</t>
  </si>
  <si>
    <t>平成 9年度(1997年度)</t>
  </si>
  <si>
    <t>平成10年度(1998年度)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</si>
  <si>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</si>
  <si>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</si>
  <si>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</si>
  <si>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</si>
  <si>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</si>
  <si>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</si>
  <si>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歳入決算額</t>
  </si>
  <si>
    <t>「普通会計」は、O-01 会計別歳出決算額の説明を参照</t>
  </si>
  <si>
    <t>－</t>
  </si>
  <si>
    <t>－</t>
  </si>
  <si>
    <t xml:space="preserve">－ </t>
  </si>
  <si>
    <t>母子寡婦特別会計 (注)</t>
  </si>
  <si>
    <t>(注) 平成１６年度より母子寡婦特別会計に係る県債残高は普通会計債（国予算・</t>
  </si>
  <si>
    <t>　　 政府関係機関関係貸付債）に含まれている。</t>
  </si>
  <si>
    <t>－</t>
  </si>
  <si>
    <t>…</t>
  </si>
  <si>
    <t>　</t>
  </si>
  <si>
    <t>　</t>
  </si>
  <si>
    <t>国有提供</t>
  </si>
  <si>
    <t>施設等所在</t>
  </si>
  <si>
    <t>市町村助成</t>
  </si>
  <si>
    <t>交付金</t>
  </si>
  <si>
    <t>負担金</t>
  </si>
  <si>
    <t>支出金</t>
  </si>
  <si>
    <t>電気</t>
  </si>
  <si>
    <t>注) 地方税の額は地方消費税清算金を含む。</t>
  </si>
  <si>
    <t xml:space="preserve">        単位：百万円</t>
  </si>
  <si>
    <t>→新宮市</t>
  </si>
  <si>
    <t>→田辺市</t>
  </si>
  <si>
    <t>県    計</t>
  </si>
  <si>
    <t>　和歌山市</t>
  </si>
  <si>
    <t>　海 南 市</t>
  </si>
  <si>
    <t xml:space="preserve">  　下 津 町</t>
  </si>
  <si>
    <t>　橋 本 市</t>
  </si>
  <si>
    <t xml:space="preserve">  　高野口町</t>
  </si>
  <si>
    <t>　有 田 市</t>
  </si>
  <si>
    <t>　御 坊 市</t>
  </si>
  <si>
    <t>　田 辺 市</t>
  </si>
  <si>
    <t xml:space="preserve"> 　 龍 神 村</t>
  </si>
  <si>
    <t xml:space="preserve"> 　 中辺路町</t>
  </si>
  <si>
    <t xml:space="preserve">  　大 塔 村</t>
  </si>
  <si>
    <t xml:space="preserve">  　本 宮 町</t>
  </si>
  <si>
    <t>　新 宮 市</t>
  </si>
  <si>
    <t xml:space="preserve"> 　 熊野川町</t>
  </si>
  <si>
    <t>　紀の川市</t>
  </si>
  <si>
    <t xml:space="preserve"> 　 打 田 町</t>
  </si>
  <si>
    <t xml:space="preserve"> 　 粉 河 町</t>
  </si>
  <si>
    <t xml:space="preserve"> 　 那 賀 町</t>
  </si>
  <si>
    <t xml:space="preserve"> 　 桃 山 町</t>
  </si>
  <si>
    <t xml:space="preserve"> 　 貴志川町</t>
  </si>
  <si>
    <t>　紀美野町</t>
  </si>
  <si>
    <t xml:space="preserve"> 　 野 上 町</t>
  </si>
  <si>
    <t xml:space="preserve"> 　 美 里 町</t>
  </si>
  <si>
    <t>　岩 出 町</t>
  </si>
  <si>
    <t>　かつらぎ町</t>
  </si>
  <si>
    <t xml:space="preserve"> 　 花 園 村</t>
  </si>
  <si>
    <t>　九度山町</t>
  </si>
  <si>
    <t>　高 野 町</t>
  </si>
  <si>
    <t>　湯 浅 町</t>
  </si>
  <si>
    <t>　広 川 町</t>
  </si>
  <si>
    <t>　有田川町</t>
  </si>
  <si>
    <t xml:space="preserve">  　吉 備 町</t>
  </si>
  <si>
    <t xml:space="preserve">  　金 屋 町</t>
  </si>
  <si>
    <t xml:space="preserve">  　清 水 町</t>
  </si>
  <si>
    <t>　美 浜 町</t>
  </si>
  <si>
    <t>　日 高 町</t>
  </si>
  <si>
    <t xml:space="preserve">  由 良 町</t>
  </si>
  <si>
    <t xml:space="preserve">  印 南 町</t>
  </si>
  <si>
    <t xml:space="preserve">  みなべ町</t>
  </si>
  <si>
    <t xml:space="preserve">    南部川村</t>
  </si>
  <si>
    <t xml:space="preserve">    南 部 町</t>
  </si>
  <si>
    <t xml:space="preserve">  日高川町</t>
  </si>
  <si>
    <t xml:space="preserve">    川 辺 町</t>
  </si>
  <si>
    <t xml:space="preserve">    中 津 村</t>
  </si>
  <si>
    <t xml:space="preserve">    美 山 村</t>
  </si>
  <si>
    <t xml:space="preserve">  白 浜 町</t>
  </si>
  <si>
    <t xml:space="preserve">    日置川町</t>
  </si>
  <si>
    <t xml:space="preserve">  上富田町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</si>
  <si>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</si>
  <si>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</si>
  <si>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</si>
  <si>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</si>
  <si>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</si>
  <si>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串 本 町</t>
  </si>
  <si>
    <t xml:space="preserve">    古 座 町</t>
  </si>
  <si>
    <t>平成13年度</t>
  </si>
  <si>
    <t>平成14年度</t>
  </si>
  <si>
    <t>平成15年度</t>
  </si>
  <si>
    <t>平成16年度</t>
  </si>
  <si>
    <t>平成17年度</t>
  </si>
  <si>
    <t>財政力指数（ 3年間の平均）</t>
  </si>
  <si>
    <t xml:space="preserve">   かつらぎ町</t>
  </si>
  <si>
    <t xml:space="preserve">   那智勝浦町</t>
  </si>
  <si>
    <t>歳入総額</t>
  </si>
  <si>
    <t>地  方</t>
  </si>
  <si>
    <t>交付税</t>
  </si>
  <si>
    <t>地方債</t>
  </si>
  <si>
    <t>国庫</t>
  </si>
  <si>
    <t xml:space="preserve"> 交付金</t>
  </si>
  <si>
    <t>職員給与</t>
  </si>
  <si>
    <t>支払利息</t>
  </si>
  <si>
    <t>収入</t>
  </si>
  <si>
    <t>支出</t>
  </si>
  <si>
    <t>総費用</t>
  </si>
  <si>
    <t>料金収入</t>
  </si>
  <si>
    <t>総収益</t>
  </si>
  <si>
    <t>交通災害共済事業</t>
  </si>
  <si>
    <t>介護保険事業</t>
  </si>
  <si>
    <t>資本的収支</t>
  </si>
  <si>
    <t xml:space="preserve">       　 源泉所得税</t>
  </si>
  <si>
    <t xml:space="preserve">          申告所得税</t>
  </si>
  <si>
    <t xml:space="preserve">          法人税</t>
  </si>
  <si>
    <t xml:space="preserve">          相続・贈与税  (注1</t>
  </si>
  <si>
    <t xml:space="preserve">          その他の直接税</t>
  </si>
  <si>
    <t xml:space="preserve">          消費税</t>
  </si>
  <si>
    <t xml:space="preserve">          消費税及び地方消費税</t>
  </si>
  <si>
    <t xml:space="preserve">          酒税</t>
  </si>
  <si>
    <t xml:space="preserve">            たばこ税(注2)及びたばこ特別税(注3)</t>
  </si>
  <si>
    <t xml:space="preserve">          印紙収入</t>
  </si>
  <si>
    <t xml:space="preserve">          その他の間接税</t>
  </si>
  <si>
    <t xml:space="preserve">  普通交付税</t>
  </si>
  <si>
    <t xml:space="preserve">  特別交付税</t>
  </si>
  <si>
    <t xml:space="preserve"> </t>
  </si>
  <si>
    <t xml:space="preserve">   地方税（県税）</t>
  </si>
  <si>
    <t xml:space="preserve">   地方譲与税</t>
  </si>
  <si>
    <t xml:space="preserve">   地方特例交付金</t>
  </si>
  <si>
    <t xml:space="preserve">   地方交付税</t>
  </si>
  <si>
    <t xml:space="preserve">   交通安全対策特別交付金</t>
  </si>
  <si>
    <t xml:space="preserve">   分担金及び負担金</t>
  </si>
  <si>
    <t xml:space="preserve">   使用料</t>
  </si>
  <si>
    <t xml:space="preserve">  授業料</t>
  </si>
  <si>
    <t xml:space="preserve">  発電水利使用料</t>
  </si>
  <si>
    <t xml:space="preserve">  公営住宅使用料</t>
  </si>
  <si>
    <t xml:space="preserve">  その他</t>
  </si>
  <si>
    <t xml:space="preserve">   手数料</t>
  </si>
  <si>
    <t xml:space="preserve">  法定受託事務に係るもの</t>
  </si>
  <si>
    <t xml:space="preserve">  自治事務に係るもの</t>
  </si>
  <si>
    <t xml:space="preserve">   国庫支出金</t>
  </si>
  <si>
    <t xml:space="preserve">  義務教育費負担金</t>
  </si>
  <si>
    <t xml:space="preserve">  生活保護費負担金</t>
  </si>
  <si>
    <t xml:space="preserve">  児童保護費負担金</t>
  </si>
  <si>
    <t xml:space="preserve">  結核医寮費負担金</t>
  </si>
  <si>
    <t xml:space="preserve">  精神保健費負担金</t>
  </si>
  <si>
    <t xml:space="preserve">  老人保護費負担金</t>
  </si>
  <si>
    <t xml:space="preserve">  普通建設事業費支出金</t>
  </si>
  <si>
    <t xml:space="preserve">  災害復旧事業費支出金</t>
  </si>
  <si>
    <t xml:space="preserve">  失業対策事業費支出金</t>
  </si>
  <si>
    <t xml:space="preserve">  委託金</t>
  </si>
  <si>
    <t xml:space="preserve">  財政補給金</t>
  </si>
  <si>
    <t xml:space="preserve">  電源立地促進対策等交付金</t>
  </si>
  <si>
    <t xml:space="preserve">  石油貯蔵施設立地等交付金</t>
  </si>
  <si>
    <t xml:space="preserve">   国有提供施設等所在地交付金</t>
  </si>
  <si>
    <t xml:space="preserve">   財産収入</t>
  </si>
  <si>
    <t xml:space="preserve">  財産運用収入</t>
  </si>
  <si>
    <t xml:space="preserve">  財産売払収入</t>
  </si>
  <si>
    <t xml:space="preserve">   寄 附 金</t>
  </si>
  <si>
    <t xml:space="preserve">   繰 入 金</t>
  </si>
  <si>
    <t xml:space="preserve">   繰 越 金</t>
  </si>
  <si>
    <t xml:space="preserve">   諸 収 入</t>
  </si>
  <si>
    <t xml:space="preserve">   地方債（県債）</t>
  </si>
  <si>
    <t xml:space="preserve">   総  額</t>
  </si>
  <si>
    <t xml:space="preserve">   議   会   費</t>
  </si>
  <si>
    <t xml:space="preserve">   総   務   費</t>
  </si>
  <si>
    <t xml:space="preserve">   民   生   費</t>
  </si>
  <si>
    <t xml:space="preserve">   衛   生   費</t>
  </si>
  <si>
    <t xml:space="preserve">   労   働   費</t>
  </si>
  <si>
    <t xml:space="preserve">   農林水産業費</t>
  </si>
  <si>
    <t xml:space="preserve">   商   工   費</t>
  </si>
  <si>
    <t xml:space="preserve">   土   木   費</t>
  </si>
  <si>
    <t xml:space="preserve">   警   察   費</t>
  </si>
  <si>
    <t xml:space="preserve">   教   育   費</t>
  </si>
  <si>
    <t xml:space="preserve">   災害復旧費</t>
  </si>
  <si>
    <t xml:space="preserve">   公   債   費</t>
  </si>
  <si>
    <t xml:space="preserve">   諸支出金</t>
  </si>
  <si>
    <t xml:space="preserve">   利子割交付金</t>
  </si>
  <si>
    <t xml:space="preserve">   配当割交付金</t>
  </si>
  <si>
    <t xml:space="preserve">   株式等譲渡所得割交付金</t>
  </si>
  <si>
    <t xml:space="preserve">   地方消費税交付金</t>
  </si>
  <si>
    <t xml:space="preserve">   ゴルフ場利用税交付金</t>
  </si>
  <si>
    <t xml:space="preserve">   特別地方消費税交付金</t>
  </si>
  <si>
    <t xml:space="preserve">   自動車取得税交付金</t>
  </si>
  <si>
    <t xml:space="preserve">   人件費</t>
  </si>
  <si>
    <t xml:space="preserve">   物件費</t>
  </si>
  <si>
    <t xml:space="preserve">   維持補修費</t>
  </si>
  <si>
    <t xml:space="preserve">   扶助費</t>
  </si>
  <si>
    <t xml:space="preserve">   補助費等</t>
  </si>
  <si>
    <t xml:space="preserve">   普通建設事業費</t>
  </si>
  <si>
    <t>　 補助事業費</t>
  </si>
  <si>
    <t>　 単独事業費</t>
  </si>
  <si>
    <t>　 国直轄事業負担金</t>
  </si>
  <si>
    <t>　 同級他団体事業負担金</t>
  </si>
  <si>
    <t>　 受託事業費</t>
  </si>
  <si>
    <t xml:space="preserve">   災害復旧事業費</t>
  </si>
  <si>
    <t xml:space="preserve">   失業対策費</t>
  </si>
  <si>
    <t xml:space="preserve">   公債費</t>
  </si>
  <si>
    <t xml:space="preserve">   積立金</t>
  </si>
  <si>
    <t xml:space="preserve">   投資及び出資金</t>
  </si>
  <si>
    <t xml:space="preserve">   貸付金</t>
  </si>
  <si>
    <t xml:space="preserve">   繰出金</t>
  </si>
  <si>
    <t xml:space="preserve">   前年度繰上充当金</t>
  </si>
  <si>
    <t>人件費</t>
  </si>
  <si>
    <t>平成11年度</t>
  </si>
  <si>
    <t>歳出総額</t>
  </si>
  <si>
    <t>議会費</t>
  </si>
  <si>
    <t>総務費</t>
  </si>
  <si>
    <t>民生費</t>
  </si>
  <si>
    <t>衛生費</t>
  </si>
  <si>
    <t>労働費</t>
  </si>
  <si>
    <t>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</si>
  <si>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</si>
  <si>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</si>
  <si>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</si>
  <si>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</si>
  <si>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</si>
  <si>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</si>
  <si>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</si>
  <si>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上充用金</t>
  </si>
  <si>
    <t>前年度繰</t>
  </si>
  <si>
    <t>事業数（年度末）</t>
  </si>
  <si>
    <t>従業者数（年度末）</t>
  </si>
  <si>
    <t>総 数</t>
  </si>
  <si>
    <t>企業債発行額</t>
  </si>
  <si>
    <t>年度末現在高</t>
  </si>
  <si>
    <t>収益的収支</t>
  </si>
  <si>
    <t>和歌山</t>
  </si>
  <si>
    <t>総 数</t>
  </si>
  <si>
    <t>粉河</t>
  </si>
  <si>
    <t>海南</t>
  </si>
  <si>
    <t>湯浅</t>
  </si>
  <si>
    <t xml:space="preserve"> 御坊</t>
  </si>
  <si>
    <t>田辺</t>
  </si>
  <si>
    <t>新宮</t>
  </si>
  <si>
    <t>→白浜町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</si>
</sst>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00_);[Red]\(0.000\)"/>
    <numFmt numFmtId="180" formatCode="0.000"/>
    <numFmt numFmtId="181" formatCode="#,##0.00000;\-#,##0.00000"/>
    <numFmt numFmtId="182" formatCode="0_);[Red]\(0\)"/>
    <numFmt numFmtId="183" formatCode="0_ ;[Red]\-0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1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5" xfId="0" applyNumberFormat="1" applyFont="1" applyBorder="1" applyAlignment="1">
      <alignment vertical="center"/>
    </xf>
    <xf numFmtId="176" fontId="4" fillId="0" borderId="0" xfId="0" applyNumberFormat="1" applyFont="1" applyAlignment="1" applyProtection="1">
      <alignment vertical="center"/>
      <protection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 horizontal="left"/>
      <protection/>
    </xf>
    <xf numFmtId="176" fontId="6" fillId="0" borderId="0" xfId="0" applyNumberFormat="1" applyFont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>
      <alignment vertical="center"/>
    </xf>
    <xf numFmtId="176" fontId="4" fillId="0" borderId="3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49" fontId="2" fillId="0" borderId="2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7" xfId="0" applyNumberFormat="1" applyFont="1" applyBorder="1" applyAlignment="1" applyProtection="1">
      <alignment horizontal="left"/>
      <protection/>
    </xf>
    <xf numFmtId="176" fontId="2" fillId="0" borderId="7" xfId="0" applyNumberFormat="1" applyFont="1" applyBorder="1" applyAlignment="1" applyProtection="1">
      <alignment horizontal="center"/>
      <protection/>
    </xf>
    <xf numFmtId="176" fontId="4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/>
    </xf>
    <xf numFmtId="176" fontId="2" fillId="0" borderId="0" xfId="0" applyNumberFormat="1" applyFont="1" applyAlignment="1" applyProtection="1" quotePrefix="1">
      <alignment horizontal="righ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  <protection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Alignment="1" applyProtection="1">
      <alignment horizontal="left"/>
      <protection/>
    </xf>
    <xf numFmtId="176" fontId="2" fillId="2" borderId="0" xfId="0" applyNumberFormat="1" applyFont="1" applyFill="1" applyAlignment="1" applyProtection="1">
      <alignment vertical="center"/>
      <protection locked="0"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horizontal="left"/>
      <protection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horizontal="center"/>
      <protection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 applyProtection="1">
      <alignment horizontal="left"/>
      <protection/>
    </xf>
    <xf numFmtId="178" fontId="4" fillId="0" borderId="2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7" fillId="0" borderId="0" xfId="0" applyNumberFormat="1" applyFont="1" applyAlignment="1" applyProtection="1">
      <alignment vertical="center"/>
      <protection locked="0"/>
    </xf>
    <xf numFmtId="178" fontId="2" fillId="0" borderId="2" xfId="0" applyNumberFormat="1" applyFont="1" applyBorder="1" applyAlignment="1">
      <alignment vertical="center"/>
    </xf>
    <xf numFmtId="178" fontId="7" fillId="0" borderId="0" xfId="0" applyNumberFormat="1" applyFont="1" applyAlignment="1" applyProtection="1">
      <alignment vertical="center"/>
      <protection/>
    </xf>
    <xf numFmtId="178" fontId="2" fillId="0" borderId="2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Alignment="1" applyProtection="1">
      <alignment horizontal="right"/>
      <protection locked="0"/>
    </xf>
    <xf numFmtId="178" fontId="4" fillId="0" borderId="1" xfId="0" applyNumberFormat="1" applyFont="1" applyBorder="1" applyAlignment="1" applyProtection="1">
      <alignment vertical="center"/>
      <protection/>
    </xf>
    <xf numFmtId="178" fontId="2" fillId="0" borderId="6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  <protection/>
    </xf>
    <xf numFmtId="180" fontId="2" fillId="0" borderId="2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79" fontId="2" fillId="0" borderId="2" xfId="0" applyNumberFormat="1" applyFont="1" applyBorder="1" applyAlignment="1" applyProtection="1">
      <alignment horizontal="right"/>
      <protection/>
    </xf>
    <xf numFmtId="179" fontId="2" fillId="0" borderId="0" xfId="0" applyNumberFormat="1" applyFont="1" applyBorder="1" applyAlignment="1" applyProtection="1">
      <alignment horizontal="right"/>
      <protection/>
    </xf>
    <xf numFmtId="179" fontId="2" fillId="2" borderId="0" xfId="0" applyNumberFormat="1" applyFont="1" applyFill="1" applyBorder="1" applyAlignment="1" applyProtection="1">
      <alignment horizontal="right"/>
      <protection/>
    </xf>
    <xf numFmtId="179" fontId="2" fillId="2" borderId="2" xfId="0" applyNumberFormat="1" applyFont="1" applyFill="1" applyBorder="1" applyAlignment="1" applyProtection="1">
      <alignment horizontal="right"/>
      <protection/>
    </xf>
    <xf numFmtId="179" fontId="2" fillId="0" borderId="2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2" xfId="0" applyNumberFormat="1" applyFont="1" applyBorder="1" applyAlignment="1" applyProtection="1">
      <alignment horizontal="center"/>
      <protection/>
    </xf>
    <xf numFmtId="0" fontId="2" fillId="0" borderId="7" xfId="0" applyNumberFormat="1" applyFont="1" applyBorder="1" applyAlignment="1" applyProtection="1">
      <alignment horizontal="left"/>
      <protection/>
    </xf>
    <xf numFmtId="0" fontId="2" fillId="0" borderId="7" xfId="0" applyNumberFormat="1" applyFont="1" applyBorder="1" applyAlignment="1" applyProtection="1">
      <alignment horizontal="center"/>
      <protection/>
    </xf>
    <xf numFmtId="176" fontId="2" fillId="0" borderId="1" xfId="0" applyNumberFormat="1" applyFont="1" applyBorder="1" applyAlignment="1">
      <alignment horizontal="left"/>
    </xf>
    <xf numFmtId="176" fontId="2" fillId="0" borderId="2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/>
      <protection/>
    </xf>
    <xf numFmtId="176" fontId="2" fillId="2" borderId="2" xfId="0" applyNumberFormat="1" applyFont="1" applyFill="1" applyBorder="1" applyAlignment="1" applyProtection="1">
      <alignment horizontal="center" vertical="center"/>
      <protection/>
    </xf>
    <xf numFmtId="176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  <protection/>
    </xf>
    <xf numFmtId="176" fontId="2" fillId="2" borderId="4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8" xfId="0" applyNumberFormat="1" applyFont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left"/>
      <protection/>
    </xf>
    <xf numFmtId="176" fontId="2" fillId="0" borderId="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2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3" xfId="0" applyNumberFormat="1" applyFont="1" applyBorder="1" applyAlignment="1" applyProtection="1">
      <alignment horizontal="left"/>
      <protection/>
    </xf>
    <xf numFmtId="178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13" xfId="0" applyNumberFormat="1" applyFont="1" applyBorder="1" applyAlignment="1" applyProtection="1">
      <alignment horizontal="left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8" fontId="2" fillId="0" borderId="8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horizontal="left"/>
      <protection/>
    </xf>
    <xf numFmtId="178" fontId="2" fillId="0" borderId="13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6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 horizontal="left"/>
      <protection/>
    </xf>
    <xf numFmtId="178" fontId="2" fillId="0" borderId="7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Alignment="1">
      <alignment vertical="center"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6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2" borderId="2" xfId="0" applyNumberFormat="1" applyFont="1" applyFill="1" applyBorder="1" applyAlignment="1" applyProtection="1" quotePrefix="1">
      <alignment horizontal="right"/>
      <protection locked="0"/>
    </xf>
    <xf numFmtId="176" fontId="2" fillId="2" borderId="0" xfId="0" applyNumberFormat="1" applyFont="1" applyFill="1" applyBorder="1" applyAlignment="1" applyProtection="1" quotePrefix="1">
      <alignment horizontal="right"/>
      <protection locked="0"/>
    </xf>
    <xf numFmtId="178" fontId="2" fillId="0" borderId="2" xfId="0" applyNumberFormat="1" applyFont="1" applyBorder="1" applyAlignment="1" applyProtection="1" quotePrefix="1">
      <alignment horizontal="right"/>
      <protection locked="0"/>
    </xf>
    <xf numFmtId="0" fontId="2" fillId="2" borderId="2" xfId="0" applyFont="1" applyFill="1" applyBorder="1" applyAlignment="1" applyProtection="1" quotePrefix="1">
      <alignment horizontal="right"/>
      <protection locked="0"/>
    </xf>
    <xf numFmtId="0" fontId="2" fillId="2" borderId="0" xfId="0" applyFont="1" applyFill="1" applyBorder="1" applyAlignment="1" applyProtection="1" quotePrefix="1">
      <alignment horizontal="right"/>
      <protection locked="0"/>
    </xf>
    <xf numFmtId="176" fontId="2" fillId="2" borderId="0" xfId="0" applyNumberFormat="1" applyFont="1" applyFill="1" applyAlignment="1" applyProtection="1" quotePrefix="1">
      <alignment horizontal="right"/>
      <protection/>
    </xf>
    <xf numFmtId="178" fontId="2" fillId="0" borderId="0" xfId="0" applyNumberFormat="1" applyFont="1" applyAlignment="1" applyProtection="1" quotePrefix="1">
      <alignment horizontal="right"/>
      <protection locked="0"/>
    </xf>
    <xf numFmtId="178" fontId="2" fillId="0" borderId="0" xfId="0" applyNumberFormat="1" applyFont="1" applyBorder="1" applyAlignment="1" applyProtection="1" quotePrefix="1">
      <alignment horizontal="right" vertical="center"/>
      <protection locked="0"/>
    </xf>
    <xf numFmtId="178" fontId="2" fillId="0" borderId="2" xfId="0" applyNumberFormat="1" applyFont="1" applyBorder="1" applyAlignment="1" applyProtection="1" quotePrefix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49" fontId="2" fillId="0" borderId="5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quotePrefix="1">
      <alignment horizontal="right"/>
    </xf>
    <xf numFmtId="0" fontId="2" fillId="0" borderId="5" xfId="0" applyNumberFormat="1" applyFont="1" applyBorder="1" applyAlignment="1" applyProtection="1">
      <alignment horizontal="center"/>
      <protection/>
    </xf>
    <xf numFmtId="178" fontId="2" fillId="0" borderId="5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 quotePrefix="1">
      <alignment horizontal="right"/>
      <protection locked="0"/>
    </xf>
    <xf numFmtId="178" fontId="2" fillId="0" borderId="2" xfId="0" applyNumberFormat="1" applyFont="1" applyBorder="1" applyAlignment="1" applyProtection="1" quotePrefix="1">
      <alignment horizontal="center"/>
      <protection/>
    </xf>
    <xf numFmtId="0" fontId="2" fillId="2" borderId="0" xfId="0" applyFont="1" applyFill="1" applyBorder="1" applyAlignment="1" applyProtection="1">
      <alignment horizontal="left"/>
      <protection locked="0"/>
    </xf>
    <xf numFmtId="182" fontId="2" fillId="0" borderId="2" xfId="0" applyNumberFormat="1" applyFont="1" applyBorder="1" applyAlignment="1" applyProtection="1">
      <alignment horizontal="center"/>
      <protection/>
    </xf>
    <xf numFmtId="178" fontId="2" fillId="0" borderId="0" xfId="0" applyNumberFormat="1" applyFont="1" applyAlignment="1" applyProtection="1">
      <alignment horizontal="right"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7" fillId="2" borderId="0" xfId="0" applyNumberFormat="1" applyFont="1" applyFill="1" applyBorder="1" applyAlignment="1" applyProtection="1">
      <alignment vertical="center"/>
      <protection/>
    </xf>
    <xf numFmtId="176" fontId="2" fillId="2" borderId="0" xfId="0" applyNumberFormat="1" applyFont="1" applyFill="1" applyBorder="1" applyAlignment="1" applyProtection="1">
      <alignment vertical="center"/>
      <protection/>
    </xf>
    <xf numFmtId="176" fontId="11" fillId="0" borderId="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 applyProtection="1">
      <alignment horizontal="center" vertical="center"/>
      <protection/>
    </xf>
    <xf numFmtId="176" fontId="11" fillId="0" borderId="4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  <protection/>
    </xf>
    <xf numFmtId="178" fontId="8" fillId="0" borderId="13" xfId="0" applyNumberFormat="1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 applyProtection="1">
      <alignment horizontal="left"/>
      <protection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7" fontId="2" fillId="0" borderId="7" xfId="0" applyNumberFormat="1" applyFont="1" applyBorder="1" applyAlignment="1" applyProtection="1">
      <alignment horizontal="center"/>
      <protection/>
    </xf>
    <xf numFmtId="177" fontId="2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/>
    </xf>
    <xf numFmtId="176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/>
      <protection/>
    </xf>
    <xf numFmtId="38" fontId="2" fillId="0" borderId="4" xfId="17" applyFont="1" applyBorder="1" applyAlignment="1" applyProtection="1">
      <alignment horizontal="left"/>
      <protection/>
    </xf>
    <xf numFmtId="183" fontId="2" fillId="0" borderId="7" xfId="17" applyNumberFormat="1" applyFont="1" applyBorder="1" applyAlignment="1" applyProtection="1">
      <alignment horizontal="center"/>
      <protection/>
    </xf>
    <xf numFmtId="178" fontId="2" fillId="0" borderId="0" xfId="0" applyNumberFormat="1" applyFont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Alignment="1" applyProtection="1">
      <alignment horizontal="left"/>
      <protection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>
      <alignment horizontal="left" vertical="center"/>
    </xf>
    <xf numFmtId="0" fontId="2" fillId="0" borderId="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6" fontId="2" fillId="0" borderId="10" xfId="0" applyNumberFormat="1" applyFont="1" applyBorder="1" applyAlignment="1">
      <alignment/>
    </xf>
    <xf numFmtId="178" fontId="2" fillId="0" borderId="3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3" width="5.875" style="2" customWidth="1"/>
    <col min="4" max="5" width="15.875" style="2" customWidth="1"/>
    <col min="6" max="11" width="14.625" style="2" customWidth="1"/>
    <col min="12" max="16384" width="15.875" style="2" customWidth="1"/>
  </cols>
  <sheetData>
    <row r="1" ht="17.25">
      <c r="A1" s="1"/>
    </row>
    <row r="6" ht="28.5">
      <c r="F6" s="3" t="s">
        <v>0</v>
      </c>
    </row>
    <row r="8" ht="17.25">
      <c r="F8" s="4" t="s">
        <v>1</v>
      </c>
    </row>
    <row r="9" ht="17.25">
      <c r="D9" s="1" t="s">
        <v>31</v>
      </c>
    </row>
    <row r="10" ht="17.25">
      <c r="D10" s="1" t="s">
        <v>32</v>
      </c>
    </row>
    <row r="11" ht="17.25">
      <c r="D11" s="1" t="s">
        <v>33</v>
      </c>
    </row>
    <row r="12" ht="17.25">
      <c r="D12" s="1" t="s">
        <v>34</v>
      </c>
    </row>
    <row r="13" ht="17.25">
      <c r="D13" s="1" t="s">
        <v>35</v>
      </c>
    </row>
    <row r="14" ht="17.25">
      <c r="D14" s="1" t="s">
        <v>2</v>
      </c>
    </row>
    <row r="15" spans="2:11" ht="18" thickBot="1">
      <c r="B15" s="5"/>
      <c r="C15" s="5"/>
      <c r="D15" s="5"/>
      <c r="E15" s="5"/>
      <c r="F15" s="5"/>
      <c r="G15" s="5"/>
      <c r="H15" s="5"/>
      <c r="I15" s="5"/>
      <c r="J15" s="6" t="s">
        <v>36</v>
      </c>
      <c r="K15" s="5"/>
    </row>
    <row r="16" spans="6:11" ht="17.25">
      <c r="F16" s="83">
        <v>2000</v>
      </c>
      <c r="G16" s="83" t="s">
        <v>37</v>
      </c>
      <c r="H16" s="83" t="s">
        <v>38</v>
      </c>
      <c r="I16" s="83" t="s">
        <v>39</v>
      </c>
      <c r="J16" s="83" t="s">
        <v>40</v>
      </c>
      <c r="K16" s="81">
        <v>2005</v>
      </c>
    </row>
    <row r="17" spans="2:11" ht="17.25">
      <c r="B17" s="8"/>
      <c r="C17" s="8"/>
      <c r="D17" s="8"/>
      <c r="E17" s="8"/>
      <c r="F17" s="9" t="s">
        <v>5</v>
      </c>
      <c r="G17" s="9" t="s">
        <v>257</v>
      </c>
      <c r="H17" s="9" t="s">
        <v>258</v>
      </c>
      <c r="I17" s="9" t="s">
        <v>259</v>
      </c>
      <c r="J17" s="9" t="s">
        <v>260</v>
      </c>
      <c r="K17" s="9" t="s">
        <v>395</v>
      </c>
    </row>
    <row r="18" spans="6:10" ht="17.25">
      <c r="F18" s="12"/>
      <c r="G18" s="24"/>
      <c r="H18" s="24"/>
      <c r="I18" s="24"/>
      <c r="J18" s="24"/>
    </row>
    <row r="19" spans="3:11" ht="17.25">
      <c r="C19" s="1" t="s">
        <v>6</v>
      </c>
      <c r="F19" s="13">
        <v>587078.988</v>
      </c>
      <c r="G19" s="40">
        <v>572369.088</v>
      </c>
      <c r="H19" s="40">
        <v>550745.028</v>
      </c>
      <c r="I19" s="40">
        <v>562577.784</v>
      </c>
      <c r="J19" s="40">
        <v>520187.007</v>
      </c>
      <c r="K19" s="14">
        <v>505190</v>
      </c>
    </row>
    <row r="20" spans="6:10" ht="17.25">
      <c r="F20" s="12"/>
      <c r="G20" s="24"/>
      <c r="H20" s="24"/>
      <c r="I20" s="24"/>
      <c r="J20" s="24"/>
    </row>
    <row r="21" spans="3:11" ht="17.25">
      <c r="C21" s="1" t="s">
        <v>7</v>
      </c>
      <c r="F21" s="15">
        <v>59082.232</v>
      </c>
      <c r="G21" s="39">
        <v>56802.931000000004</v>
      </c>
      <c r="H21" s="39">
        <v>55426.24500000001</v>
      </c>
      <c r="I21" s="39">
        <v>58718.25</v>
      </c>
      <c r="J21" s="39">
        <v>152775.708</v>
      </c>
      <c r="K21" s="16">
        <v>142684</v>
      </c>
    </row>
    <row r="22" spans="3:11" ht="17.25">
      <c r="C22" s="1"/>
      <c r="F22" s="15"/>
      <c r="G22" s="39"/>
      <c r="H22" s="39"/>
      <c r="I22" s="39"/>
      <c r="J22" s="39"/>
      <c r="K22" s="16"/>
    </row>
    <row r="23" spans="4:11" ht="17.25">
      <c r="D23" s="1" t="s">
        <v>8</v>
      </c>
      <c r="F23" s="13">
        <v>188.331</v>
      </c>
      <c r="G23" s="40">
        <v>195.906</v>
      </c>
      <c r="H23" s="40">
        <v>282.396</v>
      </c>
      <c r="I23" s="40">
        <v>150.874</v>
      </c>
      <c r="J23" s="40">
        <v>232.907</v>
      </c>
      <c r="K23" s="14">
        <v>167</v>
      </c>
    </row>
    <row r="24" spans="4:11" ht="17.25">
      <c r="D24" s="1" t="s">
        <v>9</v>
      </c>
      <c r="F24" s="13">
        <v>774.191</v>
      </c>
      <c r="G24" s="40">
        <v>754.184</v>
      </c>
      <c r="H24" s="40">
        <v>746.498</v>
      </c>
      <c r="I24" s="40">
        <v>803.482</v>
      </c>
      <c r="J24" s="40">
        <v>750.814</v>
      </c>
      <c r="K24" s="14">
        <v>803</v>
      </c>
    </row>
    <row r="25" spans="4:11" ht="17.25">
      <c r="D25" s="1" t="s">
        <v>10</v>
      </c>
      <c r="F25" s="13">
        <v>216.829</v>
      </c>
      <c r="G25" s="40">
        <v>103.025</v>
      </c>
      <c r="H25" s="40">
        <v>64.368</v>
      </c>
      <c r="I25" s="40">
        <v>16.712</v>
      </c>
      <c r="J25" s="40">
        <v>70.283</v>
      </c>
      <c r="K25" s="14">
        <v>36</v>
      </c>
    </row>
    <row r="26" spans="4:11" ht="17.25">
      <c r="D26" s="1"/>
      <c r="F26" s="13"/>
      <c r="G26" s="40"/>
      <c r="H26" s="40"/>
      <c r="I26" s="40"/>
      <c r="J26" s="40"/>
      <c r="K26" s="14"/>
    </row>
    <row r="27" spans="4:11" ht="17.25">
      <c r="D27" s="1" t="s">
        <v>11</v>
      </c>
      <c r="F27" s="13">
        <v>1532.926</v>
      </c>
      <c r="G27" s="40">
        <v>1881.474</v>
      </c>
      <c r="H27" s="40">
        <v>1339.292</v>
      </c>
      <c r="I27" s="40">
        <v>1206.404</v>
      </c>
      <c r="J27" s="40">
        <v>3225.601</v>
      </c>
      <c r="K27" s="14">
        <v>873</v>
      </c>
    </row>
    <row r="28" spans="4:11" ht="17.25">
      <c r="D28" s="1" t="s">
        <v>12</v>
      </c>
      <c r="F28" s="13">
        <v>111.795</v>
      </c>
      <c r="G28" s="40">
        <v>101.007</v>
      </c>
      <c r="H28" s="40">
        <v>95.059</v>
      </c>
      <c r="I28" s="40">
        <v>87.287</v>
      </c>
      <c r="J28" s="40">
        <v>107.416</v>
      </c>
      <c r="K28" s="14">
        <v>142</v>
      </c>
    </row>
    <row r="29" spans="4:11" ht="17.25">
      <c r="D29" s="1"/>
      <c r="F29" s="13"/>
      <c r="G29" s="40"/>
      <c r="H29" s="40"/>
      <c r="I29" s="40"/>
      <c r="J29" s="40"/>
      <c r="K29" s="14"/>
    </row>
    <row r="30" spans="4:11" ht="17.25">
      <c r="D30" s="1" t="s">
        <v>391</v>
      </c>
      <c r="F30" s="127" t="s">
        <v>374</v>
      </c>
      <c r="G30" s="129" t="s">
        <v>374</v>
      </c>
      <c r="H30" s="129" t="s">
        <v>374</v>
      </c>
      <c r="I30" s="129" t="s">
        <v>374</v>
      </c>
      <c r="J30" s="129" t="s">
        <v>374</v>
      </c>
      <c r="K30" s="128">
        <v>193</v>
      </c>
    </row>
    <row r="31" spans="4:11" ht="17.25">
      <c r="D31" s="1" t="s">
        <v>13</v>
      </c>
      <c r="F31" s="13">
        <v>169.88</v>
      </c>
      <c r="G31" s="40">
        <v>178.62</v>
      </c>
      <c r="H31" s="40">
        <v>167.971</v>
      </c>
      <c r="I31" s="40">
        <v>215.467</v>
      </c>
      <c r="J31" s="40">
        <v>283.957</v>
      </c>
      <c r="K31" s="14">
        <v>211</v>
      </c>
    </row>
    <row r="32" spans="4:11" ht="17.25">
      <c r="D32" s="1"/>
      <c r="F32" s="13"/>
      <c r="G32" s="40"/>
      <c r="H32" s="40"/>
      <c r="I32" s="40"/>
      <c r="J32" s="40"/>
      <c r="K32" s="14"/>
    </row>
    <row r="33" spans="4:11" ht="17.25">
      <c r="D33" s="1" t="s">
        <v>392</v>
      </c>
      <c r="F33" s="13">
        <v>23939.233</v>
      </c>
      <c r="G33" s="40">
        <v>23913.993</v>
      </c>
      <c r="H33" s="40">
        <v>23305.7</v>
      </c>
      <c r="I33" s="40">
        <v>24036.215</v>
      </c>
      <c r="J33" s="40">
        <v>23339.077</v>
      </c>
      <c r="K33" s="14">
        <v>22434</v>
      </c>
    </row>
    <row r="34" spans="4:11" ht="17.25">
      <c r="D34" s="1" t="s">
        <v>14</v>
      </c>
      <c r="F34" s="13">
        <v>188.337</v>
      </c>
      <c r="G34" s="40">
        <v>162.898</v>
      </c>
      <c r="H34" s="40">
        <v>124.21</v>
      </c>
      <c r="I34" s="129" t="s">
        <v>374</v>
      </c>
      <c r="J34" s="129" t="s">
        <v>374</v>
      </c>
      <c r="K34" s="128" t="s">
        <v>374</v>
      </c>
    </row>
    <row r="35" spans="4:11" ht="17.25">
      <c r="D35" s="1" t="s">
        <v>15</v>
      </c>
      <c r="F35" s="13">
        <v>11633.032</v>
      </c>
      <c r="G35" s="40">
        <v>13020.708</v>
      </c>
      <c r="H35" s="40">
        <v>12627.484</v>
      </c>
      <c r="I35" s="40">
        <v>14451.572</v>
      </c>
      <c r="J35" s="40">
        <v>14701.708</v>
      </c>
      <c r="K35" s="14">
        <v>16607</v>
      </c>
    </row>
    <row r="36" spans="4:11" ht="17.25">
      <c r="D36" s="1"/>
      <c r="F36" s="13"/>
      <c r="G36" s="40"/>
      <c r="H36" s="40"/>
      <c r="I36" s="40"/>
      <c r="J36" s="40"/>
      <c r="K36" s="14"/>
    </row>
    <row r="37" spans="4:11" ht="17.25">
      <c r="D37" s="1" t="s">
        <v>16</v>
      </c>
      <c r="F37" s="13">
        <v>1706.461</v>
      </c>
      <c r="G37" s="40">
        <v>1366.975</v>
      </c>
      <c r="H37" s="40">
        <v>1038.637</v>
      </c>
      <c r="I37" s="40">
        <v>907.023</v>
      </c>
      <c r="J37" s="40">
        <v>982.791</v>
      </c>
      <c r="K37" s="14">
        <v>956</v>
      </c>
    </row>
    <row r="38" spans="4:11" ht="17.25">
      <c r="D38" s="1" t="s">
        <v>17</v>
      </c>
      <c r="F38" s="13">
        <v>4885.954</v>
      </c>
      <c r="G38" s="40">
        <v>2764.415</v>
      </c>
      <c r="H38" s="40">
        <v>3367.88</v>
      </c>
      <c r="I38" s="40">
        <v>5020.342</v>
      </c>
      <c r="J38" s="40">
        <v>4786.673</v>
      </c>
      <c r="K38" s="14">
        <v>5485</v>
      </c>
    </row>
    <row r="39" spans="4:11" ht="17.25">
      <c r="D39" s="1" t="s">
        <v>18</v>
      </c>
      <c r="F39" s="13">
        <v>3178.534</v>
      </c>
      <c r="G39" s="40">
        <v>2652.523</v>
      </c>
      <c r="H39" s="40">
        <v>2892.525</v>
      </c>
      <c r="I39" s="40">
        <v>2501.57</v>
      </c>
      <c r="J39" s="40">
        <v>2829.305</v>
      </c>
      <c r="K39" s="14">
        <v>2358</v>
      </c>
    </row>
    <row r="40" spans="4:11" ht="17.25">
      <c r="D40" s="1"/>
      <c r="F40" s="13"/>
      <c r="G40" s="40"/>
      <c r="H40" s="40"/>
      <c r="I40" s="40"/>
      <c r="J40" s="40"/>
      <c r="K40" s="14"/>
    </row>
    <row r="41" spans="4:11" ht="17.25">
      <c r="D41" s="1" t="s">
        <v>19</v>
      </c>
      <c r="F41" s="13">
        <v>4075.447</v>
      </c>
      <c r="G41" s="40">
        <v>3838.686</v>
      </c>
      <c r="H41" s="40">
        <v>3563.766</v>
      </c>
      <c r="I41" s="40">
        <v>3592.75</v>
      </c>
      <c r="J41" s="40">
        <v>3573.848</v>
      </c>
      <c r="K41" s="14">
        <v>3559</v>
      </c>
    </row>
    <row r="42" spans="4:11" ht="17.25">
      <c r="D42" s="1" t="s">
        <v>20</v>
      </c>
      <c r="F42" s="13">
        <v>6481.282</v>
      </c>
      <c r="G42" s="40">
        <v>5868.517</v>
      </c>
      <c r="H42" s="40">
        <v>5810.459</v>
      </c>
      <c r="I42" s="40">
        <v>5728.552</v>
      </c>
      <c r="J42" s="40">
        <v>5411.853</v>
      </c>
      <c r="K42" s="14">
        <v>10520</v>
      </c>
    </row>
    <row r="43" spans="4:11" ht="17.25">
      <c r="D43" s="1"/>
      <c r="F43" s="13"/>
      <c r="G43" s="40"/>
      <c r="H43" s="40"/>
      <c r="I43" s="40"/>
      <c r="J43" s="40"/>
      <c r="K43" s="14"/>
    </row>
    <row r="44" spans="4:11" ht="17.25">
      <c r="D44" s="1" t="s">
        <v>21</v>
      </c>
      <c r="F44" s="127" t="s">
        <v>374</v>
      </c>
      <c r="G44" s="129" t="s">
        <v>374</v>
      </c>
      <c r="H44" s="129" t="s">
        <v>374</v>
      </c>
      <c r="I44" s="129" t="s">
        <v>374</v>
      </c>
      <c r="J44" s="40">
        <v>92479.475</v>
      </c>
      <c r="K44" s="14">
        <v>78341</v>
      </c>
    </row>
    <row r="45" spans="4:11" ht="17.25">
      <c r="D45" s="1"/>
      <c r="F45" s="127"/>
      <c r="G45" s="129"/>
      <c r="H45" s="129"/>
      <c r="I45" s="129"/>
      <c r="J45" s="40"/>
      <c r="K45" s="14"/>
    </row>
    <row r="46" spans="3:11" ht="17.25">
      <c r="C46" s="1" t="s">
        <v>22</v>
      </c>
      <c r="F46" s="15">
        <v>15426.178157</v>
      </c>
      <c r="G46" s="39">
        <v>9239.433</v>
      </c>
      <c r="H46" s="39">
        <v>9387.971999999998</v>
      </c>
      <c r="I46" s="39">
        <v>7406.759562</v>
      </c>
      <c r="J46" s="39">
        <v>18902.693306999998</v>
      </c>
      <c r="K46" s="128">
        <v>7151</v>
      </c>
    </row>
    <row r="47" spans="3:11" ht="17.25">
      <c r="C47" s="1"/>
      <c r="F47" s="15"/>
      <c r="G47" s="39"/>
      <c r="H47" s="39"/>
      <c r="I47" s="39"/>
      <c r="J47" s="39"/>
      <c r="K47" s="128"/>
    </row>
    <row r="48" spans="4:11" ht="17.25">
      <c r="D48" s="1" t="s">
        <v>23</v>
      </c>
      <c r="E48" s="1" t="s">
        <v>24</v>
      </c>
      <c r="F48" s="13">
        <v>1449.335</v>
      </c>
      <c r="G48" s="40">
        <v>1366.5</v>
      </c>
      <c r="H48" s="40">
        <v>1319.437</v>
      </c>
      <c r="I48" s="40">
        <v>1332.770811</v>
      </c>
      <c r="J48" s="40">
        <v>3648.39585</v>
      </c>
      <c r="K48" s="128" t="s">
        <v>374</v>
      </c>
    </row>
    <row r="49" spans="5:11" ht="17.25">
      <c r="E49" s="1" t="s">
        <v>25</v>
      </c>
      <c r="F49" s="13">
        <v>470.966</v>
      </c>
      <c r="G49" s="40">
        <v>712.251</v>
      </c>
      <c r="H49" s="40">
        <v>838.72</v>
      </c>
      <c r="I49" s="40">
        <v>732.595791</v>
      </c>
      <c r="J49" s="40">
        <v>5702.802082</v>
      </c>
      <c r="K49" s="128" t="s">
        <v>374</v>
      </c>
    </row>
    <row r="50" spans="5:11" ht="17.25">
      <c r="E50" s="1"/>
      <c r="F50" s="13"/>
      <c r="G50" s="40"/>
      <c r="H50" s="40"/>
      <c r="I50" s="40"/>
      <c r="J50" s="40"/>
      <c r="K50" s="128"/>
    </row>
    <row r="51" spans="4:11" ht="17.25">
      <c r="D51" s="1" t="s">
        <v>26</v>
      </c>
      <c r="E51" s="1" t="s">
        <v>24</v>
      </c>
      <c r="F51" s="13">
        <v>829.923</v>
      </c>
      <c r="G51" s="40">
        <v>830.363</v>
      </c>
      <c r="H51" s="40">
        <v>784.954</v>
      </c>
      <c r="I51" s="40">
        <v>1016.423595</v>
      </c>
      <c r="J51" s="40">
        <v>626.581822</v>
      </c>
      <c r="K51" s="128">
        <v>693</v>
      </c>
    </row>
    <row r="52" spans="5:11" ht="17.25">
      <c r="E52" s="1" t="s">
        <v>25</v>
      </c>
      <c r="F52" s="13">
        <v>348.842</v>
      </c>
      <c r="G52" s="40">
        <v>516.913</v>
      </c>
      <c r="H52" s="40">
        <v>432.794</v>
      </c>
      <c r="I52" s="40">
        <v>468.166816</v>
      </c>
      <c r="J52" s="40">
        <v>171.771276</v>
      </c>
      <c r="K52" s="128">
        <v>595</v>
      </c>
    </row>
    <row r="53" spans="5:11" ht="17.25">
      <c r="E53" s="1"/>
      <c r="F53" s="13"/>
      <c r="G53" s="40"/>
      <c r="H53" s="40"/>
      <c r="I53" s="40"/>
      <c r="J53" s="40"/>
      <c r="K53" s="128"/>
    </row>
    <row r="54" spans="4:11" ht="17.25">
      <c r="D54" s="1" t="s">
        <v>27</v>
      </c>
      <c r="E54" s="1" t="s">
        <v>24</v>
      </c>
      <c r="F54" s="13">
        <v>2324.374</v>
      </c>
      <c r="G54" s="40">
        <v>613.139</v>
      </c>
      <c r="H54" s="40">
        <v>819.576</v>
      </c>
      <c r="I54" s="40">
        <v>651.782472</v>
      </c>
      <c r="J54" s="40">
        <v>813.865014</v>
      </c>
      <c r="K54" s="128">
        <v>1126</v>
      </c>
    </row>
    <row r="55" spans="5:11" ht="17.25">
      <c r="E55" s="1" t="s">
        <v>25</v>
      </c>
      <c r="F55" s="13">
        <v>3210.311</v>
      </c>
      <c r="G55" s="40">
        <v>1504.418</v>
      </c>
      <c r="H55" s="40">
        <v>488.382</v>
      </c>
      <c r="I55" s="40">
        <v>634.64268</v>
      </c>
      <c r="J55" s="40">
        <v>4316</v>
      </c>
      <c r="K55" s="128">
        <v>2415</v>
      </c>
    </row>
    <row r="56" spans="5:11" ht="17.25">
      <c r="E56" s="1"/>
      <c r="F56" s="13"/>
      <c r="G56" s="40"/>
      <c r="H56" s="40"/>
      <c r="I56" s="40"/>
      <c r="J56" s="40"/>
      <c r="K56" s="128"/>
    </row>
    <row r="57" spans="4:11" ht="17.25">
      <c r="D57" s="1" t="s">
        <v>28</v>
      </c>
      <c r="E57" s="1" t="s">
        <v>24</v>
      </c>
      <c r="F57" s="13">
        <v>170.182</v>
      </c>
      <c r="G57" s="40">
        <v>164.858</v>
      </c>
      <c r="H57" s="40">
        <v>160.864</v>
      </c>
      <c r="I57" s="40">
        <v>138.182768</v>
      </c>
      <c r="J57" s="40">
        <v>158.83672</v>
      </c>
      <c r="K57" s="128" t="s">
        <v>374</v>
      </c>
    </row>
    <row r="58" spans="5:11" ht="17.25">
      <c r="E58" s="1" t="s">
        <v>25</v>
      </c>
      <c r="F58" s="13">
        <v>52.283</v>
      </c>
      <c r="G58" s="40">
        <v>60.236</v>
      </c>
      <c r="H58" s="40">
        <v>64.245</v>
      </c>
      <c r="I58" s="40">
        <v>68.311654</v>
      </c>
      <c r="J58" s="40">
        <v>1093.401204</v>
      </c>
      <c r="K58" s="128" t="s">
        <v>374</v>
      </c>
    </row>
    <row r="59" spans="5:11" ht="17.25">
      <c r="E59" s="1"/>
      <c r="F59" s="13"/>
      <c r="G59" s="40"/>
      <c r="H59" s="40"/>
      <c r="I59" s="40"/>
      <c r="J59" s="40"/>
      <c r="K59" s="128"/>
    </row>
    <row r="60" spans="4:11" ht="17.25">
      <c r="D60" s="1" t="s">
        <v>29</v>
      </c>
      <c r="E60" s="1" t="s">
        <v>24</v>
      </c>
      <c r="F60" s="18">
        <v>0.000157</v>
      </c>
      <c r="G60" s="41">
        <v>43.805</v>
      </c>
      <c r="H60" s="129" t="s">
        <v>374</v>
      </c>
      <c r="I60" s="129" t="s">
        <v>374</v>
      </c>
      <c r="J60" s="129" t="s">
        <v>374</v>
      </c>
      <c r="K60" s="128" t="s">
        <v>374</v>
      </c>
    </row>
    <row r="61" spans="5:11" ht="17.25">
      <c r="E61" s="1" t="s">
        <v>25</v>
      </c>
      <c r="F61" s="13">
        <v>5</v>
      </c>
      <c r="G61" s="40">
        <v>8.959</v>
      </c>
      <c r="H61" s="129" t="s">
        <v>374</v>
      </c>
      <c r="I61" s="129" t="s">
        <v>374</v>
      </c>
      <c r="J61" s="129" t="s">
        <v>374</v>
      </c>
      <c r="K61" s="128" t="s">
        <v>374</v>
      </c>
    </row>
    <row r="62" spans="5:11" ht="17.25">
      <c r="E62" s="1"/>
      <c r="F62" s="13"/>
      <c r="G62" s="40"/>
      <c r="H62" s="129"/>
      <c r="I62" s="129"/>
      <c r="J62" s="129"/>
      <c r="K62" s="128"/>
    </row>
    <row r="63" spans="4:11" ht="17.25">
      <c r="D63" s="19" t="s">
        <v>30</v>
      </c>
      <c r="E63" s="1" t="s">
        <v>24</v>
      </c>
      <c r="F63" s="13">
        <v>2028.357</v>
      </c>
      <c r="G63" s="40">
        <v>2391.116</v>
      </c>
      <c r="H63" s="41">
        <v>2512</v>
      </c>
      <c r="I63" s="41">
        <v>2349.229056</v>
      </c>
      <c r="J63" s="41">
        <v>2323.238073</v>
      </c>
      <c r="K63" s="128">
        <v>2796</v>
      </c>
    </row>
    <row r="64" spans="4:11" ht="17.25">
      <c r="D64" s="20" t="s">
        <v>46</v>
      </c>
      <c r="E64" s="1" t="s">
        <v>25</v>
      </c>
      <c r="F64" s="13">
        <v>4536.605</v>
      </c>
      <c r="G64" s="40">
        <v>1026.875</v>
      </c>
      <c r="H64" s="41">
        <v>1967</v>
      </c>
      <c r="I64" s="41">
        <v>14.653919</v>
      </c>
      <c r="J64" s="41">
        <v>47.801266</v>
      </c>
      <c r="K64" s="128">
        <v>57</v>
      </c>
    </row>
    <row r="65" spans="2:11" ht="18" thickBot="1">
      <c r="B65" s="5"/>
      <c r="C65" s="5"/>
      <c r="D65" s="5"/>
      <c r="E65" s="5"/>
      <c r="F65" s="21"/>
      <c r="G65" s="5"/>
      <c r="H65" s="5"/>
      <c r="I65" s="5"/>
      <c r="J65" s="5"/>
      <c r="K65" s="5"/>
    </row>
    <row r="66" ht="17.25">
      <c r="F66" s="1" t="s">
        <v>393</v>
      </c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="75" zoomScaleNormal="75" zoomScaleSheetLayoutView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18.25390625" style="2" customWidth="1"/>
    <col min="3" max="3" width="11.75390625" style="2" customWidth="1"/>
    <col min="4" max="4" width="11.50390625" style="2" customWidth="1"/>
    <col min="5" max="5" width="9.00390625" style="2" customWidth="1"/>
    <col min="6" max="6" width="9.875" style="2" bestFit="1" customWidth="1"/>
    <col min="7" max="8" width="10.50390625" style="2" customWidth="1"/>
    <col min="9" max="9" width="12.75390625" style="2" customWidth="1"/>
    <col min="10" max="10" width="10.75390625" style="2" customWidth="1"/>
    <col min="11" max="11" width="9.375" style="2" customWidth="1"/>
    <col min="12" max="14" width="10.00390625" style="2" customWidth="1"/>
    <col min="15" max="17" width="11.375" style="2" customWidth="1"/>
    <col min="18" max="16384" width="10.875" style="2" customWidth="1"/>
  </cols>
  <sheetData>
    <row r="1" spans="1:3" ht="17.25">
      <c r="A1" s="1"/>
      <c r="B1" s="2" t="s">
        <v>451</v>
      </c>
      <c r="C1" s="24"/>
    </row>
    <row r="2" ht="17.25">
      <c r="C2" s="24"/>
    </row>
    <row r="3" ht="17.25">
      <c r="C3" s="24"/>
    </row>
    <row r="4" ht="17.25">
      <c r="C4" s="24"/>
    </row>
    <row r="5" ht="17.25">
      <c r="C5" s="24"/>
    </row>
    <row r="6" spans="3:4" ht="17.25">
      <c r="C6" s="24"/>
      <c r="D6" s="4" t="s">
        <v>261</v>
      </c>
    </row>
    <row r="7" spans="2:18" ht="18" thickBot="1">
      <c r="B7" s="5"/>
      <c r="C7" s="22" t="s">
        <v>160</v>
      </c>
      <c r="D7" s="22" t="s">
        <v>281</v>
      </c>
      <c r="E7" s="5"/>
      <c r="F7" s="5"/>
      <c r="G7" s="5"/>
      <c r="H7" s="5"/>
      <c r="I7" s="5"/>
      <c r="J7" s="5"/>
      <c r="K7" s="5"/>
      <c r="L7" s="5"/>
      <c r="M7" s="5"/>
      <c r="N7" s="6" t="s">
        <v>282</v>
      </c>
      <c r="O7" s="84"/>
      <c r="P7" s="157"/>
      <c r="Q7" s="157"/>
      <c r="R7" s="24"/>
    </row>
    <row r="8" spans="3:18" ht="17.25">
      <c r="C8" s="87" t="s">
        <v>283</v>
      </c>
      <c r="D8" s="85" t="s">
        <v>284</v>
      </c>
      <c r="E8" s="85"/>
      <c r="F8" s="85"/>
      <c r="G8" s="85"/>
      <c r="H8" s="154" t="s">
        <v>453</v>
      </c>
      <c r="I8" s="85"/>
      <c r="J8" s="85"/>
      <c r="K8" s="85"/>
      <c r="L8" s="85"/>
      <c r="M8" s="85"/>
      <c r="N8" s="85"/>
      <c r="O8" s="85"/>
      <c r="P8" s="158"/>
      <c r="Q8" s="158"/>
      <c r="R8" s="24"/>
    </row>
    <row r="9" spans="3:18" ht="17.25">
      <c r="C9" s="87" t="s">
        <v>285</v>
      </c>
      <c r="D9" s="87" t="s">
        <v>286</v>
      </c>
      <c r="E9" s="87" t="s">
        <v>53</v>
      </c>
      <c r="F9" s="87" t="s">
        <v>55</v>
      </c>
      <c r="G9" s="87" t="s">
        <v>532</v>
      </c>
      <c r="H9" s="155" t="s">
        <v>454</v>
      </c>
      <c r="I9" s="87" t="s">
        <v>169</v>
      </c>
      <c r="J9" s="87" t="s">
        <v>57</v>
      </c>
      <c r="K9" s="87" t="s">
        <v>287</v>
      </c>
      <c r="L9" s="87" t="s">
        <v>171</v>
      </c>
      <c r="M9" s="87" t="s">
        <v>172</v>
      </c>
      <c r="N9" s="87" t="s">
        <v>288</v>
      </c>
      <c r="O9" s="87" t="s">
        <v>531</v>
      </c>
      <c r="P9" s="159"/>
      <c r="Q9" s="159"/>
      <c r="R9" s="24"/>
    </row>
    <row r="10" spans="3:18" ht="17.25">
      <c r="C10" s="174" t="s">
        <v>533</v>
      </c>
      <c r="D10" s="87" t="s">
        <v>457</v>
      </c>
      <c r="E10" s="87"/>
      <c r="F10" s="87"/>
      <c r="G10" s="87" t="s">
        <v>458</v>
      </c>
      <c r="H10" s="155" t="s">
        <v>455</v>
      </c>
      <c r="I10" s="87"/>
      <c r="J10" s="87"/>
      <c r="K10" s="87"/>
      <c r="L10" s="87"/>
      <c r="M10" s="87"/>
      <c r="N10" s="87"/>
      <c r="O10" s="87"/>
      <c r="P10" s="159"/>
      <c r="Q10" s="159"/>
      <c r="R10" s="24"/>
    </row>
    <row r="11" spans="2:18" ht="17.25">
      <c r="B11" s="8"/>
      <c r="C11" s="90" t="s">
        <v>452</v>
      </c>
      <c r="D11" s="89" t="s">
        <v>452</v>
      </c>
      <c r="E11" s="89"/>
      <c r="F11" s="90"/>
      <c r="G11" s="90" t="s">
        <v>452</v>
      </c>
      <c r="H11" s="156" t="s">
        <v>456</v>
      </c>
      <c r="I11" s="90"/>
      <c r="J11" s="90"/>
      <c r="K11" s="89"/>
      <c r="L11" s="89"/>
      <c r="M11" s="89"/>
      <c r="N11" s="89"/>
      <c r="O11" s="89"/>
      <c r="P11" s="158"/>
      <c r="Q11" s="158"/>
      <c r="R11" s="24"/>
    </row>
    <row r="12" spans="3:18" ht="17.25">
      <c r="C12" s="12"/>
      <c r="R12" s="24"/>
    </row>
    <row r="13" spans="2:18" ht="17.25">
      <c r="B13" s="175" t="s">
        <v>386</v>
      </c>
      <c r="C13" s="15">
        <v>206.43599999999998</v>
      </c>
      <c r="D13" s="39">
        <v>4413.972999999999</v>
      </c>
      <c r="E13" s="39">
        <v>7439.151</v>
      </c>
      <c r="F13" s="39">
        <v>2160.7870000000007</v>
      </c>
      <c r="G13" s="39">
        <v>41446.556</v>
      </c>
      <c r="H13" s="39">
        <v>0</v>
      </c>
      <c r="I13" s="39">
        <v>24117.576999999997</v>
      </c>
      <c r="J13" s="39">
        <v>1909.118</v>
      </c>
      <c r="K13" s="39">
        <v>1991.8180000000007</v>
      </c>
      <c r="L13" s="39">
        <v>25152.06600000002</v>
      </c>
      <c r="M13" s="39">
        <v>10779.383</v>
      </c>
      <c r="N13" s="39">
        <v>13801.686</v>
      </c>
      <c r="O13" s="39">
        <v>47923.03300000002</v>
      </c>
      <c r="P13" s="39"/>
      <c r="Q13" s="39"/>
      <c r="R13" s="24">
        <f>SUM(C13:O13)</f>
        <v>181341.58400000003</v>
      </c>
    </row>
    <row r="14" spans="2:18" ht="17.25">
      <c r="B14" s="175" t="s">
        <v>406</v>
      </c>
      <c r="C14" s="15">
        <v>204.837</v>
      </c>
      <c r="D14" s="39">
        <v>3716.367</v>
      </c>
      <c r="E14" s="39">
        <v>7978.325</v>
      </c>
      <c r="F14" s="39">
        <v>2289.569</v>
      </c>
      <c r="G14" s="39">
        <v>39221.089</v>
      </c>
      <c r="H14" s="39">
        <v>5.992</v>
      </c>
      <c r="I14" s="39">
        <v>27266.34</v>
      </c>
      <c r="J14" s="39">
        <v>1873.906</v>
      </c>
      <c r="K14" s="39">
        <v>628.45</v>
      </c>
      <c r="L14" s="39">
        <v>25540.041</v>
      </c>
      <c r="M14" s="39">
        <v>7999.505</v>
      </c>
      <c r="N14" s="39">
        <v>11530.311</v>
      </c>
      <c r="O14" s="39">
        <v>48636.7</v>
      </c>
      <c r="P14" s="39"/>
      <c r="Q14" s="39"/>
      <c r="R14" s="24">
        <f aca="true" t="shared" si="0" ref="R14:R51">SUM(C14:O14)</f>
        <v>176891.432</v>
      </c>
    </row>
    <row r="15" spans="3:18" ht="17.25">
      <c r="C15" s="12"/>
      <c r="D15" s="24"/>
      <c r="R15" s="24">
        <f t="shared" si="0"/>
        <v>0</v>
      </c>
    </row>
    <row r="16" spans="2:18" ht="17.25">
      <c r="B16" s="170" t="s">
        <v>228</v>
      </c>
      <c r="C16" s="13">
        <v>88.148</v>
      </c>
      <c r="D16" s="40">
        <v>1075.946</v>
      </c>
      <c r="E16" s="14">
        <v>2120.158</v>
      </c>
      <c r="F16" s="14">
        <v>979.101</v>
      </c>
      <c r="G16" s="14">
        <v>18636.802</v>
      </c>
      <c r="H16" s="14">
        <v>0</v>
      </c>
      <c r="I16" s="14">
        <v>4117.292</v>
      </c>
      <c r="J16" s="14">
        <v>514.036</v>
      </c>
      <c r="K16" s="14">
        <v>16.79</v>
      </c>
      <c r="L16" s="14">
        <v>882.615</v>
      </c>
      <c r="M16" s="14">
        <v>0</v>
      </c>
      <c r="N16" s="14">
        <v>4904.754</v>
      </c>
      <c r="O16" s="14">
        <v>9073.6</v>
      </c>
      <c r="P16" s="14"/>
      <c r="Q16" s="14"/>
      <c r="R16" s="24">
        <f t="shared" si="0"/>
        <v>42409.242</v>
      </c>
    </row>
    <row r="17" spans="2:18" ht="17.25">
      <c r="B17" s="170" t="s">
        <v>229</v>
      </c>
      <c r="C17" s="13">
        <v>9.423</v>
      </c>
      <c r="D17" s="40">
        <v>166.411</v>
      </c>
      <c r="E17" s="14">
        <v>387.688</v>
      </c>
      <c r="F17" s="14">
        <v>53.339</v>
      </c>
      <c r="G17" s="14">
        <v>1810.55</v>
      </c>
      <c r="H17" s="14">
        <v>0</v>
      </c>
      <c r="I17" s="14">
        <v>2033.59</v>
      </c>
      <c r="J17" s="14">
        <v>24.57</v>
      </c>
      <c r="K17" s="14">
        <v>0</v>
      </c>
      <c r="L17" s="17">
        <v>261.347</v>
      </c>
      <c r="M17" s="14">
        <v>832.573</v>
      </c>
      <c r="N17" s="14">
        <v>469.425</v>
      </c>
      <c r="O17" s="14">
        <v>4526.4</v>
      </c>
      <c r="P17" s="14"/>
      <c r="Q17" s="14"/>
      <c r="R17" s="24">
        <f t="shared" si="0"/>
        <v>10575.315999999999</v>
      </c>
    </row>
    <row r="18" spans="2:18" ht="17.25">
      <c r="B18" s="170" t="s">
        <v>230</v>
      </c>
      <c r="C18" s="13">
        <v>10.606</v>
      </c>
      <c r="D18" s="40">
        <v>106.9</v>
      </c>
      <c r="E18" s="14">
        <v>594.449</v>
      </c>
      <c r="F18" s="14">
        <v>55.732</v>
      </c>
      <c r="G18" s="14">
        <v>1626.137</v>
      </c>
      <c r="H18" s="14">
        <v>0</v>
      </c>
      <c r="I18" s="14">
        <v>1348.047</v>
      </c>
      <c r="J18" s="14">
        <v>158.499</v>
      </c>
      <c r="K18" s="14">
        <v>74.436</v>
      </c>
      <c r="L18" s="14">
        <v>2169.022</v>
      </c>
      <c r="M18" s="14">
        <v>776.762</v>
      </c>
      <c r="N18" s="14">
        <v>743.891</v>
      </c>
      <c r="O18" s="14">
        <v>2220.4</v>
      </c>
      <c r="P18" s="14"/>
      <c r="Q18" s="14"/>
      <c r="R18" s="24">
        <f t="shared" si="0"/>
        <v>9884.881</v>
      </c>
    </row>
    <row r="19" spans="2:18" ht="17.25">
      <c r="B19" s="170" t="s">
        <v>231</v>
      </c>
      <c r="C19" s="13">
        <v>4.582</v>
      </c>
      <c r="D19" s="40">
        <v>186.347</v>
      </c>
      <c r="E19" s="14">
        <v>233.87</v>
      </c>
      <c r="F19" s="14">
        <v>39.855</v>
      </c>
      <c r="G19" s="14">
        <v>1089.498</v>
      </c>
      <c r="H19" s="14">
        <v>0</v>
      </c>
      <c r="I19" s="14">
        <v>701.618</v>
      </c>
      <c r="J19" s="14">
        <v>83.228</v>
      </c>
      <c r="K19" s="14">
        <v>0.15</v>
      </c>
      <c r="L19" s="14">
        <v>482.685</v>
      </c>
      <c r="M19" s="14">
        <v>198.401</v>
      </c>
      <c r="N19" s="14">
        <v>165.984</v>
      </c>
      <c r="O19" s="14">
        <v>953</v>
      </c>
      <c r="P19" s="14"/>
      <c r="Q19" s="14"/>
      <c r="R19" s="24">
        <f t="shared" si="0"/>
        <v>4139.218</v>
      </c>
    </row>
    <row r="20" spans="2:18" ht="17.25">
      <c r="B20" s="170" t="s">
        <v>232</v>
      </c>
      <c r="C20" s="13">
        <v>6.788</v>
      </c>
      <c r="D20" s="40">
        <v>70.887</v>
      </c>
      <c r="E20" s="14">
        <v>196.829</v>
      </c>
      <c r="F20" s="14">
        <v>97.485</v>
      </c>
      <c r="G20" s="14">
        <v>1392.655</v>
      </c>
      <c r="H20" s="14">
        <v>0</v>
      </c>
      <c r="I20" s="14">
        <v>972.167</v>
      </c>
      <c r="J20" s="14">
        <v>23.494</v>
      </c>
      <c r="K20" s="14">
        <v>200.18</v>
      </c>
      <c r="L20" s="14">
        <v>808.61</v>
      </c>
      <c r="M20" s="14">
        <v>50.267</v>
      </c>
      <c r="N20" s="14">
        <v>600.469</v>
      </c>
      <c r="O20" s="14">
        <v>869.3</v>
      </c>
      <c r="P20" s="14"/>
      <c r="Q20" s="14"/>
      <c r="R20" s="24">
        <f t="shared" si="0"/>
        <v>5289.131</v>
      </c>
    </row>
    <row r="21" spans="2:18" ht="17.25">
      <c r="B21" s="170" t="s">
        <v>233</v>
      </c>
      <c r="C21" s="13">
        <v>20.665</v>
      </c>
      <c r="D21" s="40">
        <v>401.307</v>
      </c>
      <c r="E21" s="14">
        <v>1126.442</v>
      </c>
      <c r="F21" s="14">
        <v>254.863</v>
      </c>
      <c r="G21" s="14">
        <v>3066.216</v>
      </c>
      <c r="H21" s="14">
        <v>0</v>
      </c>
      <c r="I21" s="14">
        <v>4090.703</v>
      </c>
      <c r="J21" s="14">
        <v>64.03</v>
      </c>
      <c r="K21" s="14">
        <v>10.88</v>
      </c>
      <c r="L21" s="14">
        <v>6421.888</v>
      </c>
      <c r="M21" s="14">
        <v>0</v>
      </c>
      <c r="N21" s="14">
        <v>1161.657</v>
      </c>
      <c r="O21" s="14">
        <v>6819.8</v>
      </c>
      <c r="P21" s="14"/>
      <c r="Q21" s="14"/>
      <c r="R21" s="24">
        <f t="shared" si="0"/>
        <v>23438.450999999997</v>
      </c>
    </row>
    <row r="22" spans="2:18" ht="17.25">
      <c r="B22" s="170" t="s">
        <v>234</v>
      </c>
      <c r="C22" s="13">
        <v>6.695</v>
      </c>
      <c r="D22" s="40">
        <v>134.049</v>
      </c>
      <c r="E22" s="14">
        <v>270.83</v>
      </c>
      <c r="F22" s="14">
        <v>112.914</v>
      </c>
      <c r="G22" s="14">
        <v>1429.023</v>
      </c>
      <c r="H22" s="14">
        <v>0</v>
      </c>
      <c r="I22" s="14">
        <v>980</v>
      </c>
      <c r="J22" s="14">
        <v>58.767</v>
      </c>
      <c r="K22" s="14">
        <v>6.569</v>
      </c>
      <c r="L22" s="14">
        <v>874.261</v>
      </c>
      <c r="M22" s="14">
        <v>411.537</v>
      </c>
      <c r="N22" s="14">
        <v>229.674</v>
      </c>
      <c r="O22" s="14">
        <v>1063.8</v>
      </c>
      <c r="P22" s="14"/>
      <c r="Q22" s="14"/>
      <c r="R22" s="24">
        <f t="shared" si="0"/>
        <v>5578.119</v>
      </c>
    </row>
    <row r="23" spans="2:18" ht="17.25">
      <c r="B23" s="172" t="s">
        <v>382</v>
      </c>
      <c r="C23" s="12">
        <v>9.599</v>
      </c>
      <c r="D23" s="40">
        <v>136.767</v>
      </c>
      <c r="E23" s="14">
        <v>412.191</v>
      </c>
      <c r="F23" s="14">
        <v>101.981</v>
      </c>
      <c r="G23" s="14">
        <v>1603.851</v>
      </c>
      <c r="H23" s="14">
        <v>0</v>
      </c>
      <c r="I23" s="14">
        <v>1619.205</v>
      </c>
      <c r="J23" s="14">
        <v>104.977</v>
      </c>
      <c r="K23" s="14">
        <v>12.886</v>
      </c>
      <c r="L23" s="14">
        <v>4105.821</v>
      </c>
      <c r="M23" s="14">
        <v>635.066</v>
      </c>
      <c r="N23" s="14">
        <v>510.171</v>
      </c>
      <c r="O23" s="14">
        <v>5353.2</v>
      </c>
      <c r="P23" s="14"/>
      <c r="Q23" s="14"/>
      <c r="R23" s="24">
        <f t="shared" si="0"/>
        <v>14605.715</v>
      </c>
    </row>
    <row r="24" spans="2:18" ht="17.25">
      <c r="B24" s="27"/>
      <c r="C24" s="12"/>
      <c r="D24" s="4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24"/>
    </row>
    <row r="25" spans="2:18" ht="17.25">
      <c r="B25" s="170" t="s">
        <v>381</v>
      </c>
      <c r="C25" s="13">
        <v>1.559</v>
      </c>
      <c r="D25" s="40">
        <v>6.06</v>
      </c>
      <c r="E25" s="14">
        <v>130.712</v>
      </c>
      <c r="F25" s="14">
        <v>25.074</v>
      </c>
      <c r="G25" s="14">
        <v>284.229</v>
      </c>
      <c r="H25" s="14">
        <v>0</v>
      </c>
      <c r="I25" s="14">
        <v>415.809</v>
      </c>
      <c r="J25" s="14">
        <v>60.489</v>
      </c>
      <c r="K25" s="128">
        <v>1.813</v>
      </c>
      <c r="L25" s="17">
        <v>576.52</v>
      </c>
      <c r="M25" s="14">
        <v>318.352</v>
      </c>
      <c r="N25" s="14">
        <v>103.187</v>
      </c>
      <c r="O25" s="14">
        <v>1072.5</v>
      </c>
      <c r="P25" s="14"/>
      <c r="Q25" s="14"/>
      <c r="R25" s="24">
        <f t="shared" si="0"/>
        <v>2996.3039999999996</v>
      </c>
    </row>
    <row r="26" spans="2:18" ht="17.25">
      <c r="B26" s="170" t="s">
        <v>235</v>
      </c>
      <c r="C26" s="13">
        <v>7.554</v>
      </c>
      <c r="D26" s="40">
        <v>362.19</v>
      </c>
      <c r="E26" s="14">
        <v>419.569</v>
      </c>
      <c r="F26" s="14">
        <v>63.638</v>
      </c>
      <c r="G26" s="14">
        <v>957.794</v>
      </c>
      <c r="H26" s="14">
        <v>0</v>
      </c>
      <c r="I26" s="14">
        <v>666.662</v>
      </c>
      <c r="J26" s="14">
        <v>31.521</v>
      </c>
      <c r="K26" s="14">
        <v>75.477</v>
      </c>
      <c r="L26" s="14">
        <v>2195.978</v>
      </c>
      <c r="M26" s="14">
        <v>962.981</v>
      </c>
      <c r="N26" s="14">
        <v>113.37</v>
      </c>
      <c r="O26" s="14">
        <v>2147.1</v>
      </c>
      <c r="P26" s="14"/>
      <c r="Q26" s="14"/>
      <c r="R26" s="24">
        <f t="shared" si="0"/>
        <v>8003.833999999999</v>
      </c>
    </row>
    <row r="27" spans="2:18" ht="17.25">
      <c r="B27" s="26"/>
      <c r="C27" s="13"/>
      <c r="D27" s="4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24"/>
    </row>
    <row r="28" spans="2:18" ht="17.25">
      <c r="B28" s="170" t="s">
        <v>526</v>
      </c>
      <c r="C28" s="13">
        <v>5.057</v>
      </c>
      <c r="D28" s="40">
        <v>38.547</v>
      </c>
      <c r="E28" s="14">
        <v>194.994</v>
      </c>
      <c r="F28" s="14">
        <v>38.121</v>
      </c>
      <c r="G28" s="14">
        <v>361.579</v>
      </c>
      <c r="H28" s="14">
        <v>0</v>
      </c>
      <c r="I28" s="14">
        <v>903.269</v>
      </c>
      <c r="J28" s="14">
        <v>24.848</v>
      </c>
      <c r="K28" s="14">
        <v>2.84</v>
      </c>
      <c r="L28" s="14">
        <v>376.674</v>
      </c>
      <c r="M28" s="14">
        <v>235.924</v>
      </c>
      <c r="N28" s="14">
        <v>150.633</v>
      </c>
      <c r="O28" s="14">
        <v>825</v>
      </c>
      <c r="P28" s="14"/>
      <c r="Q28" s="14"/>
      <c r="R28" s="24">
        <f t="shared" si="0"/>
        <v>3157.486</v>
      </c>
    </row>
    <row r="29" spans="2:18" ht="17.25">
      <c r="B29" s="170" t="s">
        <v>236</v>
      </c>
      <c r="C29" s="13">
        <v>0.819</v>
      </c>
      <c r="D29" s="40">
        <v>16.143</v>
      </c>
      <c r="E29" s="14">
        <v>29.476</v>
      </c>
      <c r="F29" s="14">
        <v>4.702</v>
      </c>
      <c r="G29" s="14">
        <v>313.778</v>
      </c>
      <c r="H29" s="14">
        <v>0</v>
      </c>
      <c r="I29" s="14">
        <v>243.75</v>
      </c>
      <c r="J29" s="14">
        <v>91.708</v>
      </c>
      <c r="K29" s="129" t="s">
        <v>374</v>
      </c>
      <c r="L29" s="14">
        <v>187.66</v>
      </c>
      <c r="M29" s="14">
        <v>14.067</v>
      </c>
      <c r="N29" s="14">
        <v>69.609</v>
      </c>
      <c r="O29" s="14">
        <v>372.2</v>
      </c>
      <c r="P29" s="14"/>
      <c r="Q29" s="14"/>
      <c r="R29" s="24">
        <f t="shared" si="0"/>
        <v>1343.912</v>
      </c>
    </row>
    <row r="30" spans="2:18" ht="17.25">
      <c r="B30" s="170" t="s">
        <v>237</v>
      </c>
      <c r="C30" s="13">
        <v>0.94</v>
      </c>
      <c r="D30" s="40">
        <v>4.364</v>
      </c>
      <c r="E30" s="14">
        <v>62.49</v>
      </c>
      <c r="F30" s="14">
        <v>30.326</v>
      </c>
      <c r="G30" s="14">
        <v>189.092</v>
      </c>
      <c r="H30" s="14">
        <v>0</v>
      </c>
      <c r="I30" s="14">
        <v>95.915</v>
      </c>
      <c r="J30" s="14">
        <v>16.269</v>
      </c>
      <c r="K30" s="14">
        <v>7.986</v>
      </c>
      <c r="L30" s="17">
        <v>201.476</v>
      </c>
      <c r="M30" s="14">
        <v>66.501</v>
      </c>
      <c r="N30" s="14">
        <v>28.686</v>
      </c>
      <c r="O30" s="14">
        <v>318</v>
      </c>
      <c r="P30" s="14"/>
      <c r="Q30" s="14"/>
      <c r="R30" s="24">
        <f t="shared" si="0"/>
        <v>1022.045</v>
      </c>
    </row>
    <row r="31" spans="2:18" ht="17.25">
      <c r="B31" s="26"/>
      <c r="C31" s="13"/>
      <c r="D31" s="40"/>
      <c r="E31" s="14"/>
      <c r="F31" s="14"/>
      <c r="G31" s="14"/>
      <c r="H31" s="14"/>
      <c r="I31" s="14"/>
      <c r="J31" s="14"/>
      <c r="K31" s="14"/>
      <c r="L31" s="17"/>
      <c r="M31" s="14"/>
      <c r="N31" s="14"/>
      <c r="O31" s="14"/>
      <c r="P31" s="14"/>
      <c r="Q31" s="14"/>
      <c r="R31" s="24"/>
    </row>
    <row r="32" spans="2:18" ht="17.25">
      <c r="B32" s="170" t="s">
        <v>238</v>
      </c>
      <c r="C32" s="13">
        <v>2.9</v>
      </c>
      <c r="D32" s="40">
        <v>110.106</v>
      </c>
      <c r="E32" s="14">
        <v>98.161</v>
      </c>
      <c r="F32" s="14">
        <v>8.964</v>
      </c>
      <c r="G32" s="14">
        <v>299.158</v>
      </c>
      <c r="H32" s="14">
        <v>0</v>
      </c>
      <c r="I32" s="14">
        <v>352.648</v>
      </c>
      <c r="J32" s="14">
        <v>20.938</v>
      </c>
      <c r="K32" s="14">
        <v>0.05</v>
      </c>
      <c r="L32" s="17">
        <v>392.351</v>
      </c>
      <c r="M32" s="14">
        <v>1.052</v>
      </c>
      <c r="N32" s="14">
        <v>187.332</v>
      </c>
      <c r="O32" s="14">
        <v>496.4</v>
      </c>
      <c r="P32" s="14"/>
      <c r="Q32" s="14"/>
      <c r="R32" s="24">
        <f t="shared" si="0"/>
        <v>1970.06</v>
      </c>
    </row>
    <row r="33" spans="2:18" ht="17.25">
      <c r="B33" s="170" t="s">
        <v>239</v>
      </c>
      <c r="C33" s="13">
        <v>1.258</v>
      </c>
      <c r="D33" s="40">
        <v>171.567</v>
      </c>
      <c r="E33" s="14">
        <v>55.168</v>
      </c>
      <c r="F33" s="14">
        <v>12.148</v>
      </c>
      <c r="G33" s="14">
        <v>407.306</v>
      </c>
      <c r="H33" s="14">
        <v>0</v>
      </c>
      <c r="I33" s="14">
        <v>299.311</v>
      </c>
      <c r="J33" s="14">
        <v>7.709</v>
      </c>
      <c r="K33" s="128">
        <v>0.55</v>
      </c>
      <c r="L33" s="17">
        <v>486.094</v>
      </c>
      <c r="M33" s="14">
        <v>145.404</v>
      </c>
      <c r="N33" s="14">
        <v>153.49</v>
      </c>
      <c r="O33" s="14">
        <v>480.5</v>
      </c>
      <c r="P33" s="14"/>
      <c r="Q33" s="14"/>
      <c r="R33" s="24">
        <f t="shared" si="0"/>
        <v>2220.505</v>
      </c>
    </row>
    <row r="34" spans="2:18" ht="17.25">
      <c r="B34" s="170" t="s">
        <v>383</v>
      </c>
      <c r="C34" s="13">
        <v>5.037</v>
      </c>
      <c r="D34" s="40">
        <v>53.865</v>
      </c>
      <c r="E34" s="14">
        <v>221.948</v>
      </c>
      <c r="F34" s="14">
        <v>35.696</v>
      </c>
      <c r="G34" s="14">
        <v>872.045</v>
      </c>
      <c r="H34" s="14">
        <v>0</v>
      </c>
      <c r="I34" s="14">
        <v>2013.852</v>
      </c>
      <c r="J34" s="14">
        <v>24.296</v>
      </c>
      <c r="K34" s="14">
        <v>52.271</v>
      </c>
      <c r="L34" s="14">
        <v>1841.369</v>
      </c>
      <c r="M34" s="14">
        <v>356.631</v>
      </c>
      <c r="N34" s="14">
        <v>261.517</v>
      </c>
      <c r="O34" s="14">
        <v>2578.4</v>
      </c>
      <c r="P34" s="14"/>
      <c r="Q34" s="14"/>
      <c r="R34" s="24">
        <f t="shared" si="0"/>
        <v>8316.927</v>
      </c>
    </row>
    <row r="35" spans="2:18" ht="17.25">
      <c r="B35" s="26"/>
      <c r="C35" s="13"/>
      <c r="D35" s="40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4"/>
    </row>
    <row r="36" spans="2:18" ht="17.25">
      <c r="B36" s="170" t="s">
        <v>240</v>
      </c>
      <c r="C36" s="13">
        <v>0.642</v>
      </c>
      <c r="D36" s="40">
        <v>19.856</v>
      </c>
      <c r="E36" s="14">
        <v>39.161</v>
      </c>
      <c r="F36" s="14">
        <v>29.06</v>
      </c>
      <c r="G36" s="14">
        <v>198.794</v>
      </c>
      <c r="H36" s="14">
        <v>0</v>
      </c>
      <c r="I36" s="14">
        <v>167.371</v>
      </c>
      <c r="J36" s="14">
        <v>5.637</v>
      </c>
      <c r="K36" s="14">
        <v>1.752</v>
      </c>
      <c r="L36" s="14">
        <v>535.883</v>
      </c>
      <c r="M36" s="14">
        <v>218.145</v>
      </c>
      <c r="N36" s="14">
        <v>51.454</v>
      </c>
      <c r="O36" s="14">
        <v>262.3</v>
      </c>
      <c r="P36" s="14"/>
      <c r="Q36" s="14"/>
      <c r="R36" s="24">
        <f t="shared" si="0"/>
        <v>1530.055</v>
      </c>
    </row>
    <row r="37" spans="2:18" ht="17.25">
      <c r="B37" s="170" t="s">
        <v>241</v>
      </c>
      <c r="C37" s="12">
        <v>1.131</v>
      </c>
      <c r="D37" s="24">
        <v>71.763</v>
      </c>
      <c r="E37" s="2">
        <v>86.359</v>
      </c>
      <c r="F37" s="2">
        <v>17.366</v>
      </c>
      <c r="G37" s="2">
        <v>327.988</v>
      </c>
      <c r="H37" s="2">
        <v>0</v>
      </c>
      <c r="I37" s="2">
        <v>573.094</v>
      </c>
      <c r="J37" s="2">
        <v>7.454</v>
      </c>
      <c r="K37" s="129" t="s">
        <v>374</v>
      </c>
      <c r="L37" s="2">
        <v>536.355</v>
      </c>
      <c r="M37" s="2">
        <v>140.648</v>
      </c>
      <c r="N37" s="2">
        <v>69.398</v>
      </c>
      <c r="O37" s="2">
        <v>391.1</v>
      </c>
      <c r="R37" s="24">
        <f t="shared" si="0"/>
        <v>2222.656</v>
      </c>
    </row>
    <row r="38" spans="2:18" ht="17.25">
      <c r="B38" s="170" t="s">
        <v>242</v>
      </c>
      <c r="C38" s="12">
        <v>0.979</v>
      </c>
      <c r="D38" s="2">
        <v>11.196</v>
      </c>
      <c r="E38" s="2">
        <v>71.73</v>
      </c>
      <c r="F38" s="2">
        <v>17.46</v>
      </c>
      <c r="G38" s="2">
        <v>135.147</v>
      </c>
      <c r="H38" s="2">
        <v>0</v>
      </c>
      <c r="I38" s="2">
        <v>249.588</v>
      </c>
      <c r="J38" s="2">
        <v>15.239</v>
      </c>
      <c r="K38" s="2">
        <v>1</v>
      </c>
      <c r="L38" s="2">
        <v>168.542</v>
      </c>
      <c r="M38" s="2">
        <v>16.466</v>
      </c>
      <c r="N38" s="2">
        <v>118.121</v>
      </c>
      <c r="O38" s="2">
        <v>257.8</v>
      </c>
      <c r="R38" s="24">
        <f t="shared" si="0"/>
        <v>1063.268</v>
      </c>
    </row>
    <row r="39" spans="2:18" ht="17.25">
      <c r="B39" s="170" t="s">
        <v>252</v>
      </c>
      <c r="C39" s="13">
        <v>1.781</v>
      </c>
      <c r="D39" s="40">
        <v>50.576</v>
      </c>
      <c r="E39" s="14">
        <v>25.55</v>
      </c>
      <c r="F39" s="14">
        <v>9.385</v>
      </c>
      <c r="G39" s="14">
        <v>145.85</v>
      </c>
      <c r="H39" s="14">
        <v>0</v>
      </c>
      <c r="I39" s="14">
        <v>476.601</v>
      </c>
      <c r="J39" s="14">
        <v>14.806</v>
      </c>
      <c r="K39" s="14">
        <v>15.1</v>
      </c>
      <c r="L39" s="17">
        <v>197.454</v>
      </c>
      <c r="M39" s="14">
        <v>198.136</v>
      </c>
      <c r="N39" s="14">
        <v>163.936</v>
      </c>
      <c r="O39" s="14">
        <v>517.5</v>
      </c>
      <c r="P39" s="14"/>
      <c r="Q39" s="14"/>
      <c r="R39" s="24">
        <f t="shared" si="0"/>
        <v>1816.675</v>
      </c>
    </row>
    <row r="40" spans="2:18" ht="17.25">
      <c r="B40" s="173" t="s">
        <v>243</v>
      </c>
      <c r="C40" s="13">
        <v>2.641</v>
      </c>
      <c r="D40" s="40">
        <v>21.279</v>
      </c>
      <c r="E40" s="14">
        <v>180.701</v>
      </c>
      <c r="F40" s="14">
        <v>51.624</v>
      </c>
      <c r="G40" s="14">
        <v>461.701</v>
      </c>
      <c r="H40" s="14">
        <v>0</v>
      </c>
      <c r="I40" s="14">
        <v>967.761</v>
      </c>
      <c r="J40" s="14">
        <v>129.778</v>
      </c>
      <c r="K40" s="14">
        <v>69.415</v>
      </c>
      <c r="L40" s="14">
        <v>19.993</v>
      </c>
      <c r="M40" s="14">
        <v>405.751</v>
      </c>
      <c r="N40" s="14">
        <v>174.724</v>
      </c>
      <c r="O40" s="14">
        <v>1897.5</v>
      </c>
      <c r="P40" s="14"/>
      <c r="Q40" s="14"/>
      <c r="R40" s="24">
        <f t="shared" si="0"/>
        <v>4382.868</v>
      </c>
    </row>
    <row r="41" spans="2:18" ht="17.25">
      <c r="B41" s="173" t="s">
        <v>384</v>
      </c>
      <c r="C41" s="13">
        <v>2.67</v>
      </c>
      <c r="D41" s="40">
        <v>46.13</v>
      </c>
      <c r="E41" s="14">
        <v>121.51</v>
      </c>
      <c r="F41" s="14">
        <v>10.385</v>
      </c>
      <c r="G41" s="14">
        <v>628.424</v>
      </c>
      <c r="H41" s="14">
        <v>0</v>
      </c>
      <c r="I41" s="14">
        <v>1171.129</v>
      </c>
      <c r="J41" s="14">
        <v>9.426</v>
      </c>
      <c r="K41" s="128">
        <v>0.322</v>
      </c>
      <c r="L41" s="17">
        <v>113.426</v>
      </c>
      <c r="M41" s="14">
        <v>0</v>
      </c>
      <c r="N41" s="14">
        <v>128.919</v>
      </c>
      <c r="O41" s="14">
        <v>1766.1</v>
      </c>
      <c r="P41" s="14"/>
      <c r="Q41" s="14"/>
      <c r="R41" s="24">
        <f t="shared" si="0"/>
        <v>3998.4409999999993</v>
      </c>
    </row>
    <row r="42" spans="2:18" ht="17.25">
      <c r="B42" s="46"/>
      <c r="C42" s="13"/>
      <c r="D42" s="40"/>
      <c r="E42" s="14"/>
      <c r="F42" s="14"/>
      <c r="G42" s="14"/>
      <c r="H42" s="14"/>
      <c r="I42" s="14"/>
      <c r="J42" s="14"/>
      <c r="K42" s="128"/>
      <c r="L42" s="17"/>
      <c r="M42" s="14"/>
      <c r="N42" s="14"/>
      <c r="O42" s="14"/>
      <c r="P42" s="14"/>
      <c r="Q42" s="14"/>
      <c r="R42" s="24"/>
    </row>
    <row r="43" spans="2:18" ht="17.25">
      <c r="B43" s="170" t="s">
        <v>244</v>
      </c>
      <c r="C43" s="13">
        <v>3.68</v>
      </c>
      <c r="D43" s="40">
        <v>93.852</v>
      </c>
      <c r="E43" s="14">
        <v>399.608</v>
      </c>
      <c r="F43" s="14">
        <v>86.854</v>
      </c>
      <c r="G43" s="14">
        <v>329.809</v>
      </c>
      <c r="H43" s="14">
        <v>0</v>
      </c>
      <c r="I43" s="14">
        <v>667.844</v>
      </c>
      <c r="J43" s="14">
        <v>77.378</v>
      </c>
      <c r="K43" s="14">
        <v>28.985</v>
      </c>
      <c r="L43" s="14">
        <v>626.144</v>
      </c>
      <c r="M43" s="14">
        <v>175.675</v>
      </c>
      <c r="N43" s="14">
        <v>361.272</v>
      </c>
      <c r="O43" s="14">
        <v>850.6</v>
      </c>
      <c r="P43" s="14"/>
      <c r="Q43" s="14"/>
      <c r="R43" s="24">
        <f t="shared" si="0"/>
        <v>3701.701</v>
      </c>
    </row>
    <row r="44" spans="2:18" ht="17.25">
      <c r="B44" s="170" t="s">
        <v>245</v>
      </c>
      <c r="C44" s="143">
        <v>3.086</v>
      </c>
      <c r="D44" s="24">
        <v>5.463</v>
      </c>
      <c r="E44" s="2">
        <v>146.384</v>
      </c>
      <c r="F44" s="2">
        <v>31.879</v>
      </c>
      <c r="G44" s="2">
        <v>857.286</v>
      </c>
      <c r="H44" s="2">
        <v>0</v>
      </c>
      <c r="I44" s="2">
        <v>276.228</v>
      </c>
      <c r="J44" s="2">
        <v>100.817</v>
      </c>
      <c r="K44" s="2">
        <v>3.558</v>
      </c>
      <c r="L44" s="2">
        <v>277.682</v>
      </c>
      <c r="M44" s="2">
        <v>145.453</v>
      </c>
      <c r="N44" s="2">
        <v>132.557</v>
      </c>
      <c r="O44" s="2">
        <v>764.05</v>
      </c>
      <c r="R44" s="24">
        <f t="shared" si="0"/>
        <v>2744.443</v>
      </c>
    </row>
    <row r="45" spans="2:18" ht="17.25">
      <c r="B45" s="170" t="s">
        <v>246</v>
      </c>
      <c r="C45" s="12">
        <v>0.724</v>
      </c>
      <c r="D45" s="2">
        <v>3.531</v>
      </c>
      <c r="E45" s="2">
        <v>57.27</v>
      </c>
      <c r="F45" s="2">
        <v>14.571</v>
      </c>
      <c r="G45" s="2">
        <v>761.572</v>
      </c>
      <c r="H45" s="2">
        <v>0</v>
      </c>
      <c r="I45" s="2">
        <v>221.804</v>
      </c>
      <c r="J45" s="2">
        <v>6.694</v>
      </c>
      <c r="K45" s="2">
        <v>26.111</v>
      </c>
      <c r="L45" s="2">
        <v>2.471</v>
      </c>
      <c r="M45" s="2">
        <v>92.835</v>
      </c>
      <c r="N45" s="2">
        <v>38.34</v>
      </c>
      <c r="O45" s="2">
        <v>337.75</v>
      </c>
      <c r="R45" s="24">
        <f t="shared" si="0"/>
        <v>1563.673</v>
      </c>
    </row>
    <row r="46" spans="2:18" ht="17.25">
      <c r="B46" s="26"/>
      <c r="C46" s="12"/>
      <c r="R46" s="24"/>
    </row>
    <row r="47" spans="2:18" ht="17.25">
      <c r="B47" s="170" t="s">
        <v>527</v>
      </c>
      <c r="C47" s="13">
        <v>3.099</v>
      </c>
      <c r="D47" s="40">
        <v>44.698</v>
      </c>
      <c r="E47" s="14">
        <v>136.376</v>
      </c>
      <c r="F47" s="14">
        <v>40.635</v>
      </c>
      <c r="G47" s="14">
        <v>263.317</v>
      </c>
      <c r="H47" s="14">
        <v>0</v>
      </c>
      <c r="I47" s="14">
        <v>390.305</v>
      </c>
      <c r="J47" s="14">
        <v>154.772</v>
      </c>
      <c r="K47" s="14">
        <v>13.471</v>
      </c>
      <c r="L47" s="14">
        <v>204.465</v>
      </c>
      <c r="M47" s="128">
        <v>190.62</v>
      </c>
      <c r="N47" s="17">
        <v>149.592</v>
      </c>
      <c r="O47" s="14">
        <v>755.5</v>
      </c>
      <c r="P47" s="14"/>
      <c r="Q47" s="14"/>
      <c r="R47" s="24">
        <f t="shared" si="0"/>
        <v>2346.85</v>
      </c>
    </row>
    <row r="48" spans="2:18" ht="17.25">
      <c r="B48" s="170" t="s">
        <v>248</v>
      </c>
      <c r="C48" s="127" t="s">
        <v>374</v>
      </c>
      <c r="D48" s="40">
        <v>19.022</v>
      </c>
      <c r="E48" s="14">
        <v>15.879</v>
      </c>
      <c r="F48" s="14">
        <v>3.037</v>
      </c>
      <c r="G48" s="14">
        <v>97.571</v>
      </c>
      <c r="H48" s="14">
        <v>0</v>
      </c>
      <c r="I48" s="14">
        <v>75.315</v>
      </c>
      <c r="J48" s="14">
        <v>4.765</v>
      </c>
      <c r="K48" s="14">
        <v>0.6</v>
      </c>
      <c r="L48" s="14">
        <v>372.584</v>
      </c>
      <c r="M48" s="14">
        <v>634.045</v>
      </c>
      <c r="N48" s="14">
        <v>63.673</v>
      </c>
      <c r="O48" s="14">
        <v>167.9</v>
      </c>
      <c r="P48" s="14"/>
      <c r="Q48" s="14"/>
      <c r="R48" s="24">
        <f t="shared" si="0"/>
        <v>1454.3909999999998</v>
      </c>
    </row>
    <row r="49" spans="2:18" ht="17.25">
      <c r="B49" s="170" t="s">
        <v>249</v>
      </c>
      <c r="C49" s="13">
        <v>0.631</v>
      </c>
      <c r="D49" s="40">
        <v>25.272</v>
      </c>
      <c r="E49" s="14">
        <v>18.721</v>
      </c>
      <c r="F49" s="14">
        <v>3.13</v>
      </c>
      <c r="G49" s="14">
        <v>55.844</v>
      </c>
      <c r="H49" s="14">
        <v>0</v>
      </c>
      <c r="I49" s="14">
        <v>268.995</v>
      </c>
      <c r="J49" s="14">
        <v>4.028</v>
      </c>
      <c r="K49" s="129" t="s">
        <v>374</v>
      </c>
      <c r="L49" s="14">
        <v>15.914</v>
      </c>
      <c r="M49" s="14">
        <v>392.732</v>
      </c>
      <c r="N49" s="14">
        <v>74.495</v>
      </c>
      <c r="O49" s="14">
        <v>391.2</v>
      </c>
      <c r="P49" s="14"/>
      <c r="Q49" s="14"/>
      <c r="R49" s="24">
        <f t="shared" si="0"/>
        <v>1250.962</v>
      </c>
    </row>
    <row r="50" spans="2:18" ht="17.25">
      <c r="B50" s="170" t="s">
        <v>250</v>
      </c>
      <c r="C50" s="127" t="s">
        <v>374</v>
      </c>
      <c r="D50" s="40">
        <v>1.462</v>
      </c>
      <c r="E50" s="14">
        <v>8.642</v>
      </c>
      <c r="F50" s="14">
        <v>0.493</v>
      </c>
      <c r="G50" s="14">
        <v>120.482</v>
      </c>
      <c r="H50" s="14">
        <v>0</v>
      </c>
      <c r="I50" s="14">
        <v>96.631</v>
      </c>
      <c r="J50" s="14">
        <v>2.939</v>
      </c>
      <c r="K50" s="129" t="s">
        <v>374</v>
      </c>
      <c r="L50" s="14">
        <v>58.288</v>
      </c>
      <c r="M50" s="14">
        <v>66.687</v>
      </c>
      <c r="N50" s="14">
        <v>58.086</v>
      </c>
      <c r="O50" s="14">
        <v>150.5</v>
      </c>
      <c r="P50" s="14"/>
      <c r="Q50" s="14"/>
      <c r="R50" s="24">
        <f t="shared" si="0"/>
        <v>564.21</v>
      </c>
    </row>
    <row r="51" spans="2:18" ht="17.25">
      <c r="B51" s="170" t="s">
        <v>247</v>
      </c>
      <c r="C51" s="12">
        <v>2.143</v>
      </c>
      <c r="D51" s="24">
        <v>260.811</v>
      </c>
      <c r="E51" s="2">
        <v>115.459</v>
      </c>
      <c r="F51" s="2">
        <v>59.751</v>
      </c>
      <c r="G51" s="2">
        <v>497.591</v>
      </c>
      <c r="H51" s="2">
        <v>5.992</v>
      </c>
      <c r="I51" s="2">
        <v>809.836</v>
      </c>
      <c r="J51" s="2">
        <v>30.794</v>
      </c>
      <c r="K51" s="2">
        <v>5.148</v>
      </c>
      <c r="L51" s="2">
        <v>146.469</v>
      </c>
      <c r="M51" s="2">
        <v>316.794</v>
      </c>
      <c r="N51" s="2">
        <v>91.895</v>
      </c>
      <c r="O51" s="2">
        <v>957.3</v>
      </c>
      <c r="R51" s="24">
        <f t="shared" si="0"/>
        <v>3299.983</v>
      </c>
    </row>
    <row r="52" spans="2:18" ht="18" thickBot="1">
      <c r="B52" s="9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4"/>
      <c r="Q52" s="24"/>
      <c r="R52" s="24"/>
    </row>
    <row r="53" spans="3:18" ht="17.25">
      <c r="C53" s="1" t="s">
        <v>175</v>
      </c>
      <c r="R53" s="24"/>
    </row>
    <row r="54" spans="1:18" ht="17.25">
      <c r="A54" s="1"/>
      <c r="R54" s="24"/>
    </row>
    <row r="55" ht="17.25">
      <c r="R55" s="24"/>
    </row>
    <row r="56" ht="17.25">
      <c r="R56" s="24"/>
    </row>
    <row r="57" ht="17.25">
      <c r="R57" s="24"/>
    </row>
    <row r="58" ht="17.25">
      <c r="R58" s="24"/>
    </row>
    <row r="59" ht="17.25">
      <c r="R59" s="24"/>
    </row>
    <row r="60" ht="17.25">
      <c r="R60" s="24"/>
    </row>
    <row r="61" ht="17.25">
      <c r="R61" s="24"/>
    </row>
    <row r="62" ht="17.25">
      <c r="R62" s="24"/>
    </row>
    <row r="63" ht="17.25">
      <c r="R63" s="24"/>
    </row>
    <row r="64" ht="17.25">
      <c r="R64" s="24"/>
    </row>
    <row r="65" ht="17.25">
      <c r="R65" s="24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6.625" style="2" bestFit="1" customWidth="1"/>
    <col min="3" max="3" width="15.875" style="2" customWidth="1"/>
    <col min="4" max="4" width="13.375" style="2" customWidth="1"/>
    <col min="5" max="7" width="14.625" style="2" customWidth="1"/>
    <col min="8" max="8" width="13.375" style="2" customWidth="1"/>
    <col min="9" max="9" width="14.625" style="2" customWidth="1"/>
    <col min="10" max="16384" width="13.375" style="2" customWidth="1"/>
  </cols>
  <sheetData>
    <row r="1" ht="17.25">
      <c r="A1" s="1"/>
    </row>
    <row r="6" ht="17.25">
      <c r="D6" s="4" t="s">
        <v>289</v>
      </c>
    </row>
    <row r="7" spans="3:10" ht="18" thickBot="1">
      <c r="C7" s="4" t="s">
        <v>290</v>
      </c>
      <c r="D7" s="1"/>
      <c r="I7" s="93"/>
      <c r="J7" s="93" t="s">
        <v>292</v>
      </c>
    </row>
    <row r="8" spans="2:10" ht="17.25">
      <c r="B8" s="96"/>
      <c r="C8" s="97"/>
      <c r="D8" s="97"/>
      <c r="E8" s="97"/>
      <c r="F8" s="97"/>
      <c r="G8" s="97"/>
      <c r="H8" s="97"/>
      <c r="I8" s="36" t="s">
        <v>291</v>
      </c>
      <c r="J8" s="97"/>
    </row>
    <row r="9" spans="2:10" ht="17.25">
      <c r="B9" s="8"/>
      <c r="C9" s="117" t="s">
        <v>637</v>
      </c>
      <c r="D9" s="117" t="s">
        <v>638</v>
      </c>
      <c r="E9" s="117" t="s">
        <v>639</v>
      </c>
      <c r="F9" s="117" t="s">
        <v>640</v>
      </c>
      <c r="G9" s="117" t="s">
        <v>641</v>
      </c>
      <c r="H9" s="117" t="s">
        <v>642</v>
      </c>
      <c r="I9" s="117" t="s">
        <v>643</v>
      </c>
      <c r="J9" s="117" t="s">
        <v>644</v>
      </c>
    </row>
    <row r="10" ht="17.25">
      <c r="C10" s="12"/>
    </row>
    <row r="11" spans="2:10" ht="17.25">
      <c r="B11" s="175" t="s">
        <v>386</v>
      </c>
      <c r="C11" s="15">
        <v>433753.6659999999</v>
      </c>
      <c r="D11" s="16">
        <v>5282.913000000002</v>
      </c>
      <c r="E11" s="16">
        <v>61226.988999999994</v>
      </c>
      <c r="F11" s="16">
        <v>109243.68900000001</v>
      </c>
      <c r="G11" s="16">
        <v>43322.01</v>
      </c>
      <c r="H11" s="16">
        <v>345.36599999999993</v>
      </c>
      <c r="I11" s="16">
        <v>25440.183999999997</v>
      </c>
      <c r="J11" s="16">
        <v>10337.833999999997</v>
      </c>
    </row>
    <row r="12" spans="2:10" ht="17.25">
      <c r="B12" s="175" t="s">
        <v>406</v>
      </c>
      <c r="C12" s="15">
        <v>429371.942</v>
      </c>
      <c r="D12" s="16">
        <v>4762.925</v>
      </c>
      <c r="E12" s="16">
        <v>69995.22</v>
      </c>
      <c r="F12" s="16">
        <v>109613.595</v>
      </c>
      <c r="G12" s="16">
        <v>43190.195</v>
      </c>
      <c r="H12" s="16">
        <v>276.906</v>
      </c>
      <c r="I12" s="16">
        <v>23723.17</v>
      </c>
      <c r="J12" s="16">
        <v>8971.221</v>
      </c>
    </row>
    <row r="13" spans="3:8" ht="17.25">
      <c r="C13" s="12"/>
      <c r="H13" s="2">
        <f>SUM(H14:H71)</f>
        <v>276.8299999999999</v>
      </c>
    </row>
    <row r="14" spans="2:10" ht="17.25">
      <c r="B14" s="170" t="s">
        <v>228</v>
      </c>
      <c r="C14" s="15">
        <v>119527.225</v>
      </c>
      <c r="D14" s="14">
        <v>877.39</v>
      </c>
      <c r="E14" s="14">
        <v>11366.383</v>
      </c>
      <c r="F14" s="14">
        <v>42526.71</v>
      </c>
      <c r="G14" s="14">
        <v>9588.177</v>
      </c>
      <c r="H14" s="14">
        <v>192.829</v>
      </c>
      <c r="I14" s="14">
        <v>1197.748</v>
      </c>
      <c r="J14" s="14">
        <v>4417.748</v>
      </c>
    </row>
    <row r="15" spans="2:10" ht="17.25">
      <c r="B15" s="170" t="s">
        <v>229</v>
      </c>
      <c r="C15" s="15">
        <v>24982.09</v>
      </c>
      <c r="D15" s="14">
        <v>343.483</v>
      </c>
      <c r="E15" s="14">
        <v>5107.599</v>
      </c>
      <c r="F15" s="14">
        <v>5861.444</v>
      </c>
      <c r="G15" s="14">
        <v>3702.526</v>
      </c>
      <c r="H15" s="14">
        <v>22.76</v>
      </c>
      <c r="I15" s="14">
        <v>1346.783</v>
      </c>
      <c r="J15" s="14">
        <v>214.226</v>
      </c>
    </row>
    <row r="16" spans="2:10" ht="17.25">
      <c r="B16" s="170" t="s">
        <v>230</v>
      </c>
      <c r="C16" s="15">
        <v>24773.811</v>
      </c>
      <c r="D16" s="14">
        <v>301.621</v>
      </c>
      <c r="E16" s="14">
        <v>4079.464</v>
      </c>
      <c r="F16" s="14">
        <v>6261.01</v>
      </c>
      <c r="G16" s="14">
        <v>2581.275</v>
      </c>
      <c r="H16" s="14">
        <v>12.447</v>
      </c>
      <c r="I16" s="14">
        <v>1019.569</v>
      </c>
      <c r="J16" s="14">
        <v>160.476</v>
      </c>
    </row>
    <row r="17" spans="2:10" ht="17.25">
      <c r="B17" s="170" t="s">
        <v>231</v>
      </c>
      <c r="C17" s="15">
        <v>11416.571</v>
      </c>
      <c r="D17" s="14">
        <v>182.518</v>
      </c>
      <c r="E17" s="14">
        <v>1410.908</v>
      </c>
      <c r="F17" s="14">
        <v>3421.041</v>
      </c>
      <c r="G17" s="14">
        <v>1515.696</v>
      </c>
      <c r="H17" s="129" t="s">
        <v>374</v>
      </c>
      <c r="I17" s="14">
        <v>406.348</v>
      </c>
      <c r="J17" s="14">
        <v>57.739</v>
      </c>
    </row>
    <row r="18" spans="2:10" ht="17.25">
      <c r="B18" s="170" t="s">
        <v>232</v>
      </c>
      <c r="C18" s="15">
        <v>13236.677</v>
      </c>
      <c r="D18" s="14">
        <v>158.329</v>
      </c>
      <c r="E18" s="14">
        <v>2081.111</v>
      </c>
      <c r="F18" s="14">
        <v>3968.375</v>
      </c>
      <c r="G18" s="14">
        <v>1259.445</v>
      </c>
      <c r="H18" s="14">
        <v>9.2</v>
      </c>
      <c r="I18" s="14">
        <v>1115.968</v>
      </c>
      <c r="J18" s="14">
        <v>121.24</v>
      </c>
    </row>
    <row r="19" spans="2:10" ht="17.25">
      <c r="B19" s="170" t="s">
        <v>233</v>
      </c>
      <c r="C19" s="15">
        <v>46490.391</v>
      </c>
      <c r="D19" s="14">
        <v>299.655</v>
      </c>
      <c r="E19" s="14">
        <v>12616.13</v>
      </c>
      <c r="F19" s="14">
        <v>9273.67</v>
      </c>
      <c r="G19" s="14">
        <v>4133.812</v>
      </c>
      <c r="H19" s="14">
        <v>16.773</v>
      </c>
      <c r="I19" s="14">
        <v>3187.959</v>
      </c>
      <c r="J19" s="14">
        <v>915.515</v>
      </c>
    </row>
    <row r="20" spans="2:10" ht="17.25">
      <c r="B20" s="170" t="s">
        <v>234</v>
      </c>
      <c r="C20" s="15">
        <v>14530.454</v>
      </c>
      <c r="D20" s="14">
        <v>196.755</v>
      </c>
      <c r="E20" s="14">
        <v>2560.684</v>
      </c>
      <c r="F20" s="14">
        <v>4060.539</v>
      </c>
      <c r="G20" s="14">
        <v>2101.752</v>
      </c>
      <c r="H20" s="14">
        <v>14.721</v>
      </c>
      <c r="I20" s="14">
        <v>543.094</v>
      </c>
      <c r="J20" s="14">
        <v>338.45</v>
      </c>
    </row>
    <row r="21" spans="2:10" ht="17.25">
      <c r="B21" s="172" t="s">
        <v>382</v>
      </c>
      <c r="C21" s="12">
        <v>30004.112</v>
      </c>
      <c r="D21" s="14">
        <v>367.408</v>
      </c>
      <c r="E21" s="14">
        <v>7992.846</v>
      </c>
      <c r="F21" s="14">
        <v>6051.996</v>
      </c>
      <c r="G21" s="14">
        <v>3308.903</v>
      </c>
      <c r="H21" s="129" t="s">
        <v>374</v>
      </c>
      <c r="I21" s="14">
        <v>1210.823</v>
      </c>
      <c r="J21" s="14">
        <v>177.174</v>
      </c>
    </row>
    <row r="22" spans="2:10" ht="17.25">
      <c r="B22" s="27"/>
      <c r="C22" s="12"/>
      <c r="D22" s="14"/>
      <c r="E22" s="14"/>
      <c r="F22" s="14"/>
      <c r="G22" s="14"/>
      <c r="H22" s="14"/>
      <c r="I22" s="14"/>
      <c r="J22" s="14"/>
    </row>
    <row r="23" spans="2:10" ht="17.25">
      <c r="B23" s="170" t="s">
        <v>381</v>
      </c>
      <c r="C23" s="15">
        <v>7689.359</v>
      </c>
      <c r="D23" s="14">
        <v>132.322</v>
      </c>
      <c r="E23" s="14">
        <v>1571.578</v>
      </c>
      <c r="F23" s="14">
        <v>1345.983</v>
      </c>
      <c r="G23" s="14">
        <v>666.738</v>
      </c>
      <c r="H23" s="129" t="s">
        <v>374</v>
      </c>
      <c r="I23" s="14">
        <v>476.945</v>
      </c>
      <c r="J23" s="14">
        <v>70.785</v>
      </c>
    </row>
    <row r="24" spans="2:10" ht="17.25">
      <c r="B24" s="170" t="s">
        <v>235</v>
      </c>
      <c r="C24" s="15">
        <v>14918.877</v>
      </c>
      <c r="D24" s="14">
        <v>110.166</v>
      </c>
      <c r="E24" s="14">
        <v>2030.436</v>
      </c>
      <c r="F24" s="14">
        <v>3299.189</v>
      </c>
      <c r="G24" s="14">
        <v>1651.157</v>
      </c>
      <c r="H24" s="129" t="s">
        <v>374</v>
      </c>
      <c r="I24" s="14">
        <v>413.196</v>
      </c>
      <c r="J24" s="14">
        <v>73.153</v>
      </c>
    </row>
    <row r="25" spans="2:10" ht="17.25">
      <c r="B25" s="26"/>
      <c r="C25" s="15"/>
      <c r="D25" s="14"/>
      <c r="E25" s="14"/>
      <c r="F25" s="14"/>
      <c r="G25" s="14"/>
      <c r="H25" s="128"/>
      <c r="I25" s="14"/>
      <c r="J25" s="14"/>
    </row>
    <row r="26" spans="2:10" ht="17.25">
      <c r="B26" s="170" t="s">
        <v>526</v>
      </c>
      <c r="C26" s="15">
        <v>9038.544</v>
      </c>
      <c r="D26" s="14">
        <v>126.364</v>
      </c>
      <c r="E26" s="14">
        <v>1205.143</v>
      </c>
      <c r="F26" s="14">
        <v>1978.074</v>
      </c>
      <c r="G26" s="14">
        <v>630.824</v>
      </c>
      <c r="H26" s="129" t="s">
        <v>374</v>
      </c>
      <c r="I26" s="14">
        <v>921.343</v>
      </c>
      <c r="J26" s="14">
        <v>184.166</v>
      </c>
    </row>
    <row r="27" spans="2:10" ht="17.25">
      <c r="B27" s="170" t="s">
        <v>236</v>
      </c>
      <c r="C27" s="15">
        <v>3389.249</v>
      </c>
      <c r="D27" s="14">
        <v>66.025</v>
      </c>
      <c r="E27" s="14">
        <v>436.072</v>
      </c>
      <c r="F27" s="14">
        <v>573.932</v>
      </c>
      <c r="G27" s="14">
        <v>242.409</v>
      </c>
      <c r="H27" s="129" t="s">
        <v>374</v>
      </c>
      <c r="I27" s="14">
        <v>441.79</v>
      </c>
      <c r="J27" s="14">
        <v>229.023</v>
      </c>
    </row>
    <row r="28" spans="2:10" ht="17.25">
      <c r="B28" s="170" t="s">
        <v>237</v>
      </c>
      <c r="C28" s="15">
        <v>3188.365</v>
      </c>
      <c r="D28" s="14">
        <v>68.844</v>
      </c>
      <c r="E28" s="14">
        <v>521.428</v>
      </c>
      <c r="F28" s="14">
        <v>451.026</v>
      </c>
      <c r="G28" s="14">
        <v>345.383</v>
      </c>
      <c r="H28" s="129" t="s">
        <v>374</v>
      </c>
      <c r="I28" s="14">
        <v>102.751</v>
      </c>
      <c r="J28" s="14">
        <v>88.928</v>
      </c>
    </row>
    <row r="29" spans="2:10" ht="17.25">
      <c r="B29" s="26"/>
      <c r="C29" s="15"/>
      <c r="D29" s="14"/>
      <c r="E29" s="14"/>
      <c r="F29" s="14"/>
      <c r="G29" s="14"/>
      <c r="H29" s="128"/>
      <c r="I29" s="14"/>
      <c r="J29" s="14"/>
    </row>
    <row r="30" spans="2:10" ht="17.25">
      <c r="B30" s="170" t="s">
        <v>238</v>
      </c>
      <c r="C30" s="15">
        <v>5696.684</v>
      </c>
      <c r="D30" s="14">
        <v>88.006</v>
      </c>
      <c r="E30" s="14">
        <v>564.58</v>
      </c>
      <c r="F30" s="14">
        <v>1451.589</v>
      </c>
      <c r="G30" s="14">
        <v>795.664</v>
      </c>
      <c r="H30" s="128">
        <v>5</v>
      </c>
      <c r="I30" s="14">
        <v>108.746</v>
      </c>
      <c r="J30" s="14">
        <v>211.79</v>
      </c>
    </row>
    <row r="31" spans="2:10" ht="17.25">
      <c r="B31" s="170" t="s">
        <v>239</v>
      </c>
      <c r="C31" s="15">
        <v>4354.451</v>
      </c>
      <c r="D31" s="14">
        <v>63.641</v>
      </c>
      <c r="E31" s="14">
        <v>363.447</v>
      </c>
      <c r="F31" s="14">
        <v>747.406</v>
      </c>
      <c r="G31" s="14">
        <v>414.689</v>
      </c>
      <c r="H31" s="129" t="s">
        <v>374</v>
      </c>
      <c r="I31" s="14">
        <v>343.961</v>
      </c>
      <c r="J31" s="14">
        <v>22.268</v>
      </c>
    </row>
    <row r="32" spans="2:10" ht="17.25">
      <c r="B32" s="170" t="s">
        <v>383</v>
      </c>
      <c r="C32" s="15">
        <v>18351.69</v>
      </c>
      <c r="D32" s="14">
        <v>202.323</v>
      </c>
      <c r="E32" s="14">
        <v>2807.192</v>
      </c>
      <c r="F32" s="14">
        <v>3036.722</v>
      </c>
      <c r="G32" s="14">
        <v>1377.003</v>
      </c>
      <c r="H32" s="129" t="s">
        <v>374</v>
      </c>
      <c r="I32" s="14">
        <v>3332.72</v>
      </c>
      <c r="J32" s="14">
        <v>292.973</v>
      </c>
    </row>
    <row r="33" spans="2:10" ht="17.25">
      <c r="B33" s="26"/>
      <c r="C33" s="15"/>
      <c r="D33" s="14"/>
      <c r="E33" s="14"/>
      <c r="F33" s="14"/>
      <c r="G33" s="14"/>
      <c r="H33" s="128"/>
      <c r="I33" s="14"/>
      <c r="J33" s="14"/>
    </row>
    <row r="34" spans="2:10" ht="17.25">
      <c r="B34" s="170" t="s">
        <v>240</v>
      </c>
      <c r="C34" s="15">
        <v>3277.212</v>
      </c>
      <c r="D34" s="14">
        <v>72.372</v>
      </c>
      <c r="E34" s="14">
        <v>611.47</v>
      </c>
      <c r="F34" s="14">
        <v>921.519</v>
      </c>
      <c r="G34" s="14">
        <v>386.325</v>
      </c>
      <c r="H34" s="129" t="s">
        <v>374</v>
      </c>
      <c r="I34" s="14">
        <v>225.611</v>
      </c>
      <c r="J34" s="14">
        <v>11.229</v>
      </c>
    </row>
    <row r="35" spans="2:10" ht="17.25">
      <c r="B35" s="170" t="s">
        <v>241</v>
      </c>
      <c r="C35" s="12">
        <v>4415.107</v>
      </c>
      <c r="D35" s="2">
        <v>79.495</v>
      </c>
      <c r="E35" s="2">
        <v>890.623</v>
      </c>
      <c r="F35" s="2">
        <v>818.759</v>
      </c>
      <c r="G35" s="2">
        <v>334.461</v>
      </c>
      <c r="H35" s="129" t="s">
        <v>374</v>
      </c>
      <c r="I35" s="2">
        <v>929.983</v>
      </c>
      <c r="J35" s="2">
        <v>69.53</v>
      </c>
    </row>
    <row r="36" spans="2:10" ht="17.25">
      <c r="B36" s="170" t="s">
        <v>242</v>
      </c>
      <c r="C36" s="12">
        <v>3401.522</v>
      </c>
      <c r="D36" s="2">
        <v>72.264</v>
      </c>
      <c r="E36" s="2">
        <v>657.402</v>
      </c>
      <c r="F36" s="2">
        <v>754.68</v>
      </c>
      <c r="G36" s="2">
        <v>396.993</v>
      </c>
      <c r="H36" s="129" t="s">
        <v>374</v>
      </c>
      <c r="I36" s="2">
        <v>245.459</v>
      </c>
      <c r="J36" s="2">
        <v>38.739</v>
      </c>
    </row>
    <row r="37" spans="2:10" ht="17.25">
      <c r="B37" s="170" t="s">
        <v>252</v>
      </c>
      <c r="C37" s="15">
        <v>4682.459</v>
      </c>
      <c r="D37" s="14">
        <v>85.292</v>
      </c>
      <c r="E37" s="14">
        <v>932.246</v>
      </c>
      <c r="F37" s="14">
        <v>834.444</v>
      </c>
      <c r="G37" s="14">
        <v>471.825</v>
      </c>
      <c r="H37" s="129" t="s">
        <v>374</v>
      </c>
      <c r="I37" s="14">
        <v>660.547</v>
      </c>
      <c r="J37" s="14">
        <v>6.342</v>
      </c>
    </row>
    <row r="38" spans="2:10" ht="17.25">
      <c r="B38" s="173" t="s">
        <v>243</v>
      </c>
      <c r="C38" s="15">
        <v>9038.313</v>
      </c>
      <c r="D38" s="14">
        <v>84.635</v>
      </c>
      <c r="E38" s="14">
        <v>1338.824</v>
      </c>
      <c r="F38" s="14">
        <v>1305.302</v>
      </c>
      <c r="G38" s="14">
        <v>992.483</v>
      </c>
      <c r="H38" s="129" t="s">
        <v>374</v>
      </c>
      <c r="I38" s="14">
        <v>1883.361</v>
      </c>
      <c r="J38" s="14">
        <v>157.494</v>
      </c>
    </row>
    <row r="39" spans="2:10" ht="17.25">
      <c r="B39" s="173" t="s">
        <v>384</v>
      </c>
      <c r="C39" s="15">
        <v>10130.674</v>
      </c>
      <c r="D39" s="14">
        <v>136.943</v>
      </c>
      <c r="E39" s="14">
        <v>2049.355</v>
      </c>
      <c r="F39" s="14">
        <v>1276.201</v>
      </c>
      <c r="G39" s="14">
        <v>871.7</v>
      </c>
      <c r="H39" s="129" t="s">
        <v>374</v>
      </c>
      <c r="I39" s="14">
        <v>885.24</v>
      </c>
      <c r="J39" s="14">
        <v>157.953</v>
      </c>
    </row>
    <row r="40" spans="2:10" ht="17.25">
      <c r="B40" s="46"/>
      <c r="C40" s="15"/>
      <c r="D40" s="14"/>
      <c r="E40" s="14"/>
      <c r="F40" s="14"/>
      <c r="G40" s="14"/>
      <c r="H40" s="128"/>
      <c r="I40" s="14"/>
      <c r="J40" s="14"/>
    </row>
    <row r="41" spans="2:10" ht="17.25">
      <c r="B41" s="170" t="s">
        <v>244</v>
      </c>
      <c r="C41" s="15">
        <v>10703.475</v>
      </c>
      <c r="D41" s="14">
        <v>156.792</v>
      </c>
      <c r="E41" s="14">
        <v>1757.32</v>
      </c>
      <c r="F41" s="14">
        <v>2267.138</v>
      </c>
      <c r="G41" s="14">
        <v>1325.568</v>
      </c>
      <c r="H41" s="128">
        <v>3.051</v>
      </c>
      <c r="I41" s="14">
        <v>774.475</v>
      </c>
      <c r="J41" s="14">
        <v>508.317</v>
      </c>
    </row>
    <row r="42" spans="2:10" ht="17.25">
      <c r="B42" s="170" t="s">
        <v>245</v>
      </c>
      <c r="C42" s="12">
        <v>6004.841</v>
      </c>
      <c r="D42" s="2">
        <v>106.193</v>
      </c>
      <c r="E42" s="2">
        <v>547.122</v>
      </c>
      <c r="F42" s="2">
        <v>1424.89</v>
      </c>
      <c r="G42" s="2">
        <v>545.89</v>
      </c>
      <c r="H42" s="129" t="s">
        <v>374</v>
      </c>
      <c r="I42" s="2">
        <v>283.55</v>
      </c>
      <c r="J42" s="2">
        <v>9.906</v>
      </c>
    </row>
    <row r="43" spans="2:10" ht="17.25">
      <c r="B43" s="170" t="s">
        <v>246</v>
      </c>
      <c r="C43" s="12">
        <v>3862.61</v>
      </c>
      <c r="D43" s="2">
        <v>69.65</v>
      </c>
      <c r="E43" s="2">
        <v>538.483</v>
      </c>
      <c r="F43" s="2">
        <v>768.07</v>
      </c>
      <c r="G43" s="2">
        <v>358.986</v>
      </c>
      <c r="H43" s="129" t="s">
        <v>374</v>
      </c>
      <c r="I43" s="2">
        <v>138.844</v>
      </c>
      <c r="J43" s="2">
        <v>24.409</v>
      </c>
    </row>
    <row r="44" spans="2:3" ht="17.25">
      <c r="B44" s="26"/>
      <c r="C44" s="12"/>
    </row>
    <row r="45" spans="2:10" ht="17.25">
      <c r="B45" s="170" t="s">
        <v>527</v>
      </c>
      <c r="C45" s="15">
        <v>7109.006</v>
      </c>
      <c r="D45" s="14">
        <v>91.723</v>
      </c>
      <c r="E45" s="14">
        <v>1078.538</v>
      </c>
      <c r="F45" s="14">
        <v>2170.176</v>
      </c>
      <c r="G45" s="14">
        <v>926.375</v>
      </c>
      <c r="H45" s="129" t="s">
        <v>374</v>
      </c>
      <c r="I45" s="14">
        <v>233.553</v>
      </c>
      <c r="J45" s="14">
        <v>206.182</v>
      </c>
    </row>
    <row r="46" spans="2:10" ht="17.25">
      <c r="B46" s="170" t="s">
        <v>248</v>
      </c>
      <c r="C46" s="15">
        <v>2259.13</v>
      </c>
      <c r="D46" s="14">
        <v>55.142</v>
      </c>
      <c r="E46" s="14">
        <v>771.906</v>
      </c>
      <c r="F46" s="14">
        <v>342.128</v>
      </c>
      <c r="G46" s="14">
        <v>399.433</v>
      </c>
      <c r="H46" s="128">
        <v>0.049</v>
      </c>
      <c r="I46" s="14">
        <v>128.56</v>
      </c>
      <c r="J46" s="14">
        <v>30.656</v>
      </c>
    </row>
    <row r="47" spans="2:10" ht="17.25">
      <c r="B47" s="170" t="s">
        <v>249</v>
      </c>
      <c r="C47" s="15">
        <v>2960.749</v>
      </c>
      <c r="D47" s="14">
        <v>51.18</v>
      </c>
      <c r="E47" s="14">
        <v>524.546</v>
      </c>
      <c r="F47" s="14">
        <v>472.686</v>
      </c>
      <c r="G47" s="14">
        <v>264.129</v>
      </c>
      <c r="H47" s="129" t="s">
        <v>374</v>
      </c>
      <c r="I47" s="14">
        <v>516.502</v>
      </c>
      <c r="J47" s="14">
        <v>9.028</v>
      </c>
    </row>
    <row r="48" spans="2:10" ht="17.25">
      <c r="B48" s="170" t="s">
        <v>250</v>
      </c>
      <c r="C48" s="15">
        <v>1065.572</v>
      </c>
      <c r="D48" s="14">
        <v>28.177</v>
      </c>
      <c r="E48" s="14">
        <v>153.318</v>
      </c>
      <c r="F48" s="14">
        <v>133.926</v>
      </c>
      <c r="G48" s="14">
        <v>52.58</v>
      </c>
      <c r="H48" s="129" t="s">
        <v>374</v>
      </c>
      <c r="I48" s="14">
        <v>153.135</v>
      </c>
      <c r="J48" s="14">
        <v>13.086</v>
      </c>
    </row>
    <row r="49" spans="2:10" ht="17.25">
      <c r="B49" s="170" t="s">
        <v>247</v>
      </c>
      <c r="C49" s="12">
        <v>8872.722</v>
      </c>
      <c r="D49" s="2">
        <v>88.217</v>
      </c>
      <c r="E49" s="2">
        <v>1429.066</v>
      </c>
      <c r="F49" s="2">
        <v>1814.97</v>
      </c>
      <c r="G49" s="2">
        <v>1547.994</v>
      </c>
      <c r="H49" s="129" t="s">
        <v>374</v>
      </c>
      <c r="I49" s="2">
        <v>494.606</v>
      </c>
      <c r="J49" s="2">
        <v>152.696</v>
      </c>
    </row>
    <row r="50" spans="2:10" ht="18" thickBot="1">
      <c r="B50" s="94"/>
      <c r="C50" s="5"/>
      <c r="D50" s="5"/>
      <c r="E50" s="5"/>
      <c r="F50" s="5"/>
      <c r="G50" s="5"/>
      <c r="H50" s="5"/>
      <c r="I50" s="5"/>
      <c r="J50" s="5"/>
    </row>
    <row r="51" spans="2:3" ht="17.25">
      <c r="B51" s="98"/>
      <c r="C51" s="1" t="s">
        <v>175</v>
      </c>
    </row>
    <row r="52" spans="2:3" ht="17.25">
      <c r="B52" s="24"/>
      <c r="C52" s="24"/>
    </row>
    <row r="53" spans="1:3" ht="17.25">
      <c r="A53" s="1"/>
      <c r="B53" s="24"/>
      <c r="C53" s="24"/>
    </row>
    <row r="54" spans="1:3" ht="17.25">
      <c r="A54" s="1"/>
      <c r="B54" s="24"/>
      <c r="C54" s="24"/>
    </row>
    <row r="55" spans="2:3" ht="17.25">
      <c r="B55" s="24"/>
      <c r="C55" s="2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6.625" style="2" bestFit="1" customWidth="1"/>
    <col min="3" max="3" width="15.875" style="2" customWidth="1"/>
    <col min="4" max="4" width="13.375" style="2" customWidth="1"/>
    <col min="5" max="7" width="14.625" style="2" customWidth="1"/>
    <col min="8" max="8" width="13.375" style="2" customWidth="1"/>
    <col min="9" max="9" width="14.625" style="2" customWidth="1"/>
    <col min="10" max="16384" width="13.375" style="2" customWidth="1"/>
  </cols>
  <sheetData>
    <row r="1" spans="1:3" ht="17.25">
      <c r="A1" s="1"/>
      <c r="B1" s="24"/>
      <c r="C1" s="24"/>
    </row>
    <row r="2" spans="2:3" ht="17.25">
      <c r="B2" s="24"/>
      <c r="C2" s="24"/>
    </row>
    <row r="3" spans="2:3" ht="17.25">
      <c r="B3" s="24"/>
      <c r="C3" s="24"/>
    </row>
    <row r="4" spans="2:3" ht="17.25">
      <c r="B4" s="24"/>
      <c r="C4" s="24"/>
    </row>
    <row r="5" spans="2:3" ht="17.25">
      <c r="B5" s="24"/>
      <c r="C5" s="24"/>
    </row>
    <row r="6" spans="2:4" ht="17.25">
      <c r="B6" s="24"/>
      <c r="C6" s="24"/>
      <c r="D6" s="4" t="s">
        <v>289</v>
      </c>
    </row>
    <row r="7" spans="2:9" ht="18" thickBot="1">
      <c r="B7" s="5"/>
      <c r="C7" s="4" t="s">
        <v>290</v>
      </c>
      <c r="D7" s="4" t="s">
        <v>281</v>
      </c>
      <c r="I7" s="100" t="s">
        <v>292</v>
      </c>
    </row>
    <row r="8" spans="2:10" ht="17.25">
      <c r="B8" s="96"/>
      <c r="C8" s="181"/>
      <c r="D8" s="182"/>
      <c r="E8" s="182"/>
      <c r="F8" s="182"/>
      <c r="G8" s="182"/>
      <c r="H8" s="183"/>
      <c r="I8" s="7" t="s">
        <v>652</v>
      </c>
      <c r="J8" s="24"/>
    </row>
    <row r="9" spans="2:10" ht="17.25">
      <c r="B9" s="101"/>
      <c r="C9" s="180" t="s">
        <v>645</v>
      </c>
      <c r="D9" s="117" t="s">
        <v>646</v>
      </c>
      <c r="E9" s="117" t="s">
        <v>647</v>
      </c>
      <c r="F9" s="117" t="s">
        <v>648</v>
      </c>
      <c r="G9" s="117" t="s">
        <v>649</v>
      </c>
      <c r="H9" s="117" t="s">
        <v>650</v>
      </c>
      <c r="I9" s="117" t="s">
        <v>651</v>
      </c>
      <c r="J9" s="24"/>
    </row>
    <row r="10" spans="2:3" ht="17.25">
      <c r="B10" s="24"/>
      <c r="C10" s="10"/>
    </row>
    <row r="11" spans="2:9" ht="17.25">
      <c r="B11" s="175" t="s">
        <v>386</v>
      </c>
      <c r="C11" s="15">
        <v>53311.798</v>
      </c>
      <c r="D11" s="16">
        <v>18029.704999999994</v>
      </c>
      <c r="E11" s="16">
        <v>40169.512999999984</v>
      </c>
      <c r="F11" s="16">
        <v>3222.3549999999996</v>
      </c>
      <c r="G11" s="16">
        <v>63412.40499999999</v>
      </c>
      <c r="H11" s="16">
        <v>270.06100000000004</v>
      </c>
      <c r="I11" s="16">
        <v>138.856</v>
      </c>
    </row>
    <row r="12" spans="2:9" ht="17.25">
      <c r="B12" s="175" t="s">
        <v>406</v>
      </c>
      <c r="C12" s="15">
        <v>45750.309</v>
      </c>
      <c r="D12" s="16">
        <v>16621.344</v>
      </c>
      <c r="E12" s="16">
        <v>39011.225</v>
      </c>
      <c r="F12" s="16">
        <v>3063.471</v>
      </c>
      <c r="G12" s="16">
        <v>62483.369</v>
      </c>
      <c r="H12" s="16">
        <v>574.536</v>
      </c>
      <c r="I12" s="16">
        <v>1334.456</v>
      </c>
    </row>
    <row r="13" ht="17.25">
      <c r="C13" s="12"/>
    </row>
    <row r="14" spans="2:10" ht="17.25">
      <c r="B14" s="170" t="s">
        <v>228</v>
      </c>
      <c r="C14" s="13">
        <v>16990.594</v>
      </c>
      <c r="D14" s="14">
        <v>4148.797</v>
      </c>
      <c r="E14" s="14">
        <v>10201.959</v>
      </c>
      <c r="F14" s="14">
        <v>871.345</v>
      </c>
      <c r="G14" s="14">
        <v>15902.837</v>
      </c>
      <c r="H14" s="129" t="s">
        <v>374</v>
      </c>
      <c r="I14" s="128">
        <v>1244.708</v>
      </c>
      <c r="J14" s="14"/>
    </row>
    <row r="15" spans="2:10" ht="17.25">
      <c r="B15" s="170" t="s">
        <v>229</v>
      </c>
      <c r="C15" s="13">
        <v>2051.544</v>
      </c>
      <c r="D15" s="14">
        <v>1294.217</v>
      </c>
      <c r="E15" s="14">
        <v>2221.587</v>
      </c>
      <c r="F15" s="14">
        <v>21.632</v>
      </c>
      <c r="G15" s="14">
        <v>2794.289</v>
      </c>
      <c r="H15" s="129" t="s">
        <v>374</v>
      </c>
      <c r="I15" s="129" t="s">
        <v>374</v>
      </c>
      <c r="J15" s="14"/>
    </row>
    <row r="16" spans="2:10" ht="17.25">
      <c r="B16" s="170" t="s">
        <v>230</v>
      </c>
      <c r="C16" s="13">
        <v>3482.884</v>
      </c>
      <c r="D16" s="14">
        <v>822.45</v>
      </c>
      <c r="E16" s="14">
        <v>2737.81</v>
      </c>
      <c r="F16" s="14">
        <v>28.58</v>
      </c>
      <c r="G16" s="14">
        <v>3286.225</v>
      </c>
      <c r="H16" s="129" t="s">
        <v>374</v>
      </c>
      <c r="I16" s="129" t="s">
        <v>374</v>
      </c>
      <c r="J16" s="14"/>
    </row>
    <row r="17" spans="2:10" ht="17.25">
      <c r="B17" s="170" t="s">
        <v>231</v>
      </c>
      <c r="C17" s="13">
        <v>757.736</v>
      </c>
      <c r="D17" s="14">
        <v>520.169</v>
      </c>
      <c r="E17" s="14">
        <v>978.751</v>
      </c>
      <c r="F17" s="14">
        <v>200.661</v>
      </c>
      <c r="G17" s="14">
        <v>1965.004</v>
      </c>
      <c r="H17" s="129" t="s">
        <v>374</v>
      </c>
      <c r="I17" s="129" t="s">
        <v>374</v>
      </c>
      <c r="J17" s="14"/>
    </row>
    <row r="18" spans="2:10" ht="17.25">
      <c r="B18" s="170" t="s">
        <v>232</v>
      </c>
      <c r="C18" s="13">
        <v>1017.257</v>
      </c>
      <c r="D18" s="14">
        <v>438.55</v>
      </c>
      <c r="E18" s="14">
        <v>911.006</v>
      </c>
      <c r="F18" s="14">
        <v>23.291</v>
      </c>
      <c r="G18" s="14">
        <v>2132.905</v>
      </c>
      <c r="H18" s="129" t="s">
        <v>374</v>
      </c>
      <c r="I18" s="129" t="s">
        <v>374</v>
      </c>
      <c r="J18" s="14"/>
    </row>
    <row r="19" spans="2:10" ht="17.25">
      <c r="B19" s="170" t="s">
        <v>233</v>
      </c>
      <c r="C19" s="13">
        <v>3449.465</v>
      </c>
      <c r="D19" s="14">
        <v>1666.945</v>
      </c>
      <c r="E19" s="14">
        <v>3421.995</v>
      </c>
      <c r="F19" s="14">
        <v>278.951</v>
      </c>
      <c r="G19" s="14">
        <v>7188.45</v>
      </c>
      <c r="H19" s="129" t="s">
        <v>374</v>
      </c>
      <c r="I19" s="128">
        <v>41.071</v>
      </c>
      <c r="J19" s="14"/>
    </row>
    <row r="20" spans="2:10" ht="17.25">
      <c r="B20" s="170" t="s">
        <v>234</v>
      </c>
      <c r="C20" s="13">
        <v>1119.059</v>
      </c>
      <c r="D20" s="14">
        <v>571.402</v>
      </c>
      <c r="E20" s="14">
        <v>1069.085</v>
      </c>
      <c r="F20" s="17">
        <v>18.952</v>
      </c>
      <c r="G20" s="14">
        <v>1935.961</v>
      </c>
      <c r="H20" s="129" t="s">
        <v>374</v>
      </c>
      <c r="I20" s="129" t="s">
        <v>374</v>
      </c>
      <c r="J20" s="14"/>
    </row>
    <row r="21" spans="2:10" ht="17.25">
      <c r="B21" s="172" t="s">
        <v>382</v>
      </c>
      <c r="C21" s="13">
        <v>2882.955</v>
      </c>
      <c r="D21" s="14">
        <v>1100.05</v>
      </c>
      <c r="E21" s="14">
        <v>3856.416</v>
      </c>
      <c r="F21" s="14">
        <v>5.781</v>
      </c>
      <c r="G21" s="14">
        <v>3049.714</v>
      </c>
      <c r="H21" s="129" t="s">
        <v>374</v>
      </c>
      <c r="I21" s="129" t="s">
        <v>374</v>
      </c>
      <c r="J21" s="14"/>
    </row>
    <row r="22" spans="2:10" ht="17.25">
      <c r="B22" s="27"/>
      <c r="C22" s="13"/>
      <c r="D22" s="14"/>
      <c r="E22" s="14"/>
      <c r="F22" s="14"/>
      <c r="G22" s="14"/>
      <c r="H22" s="14"/>
      <c r="I22" s="14"/>
      <c r="J22" s="14"/>
    </row>
    <row r="23" spans="2:10" ht="17.25">
      <c r="B23" s="170" t="s">
        <v>381</v>
      </c>
      <c r="C23" s="13">
        <v>565.172</v>
      </c>
      <c r="D23" s="14">
        <v>507.521</v>
      </c>
      <c r="E23" s="14">
        <v>691.962</v>
      </c>
      <c r="F23" s="14">
        <v>35.634</v>
      </c>
      <c r="G23" s="14">
        <v>1624.719</v>
      </c>
      <c r="H23" s="129" t="s">
        <v>374</v>
      </c>
      <c r="I23" s="129" t="s">
        <v>374</v>
      </c>
      <c r="J23" s="14"/>
    </row>
    <row r="24" spans="2:10" ht="17.25">
      <c r="B24" s="170" t="s">
        <v>235</v>
      </c>
      <c r="C24" s="13">
        <v>1765.82</v>
      </c>
      <c r="D24" s="14">
        <v>521.259</v>
      </c>
      <c r="E24" s="14">
        <v>2630.479</v>
      </c>
      <c r="F24" s="14">
        <v>0</v>
      </c>
      <c r="G24" s="14">
        <v>2424.022</v>
      </c>
      <c r="H24" s="129" t="s">
        <v>374</v>
      </c>
      <c r="I24" s="129" t="s">
        <v>374</v>
      </c>
      <c r="J24" s="14"/>
    </row>
    <row r="25" spans="2:10" ht="17.25">
      <c r="B25" s="26"/>
      <c r="C25" s="13"/>
      <c r="D25" s="14"/>
      <c r="E25" s="14"/>
      <c r="F25" s="14"/>
      <c r="G25" s="14"/>
      <c r="H25" s="128"/>
      <c r="I25" s="128"/>
      <c r="J25" s="14"/>
    </row>
    <row r="26" spans="2:10" ht="17.25">
      <c r="B26" s="170" t="s">
        <v>526</v>
      </c>
      <c r="C26" s="13">
        <v>1105.202</v>
      </c>
      <c r="D26" s="14">
        <v>331.247</v>
      </c>
      <c r="E26" s="14">
        <v>827.23</v>
      </c>
      <c r="F26" s="14">
        <v>55.82</v>
      </c>
      <c r="G26" s="14">
        <v>1653.5</v>
      </c>
      <c r="H26" s="128">
        <v>19.631</v>
      </c>
      <c r="I26" s="129" t="s">
        <v>374</v>
      </c>
      <c r="J26" s="14"/>
    </row>
    <row r="27" spans="2:10" ht="17.25">
      <c r="B27" s="170" t="s">
        <v>236</v>
      </c>
      <c r="C27" s="13">
        <v>383.835</v>
      </c>
      <c r="D27" s="14">
        <v>129.928</v>
      </c>
      <c r="E27" s="14">
        <v>274.793</v>
      </c>
      <c r="F27" s="14">
        <v>16.572</v>
      </c>
      <c r="G27" s="14">
        <v>594.87</v>
      </c>
      <c r="H27" s="129" t="s">
        <v>374</v>
      </c>
      <c r="I27" s="129" t="s">
        <v>374</v>
      </c>
      <c r="J27" s="14"/>
    </row>
    <row r="28" spans="2:10" ht="17.25">
      <c r="B28" s="170" t="s">
        <v>237</v>
      </c>
      <c r="C28" s="13">
        <v>555.923</v>
      </c>
      <c r="D28" s="14">
        <v>178.047</v>
      </c>
      <c r="E28" s="14">
        <v>267.075</v>
      </c>
      <c r="F28" s="128">
        <v>21.908</v>
      </c>
      <c r="G28" s="14">
        <v>587.052</v>
      </c>
      <c r="H28" s="129" t="s">
        <v>374</v>
      </c>
      <c r="I28" s="129" t="s">
        <v>374</v>
      </c>
      <c r="J28" s="14"/>
    </row>
    <row r="29" spans="2:10" ht="17.25">
      <c r="B29" s="26"/>
      <c r="C29" s="13"/>
      <c r="D29" s="14"/>
      <c r="E29" s="14"/>
      <c r="F29" s="128"/>
      <c r="G29" s="14"/>
      <c r="H29" s="128"/>
      <c r="I29" s="128"/>
      <c r="J29" s="14"/>
    </row>
    <row r="30" spans="2:10" ht="17.25">
      <c r="B30" s="170" t="s">
        <v>238</v>
      </c>
      <c r="C30" s="13">
        <v>311.99</v>
      </c>
      <c r="D30" s="14">
        <v>211.854</v>
      </c>
      <c r="E30" s="14">
        <v>453.67</v>
      </c>
      <c r="F30" s="14">
        <v>92.311</v>
      </c>
      <c r="G30" s="14">
        <v>1401.484</v>
      </c>
      <c r="H30" s="129" t="s">
        <v>374</v>
      </c>
      <c r="I30" s="129" t="s">
        <v>374</v>
      </c>
      <c r="J30" s="14"/>
    </row>
    <row r="31" spans="2:10" ht="17.25">
      <c r="B31" s="170" t="s">
        <v>239</v>
      </c>
      <c r="C31" s="13">
        <v>485.531</v>
      </c>
      <c r="D31" s="14">
        <v>127.384</v>
      </c>
      <c r="E31" s="14">
        <v>773.766</v>
      </c>
      <c r="F31" s="17">
        <v>12.677</v>
      </c>
      <c r="G31" s="14">
        <v>700.587</v>
      </c>
      <c r="H31" s="128">
        <v>299.094</v>
      </c>
      <c r="I31" s="129" t="s">
        <v>374</v>
      </c>
      <c r="J31" s="14"/>
    </row>
    <row r="32" spans="2:10" ht="17.25">
      <c r="B32" s="170" t="s">
        <v>383</v>
      </c>
      <c r="C32" s="13">
        <v>1362.973</v>
      </c>
      <c r="D32" s="14">
        <v>675.695</v>
      </c>
      <c r="E32" s="14">
        <v>1828.442</v>
      </c>
      <c r="F32" s="128">
        <v>84.669</v>
      </c>
      <c r="G32" s="14">
        <v>3350.948</v>
      </c>
      <c r="H32" s="129" t="s">
        <v>374</v>
      </c>
      <c r="I32" s="129" t="s">
        <v>374</v>
      </c>
      <c r="J32" s="14"/>
    </row>
    <row r="33" spans="2:10" ht="17.25">
      <c r="B33" s="26"/>
      <c r="C33" s="13"/>
      <c r="D33" s="14"/>
      <c r="E33" s="14"/>
      <c r="F33" s="128"/>
      <c r="G33" s="14"/>
      <c r="H33" s="128"/>
      <c r="I33" s="128"/>
      <c r="J33" s="14"/>
    </row>
    <row r="34" spans="2:10" ht="17.25">
      <c r="B34" s="170" t="s">
        <v>240</v>
      </c>
      <c r="C34" s="13">
        <v>249.183</v>
      </c>
      <c r="D34" s="14">
        <v>150.539</v>
      </c>
      <c r="E34" s="14">
        <v>369.957</v>
      </c>
      <c r="F34" s="17">
        <v>0</v>
      </c>
      <c r="G34" s="14">
        <v>279.007</v>
      </c>
      <c r="H34" s="129" t="s">
        <v>374</v>
      </c>
      <c r="I34" s="129" t="s">
        <v>374</v>
      </c>
      <c r="J34" s="14"/>
    </row>
    <row r="35" spans="2:10" ht="17.25">
      <c r="B35" s="170" t="s">
        <v>241</v>
      </c>
      <c r="C35" s="12">
        <v>421.789</v>
      </c>
      <c r="D35" s="2">
        <v>114.392</v>
      </c>
      <c r="E35" s="2">
        <v>299.008</v>
      </c>
      <c r="F35" s="2">
        <v>33.763</v>
      </c>
      <c r="G35" s="2">
        <v>423.304</v>
      </c>
      <c r="H35" s="129" t="s">
        <v>374</v>
      </c>
      <c r="I35" s="129" t="s">
        <v>374</v>
      </c>
      <c r="J35" s="14"/>
    </row>
    <row r="36" spans="2:9" ht="17.25">
      <c r="B36" s="170" t="s">
        <v>242</v>
      </c>
      <c r="C36" s="12">
        <v>203.551</v>
      </c>
      <c r="D36" s="2">
        <v>134.881</v>
      </c>
      <c r="E36" s="2">
        <v>343.744</v>
      </c>
      <c r="F36" s="2">
        <v>41.452</v>
      </c>
      <c r="G36" s="2">
        <v>512.357</v>
      </c>
      <c r="H36" s="129" t="s">
        <v>374</v>
      </c>
      <c r="I36" s="129" t="s">
        <v>374</v>
      </c>
    </row>
    <row r="37" spans="2:10" ht="17.25">
      <c r="B37" s="170" t="s">
        <v>252</v>
      </c>
      <c r="C37" s="13">
        <v>391.975</v>
      </c>
      <c r="D37" s="14">
        <v>192.675</v>
      </c>
      <c r="E37" s="14">
        <v>415.899</v>
      </c>
      <c r="F37" s="14">
        <v>47.211</v>
      </c>
      <c r="G37" s="14">
        <v>644.003</v>
      </c>
      <c r="H37" s="129" t="s">
        <v>374</v>
      </c>
      <c r="I37" s="129" t="s">
        <v>374</v>
      </c>
      <c r="J37" s="14"/>
    </row>
    <row r="38" spans="2:10" ht="17.25">
      <c r="B38" s="173" t="s">
        <v>243</v>
      </c>
      <c r="C38" s="13">
        <v>689.414</v>
      </c>
      <c r="D38" s="14">
        <v>242.896</v>
      </c>
      <c r="E38" s="14">
        <v>622.804</v>
      </c>
      <c r="F38" s="14">
        <v>200.083</v>
      </c>
      <c r="G38" s="14">
        <v>1521.017</v>
      </c>
      <c r="H38" s="129" t="s">
        <v>374</v>
      </c>
      <c r="I38" s="129" t="s">
        <v>374</v>
      </c>
      <c r="J38" s="14"/>
    </row>
    <row r="39" spans="2:10" ht="17.25">
      <c r="B39" s="173" t="s">
        <v>384</v>
      </c>
      <c r="C39" s="13">
        <v>1454.672</v>
      </c>
      <c r="D39" s="14">
        <v>251.643</v>
      </c>
      <c r="E39" s="14">
        <v>514.055</v>
      </c>
      <c r="F39" s="14">
        <v>36.51</v>
      </c>
      <c r="G39" s="14">
        <v>2447.725</v>
      </c>
      <c r="H39" s="129" t="s">
        <v>374</v>
      </c>
      <c r="I39" s="128">
        <v>48.677</v>
      </c>
      <c r="J39" s="14"/>
    </row>
    <row r="40" spans="2:10" ht="17.25">
      <c r="B40" s="46"/>
      <c r="C40" s="13"/>
      <c r="D40" s="14"/>
      <c r="E40" s="14"/>
      <c r="F40" s="14"/>
      <c r="G40" s="14"/>
      <c r="H40" s="128"/>
      <c r="I40" s="128"/>
      <c r="J40" s="14"/>
    </row>
    <row r="41" spans="2:10" ht="17.25">
      <c r="B41" s="170" t="s">
        <v>244</v>
      </c>
      <c r="C41" s="13">
        <v>778.887</v>
      </c>
      <c r="D41" s="14">
        <v>534.503</v>
      </c>
      <c r="E41" s="14">
        <v>761.765</v>
      </c>
      <c r="F41" s="17">
        <v>69.618</v>
      </c>
      <c r="G41" s="14">
        <v>1592.918</v>
      </c>
      <c r="H41" s="128">
        <v>173.123</v>
      </c>
      <c r="I41" s="129" t="s">
        <v>374</v>
      </c>
      <c r="J41" s="14"/>
    </row>
    <row r="42" spans="2:10" ht="17.25">
      <c r="B42" s="170" t="s">
        <v>245</v>
      </c>
      <c r="C42" s="12">
        <v>1483.726</v>
      </c>
      <c r="D42" s="2">
        <v>204.438</v>
      </c>
      <c r="E42" s="2">
        <v>549.832</v>
      </c>
      <c r="F42" s="128">
        <v>2.632</v>
      </c>
      <c r="G42" s="2">
        <v>846.662</v>
      </c>
      <c r="H42" s="129" t="s">
        <v>374</v>
      </c>
      <c r="I42" s="129" t="s">
        <v>374</v>
      </c>
      <c r="J42" s="14"/>
    </row>
    <row r="43" spans="2:9" ht="17.25">
      <c r="B43" s="170" t="s">
        <v>246</v>
      </c>
      <c r="C43" s="12">
        <v>228.339</v>
      </c>
      <c r="D43" s="2">
        <v>169.315</v>
      </c>
      <c r="E43" s="2">
        <v>290.68</v>
      </c>
      <c r="F43" s="2">
        <v>709.43</v>
      </c>
      <c r="G43" s="2">
        <v>566.404</v>
      </c>
      <c r="H43" s="129" t="s">
        <v>374</v>
      </c>
      <c r="I43" s="129" t="s">
        <v>374</v>
      </c>
    </row>
    <row r="44" spans="2:3" ht="17.25">
      <c r="B44" s="26"/>
      <c r="C44" s="12"/>
    </row>
    <row r="45" spans="2:10" ht="17.25">
      <c r="B45" s="170" t="s">
        <v>527</v>
      </c>
      <c r="C45" s="13">
        <v>503.379</v>
      </c>
      <c r="D45" s="14">
        <v>426.388</v>
      </c>
      <c r="E45" s="14">
        <v>388.22</v>
      </c>
      <c r="F45" s="17">
        <v>15.516</v>
      </c>
      <c r="G45" s="14">
        <v>986.268</v>
      </c>
      <c r="H45" s="128">
        <v>82.688</v>
      </c>
      <c r="I45" s="129" t="s">
        <v>374</v>
      </c>
      <c r="J45" s="14"/>
    </row>
    <row r="46" spans="2:10" ht="17.25">
      <c r="B46" s="170" t="s">
        <v>248</v>
      </c>
      <c r="C46" s="13">
        <v>178.152</v>
      </c>
      <c r="D46" s="14">
        <v>67.416</v>
      </c>
      <c r="E46" s="14">
        <v>180.199</v>
      </c>
      <c r="F46" s="129" t="s">
        <v>374</v>
      </c>
      <c r="G46" s="14">
        <v>105.489</v>
      </c>
      <c r="H46" s="129" t="s">
        <v>374</v>
      </c>
      <c r="I46" s="129" t="s">
        <v>374</v>
      </c>
      <c r="J46" s="14"/>
    </row>
    <row r="47" spans="2:10" ht="17.25">
      <c r="B47" s="170" t="s">
        <v>249</v>
      </c>
      <c r="C47" s="13">
        <v>203.045</v>
      </c>
      <c r="D47" s="14">
        <v>214.085</v>
      </c>
      <c r="E47" s="14">
        <v>174.047</v>
      </c>
      <c r="F47" s="14">
        <v>14.853</v>
      </c>
      <c r="G47" s="14">
        <v>516.648</v>
      </c>
      <c r="H47" s="129" t="s">
        <v>374</v>
      </c>
      <c r="I47" s="129" t="s">
        <v>374</v>
      </c>
      <c r="J47" s="14"/>
    </row>
    <row r="48" spans="2:10" ht="17.25">
      <c r="B48" s="170" t="s">
        <v>250</v>
      </c>
      <c r="C48" s="13">
        <v>170.532</v>
      </c>
      <c r="D48" s="14">
        <v>23.201</v>
      </c>
      <c r="E48" s="14">
        <v>55.943</v>
      </c>
      <c r="F48" s="14">
        <v>6.097</v>
      </c>
      <c r="G48" s="14">
        <v>275.577</v>
      </c>
      <c r="H48" s="129" t="s">
        <v>374</v>
      </c>
      <c r="I48" s="129" t="s">
        <v>374</v>
      </c>
      <c r="J48" s="14"/>
    </row>
    <row r="49" spans="2:10" ht="17.25">
      <c r="B49" s="170" t="s">
        <v>247</v>
      </c>
      <c r="C49" s="13">
        <v>505.725</v>
      </c>
      <c r="D49" s="14">
        <v>649.457</v>
      </c>
      <c r="E49" s="14">
        <v>899.046</v>
      </c>
      <c r="F49" s="14">
        <v>117.522</v>
      </c>
      <c r="G49" s="14">
        <v>1173.423</v>
      </c>
      <c r="H49" s="129" t="s">
        <v>374</v>
      </c>
      <c r="I49" s="129" t="s">
        <v>374</v>
      </c>
      <c r="J49" s="14"/>
    </row>
    <row r="50" spans="2:10" ht="18" thickBot="1">
      <c r="B50" s="5"/>
      <c r="C50" s="21"/>
      <c r="D50" s="5"/>
      <c r="E50" s="5"/>
      <c r="F50" s="5"/>
      <c r="G50" s="5"/>
      <c r="H50" s="5"/>
      <c r="I50" s="5"/>
      <c r="J50" s="24"/>
    </row>
    <row r="51" ht="17.25">
      <c r="C51" s="1" t="s">
        <v>175</v>
      </c>
    </row>
    <row r="52" ht="17.25">
      <c r="A52" s="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50" customWidth="1"/>
    <col min="2" max="2" width="2.125" style="50" customWidth="1"/>
    <col min="3" max="4" width="3.375" style="50" customWidth="1"/>
    <col min="5" max="5" width="17.125" style="50" customWidth="1"/>
    <col min="6" max="6" width="14.625" style="50" customWidth="1"/>
    <col min="7" max="12" width="13.375" style="50" customWidth="1"/>
    <col min="13" max="13" width="15.125" style="50" bestFit="1" customWidth="1"/>
    <col min="14" max="16384" width="13.375" style="50" customWidth="1"/>
  </cols>
  <sheetData>
    <row r="1" ht="17.25">
      <c r="A1" s="59"/>
    </row>
    <row r="6" spans="5:8" ht="17.25">
      <c r="E6" s="51"/>
      <c r="F6" s="51"/>
      <c r="H6" s="52" t="s">
        <v>293</v>
      </c>
    </row>
    <row r="7" ht="17.25">
      <c r="F7" s="52" t="s">
        <v>294</v>
      </c>
    </row>
    <row r="8" spans="2:13" ht="18" thickBo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6:13" ht="17.25">
      <c r="F9" s="65"/>
      <c r="J9" s="65"/>
      <c r="M9" s="104"/>
    </row>
    <row r="10" spans="6:14" ht="17.25">
      <c r="F10" s="105"/>
      <c r="G10" s="193" t="s">
        <v>653</v>
      </c>
      <c r="H10" s="193"/>
      <c r="I10" s="56"/>
      <c r="J10" s="105"/>
      <c r="K10" s="193" t="s">
        <v>654</v>
      </c>
      <c r="L10" s="193"/>
      <c r="M10" s="56"/>
      <c r="N10" s="104"/>
    </row>
    <row r="11" spans="6:13" ht="17.25">
      <c r="F11" s="144" t="s">
        <v>38</v>
      </c>
      <c r="G11" s="144" t="s">
        <v>39</v>
      </c>
      <c r="H11" s="144" t="s">
        <v>40</v>
      </c>
      <c r="I11" s="81">
        <v>2005</v>
      </c>
      <c r="J11" s="81" t="s">
        <v>38</v>
      </c>
      <c r="K11" s="81" t="s">
        <v>39</v>
      </c>
      <c r="L11" s="81" t="s">
        <v>40</v>
      </c>
      <c r="M11" s="81">
        <v>2005</v>
      </c>
    </row>
    <row r="12" spans="2:13" ht="17.25">
      <c r="B12" s="56"/>
      <c r="C12" s="56"/>
      <c r="D12" s="56"/>
      <c r="E12" s="56"/>
      <c r="F12" s="124" t="s">
        <v>521</v>
      </c>
      <c r="G12" s="124" t="s">
        <v>200</v>
      </c>
      <c r="H12" s="124" t="s">
        <v>201</v>
      </c>
      <c r="I12" s="124" t="s">
        <v>387</v>
      </c>
      <c r="J12" s="124" t="s">
        <v>199</v>
      </c>
      <c r="K12" s="124" t="s">
        <v>200</v>
      </c>
      <c r="L12" s="124" t="s">
        <v>201</v>
      </c>
      <c r="M12" s="124" t="s">
        <v>387</v>
      </c>
    </row>
    <row r="13" spans="5:8" ht="17.25">
      <c r="E13" s="107"/>
      <c r="F13" s="65"/>
      <c r="G13" s="104"/>
      <c r="H13" s="104"/>
    </row>
    <row r="14" spans="2:13" ht="17.25">
      <c r="B14" s="51"/>
      <c r="C14" s="59" t="s">
        <v>655</v>
      </c>
      <c r="D14" s="61"/>
      <c r="E14" s="113"/>
      <c r="F14" s="60">
        <v>185</v>
      </c>
      <c r="G14" s="114">
        <v>183</v>
      </c>
      <c r="H14" s="114">
        <v>184</v>
      </c>
      <c r="I14" s="61">
        <v>149</v>
      </c>
      <c r="J14" s="61">
        <v>4395</v>
      </c>
      <c r="K14" s="61">
        <v>4440</v>
      </c>
      <c r="L14" s="61">
        <v>4436</v>
      </c>
      <c r="M14" s="61">
        <v>4398</v>
      </c>
    </row>
    <row r="15" spans="5:8" ht="17.25">
      <c r="E15" s="108"/>
      <c r="F15" s="65"/>
      <c r="G15" s="104"/>
      <c r="H15" s="104"/>
    </row>
    <row r="16" spans="2:13" ht="17.25">
      <c r="B16" s="51"/>
      <c r="C16" s="61"/>
      <c r="D16" s="59" t="s">
        <v>295</v>
      </c>
      <c r="E16" s="113"/>
      <c r="F16" s="60">
        <v>50</v>
      </c>
      <c r="G16" s="114">
        <v>50</v>
      </c>
      <c r="H16" s="114">
        <v>50</v>
      </c>
      <c r="I16" s="61">
        <v>40</v>
      </c>
      <c r="J16" s="61">
        <v>3689</v>
      </c>
      <c r="K16" s="61">
        <v>3685</v>
      </c>
      <c r="L16" s="61">
        <v>3672</v>
      </c>
      <c r="M16" s="61">
        <v>3626</v>
      </c>
    </row>
    <row r="17" spans="5:13" ht="17.25">
      <c r="E17" s="109" t="s">
        <v>296</v>
      </c>
      <c r="F17" s="62">
        <v>32</v>
      </c>
      <c r="G17" s="121">
        <v>32</v>
      </c>
      <c r="H17" s="121">
        <v>32</v>
      </c>
      <c r="I17" s="63">
        <v>24</v>
      </c>
      <c r="J17" s="63">
        <v>637</v>
      </c>
      <c r="K17" s="63">
        <v>637</v>
      </c>
      <c r="L17" s="63">
        <v>616</v>
      </c>
      <c r="M17" s="63">
        <v>608</v>
      </c>
    </row>
    <row r="18" spans="5:13" ht="17.25">
      <c r="E18" s="109" t="s">
        <v>26</v>
      </c>
      <c r="F18" s="62">
        <v>2</v>
      </c>
      <c r="G18" s="121">
        <v>2</v>
      </c>
      <c r="H18" s="121">
        <v>2</v>
      </c>
      <c r="I18" s="63">
        <v>2</v>
      </c>
      <c r="J18" s="63">
        <v>68</v>
      </c>
      <c r="K18" s="63">
        <v>59</v>
      </c>
      <c r="L18" s="63">
        <v>59</v>
      </c>
      <c r="M18" s="63">
        <v>46</v>
      </c>
    </row>
    <row r="19" spans="5:13" ht="17.25">
      <c r="E19" s="109" t="s">
        <v>297</v>
      </c>
      <c r="F19" s="62">
        <v>13</v>
      </c>
      <c r="G19" s="121">
        <v>13</v>
      </c>
      <c r="H19" s="121">
        <v>13</v>
      </c>
      <c r="I19" s="63">
        <v>12</v>
      </c>
      <c r="J19" s="63">
        <v>2974</v>
      </c>
      <c r="K19" s="63">
        <v>2980</v>
      </c>
      <c r="L19" s="63">
        <v>2988</v>
      </c>
      <c r="M19" s="63">
        <v>2968</v>
      </c>
    </row>
    <row r="20" spans="5:13" ht="17.25">
      <c r="E20" s="109" t="s">
        <v>298</v>
      </c>
      <c r="F20" s="62">
        <v>2</v>
      </c>
      <c r="G20" s="121">
        <v>2</v>
      </c>
      <c r="H20" s="121">
        <v>2</v>
      </c>
      <c r="I20" s="63">
        <v>2</v>
      </c>
      <c r="J20" s="63">
        <v>10</v>
      </c>
      <c r="K20" s="63">
        <v>9</v>
      </c>
      <c r="L20" s="63">
        <v>9</v>
      </c>
      <c r="M20" s="63">
        <v>4</v>
      </c>
    </row>
    <row r="21" spans="5:13" ht="17.25">
      <c r="E21" s="109" t="s">
        <v>299</v>
      </c>
      <c r="F21" s="62">
        <v>1</v>
      </c>
      <c r="G21" s="121">
        <v>1</v>
      </c>
      <c r="H21" s="121">
        <v>1</v>
      </c>
      <c r="I21" s="63">
        <v>0</v>
      </c>
      <c r="J21" s="136" t="s">
        <v>373</v>
      </c>
      <c r="K21" s="136" t="s">
        <v>373</v>
      </c>
      <c r="L21" s="136" t="s">
        <v>373</v>
      </c>
      <c r="M21" s="136" t="s">
        <v>373</v>
      </c>
    </row>
    <row r="22" spans="5:13" ht="17.25">
      <c r="E22" s="109"/>
      <c r="F22" s="62"/>
      <c r="G22" s="121"/>
      <c r="H22" s="121"/>
      <c r="I22" s="63"/>
      <c r="J22" s="136"/>
      <c r="K22" s="136"/>
      <c r="L22" s="136"/>
      <c r="M22" s="136"/>
    </row>
    <row r="23" spans="2:13" ht="17.25">
      <c r="B23" s="51"/>
      <c r="C23" s="61"/>
      <c r="D23" s="59" t="s">
        <v>300</v>
      </c>
      <c r="E23" s="113"/>
      <c r="F23" s="60">
        <v>135</v>
      </c>
      <c r="G23" s="114">
        <v>133</v>
      </c>
      <c r="H23" s="114">
        <v>134</v>
      </c>
      <c r="I23" s="114">
        <v>109</v>
      </c>
      <c r="J23" s="114">
        <v>706</v>
      </c>
      <c r="K23" s="114">
        <v>755</v>
      </c>
      <c r="L23" s="114">
        <v>764</v>
      </c>
      <c r="M23" s="114">
        <v>772</v>
      </c>
    </row>
    <row r="24" spans="5:13" ht="17.25">
      <c r="E24" s="109" t="s">
        <v>301</v>
      </c>
      <c r="F24" s="62">
        <v>34</v>
      </c>
      <c r="G24" s="121">
        <v>35</v>
      </c>
      <c r="H24" s="121">
        <v>35</v>
      </c>
      <c r="I24" s="63">
        <v>20</v>
      </c>
      <c r="J24" s="63">
        <v>66</v>
      </c>
      <c r="K24" s="63">
        <v>68</v>
      </c>
      <c r="L24" s="63">
        <v>63</v>
      </c>
      <c r="M24" s="63">
        <v>60</v>
      </c>
    </row>
    <row r="25" spans="5:13" ht="17.25">
      <c r="E25" s="109" t="s">
        <v>302</v>
      </c>
      <c r="F25" s="62">
        <v>60</v>
      </c>
      <c r="G25" s="121">
        <v>60</v>
      </c>
      <c r="H25" s="121">
        <v>61</v>
      </c>
      <c r="I25" s="121">
        <v>53</v>
      </c>
      <c r="J25" s="63">
        <v>243</v>
      </c>
      <c r="K25" s="63">
        <v>242</v>
      </c>
      <c r="L25" s="63">
        <v>241</v>
      </c>
      <c r="M25" s="63">
        <v>244</v>
      </c>
    </row>
    <row r="26" spans="5:13" ht="17.25">
      <c r="E26" s="109" t="s">
        <v>303</v>
      </c>
      <c r="F26" s="62">
        <v>1</v>
      </c>
      <c r="G26" s="121">
        <v>1</v>
      </c>
      <c r="H26" s="121">
        <v>1</v>
      </c>
      <c r="I26" s="63">
        <v>1</v>
      </c>
      <c r="J26" s="63">
        <v>2</v>
      </c>
      <c r="K26" s="63">
        <v>2</v>
      </c>
      <c r="L26" s="63">
        <v>2</v>
      </c>
      <c r="M26" s="63">
        <v>2</v>
      </c>
    </row>
    <row r="27" spans="5:13" ht="17.25">
      <c r="E27" s="109" t="s">
        <v>304</v>
      </c>
      <c r="F27" s="62">
        <v>2</v>
      </c>
      <c r="G27" s="121">
        <v>2</v>
      </c>
      <c r="H27" s="121">
        <v>2</v>
      </c>
      <c r="I27" s="63">
        <v>2</v>
      </c>
      <c r="J27" s="63">
        <v>24</v>
      </c>
      <c r="K27" s="63">
        <v>23</v>
      </c>
      <c r="L27" s="63">
        <v>21</v>
      </c>
      <c r="M27" s="63">
        <v>20</v>
      </c>
    </row>
    <row r="28" spans="5:13" ht="17.25">
      <c r="E28" s="109" t="s">
        <v>305</v>
      </c>
      <c r="F28" s="62">
        <v>2</v>
      </c>
      <c r="G28" s="121">
        <v>2</v>
      </c>
      <c r="H28" s="121">
        <v>2</v>
      </c>
      <c r="I28" s="63">
        <v>2</v>
      </c>
      <c r="J28" s="63">
        <v>3</v>
      </c>
      <c r="K28" s="63">
        <v>3</v>
      </c>
      <c r="L28" s="63">
        <v>2</v>
      </c>
      <c r="M28" s="63">
        <v>2</v>
      </c>
    </row>
    <row r="29" spans="5:13" ht="17.25">
      <c r="E29" s="109" t="s">
        <v>298</v>
      </c>
      <c r="F29" s="62">
        <v>8</v>
      </c>
      <c r="G29" s="121">
        <v>7</v>
      </c>
      <c r="H29" s="121">
        <v>7</v>
      </c>
      <c r="I29" s="63">
        <v>7</v>
      </c>
      <c r="J29" s="63">
        <v>50</v>
      </c>
      <c r="K29" s="63">
        <v>32</v>
      </c>
      <c r="L29" s="63">
        <v>33</v>
      </c>
      <c r="M29" s="63">
        <v>35</v>
      </c>
    </row>
    <row r="30" spans="5:13" ht="17.25">
      <c r="E30" s="109"/>
      <c r="F30" s="62"/>
      <c r="G30" s="121"/>
      <c r="H30" s="121"/>
      <c r="I30" s="63"/>
      <c r="J30" s="63"/>
      <c r="K30" s="63"/>
      <c r="L30" s="63"/>
      <c r="M30" s="63"/>
    </row>
    <row r="31" spans="5:13" ht="17.25">
      <c r="E31" s="109" t="s">
        <v>299</v>
      </c>
      <c r="F31" s="62">
        <v>7</v>
      </c>
      <c r="G31" s="121">
        <v>5</v>
      </c>
      <c r="H31" s="121">
        <v>5</v>
      </c>
      <c r="I31" s="63">
        <v>5</v>
      </c>
      <c r="J31" s="68">
        <v>2</v>
      </c>
      <c r="K31" s="68">
        <v>1</v>
      </c>
      <c r="L31" s="68">
        <v>1</v>
      </c>
      <c r="M31" s="68">
        <v>0</v>
      </c>
    </row>
    <row r="32" spans="5:13" ht="17.25">
      <c r="E32" s="109" t="s">
        <v>306</v>
      </c>
      <c r="F32" s="62">
        <v>5</v>
      </c>
      <c r="G32" s="121">
        <v>5</v>
      </c>
      <c r="H32" s="121">
        <v>5</v>
      </c>
      <c r="I32" s="63">
        <v>5</v>
      </c>
      <c r="J32" s="136" t="s">
        <v>373</v>
      </c>
      <c r="K32" s="136" t="s">
        <v>373</v>
      </c>
      <c r="L32" s="136" t="s">
        <v>373</v>
      </c>
      <c r="M32" s="136">
        <v>0</v>
      </c>
    </row>
    <row r="33" spans="5:13" ht="17.25">
      <c r="E33" s="109" t="s">
        <v>307</v>
      </c>
      <c r="F33" s="62">
        <v>1</v>
      </c>
      <c r="G33" s="121">
        <v>1</v>
      </c>
      <c r="H33" s="121">
        <v>1</v>
      </c>
      <c r="I33" s="63">
        <v>0</v>
      </c>
      <c r="J33" s="136" t="s">
        <v>373</v>
      </c>
      <c r="K33" s="136" t="s">
        <v>373</v>
      </c>
      <c r="L33" s="136" t="s">
        <v>373</v>
      </c>
      <c r="M33" s="136" t="s">
        <v>373</v>
      </c>
    </row>
    <row r="34" spans="5:13" ht="17.25">
      <c r="E34" s="109" t="s">
        <v>308</v>
      </c>
      <c r="F34" s="62">
        <v>15</v>
      </c>
      <c r="G34" s="121">
        <v>15</v>
      </c>
      <c r="H34" s="121">
        <v>15</v>
      </c>
      <c r="I34" s="63">
        <v>14</v>
      </c>
      <c r="J34" s="68">
        <v>316</v>
      </c>
      <c r="K34" s="68">
        <v>384</v>
      </c>
      <c r="L34" s="68">
        <v>405</v>
      </c>
      <c r="M34" s="68">
        <v>409</v>
      </c>
    </row>
    <row r="35" spans="2:13" ht="18" thickBot="1">
      <c r="B35" s="53"/>
      <c r="C35" s="53"/>
      <c r="D35" s="53"/>
      <c r="E35" s="111"/>
      <c r="F35" s="53"/>
      <c r="G35" s="53"/>
      <c r="H35" s="53"/>
      <c r="I35" s="53"/>
      <c r="J35" s="53"/>
      <c r="K35" s="53"/>
      <c r="L35" s="53"/>
      <c r="M35" s="53"/>
    </row>
    <row r="36" ht="17.25">
      <c r="F36" s="112" t="s">
        <v>175</v>
      </c>
    </row>
    <row r="37" ht="17.25">
      <c r="F37" s="112"/>
    </row>
    <row r="39" ht="17.25">
      <c r="F39" s="115" t="s">
        <v>309</v>
      </c>
    </row>
    <row r="40" spans="2:13" ht="18" thickBot="1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4" t="s">
        <v>310</v>
      </c>
      <c r="M40" s="53"/>
    </row>
    <row r="41" spans="6:10" ht="17.25">
      <c r="F41" s="65"/>
      <c r="J41" s="65"/>
    </row>
    <row r="42" spans="6:13" ht="17.25">
      <c r="F42" s="105"/>
      <c r="G42" s="193" t="s">
        <v>656</v>
      </c>
      <c r="H42" s="193"/>
      <c r="I42" s="56"/>
      <c r="J42" s="105"/>
      <c r="K42" s="193" t="s">
        <v>657</v>
      </c>
      <c r="L42" s="193"/>
      <c r="M42" s="56"/>
    </row>
    <row r="43" spans="6:13" ht="17.25">
      <c r="F43" s="145" t="s">
        <v>38</v>
      </c>
      <c r="G43" s="145" t="s">
        <v>39</v>
      </c>
      <c r="H43" s="145" t="s">
        <v>40</v>
      </c>
      <c r="I43" s="147" t="s">
        <v>388</v>
      </c>
      <c r="J43" s="55" t="s">
        <v>38</v>
      </c>
      <c r="K43" s="55" t="s">
        <v>39</v>
      </c>
      <c r="L43" s="55" t="s">
        <v>40</v>
      </c>
      <c r="M43" s="147" t="s">
        <v>388</v>
      </c>
    </row>
    <row r="44" spans="2:13" ht="17.25">
      <c r="B44" s="56"/>
      <c r="C44" s="56"/>
      <c r="D44" s="56"/>
      <c r="E44" s="56"/>
      <c r="F44" s="124" t="s">
        <v>199</v>
      </c>
      <c r="G44" s="124" t="s">
        <v>200</v>
      </c>
      <c r="H44" s="124" t="s">
        <v>201</v>
      </c>
      <c r="I44" s="124" t="s">
        <v>387</v>
      </c>
      <c r="J44" s="124" t="s">
        <v>199</v>
      </c>
      <c r="K44" s="124" t="s">
        <v>200</v>
      </c>
      <c r="L44" s="124" t="s">
        <v>201</v>
      </c>
      <c r="M44" s="124" t="s">
        <v>387</v>
      </c>
    </row>
    <row r="45" spans="5:8" ht="17.25">
      <c r="E45" s="107"/>
      <c r="F45" s="65"/>
      <c r="G45" s="104"/>
      <c r="H45" s="104"/>
    </row>
    <row r="46" spans="2:13" ht="17.25">
      <c r="B46" s="61"/>
      <c r="C46" s="59" t="s">
        <v>655</v>
      </c>
      <c r="D46" s="61"/>
      <c r="E46" s="113"/>
      <c r="F46" s="60">
        <v>30430</v>
      </c>
      <c r="G46" s="114">
        <v>37366</v>
      </c>
      <c r="H46" s="114">
        <v>35232</v>
      </c>
      <c r="I46" s="61">
        <v>31523</v>
      </c>
      <c r="J46" s="61">
        <v>337042</v>
      </c>
      <c r="K46" s="61">
        <v>351808</v>
      </c>
      <c r="L46" s="61">
        <v>367160</v>
      </c>
      <c r="M46" s="61">
        <v>373411</v>
      </c>
    </row>
    <row r="47" spans="5:8" ht="17.25">
      <c r="E47" s="108"/>
      <c r="F47" s="65" t="s">
        <v>311</v>
      </c>
      <c r="G47" s="104"/>
      <c r="H47" s="104"/>
    </row>
    <row r="48" spans="2:13" ht="17.25">
      <c r="B48" s="61"/>
      <c r="C48" s="61"/>
      <c r="D48" s="59" t="s">
        <v>295</v>
      </c>
      <c r="E48" s="113"/>
      <c r="F48" s="60">
        <v>7242</v>
      </c>
      <c r="G48" s="114">
        <v>15186</v>
      </c>
      <c r="H48" s="114">
        <v>18124</v>
      </c>
      <c r="I48" s="61">
        <v>8416</v>
      </c>
      <c r="J48" s="61">
        <v>137170</v>
      </c>
      <c r="K48" s="61">
        <v>144815</v>
      </c>
      <c r="L48" s="61">
        <v>155751</v>
      </c>
      <c r="M48" s="61">
        <v>158406</v>
      </c>
    </row>
    <row r="49" spans="5:13" ht="17.25">
      <c r="E49" s="109" t="s">
        <v>296</v>
      </c>
      <c r="F49" s="62">
        <v>5064</v>
      </c>
      <c r="G49" s="121">
        <v>5641</v>
      </c>
      <c r="H49" s="121">
        <v>5333</v>
      </c>
      <c r="I49" s="63">
        <v>5337</v>
      </c>
      <c r="J49" s="63">
        <v>83435</v>
      </c>
      <c r="K49" s="63">
        <v>84619</v>
      </c>
      <c r="L49" s="63">
        <v>85292</v>
      </c>
      <c r="M49" s="63">
        <v>87596</v>
      </c>
    </row>
    <row r="50" spans="5:13" ht="17.25">
      <c r="E50" s="109" t="s">
        <v>26</v>
      </c>
      <c r="F50" s="62">
        <v>1221</v>
      </c>
      <c r="G50" s="121">
        <v>441</v>
      </c>
      <c r="H50" s="121">
        <v>1247</v>
      </c>
      <c r="I50" s="63">
        <v>687</v>
      </c>
      <c r="J50" s="63">
        <v>10792</v>
      </c>
      <c r="K50" s="63">
        <v>10944</v>
      </c>
      <c r="L50" s="63">
        <v>11847</v>
      </c>
      <c r="M50" s="63">
        <v>12138</v>
      </c>
    </row>
    <row r="51" spans="5:13" ht="17.25">
      <c r="E51" s="109" t="s">
        <v>297</v>
      </c>
      <c r="F51" s="62">
        <v>957</v>
      </c>
      <c r="G51" s="121">
        <v>9104</v>
      </c>
      <c r="H51" s="121">
        <v>11544</v>
      </c>
      <c r="I51" s="63">
        <v>2392</v>
      </c>
      <c r="J51" s="63">
        <v>42594</v>
      </c>
      <c r="K51" s="63">
        <v>48938</v>
      </c>
      <c r="L51" s="63">
        <v>58331</v>
      </c>
      <c r="M51" s="63">
        <v>58422</v>
      </c>
    </row>
    <row r="52" spans="5:13" ht="17.25">
      <c r="E52" s="109" t="s">
        <v>298</v>
      </c>
      <c r="F52" s="132" t="s">
        <v>373</v>
      </c>
      <c r="G52" s="146" t="s">
        <v>373</v>
      </c>
      <c r="H52" s="146" t="s">
        <v>373</v>
      </c>
      <c r="I52" s="146" t="s">
        <v>373</v>
      </c>
      <c r="J52" s="63">
        <v>349</v>
      </c>
      <c r="K52" s="63">
        <v>314</v>
      </c>
      <c r="L52" s="63">
        <v>281</v>
      </c>
      <c r="M52" s="63">
        <v>250</v>
      </c>
    </row>
    <row r="53" spans="5:13" ht="17.25">
      <c r="E53" s="109" t="s">
        <v>299</v>
      </c>
      <c r="F53" s="132" t="s">
        <v>373</v>
      </c>
      <c r="G53" s="146" t="s">
        <v>373</v>
      </c>
      <c r="H53" s="146" t="s">
        <v>373</v>
      </c>
      <c r="I53" s="146" t="s">
        <v>373</v>
      </c>
      <c r="J53" s="136" t="s">
        <v>373</v>
      </c>
      <c r="K53" s="136" t="s">
        <v>373</v>
      </c>
      <c r="L53" s="136" t="s">
        <v>373</v>
      </c>
      <c r="M53" s="136" t="s">
        <v>373</v>
      </c>
    </row>
    <row r="54" spans="5:13" ht="17.25">
      <c r="E54" s="109"/>
      <c r="F54" s="132"/>
      <c r="G54" s="146"/>
      <c r="H54" s="146"/>
      <c r="I54" s="146"/>
      <c r="J54" s="136"/>
      <c r="K54" s="136"/>
      <c r="L54" s="136"/>
      <c r="M54" s="136"/>
    </row>
    <row r="55" spans="2:13" ht="17.25">
      <c r="B55" s="51"/>
      <c r="C55" s="61"/>
      <c r="D55" s="59" t="s">
        <v>300</v>
      </c>
      <c r="E55" s="113"/>
      <c r="F55" s="60">
        <v>23188</v>
      </c>
      <c r="G55" s="114">
        <v>22180</v>
      </c>
      <c r="H55" s="114">
        <v>17108</v>
      </c>
      <c r="I55" s="114">
        <v>23107</v>
      </c>
      <c r="J55" s="114">
        <v>199872</v>
      </c>
      <c r="K55" s="114">
        <v>206993</v>
      </c>
      <c r="L55" s="114">
        <v>211409</v>
      </c>
      <c r="M55" s="114">
        <v>215005</v>
      </c>
    </row>
    <row r="56" spans="5:13" ht="17.25">
      <c r="E56" s="109" t="s">
        <v>301</v>
      </c>
      <c r="F56" s="62">
        <v>894</v>
      </c>
      <c r="G56" s="121">
        <v>1458</v>
      </c>
      <c r="H56" s="121">
        <v>1195</v>
      </c>
      <c r="I56" s="63">
        <v>1599</v>
      </c>
      <c r="J56" s="63">
        <v>12874</v>
      </c>
      <c r="K56" s="63">
        <v>13908</v>
      </c>
      <c r="L56" s="63">
        <v>14582</v>
      </c>
      <c r="M56" s="63">
        <v>14723</v>
      </c>
    </row>
    <row r="57" spans="5:13" ht="17.25">
      <c r="E57" s="109" t="s">
        <v>302</v>
      </c>
      <c r="F57" s="62">
        <v>12090</v>
      </c>
      <c r="G57" s="121">
        <v>10959</v>
      </c>
      <c r="H57" s="121">
        <v>10710</v>
      </c>
      <c r="I57" s="63">
        <v>12261</v>
      </c>
      <c r="J57" s="63">
        <v>155514</v>
      </c>
      <c r="K57" s="63">
        <v>161121</v>
      </c>
      <c r="L57" s="63">
        <v>165657</v>
      </c>
      <c r="M57" s="63">
        <v>170965</v>
      </c>
    </row>
    <row r="58" spans="5:13" ht="17.25">
      <c r="E58" s="109" t="s">
        <v>303</v>
      </c>
      <c r="F58" s="132" t="s">
        <v>373</v>
      </c>
      <c r="G58" s="146" t="s">
        <v>373</v>
      </c>
      <c r="H58" s="146" t="s">
        <v>373</v>
      </c>
      <c r="I58" s="146" t="s">
        <v>373</v>
      </c>
      <c r="J58" s="136" t="s">
        <v>373</v>
      </c>
      <c r="K58" s="136" t="s">
        <v>373</v>
      </c>
      <c r="L58" s="136" t="s">
        <v>373</v>
      </c>
      <c r="M58" s="136" t="s">
        <v>373</v>
      </c>
    </row>
    <row r="59" spans="5:13" ht="17.25">
      <c r="E59" s="109" t="s">
        <v>304</v>
      </c>
      <c r="F59" s="132" t="s">
        <v>373</v>
      </c>
      <c r="G59" s="146" t="s">
        <v>373</v>
      </c>
      <c r="H59" s="146" t="s">
        <v>373</v>
      </c>
      <c r="I59" s="146" t="s">
        <v>373</v>
      </c>
      <c r="J59" s="63">
        <v>730</v>
      </c>
      <c r="K59" s="63">
        <v>707</v>
      </c>
      <c r="L59" s="63">
        <v>683</v>
      </c>
      <c r="M59" s="63">
        <v>658</v>
      </c>
    </row>
    <row r="60" spans="5:13" ht="17.25">
      <c r="E60" s="109" t="s">
        <v>305</v>
      </c>
      <c r="F60" s="132" t="s">
        <v>373</v>
      </c>
      <c r="G60" s="146" t="s">
        <v>373</v>
      </c>
      <c r="H60" s="146" t="s">
        <v>373</v>
      </c>
      <c r="I60" s="146" t="s">
        <v>373</v>
      </c>
      <c r="J60" s="63">
        <v>150</v>
      </c>
      <c r="K60" s="63">
        <v>139</v>
      </c>
      <c r="L60" s="63">
        <v>117</v>
      </c>
      <c r="M60" s="63">
        <v>95</v>
      </c>
    </row>
    <row r="61" spans="5:13" ht="17.25">
      <c r="E61" s="109" t="s">
        <v>298</v>
      </c>
      <c r="F61" s="67">
        <v>84</v>
      </c>
      <c r="G61" s="146" t="s">
        <v>373</v>
      </c>
      <c r="H61" s="146" t="s">
        <v>373</v>
      </c>
      <c r="I61" s="146" t="s">
        <v>373</v>
      </c>
      <c r="J61" s="63">
        <v>483</v>
      </c>
      <c r="K61" s="63">
        <v>370</v>
      </c>
      <c r="L61" s="63">
        <v>339</v>
      </c>
      <c r="M61" s="63">
        <v>309</v>
      </c>
    </row>
    <row r="62" spans="5:13" ht="17.25">
      <c r="E62" s="109"/>
      <c r="F62" s="67"/>
      <c r="G62" s="146"/>
      <c r="H62" s="146"/>
      <c r="I62" s="146"/>
      <c r="J62" s="63"/>
      <c r="K62" s="63"/>
      <c r="L62" s="63"/>
      <c r="M62" s="63"/>
    </row>
    <row r="63" spans="5:13" ht="17.25">
      <c r="E63" s="109" t="s">
        <v>299</v>
      </c>
      <c r="F63" s="67">
        <v>9551</v>
      </c>
      <c r="G63" s="122">
        <v>8381</v>
      </c>
      <c r="H63" s="122">
        <v>5203</v>
      </c>
      <c r="I63" s="68">
        <v>9247</v>
      </c>
      <c r="J63" s="63">
        <v>23588</v>
      </c>
      <c r="K63" s="63">
        <v>23542</v>
      </c>
      <c r="L63" s="63">
        <v>23045</v>
      </c>
      <c r="M63" s="63">
        <v>22080</v>
      </c>
    </row>
    <row r="64" spans="5:13" ht="17.25">
      <c r="E64" s="109" t="s">
        <v>306</v>
      </c>
      <c r="F64" s="67">
        <v>157</v>
      </c>
      <c r="G64" s="146" t="s">
        <v>373</v>
      </c>
      <c r="H64" s="146" t="s">
        <v>373</v>
      </c>
      <c r="I64" s="146" t="s">
        <v>373</v>
      </c>
      <c r="J64" s="63">
        <v>4044</v>
      </c>
      <c r="K64" s="63">
        <v>3708</v>
      </c>
      <c r="L64" s="63">
        <v>3370</v>
      </c>
      <c r="M64" s="63">
        <v>3017</v>
      </c>
    </row>
    <row r="65" spans="5:13" ht="17.25">
      <c r="E65" s="109" t="s">
        <v>307</v>
      </c>
      <c r="F65" s="132" t="s">
        <v>373</v>
      </c>
      <c r="G65" s="146" t="s">
        <v>373</v>
      </c>
      <c r="H65" s="146" t="s">
        <v>373</v>
      </c>
      <c r="I65" s="146" t="s">
        <v>373</v>
      </c>
      <c r="J65" s="63">
        <v>412</v>
      </c>
      <c r="K65" s="63">
        <v>372</v>
      </c>
      <c r="L65" s="63">
        <v>330</v>
      </c>
      <c r="M65" s="136" t="s">
        <v>373</v>
      </c>
    </row>
    <row r="66" spans="5:13" ht="17.25">
      <c r="E66" s="109" t="s">
        <v>308</v>
      </c>
      <c r="F66" s="62">
        <v>412</v>
      </c>
      <c r="G66" s="121">
        <v>1382</v>
      </c>
      <c r="H66" s="146" t="s">
        <v>373</v>
      </c>
      <c r="I66" s="146" t="s">
        <v>373</v>
      </c>
      <c r="J66" s="68">
        <v>2077</v>
      </c>
      <c r="K66" s="68">
        <v>3126</v>
      </c>
      <c r="L66" s="68">
        <v>3286</v>
      </c>
      <c r="M66" s="68">
        <v>3158</v>
      </c>
    </row>
    <row r="67" spans="2:13" ht="18" thickBot="1">
      <c r="B67" s="53"/>
      <c r="C67" s="53"/>
      <c r="D67" s="53"/>
      <c r="E67" s="111"/>
      <c r="F67" s="53"/>
      <c r="G67" s="53"/>
      <c r="H67" s="53"/>
      <c r="I67" s="53"/>
      <c r="J67" s="53"/>
      <c r="K67" s="53"/>
      <c r="L67" s="53"/>
      <c r="M67" s="53"/>
    </row>
    <row r="68" ht="17.25">
      <c r="F68" s="112" t="s">
        <v>175</v>
      </c>
    </row>
    <row r="69" ht="17.25">
      <c r="A69" s="59"/>
    </row>
  </sheetData>
  <mergeCells count="4">
    <mergeCell ref="G10:H10"/>
    <mergeCell ref="K10:L10"/>
    <mergeCell ref="G42:H42"/>
    <mergeCell ref="K42:L42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3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3" width="5.875" style="2" customWidth="1"/>
    <col min="4" max="4" width="17.00390625" style="2" customWidth="1"/>
    <col min="5" max="6" width="13.375" style="2" customWidth="1"/>
    <col min="7" max="7" width="14.625" style="2" customWidth="1"/>
    <col min="8" max="10" width="13.375" style="2" customWidth="1"/>
    <col min="11" max="12" width="13.00390625" style="2" bestFit="1" customWidth="1"/>
    <col min="13" max="16384" width="12.125" style="2" customWidth="1"/>
  </cols>
  <sheetData>
    <row r="1" ht="17.25">
      <c r="A1" s="1"/>
    </row>
    <row r="5" spans="5:11" ht="17.25">
      <c r="E5" s="11"/>
      <c r="F5" s="11"/>
      <c r="K5" s="11"/>
    </row>
    <row r="6" spans="5:11" ht="17.25">
      <c r="E6" s="11"/>
      <c r="F6" s="4" t="s">
        <v>312</v>
      </c>
      <c r="K6" s="11"/>
    </row>
    <row r="7" ht="17.25">
      <c r="E7" s="4" t="s">
        <v>313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6" t="s">
        <v>315</v>
      </c>
      <c r="L8" s="5"/>
    </row>
    <row r="9" spans="5:12" ht="17.25">
      <c r="E9" s="116"/>
      <c r="F9" s="8"/>
      <c r="G9" s="200" t="s">
        <v>658</v>
      </c>
      <c r="H9" s="200"/>
      <c r="I9" s="8"/>
      <c r="J9" s="8"/>
      <c r="K9" s="199" t="s">
        <v>543</v>
      </c>
      <c r="L9" s="200"/>
    </row>
    <row r="10" spans="5:12" ht="17.25">
      <c r="E10" s="12"/>
      <c r="F10" s="8"/>
      <c r="G10" s="12"/>
      <c r="H10" s="8"/>
      <c r="I10" s="8"/>
      <c r="J10" s="8"/>
      <c r="K10" s="12"/>
      <c r="L10" s="12"/>
    </row>
    <row r="11" spans="2:12" ht="17.25">
      <c r="B11" s="8"/>
      <c r="C11" s="8"/>
      <c r="D11" s="8"/>
      <c r="E11" s="117" t="s">
        <v>540</v>
      </c>
      <c r="F11" s="117" t="s">
        <v>539</v>
      </c>
      <c r="G11" s="117" t="s">
        <v>538</v>
      </c>
      <c r="H11" s="117" t="s">
        <v>534</v>
      </c>
      <c r="I11" s="117" t="s">
        <v>314</v>
      </c>
      <c r="J11" s="117" t="s">
        <v>535</v>
      </c>
      <c r="K11" s="117" t="s">
        <v>536</v>
      </c>
      <c r="L11" s="117" t="s">
        <v>537</v>
      </c>
    </row>
    <row r="12" ht="17.25">
      <c r="E12" s="12"/>
    </row>
    <row r="13" spans="2:12" ht="17.25">
      <c r="B13" s="194" t="s">
        <v>407</v>
      </c>
      <c r="C13" s="194"/>
      <c r="D13" s="195"/>
      <c r="E13" s="15">
        <v>79373</v>
      </c>
      <c r="F13" s="16">
        <v>66837</v>
      </c>
      <c r="G13" s="16">
        <v>78420</v>
      </c>
      <c r="H13" s="16">
        <v>30626</v>
      </c>
      <c r="I13" s="16">
        <v>6834</v>
      </c>
      <c r="J13" s="16">
        <v>8762</v>
      </c>
      <c r="K13" s="16">
        <v>51777</v>
      </c>
      <c r="L13" s="16">
        <v>60625</v>
      </c>
    </row>
    <row r="14" spans="2:12" ht="17.25">
      <c r="B14" s="194" t="s">
        <v>408</v>
      </c>
      <c r="C14" s="194"/>
      <c r="D14" s="195"/>
      <c r="E14" s="15">
        <v>84835</v>
      </c>
      <c r="F14" s="16">
        <v>71349</v>
      </c>
      <c r="G14" s="16">
        <v>83265</v>
      </c>
      <c r="H14" s="16">
        <v>32516</v>
      </c>
      <c r="I14" s="16">
        <v>7202</v>
      </c>
      <c r="J14" s="16">
        <v>9211</v>
      </c>
      <c r="K14" s="16">
        <v>48785</v>
      </c>
      <c r="L14" s="16">
        <v>59156</v>
      </c>
    </row>
    <row r="15" spans="2:12" ht="17.25">
      <c r="B15" s="194" t="s">
        <v>409</v>
      </c>
      <c r="C15" s="194"/>
      <c r="D15" s="195"/>
      <c r="E15" s="12">
        <v>87376</v>
      </c>
      <c r="F15" s="2">
        <v>72100</v>
      </c>
      <c r="G15" s="2">
        <v>87034</v>
      </c>
      <c r="H15" s="2">
        <v>32913</v>
      </c>
      <c r="I15" s="2">
        <v>7974</v>
      </c>
      <c r="J15" s="2">
        <v>10813</v>
      </c>
      <c r="K15" s="2">
        <v>44354</v>
      </c>
      <c r="L15" s="2">
        <v>53444</v>
      </c>
    </row>
    <row r="16" spans="2:12" ht="17.25">
      <c r="B16" s="194" t="s">
        <v>410</v>
      </c>
      <c r="C16" s="194"/>
      <c r="D16" s="195"/>
      <c r="E16" s="12">
        <v>87651</v>
      </c>
      <c r="F16" s="2">
        <v>71919</v>
      </c>
      <c r="G16" s="2">
        <v>86687</v>
      </c>
      <c r="H16" s="2">
        <v>32470</v>
      </c>
      <c r="I16" s="2">
        <v>7983</v>
      </c>
      <c r="J16" s="2">
        <v>10604</v>
      </c>
      <c r="K16" s="2">
        <v>49872</v>
      </c>
      <c r="L16" s="2">
        <v>61101</v>
      </c>
    </row>
    <row r="17" spans="2:13" ht="17.25">
      <c r="B17" s="194" t="s">
        <v>411</v>
      </c>
      <c r="C17" s="194"/>
      <c r="D17" s="195"/>
      <c r="E17" s="12">
        <v>86728</v>
      </c>
      <c r="F17" s="2">
        <v>70642</v>
      </c>
      <c r="G17" s="2">
        <v>83774</v>
      </c>
      <c r="H17" s="2">
        <v>31480</v>
      </c>
      <c r="I17" s="2">
        <v>7937</v>
      </c>
      <c r="J17" s="2">
        <v>10146</v>
      </c>
      <c r="K17" s="2">
        <v>56027</v>
      </c>
      <c r="L17" s="2">
        <v>68104</v>
      </c>
      <c r="M17" s="2" t="s">
        <v>311</v>
      </c>
    </row>
    <row r="18" spans="2:12" ht="17.25">
      <c r="B18" s="194" t="s">
        <v>412</v>
      </c>
      <c r="C18" s="194"/>
      <c r="D18" s="195"/>
      <c r="E18" s="12">
        <v>84900</v>
      </c>
      <c r="F18" s="2">
        <v>69424</v>
      </c>
      <c r="G18" s="2">
        <v>82556</v>
      </c>
      <c r="H18" s="2">
        <v>31271</v>
      </c>
      <c r="I18" s="2">
        <v>7717</v>
      </c>
      <c r="J18" s="2">
        <v>9924</v>
      </c>
      <c r="K18" s="2">
        <v>56113</v>
      </c>
      <c r="L18" s="2">
        <v>68561</v>
      </c>
    </row>
    <row r="19" spans="2:12" ht="17.25">
      <c r="B19" s="194" t="s">
        <v>413</v>
      </c>
      <c r="C19" s="194"/>
      <c r="D19" s="195"/>
      <c r="E19" s="12">
        <v>85852.8</v>
      </c>
      <c r="F19" s="2">
        <v>70037.7</v>
      </c>
      <c r="G19" s="2">
        <v>83806.6</v>
      </c>
      <c r="H19" s="2">
        <v>30620.7</v>
      </c>
      <c r="I19" s="2">
        <v>9391.5</v>
      </c>
      <c r="J19" s="2">
        <v>9763.4</v>
      </c>
      <c r="K19" s="2">
        <v>48809.7</v>
      </c>
      <c r="L19" s="2">
        <v>61426.3</v>
      </c>
    </row>
    <row r="20" ht="17.25">
      <c r="E20" s="12"/>
    </row>
    <row r="21" spans="3:12" ht="17.25">
      <c r="C21" s="1" t="s">
        <v>295</v>
      </c>
      <c r="E21" s="15">
        <v>68264</v>
      </c>
      <c r="F21" s="16">
        <v>60023</v>
      </c>
      <c r="G21" s="16">
        <v>67777</v>
      </c>
      <c r="H21" s="16">
        <v>27438</v>
      </c>
      <c r="I21" s="16">
        <v>9392</v>
      </c>
      <c r="J21" s="16">
        <v>4328</v>
      </c>
      <c r="K21" s="16">
        <v>12693</v>
      </c>
      <c r="L21" s="16">
        <v>22036</v>
      </c>
    </row>
    <row r="22" spans="4:12" ht="17.25">
      <c r="D22" s="1" t="s">
        <v>296</v>
      </c>
      <c r="E22" s="13">
        <v>21235.924</v>
      </c>
      <c r="F22" s="14">
        <v>19392.994</v>
      </c>
      <c r="G22" s="14">
        <v>18396.128</v>
      </c>
      <c r="H22" s="14">
        <v>4268.231</v>
      </c>
      <c r="I22" s="14">
        <v>5423.929</v>
      </c>
      <c r="J22" s="14">
        <v>2842.249</v>
      </c>
      <c r="K22" s="14">
        <v>7891.926</v>
      </c>
      <c r="L22" s="14">
        <v>14315.426</v>
      </c>
    </row>
    <row r="23" spans="4:12" ht="17.25">
      <c r="D23" s="1" t="s">
        <v>26</v>
      </c>
      <c r="E23" s="13">
        <v>2159.057</v>
      </c>
      <c r="F23" s="14">
        <v>2143.004</v>
      </c>
      <c r="G23" s="14">
        <v>1546.675</v>
      </c>
      <c r="H23" s="14">
        <v>368.752</v>
      </c>
      <c r="I23" s="14">
        <v>351.171</v>
      </c>
      <c r="J23" s="14">
        <v>205.207</v>
      </c>
      <c r="K23" s="14">
        <v>846.553</v>
      </c>
      <c r="L23" s="14">
        <v>1481.815</v>
      </c>
    </row>
    <row r="24" spans="4:12" ht="17.25">
      <c r="D24" s="1" t="s">
        <v>297</v>
      </c>
      <c r="E24" s="13">
        <v>44637.039</v>
      </c>
      <c r="F24" s="14">
        <v>38277.413</v>
      </c>
      <c r="G24" s="14">
        <v>47576.742</v>
      </c>
      <c r="H24" s="14">
        <v>22737.543</v>
      </c>
      <c r="I24" s="14">
        <v>3587.722</v>
      </c>
      <c r="J24" s="14">
        <v>1272.454</v>
      </c>
      <c r="K24" s="14">
        <v>3954.474</v>
      </c>
      <c r="L24" s="14">
        <v>6203.094</v>
      </c>
    </row>
    <row r="25" spans="4:12" ht="17.25">
      <c r="D25" s="1" t="s">
        <v>298</v>
      </c>
      <c r="E25" s="13">
        <v>232.14</v>
      </c>
      <c r="F25" s="14">
        <v>209.906</v>
      </c>
      <c r="G25" s="14">
        <v>257.569</v>
      </c>
      <c r="H25" s="14">
        <v>63.571</v>
      </c>
      <c r="I25" s="14">
        <v>28.769</v>
      </c>
      <c r="J25" s="14">
        <v>8.008</v>
      </c>
      <c r="K25" s="17">
        <v>0</v>
      </c>
      <c r="L25" s="14">
        <v>35.235</v>
      </c>
    </row>
    <row r="26" spans="4:12" ht="17.25">
      <c r="D26" s="1" t="s">
        <v>299</v>
      </c>
      <c r="E26" s="13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4">
        <v>0</v>
      </c>
    </row>
    <row r="27" spans="4:12" ht="17.25">
      <c r="D27" s="1"/>
      <c r="E27" s="13"/>
      <c r="F27" s="17"/>
      <c r="G27" s="17"/>
      <c r="H27" s="17"/>
      <c r="I27" s="17"/>
      <c r="J27" s="17"/>
      <c r="K27" s="17"/>
      <c r="L27" s="14"/>
    </row>
    <row r="28" spans="3:12" ht="17.25">
      <c r="C28" s="1" t="s">
        <v>300</v>
      </c>
      <c r="E28" s="15">
        <v>17588.682</v>
      </c>
      <c r="F28" s="39">
        <v>10014.425</v>
      </c>
      <c r="G28" s="39">
        <v>16029.489</v>
      </c>
      <c r="H28" s="39">
        <v>3182.667</v>
      </c>
      <c r="I28" s="146" t="s">
        <v>373</v>
      </c>
      <c r="J28" s="39">
        <v>5435.521</v>
      </c>
      <c r="K28" s="39">
        <v>36116.809</v>
      </c>
      <c r="L28" s="39">
        <v>39390.813</v>
      </c>
    </row>
    <row r="29" spans="4:12" ht="17.25">
      <c r="D29" s="1" t="s">
        <v>301</v>
      </c>
      <c r="E29" s="13">
        <v>1887.293</v>
      </c>
      <c r="F29" s="14">
        <v>1301.319</v>
      </c>
      <c r="G29" s="14">
        <v>1406.536</v>
      </c>
      <c r="H29" s="14">
        <v>381.102</v>
      </c>
      <c r="I29" s="146" t="s">
        <v>373</v>
      </c>
      <c r="J29" s="14">
        <v>348.778</v>
      </c>
      <c r="K29" s="14">
        <v>3225.898</v>
      </c>
      <c r="L29" s="14">
        <v>3662.266</v>
      </c>
    </row>
    <row r="30" spans="4:12" ht="17.25">
      <c r="D30" s="1" t="s">
        <v>302</v>
      </c>
      <c r="E30" s="13">
        <v>8905</v>
      </c>
      <c r="F30" s="14">
        <v>2992</v>
      </c>
      <c r="G30" s="14">
        <v>8786</v>
      </c>
      <c r="H30" s="14">
        <v>704</v>
      </c>
      <c r="I30" s="146" t="s">
        <v>373</v>
      </c>
      <c r="J30" s="14">
        <v>4615</v>
      </c>
      <c r="K30" s="14">
        <v>23392</v>
      </c>
      <c r="L30" s="14">
        <v>24214</v>
      </c>
    </row>
    <row r="31" spans="4:12" ht="17.25">
      <c r="D31" s="1" t="s">
        <v>303</v>
      </c>
      <c r="E31" s="13">
        <v>23.281</v>
      </c>
      <c r="F31" s="14">
        <v>14.48</v>
      </c>
      <c r="G31" s="14">
        <v>22.816</v>
      </c>
      <c r="H31" s="14">
        <v>18.307</v>
      </c>
      <c r="I31" s="146" t="s">
        <v>373</v>
      </c>
      <c r="J31" s="17">
        <v>0.001</v>
      </c>
      <c r="K31" s="17">
        <v>0</v>
      </c>
      <c r="L31" s="17">
        <v>0</v>
      </c>
    </row>
    <row r="32" spans="4:12" ht="17.25">
      <c r="D32" s="1" t="s">
        <v>304</v>
      </c>
      <c r="E32" s="13">
        <v>566.931</v>
      </c>
      <c r="F32" s="14">
        <v>324.756</v>
      </c>
      <c r="G32" s="14">
        <v>550.868</v>
      </c>
      <c r="H32" s="14">
        <v>188.154</v>
      </c>
      <c r="I32" s="146" t="s">
        <v>373</v>
      </c>
      <c r="J32" s="14">
        <v>20.454</v>
      </c>
      <c r="K32" s="14">
        <v>25.575</v>
      </c>
      <c r="L32" s="14">
        <v>25.575</v>
      </c>
    </row>
    <row r="33" spans="4:12" ht="17.25">
      <c r="D33" s="1" t="s">
        <v>305</v>
      </c>
      <c r="E33" s="13">
        <v>47.652</v>
      </c>
      <c r="F33" s="14">
        <v>37.528</v>
      </c>
      <c r="G33" s="14">
        <v>95.172</v>
      </c>
      <c r="H33" s="14">
        <v>20.239</v>
      </c>
      <c r="I33" s="146" t="s">
        <v>373</v>
      </c>
      <c r="J33" s="14">
        <v>2.774</v>
      </c>
      <c r="K33" s="14">
        <v>0</v>
      </c>
      <c r="L33" s="14">
        <v>21.641</v>
      </c>
    </row>
    <row r="34" spans="4:12" ht="17.25">
      <c r="D34" s="1" t="s">
        <v>298</v>
      </c>
      <c r="E34" s="13">
        <v>1151.267</v>
      </c>
      <c r="F34" s="14">
        <v>813.943</v>
      </c>
      <c r="G34" s="14">
        <v>1036.593</v>
      </c>
      <c r="H34" s="14">
        <v>208.044</v>
      </c>
      <c r="I34" s="146" t="s">
        <v>373</v>
      </c>
      <c r="J34" s="14">
        <v>6.525</v>
      </c>
      <c r="K34" s="14">
        <v>102.313</v>
      </c>
      <c r="L34" s="14">
        <v>176.029</v>
      </c>
    </row>
    <row r="35" spans="4:12" ht="17.25">
      <c r="D35" s="1" t="s">
        <v>299</v>
      </c>
      <c r="E35" s="13">
        <v>801.294</v>
      </c>
      <c r="F35" s="14">
        <v>493.906</v>
      </c>
      <c r="G35" s="14">
        <v>379.171</v>
      </c>
      <c r="H35" s="14">
        <v>8.221</v>
      </c>
      <c r="I35" s="146" t="s">
        <v>373</v>
      </c>
      <c r="J35" s="14">
        <v>271.936</v>
      </c>
      <c r="K35" s="14">
        <v>9246.6</v>
      </c>
      <c r="L35" s="14">
        <v>10573.853</v>
      </c>
    </row>
    <row r="36" spans="4:12" ht="17.25">
      <c r="D36" s="163" t="s">
        <v>306</v>
      </c>
      <c r="E36" s="40">
        <v>414.951</v>
      </c>
      <c r="F36" s="14">
        <v>408.722</v>
      </c>
      <c r="G36" s="14">
        <v>278.48</v>
      </c>
      <c r="H36" s="17">
        <v>0</v>
      </c>
      <c r="I36" s="146" t="s">
        <v>373</v>
      </c>
      <c r="J36" s="14">
        <v>102.451</v>
      </c>
      <c r="K36" s="14">
        <v>16.487</v>
      </c>
      <c r="L36" s="14">
        <v>375.728</v>
      </c>
    </row>
    <row r="37" spans="4:12" ht="17.25">
      <c r="D37" s="163" t="s">
        <v>459</v>
      </c>
      <c r="E37" s="146" t="s">
        <v>373</v>
      </c>
      <c r="F37" s="146" t="s">
        <v>373</v>
      </c>
      <c r="G37" s="146" t="s">
        <v>373</v>
      </c>
      <c r="H37" s="146" t="s">
        <v>373</v>
      </c>
      <c r="I37" s="146" t="s">
        <v>373</v>
      </c>
      <c r="J37" s="146" t="s">
        <v>373</v>
      </c>
      <c r="K37" s="146" t="s">
        <v>373</v>
      </c>
      <c r="L37" s="146" t="s">
        <v>373</v>
      </c>
    </row>
    <row r="38" spans="2:12" ht="17.25">
      <c r="B38" s="24"/>
      <c r="C38" s="24"/>
      <c r="D38" s="164" t="s">
        <v>308</v>
      </c>
      <c r="E38" s="40">
        <v>3790.762</v>
      </c>
      <c r="F38" s="40">
        <v>3628.181</v>
      </c>
      <c r="G38" s="40">
        <v>3473.145</v>
      </c>
      <c r="H38" s="40">
        <v>1654.83</v>
      </c>
      <c r="I38" s="146" t="s">
        <v>373</v>
      </c>
      <c r="J38" s="40">
        <v>67.637</v>
      </c>
      <c r="K38" s="40">
        <v>108.686</v>
      </c>
      <c r="L38" s="40">
        <v>341.64</v>
      </c>
    </row>
    <row r="39" spans="2:12" ht="18" thickBot="1">
      <c r="B39" s="5"/>
      <c r="C39" s="5"/>
      <c r="D39" s="5"/>
      <c r="E39" s="118"/>
      <c r="F39" s="5"/>
      <c r="G39" s="5"/>
      <c r="H39" s="5"/>
      <c r="I39" s="5"/>
      <c r="J39" s="5"/>
      <c r="K39" s="5"/>
      <c r="L39" s="5"/>
    </row>
    <row r="40" ht="17.25">
      <c r="E40" s="99" t="s">
        <v>175</v>
      </c>
    </row>
    <row r="41" ht="17.25">
      <c r="E41" s="99"/>
    </row>
    <row r="42" spans="1:5" ht="17.25">
      <c r="A42" s="1"/>
      <c r="E42" s="11"/>
    </row>
    <row r="43" ht="17.25">
      <c r="E43" s="119" t="s">
        <v>329</v>
      </c>
    </row>
    <row r="44" spans="2:12" ht="18" thickBot="1">
      <c r="B44" s="5"/>
      <c r="C44" s="5"/>
      <c r="D44" s="6" t="s">
        <v>316</v>
      </c>
      <c r="E44" s="5"/>
      <c r="F44" s="5"/>
      <c r="G44" s="5"/>
      <c r="H44" s="5"/>
      <c r="I44" s="5"/>
      <c r="J44" s="5"/>
      <c r="K44" s="6" t="s">
        <v>315</v>
      </c>
      <c r="L44" s="5"/>
    </row>
    <row r="45" spans="5:11" ht="17.25">
      <c r="E45" s="116"/>
      <c r="F45" s="8"/>
      <c r="G45" s="102" t="s">
        <v>317</v>
      </c>
      <c r="H45" s="8"/>
      <c r="I45" s="8"/>
      <c r="J45" s="8"/>
      <c r="K45" s="12"/>
    </row>
    <row r="46" spans="5:12" ht="17.25">
      <c r="E46" s="116"/>
      <c r="F46" s="102" t="s">
        <v>318</v>
      </c>
      <c r="G46" s="8"/>
      <c r="H46" s="116"/>
      <c r="I46" s="102" t="s">
        <v>319</v>
      </c>
      <c r="J46" s="8"/>
      <c r="K46" s="9" t="s">
        <v>320</v>
      </c>
      <c r="L46" s="8"/>
    </row>
    <row r="47" spans="2:12" ht="17.25">
      <c r="B47" s="8"/>
      <c r="C47" s="8"/>
      <c r="D47" s="8"/>
      <c r="E47" s="117" t="s">
        <v>321</v>
      </c>
      <c r="F47" s="117" t="s">
        <v>322</v>
      </c>
      <c r="G47" s="117" t="s">
        <v>323</v>
      </c>
      <c r="H47" s="117" t="s">
        <v>321</v>
      </c>
      <c r="I47" s="117" t="s">
        <v>322</v>
      </c>
      <c r="J47" s="117" t="s">
        <v>323</v>
      </c>
      <c r="K47" s="117" t="s">
        <v>321</v>
      </c>
      <c r="L47" s="117" t="s">
        <v>322</v>
      </c>
    </row>
    <row r="48" ht="17.25">
      <c r="E48" s="12"/>
    </row>
    <row r="49" spans="2:12" ht="17.25">
      <c r="B49" s="194" t="s">
        <v>407</v>
      </c>
      <c r="C49" s="194"/>
      <c r="D49" s="195"/>
      <c r="E49" s="13">
        <v>90320</v>
      </c>
      <c r="F49" s="14">
        <v>93252</v>
      </c>
      <c r="G49" s="14">
        <v>-6053</v>
      </c>
      <c r="H49" s="14">
        <v>870</v>
      </c>
      <c r="I49" s="14">
        <v>1113</v>
      </c>
      <c r="J49" s="14">
        <v>-372</v>
      </c>
      <c r="K49" s="14">
        <v>114665</v>
      </c>
      <c r="L49" s="14">
        <v>115141</v>
      </c>
    </row>
    <row r="50" spans="2:12" ht="17.25">
      <c r="B50" s="194" t="s">
        <v>408</v>
      </c>
      <c r="C50" s="194"/>
      <c r="D50" s="195"/>
      <c r="E50" s="13">
        <v>95024</v>
      </c>
      <c r="F50" s="14">
        <v>97154</v>
      </c>
      <c r="G50" s="14">
        <v>-4112</v>
      </c>
      <c r="H50" s="14">
        <v>991</v>
      </c>
      <c r="I50" s="14">
        <v>1203</v>
      </c>
      <c r="J50" s="14">
        <v>-383</v>
      </c>
      <c r="K50" s="14">
        <v>110275</v>
      </c>
      <c r="L50" s="14">
        <v>109803</v>
      </c>
    </row>
    <row r="51" spans="2:12" ht="17.25">
      <c r="B51" s="194" t="s">
        <v>409</v>
      </c>
      <c r="C51" s="194"/>
      <c r="D51" s="195"/>
      <c r="E51" s="13">
        <v>98459</v>
      </c>
      <c r="F51" s="14">
        <v>100793</v>
      </c>
      <c r="G51" s="14">
        <v>-5380</v>
      </c>
      <c r="H51" s="14">
        <v>1003</v>
      </c>
      <c r="I51" s="14">
        <v>1227</v>
      </c>
      <c r="J51" s="14">
        <v>-382</v>
      </c>
      <c r="K51" s="14">
        <v>113081</v>
      </c>
      <c r="L51" s="14">
        <v>112986</v>
      </c>
    </row>
    <row r="52" spans="2:12" ht="17.25">
      <c r="B52" s="1"/>
      <c r="C52" s="16"/>
      <c r="D52" s="16"/>
      <c r="E52" s="13"/>
      <c r="F52" s="14"/>
      <c r="G52" s="14"/>
      <c r="H52" s="14"/>
      <c r="I52" s="14"/>
      <c r="J52" s="14"/>
      <c r="K52" s="14"/>
      <c r="L52" s="14"/>
    </row>
    <row r="53" spans="2:12" ht="17.25">
      <c r="B53" s="194" t="s">
        <v>410</v>
      </c>
      <c r="C53" s="194"/>
      <c r="D53" s="195"/>
      <c r="E53" s="13">
        <v>90568</v>
      </c>
      <c r="F53" s="14">
        <v>93855</v>
      </c>
      <c r="G53" s="14">
        <v>-5879</v>
      </c>
      <c r="H53" s="14">
        <v>981</v>
      </c>
      <c r="I53" s="14">
        <v>1215</v>
      </c>
      <c r="J53" s="14">
        <v>-391</v>
      </c>
      <c r="K53" s="14">
        <v>111784</v>
      </c>
      <c r="L53" s="14">
        <v>111844</v>
      </c>
    </row>
    <row r="54" spans="2:12" ht="17.25">
      <c r="B54" s="194" t="s">
        <v>411</v>
      </c>
      <c r="C54" s="194"/>
      <c r="D54" s="195"/>
      <c r="E54" s="13">
        <v>98232</v>
      </c>
      <c r="F54" s="14">
        <v>102669</v>
      </c>
      <c r="G54" s="14">
        <v>-6999</v>
      </c>
      <c r="H54" s="14">
        <v>1130</v>
      </c>
      <c r="I54" s="14">
        <v>1283</v>
      </c>
      <c r="J54" s="14">
        <v>-350</v>
      </c>
      <c r="K54" s="14">
        <v>111241</v>
      </c>
      <c r="L54" s="14">
        <v>111307</v>
      </c>
    </row>
    <row r="55" spans="2:12" ht="17.25">
      <c r="B55" s="194" t="s">
        <v>412</v>
      </c>
      <c r="C55" s="194"/>
      <c r="D55" s="195"/>
      <c r="E55" s="13">
        <v>105176</v>
      </c>
      <c r="F55" s="14">
        <v>110347</v>
      </c>
      <c r="G55" s="14">
        <v>-7748</v>
      </c>
      <c r="H55" s="14">
        <v>1184</v>
      </c>
      <c r="I55" s="14">
        <v>1263</v>
      </c>
      <c r="J55" s="14">
        <v>-308</v>
      </c>
      <c r="K55" s="14">
        <v>110057</v>
      </c>
      <c r="L55" s="14">
        <v>110859</v>
      </c>
    </row>
    <row r="56" spans="2:12" ht="17.25">
      <c r="B56" s="194" t="s">
        <v>413</v>
      </c>
      <c r="C56" s="194"/>
      <c r="D56" s="195"/>
      <c r="E56" s="13">
        <v>110616.9</v>
      </c>
      <c r="F56" s="14">
        <v>116108</v>
      </c>
      <c r="G56" s="14">
        <v>-10414</v>
      </c>
      <c r="H56" s="14">
        <v>1113</v>
      </c>
      <c r="I56" s="14">
        <v>1049.8</v>
      </c>
      <c r="J56" s="14">
        <v>-217.5</v>
      </c>
      <c r="K56" s="14">
        <v>111793.9</v>
      </c>
      <c r="L56" s="14">
        <v>112548.4</v>
      </c>
    </row>
    <row r="57" spans="2:12" ht="17.25">
      <c r="B57" s="8"/>
      <c r="C57" s="8"/>
      <c r="D57" s="8"/>
      <c r="E57" s="116"/>
      <c r="F57" s="8"/>
      <c r="G57" s="8"/>
      <c r="H57" s="8"/>
      <c r="I57" s="8"/>
      <c r="J57" s="8"/>
      <c r="K57" s="8"/>
      <c r="L57" s="8"/>
    </row>
    <row r="58" spans="5:9" ht="17.25">
      <c r="E58" s="7" t="s">
        <v>324</v>
      </c>
      <c r="F58" s="12"/>
      <c r="I58" s="12"/>
    </row>
    <row r="59" spans="2:12" ht="17.25">
      <c r="B59" s="24"/>
      <c r="C59" s="24"/>
      <c r="D59" s="24"/>
      <c r="E59" s="117" t="s">
        <v>325</v>
      </c>
      <c r="F59" s="196" t="s">
        <v>541</v>
      </c>
      <c r="G59" s="197"/>
      <c r="H59" s="198"/>
      <c r="I59" s="196" t="s">
        <v>542</v>
      </c>
      <c r="J59" s="197"/>
      <c r="K59" s="197"/>
      <c r="L59" s="24"/>
    </row>
    <row r="60" spans="2:12" ht="17.25">
      <c r="B60" s="8"/>
      <c r="C60" s="8"/>
      <c r="D60" s="8"/>
      <c r="E60" s="9" t="s">
        <v>326</v>
      </c>
      <c r="F60" s="117" t="s">
        <v>327</v>
      </c>
      <c r="G60" s="117" t="s">
        <v>328</v>
      </c>
      <c r="H60" s="9" t="s">
        <v>326</v>
      </c>
      <c r="I60" s="117" t="s">
        <v>327</v>
      </c>
      <c r="J60" s="117" t="s">
        <v>328</v>
      </c>
      <c r="K60" s="117" t="s">
        <v>323</v>
      </c>
      <c r="L60" s="24"/>
    </row>
    <row r="61" ht="17.25">
      <c r="E61" s="12"/>
    </row>
    <row r="62" spans="2:11" ht="17.25">
      <c r="B62" s="194" t="s">
        <v>407</v>
      </c>
      <c r="C62" s="194"/>
      <c r="D62" s="195"/>
      <c r="E62" s="13">
        <v>58</v>
      </c>
      <c r="F62" s="14">
        <v>26</v>
      </c>
      <c r="G62" s="14">
        <v>17</v>
      </c>
      <c r="H62" s="14">
        <v>2</v>
      </c>
      <c r="I62" s="128" t="s">
        <v>373</v>
      </c>
      <c r="J62" s="128" t="s">
        <v>373</v>
      </c>
      <c r="K62" s="128" t="s">
        <v>373</v>
      </c>
    </row>
    <row r="63" spans="2:11" ht="17.25">
      <c r="B63" s="194" t="s">
        <v>408</v>
      </c>
      <c r="C63" s="194"/>
      <c r="D63" s="195"/>
      <c r="E63" s="13">
        <v>6</v>
      </c>
      <c r="F63" s="14">
        <v>27</v>
      </c>
      <c r="G63" s="14">
        <v>18</v>
      </c>
      <c r="H63" s="14">
        <v>2</v>
      </c>
      <c r="I63" s="17">
        <v>42201</v>
      </c>
      <c r="J63" s="17">
        <v>40031</v>
      </c>
      <c r="K63" s="17">
        <v>1299</v>
      </c>
    </row>
    <row r="64" spans="2:11" ht="17.25">
      <c r="B64" s="194" t="s">
        <v>409</v>
      </c>
      <c r="C64" s="194"/>
      <c r="D64" s="195"/>
      <c r="E64" s="13">
        <v>32</v>
      </c>
      <c r="F64" s="14">
        <v>26</v>
      </c>
      <c r="G64" s="14">
        <v>19</v>
      </c>
      <c r="H64" s="14">
        <v>1</v>
      </c>
      <c r="I64" s="17">
        <v>51161</v>
      </c>
      <c r="J64" s="17">
        <v>49921</v>
      </c>
      <c r="K64" s="17">
        <v>706</v>
      </c>
    </row>
    <row r="65" spans="2:11" ht="17.25">
      <c r="B65" s="1"/>
      <c r="C65" s="16"/>
      <c r="D65" s="16"/>
      <c r="E65" s="13"/>
      <c r="F65" s="14"/>
      <c r="G65" s="14"/>
      <c r="H65" s="14"/>
      <c r="I65" s="17"/>
      <c r="J65" s="17"/>
      <c r="K65" s="17"/>
    </row>
    <row r="66" spans="2:11" ht="17.25">
      <c r="B66" s="194" t="s">
        <v>410</v>
      </c>
      <c r="C66" s="194"/>
      <c r="D66" s="195"/>
      <c r="E66" s="13">
        <v>88</v>
      </c>
      <c r="F66" s="14">
        <v>24</v>
      </c>
      <c r="G66" s="14">
        <v>18</v>
      </c>
      <c r="H66" s="14">
        <v>-1</v>
      </c>
      <c r="I66" s="17">
        <v>56307</v>
      </c>
      <c r="J66" s="17">
        <v>56070</v>
      </c>
      <c r="K66" s="17">
        <v>459</v>
      </c>
    </row>
    <row r="67" spans="2:11" ht="17.25">
      <c r="B67" s="194" t="s">
        <v>411</v>
      </c>
      <c r="C67" s="194"/>
      <c r="D67" s="195"/>
      <c r="E67" s="13">
        <v>164</v>
      </c>
      <c r="F67" s="14">
        <v>23</v>
      </c>
      <c r="G67" s="14">
        <v>21</v>
      </c>
      <c r="H67" s="14">
        <v>-5</v>
      </c>
      <c r="I67" s="17">
        <v>62050</v>
      </c>
      <c r="J67" s="17">
        <v>61484</v>
      </c>
      <c r="K67" s="17">
        <v>596</v>
      </c>
    </row>
    <row r="68" spans="2:11" ht="17.25">
      <c r="B68" s="194" t="s">
        <v>412</v>
      </c>
      <c r="C68" s="194"/>
      <c r="D68" s="195"/>
      <c r="E68" s="13">
        <v>-106</v>
      </c>
      <c r="F68" s="14">
        <v>17</v>
      </c>
      <c r="G68" s="14">
        <v>14</v>
      </c>
      <c r="H68" s="14">
        <v>-5</v>
      </c>
      <c r="I68" s="17">
        <v>66243</v>
      </c>
      <c r="J68" s="17">
        <v>64905</v>
      </c>
      <c r="K68" s="17">
        <v>620</v>
      </c>
    </row>
    <row r="69" spans="2:11" ht="17.25">
      <c r="B69" s="194" t="s">
        <v>413</v>
      </c>
      <c r="C69" s="194"/>
      <c r="D69" s="195"/>
      <c r="E69" s="13">
        <v>151.2</v>
      </c>
      <c r="F69" s="14">
        <v>18.1</v>
      </c>
      <c r="G69" s="14">
        <v>10.6</v>
      </c>
      <c r="H69" s="14">
        <v>0.7</v>
      </c>
      <c r="I69" s="17">
        <v>69746.2</v>
      </c>
      <c r="J69" s="17">
        <v>68339.5</v>
      </c>
      <c r="K69" s="17">
        <v>-63.7</v>
      </c>
    </row>
    <row r="70" spans="2:12" ht="18" thickBot="1">
      <c r="B70" s="5"/>
      <c r="C70" s="5"/>
      <c r="D70" s="5"/>
      <c r="E70" s="21"/>
      <c r="F70" s="5"/>
      <c r="G70" s="5"/>
      <c r="H70" s="5"/>
      <c r="I70" s="5"/>
      <c r="J70" s="5"/>
      <c r="K70" s="5"/>
      <c r="L70" s="24"/>
    </row>
    <row r="71" spans="1:5" ht="17.25">
      <c r="A71" s="11"/>
      <c r="E71" s="1" t="s">
        <v>330</v>
      </c>
    </row>
    <row r="72" ht="17.25">
      <c r="E72" s="1" t="s">
        <v>175</v>
      </c>
    </row>
    <row r="73" spans="1:5" ht="17.25">
      <c r="A73" s="1"/>
      <c r="E73" s="11"/>
    </row>
  </sheetData>
  <mergeCells count="25">
    <mergeCell ref="B68:D68"/>
    <mergeCell ref="B66:D66"/>
    <mergeCell ref="B67:D67"/>
    <mergeCell ref="B54:D54"/>
    <mergeCell ref="B55:D55"/>
    <mergeCell ref="B56:D56"/>
    <mergeCell ref="B62:D62"/>
    <mergeCell ref="B64:D64"/>
    <mergeCell ref="F59:H59"/>
    <mergeCell ref="I59:K59"/>
    <mergeCell ref="K9:L9"/>
    <mergeCell ref="B53:D53"/>
    <mergeCell ref="G9:H9"/>
    <mergeCell ref="B50:D50"/>
    <mergeCell ref="B51:D51"/>
    <mergeCell ref="B69:D69"/>
    <mergeCell ref="B13:D13"/>
    <mergeCell ref="B14:D14"/>
    <mergeCell ref="B15:D15"/>
    <mergeCell ref="B16:D16"/>
    <mergeCell ref="B17:D17"/>
    <mergeCell ref="B18:D18"/>
    <mergeCell ref="B19:D19"/>
    <mergeCell ref="B63:D63"/>
    <mergeCell ref="B49:D49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50" customWidth="1"/>
    <col min="2" max="2" width="2.125" style="50" customWidth="1"/>
    <col min="3" max="3" width="5.875" style="50" customWidth="1"/>
    <col min="4" max="4" width="10.875" style="50" customWidth="1"/>
    <col min="5" max="5" width="20.75390625" style="50" customWidth="1"/>
    <col min="6" max="16384" width="15.875" style="50" customWidth="1"/>
  </cols>
  <sheetData>
    <row r="1" ht="17.25">
      <c r="A1" s="59"/>
    </row>
    <row r="6" ht="17.25">
      <c r="G6" s="52" t="s">
        <v>331</v>
      </c>
    </row>
    <row r="8" ht="17.25">
      <c r="E8" s="59" t="s">
        <v>355</v>
      </c>
    </row>
    <row r="9" ht="17.25">
      <c r="E9" s="59" t="s">
        <v>332</v>
      </c>
    </row>
    <row r="10" ht="17.25">
      <c r="E10" s="59" t="s">
        <v>356</v>
      </c>
    </row>
    <row r="11" ht="17.25">
      <c r="E11" s="59" t="s">
        <v>333</v>
      </c>
    </row>
    <row r="13" ht="17.25">
      <c r="F13" s="52" t="s">
        <v>334</v>
      </c>
    </row>
    <row r="14" spans="2:11" ht="18" thickBot="1">
      <c r="B14" s="53"/>
      <c r="C14" s="53"/>
      <c r="D14" s="53"/>
      <c r="E14" s="53"/>
      <c r="F14" s="53"/>
      <c r="G14" s="53"/>
      <c r="H14" s="53"/>
      <c r="I14" s="53"/>
      <c r="J14" s="53"/>
      <c r="K14" s="54" t="s">
        <v>335</v>
      </c>
    </row>
    <row r="15" spans="6:11" ht="17.25">
      <c r="F15" s="177">
        <v>1999</v>
      </c>
      <c r="G15" s="120" t="s">
        <v>336</v>
      </c>
      <c r="H15" s="120" t="s">
        <v>37</v>
      </c>
      <c r="I15" s="120" t="s">
        <v>38</v>
      </c>
      <c r="J15" s="120" t="s">
        <v>39</v>
      </c>
      <c r="K15" s="149">
        <v>2004</v>
      </c>
    </row>
    <row r="16" spans="2:11" ht="17.25">
      <c r="B16" s="56"/>
      <c r="C16" s="56"/>
      <c r="D16" s="56"/>
      <c r="E16" s="56"/>
      <c r="F16" s="176" t="s">
        <v>4</v>
      </c>
      <c r="G16" s="57" t="s">
        <v>41</v>
      </c>
      <c r="H16" s="57" t="s">
        <v>42</v>
      </c>
      <c r="I16" s="57" t="s">
        <v>43</v>
      </c>
      <c r="J16" s="57" t="s">
        <v>44</v>
      </c>
      <c r="K16" s="57" t="s">
        <v>415</v>
      </c>
    </row>
    <row r="17" spans="6:10" ht="17.25">
      <c r="F17" s="65"/>
      <c r="G17" s="104"/>
      <c r="H17" s="104"/>
      <c r="I17" s="104"/>
      <c r="J17" s="104"/>
    </row>
    <row r="18" spans="3:11" ht="17.25">
      <c r="C18" s="61"/>
      <c r="D18" s="59" t="s">
        <v>337</v>
      </c>
      <c r="E18" s="61"/>
      <c r="F18" s="60">
        <v>317449.719</v>
      </c>
      <c r="G18" s="114">
        <v>301429.206</v>
      </c>
      <c r="H18" s="114">
        <v>289027.162</v>
      </c>
      <c r="I18" s="114">
        <v>279054.297</v>
      </c>
      <c r="J18" s="114">
        <v>284417.852</v>
      </c>
      <c r="K18" s="61">
        <v>292891</v>
      </c>
    </row>
    <row r="19" spans="6:11" ht="17.25">
      <c r="F19" s="65"/>
      <c r="G19" s="104"/>
      <c r="H19" s="104"/>
      <c r="I19" s="104"/>
      <c r="J19" s="104"/>
      <c r="K19" s="122" t="s">
        <v>451</v>
      </c>
    </row>
    <row r="20" spans="3:11" ht="17.25">
      <c r="C20" s="59" t="s">
        <v>338</v>
      </c>
      <c r="D20" s="61"/>
      <c r="E20" s="61"/>
      <c r="F20" s="60">
        <v>131424.15399999998</v>
      </c>
      <c r="G20" s="114">
        <v>125358.844</v>
      </c>
      <c r="H20" s="114">
        <v>115019.401</v>
      </c>
      <c r="I20" s="114">
        <v>110569.003</v>
      </c>
      <c r="J20" s="114">
        <v>106740.344</v>
      </c>
      <c r="K20" s="61">
        <v>110272</v>
      </c>
    </row>
    <row r="21" spans="3:11" ht="17.25">
      <c r="C21" s="59"/>
      <c r="D21" s="61"/>
      <c r="E21" s="61"/>
      <c r="F21" s="60"/>
      <c r="G21" s="114"/>
      <c r="H21" s="114"/>
      <c r="I21" s="114"/>
      <c r="J21" s="114"/>
      <c r="K21" s="61"/>
    </row>
    <row r="22" spans="4:11" ht="17.25">
      <c r="D22" s="59" t="s">
        <v>339</v>
      </c>
      <c r="F22" s="60">
        <v>87438.11</v>
      </c>
      <c r="G22" s="114">
        <v>84087.913</v>
      </c>
      <c r="H22" s="114">
        <v>78197.139</v>
      </c>
      <c r="I22" s="114">
        <v>72362.284</v>
      </c>
      <c r="J22" s="114">
        <v>67072.188</v>
      </c>
      <c r="K22" s="61">
        <v>69646</v>
      </c>
    </row>
    <row r="23" spans="4:11" ht="17.25">
      <c r="D23" s="59" t="s">
        <v>357</v>
      </c>
      <c r="F23" s="62">
        <v>64567.26</v>
      </c>
      <c r="G23" s="121">
        <v>62466.31</v>
      </c>
      <c r="H23" s="121">
        <v>59080.699</v>
      </c>
      <c r="I23" s="121">
        <v>55454.356</v>
      </c>
      <c r="J23" s="121">
        <v>50842.157</v>
      </c>
      <c r="K23" s="61">
        <v>53214.76</v>
      </c>
    </row>
    <row r="24" spans="4:11" ht="17.25">
      <c r="D24" s="59" t="s">
        <v>358</v>
      </c>
      <c r="F24" s="62">
        <v>22870.85</v>
      </c>
      <c r="G24" s="121">
        <v>21621.603</v>
      </c>
      <c r="H24" s="121">
        <v>19116.44</v>
      </c>
      <c r="I24" s="121">
        <v>16907.928</v>
      </c>
      <c r="J24" s="121">
        <v>16230.031</v>
      </c>
      <c r="K24" s="63">
        <v>16430.83</v>
      </c>
    </row>
    <row r="25" spans="4:11" ht="17.25">
      <c r="D25" s="59"/>
      <c r="F25" s="62"/>
      <c r="G25" s="121"/>
      <c r="H25" s="121"/>
      <c r="I25" s="121"/>
      <c r="J25" s="121"/>
      <c r="K25" s="63"/>
    </row>
    <row r="26" spans="4:11" ht="17.25">
      <c r="D26" s="59" t="s">
        <v>340</v>
      </c>
      <c r="E26" s="51"/>
      <c r="F26" s="62">
        <v>34761.257</v>
      </c>
      <c r="G26" s="121">
        <v>32246.922</v>
      </c>
      <c r="H26" s="121">
        <v>29008.444</v>
      </c>
      <c r="I26" s="121">
        <v>31199.28</v>
      </c>
      <c r="J26" s="121">
        <v>30900.588</v>
      </c>
      <c r="K26" s="63">
        <v>33911.62</v>
      </c>
    </row>
    <row r="27" spans="4:11" ht="17.25">
      <c r="D27" s="59"/>
      <c r="E27" s="51"/>
      <c r="F27" s="62"/>
      <c r="G27" s="121"/>
      <c r="H27" s="121"/>
      <c r="I27" s="121"/>
      <c r="J27" s="121"/>
      <c r="K27" s="63"/>
    </row>
    <row r="28" spans="4:11" ht="17.25">
      <c r="D28" s="59" t="s">
        <v>341</v>
      </c>
      <c r="E28" s="51"/>
      <c r="F28" s="62">
        <v>9224.115</v>
      </c>
      <c r="G28" s="121">
        <v>9024.009</v>
      </c>
      <c r="H28" s="121">
        <v>7813.818</v>
      </c>
      <c r="I28" s="121">
        <v>7007.439</v>
      </c>
      <c r="J28" s="121">
        <v>8767.568</v>
      </c>
      <c r="K28" s="63">
        <v>6713.58</v>
      </c>
    </row>
    <row r="29" spans="4:11" ht="17.25">
      <c r="D29" s="59"/>
      <c r="E29" s="51"/>
      <c r="F29" s="62"/>
      <c r="G29" s="121"/>
      <c r="H29" s="121"/>
      <c r="I29" s="121"/>
      <c r="J29" s="121"/>
      <c r="K29" s="63"/>
    </row>
    <row r="30" spans="4:11" ht="17.25">
      <c r="D30" s="59" t="s">
        <v>342</v>
      </c>
      <c r="F30" s="62">
        <v>0.672</v>
      </c>
      <c r="G30" s="137" t="s">
        <v>373</v>
      </c>
      <c r="H30" s="137" t="s">
        <v>373</v>
      </c>
      <c r="I30" s="137" t="s">
        <v>373</v>
      </c>
      <c r="J30" s="137" t="s">
        <v>373</v>
      </c>
      <c r="K30" s="137" t="s">
        <v>373</v>
      </c>
    </row>
    <row r="31" spans="4:11" ht="17.25">
      <c r="D31" s="59"/>
      <c r="F31" s="62"/>
      <c r="G31" s="137"/>
      <c r="H31" s="137"/>
      <c r="I31" s="137"/>
      <c r="J31" s="137"/>
      <c r="K31" s="137"/>
    </row>
    <row r="32" spans="3:11" ht="17.25">
      <c r="C32" s="59" t="s">
        <v>343</v>
      </c>
      <c r="D32" s="61"/>
      <c r="E32" s="61"/>
      <c r="F32" s="60">
        <v>186025.565</v>
      </c>
      <c r="G32" s="114">
        <v>176070.362</v>
      </c>
      <c r="H32" s="114">
        <v>174007.761</v>
      </c>
      <c r="I32" s="114">
        <v>168485.29400000002</v>
      </c>
      <c r="J32" s="114">
        <v>177677.50800000003</v>
      </c>
      <c r="K32" s="61">
        <v>182588</v>
      </c>
    </row>
    <row r="33" spans="3:11" ht="17.25">
      <c r="C33" s="59"/>
      <c r="D33" s="61"/>
      <c r="E33" s="61"/>
      <c r="F33" s="60"/>
      <c r="G33" s="114"/>
      <c r="H33" s="114"/>
      <c r="I33" s="114"/>
      <c r="J33" s="114"/>
      <c r="K33" s="61"/>
    </row>
    <row r="34" spans="4:11" ht="17.25">
      <c r="D34" s="59" t="s">
        <v>344</v>
      </c>
      <c r="E34" s="51"/>
      <c r="F34" s="62">
        <v>171.4</v>
      </c>
      <c r="G34" s="121">
        <v>108.681</v>
      </c>
      <c r="H34" s="121">
        <v>38.008</v>
      </c>
      <c r="I34" s="121">
        <v>26.94</v>
      </c>
      <c r="J34" s="121">
        <v>3.441</v>
      </c>
      <c r="K34" s="63">
        <v>2.02</v>
      </c>
    </row>
    <row r="35" spans="4:11" ht="17.25">
      <c r="D35" s="59" t="s">
        <v>345</v>
      </c>
      <c r="F35" s="62">
        <v>52455.601</v>
      </c>
      <c r="G35" s="121">
        <v>50056.197</v>
      </c>
      <c r="H35" s="121">
        <v>48568.672</v>
      </c>
      <c r="I35" s="121">
        <v>46068.984</v>
      </c>
      <c r="J35" s="121">
        <v>45589.528</v>
      </c>
      <c r="K35" s="63">
        <v>45866.15</v>
      </c>
    </row>
    <row r="36" spans="4:11" ht="17.25">
      <c r="D36" s="59" t="s">
        <v>346</v>
      </c>
      <c r="E36" s="51"/>
      <c r="F36" s="62">
        <v>856.494</v>
      </c>
      <c r="G36" s="121">
        <v>844.641</v>
      </c>
      <c r="H36" s="121">
        <v>752.695</v>
      </c>
      <c r="I36" s="121">
        <v>788.3</v>
      </c>
      <c r="J36" s="121">
        <v>782.656</v>
      </c>
      <c r="K36" s="63">
        <v>773.64</v>
      </c>
    </row>
    <row r="37" spans="4:11" ht="17.25">
      <c r="D37" s="59" t="s">
        <v>347</v>
      </c>
      <c r="E37" s="51"/>
      <c r="F37" s="138" t="s">
        <v>373</v>
      </c>
      <c r="G37" s="137" t="s">
        <v>373</v>
      </c>
      <c r="H37" s="137" t="s">
        <v>373</v>
      </c>
      <c r="I37" s="137" t="s">
        <v>373</v>
      </c>
      <c r="J37" s="137" t="s">
        <v>373</v>
      </c>
      <c r="K37" s="137" t="s">
        <v>373</v>
      </c>
    </row>
    <row r="38" spans="4:11" ht="17.25">
      <c r="D38" s="59" t="s">
        <v>348</v>
      </c>
      <c r="E38" s="51"/>
      <c r="F38" s="62"/>
      <c r="G38" s="121"/>
      <c r="H38" s="121"/>
      <c r="I38" s="121"/>
      <c r="J38" s="121"/>
      <c r="K38" s="63"/>
    </row>
    <row r="39" spans="4:11" ht="17.25">
      <c r="D39" s="50" t="s">
        <v>349</v>
      </c>
      <c r="F39" s="67">
        <v>7956.986</v>
      </c>
      <c r="G39" s="122">
        <v>7408.184</v>
      </c>
      <c r="H39" s="122">
        <v>6950.556</v>
      </c>
      <c r="I39" s="122">
        <v>4586.312</v>
      </c>
      <c r="J39" s="122">
        <v>2293.793</v>
      </c>
      <c r="K39" s="137" t="s">
        <v>373</v>
      </c>
    </row>
    <row r="40" spans="6:11" ht="17.25">
      <c r="F40" s="67"/>
      <c r="G40" s="122"/>
      <c r="H40" s="122"/>
      <c r="I40" s="122"/>
      <c r="J40" s="122"/>
      <c r="K40" s="137"/>
    </row>
    <row r="41" spans="4:11" ht="17.25">
      <c r="D41" s="59" t="s">
        <v>350</v>
      </c>
      <c r="F41" s="62">
        <v>124585</v>
      </c>
      <c r="G41" s="121">
        <v>117653</v>
      </c>
      <c r="H41" s="121">
        <v>117698</v>
      </c>
      <c r="I41" s="139" t="s">
        <v>377</v>
      </c>
      <c r="J41" s="122">
        <v>129008.089</v>
      </c>
      <c r="K41" s="122">
        <v>135946.34</v>
      </c>
    </row>
    <row r="42" spans="2:11" ht="18" thickBot="1">
      <c r="B42" s="53"/>
      <c r="C42" s="69"/>
      <c r="D42" s="53"/>
      <c r="E42" s="69"/>
      <c r="F42" s="70"/>
      <c r="G42" s="53"/>
      <c r="H42" s="53"/>
      <c r="I42" s="53"/>
      <c r="J42" s="53"/>
      <c r="K42" s="53"/>
    </row>
    <row r="43" spans="2:11" ht="17.25">
      <c r="B43" s="104"/>
      <c r="C43" s="110"/>
      <c r="D43" s="104"/>
      <c r="E43" s="110"/>
      <c r="F43" s="114" t="s">
        <v>351</v>
      </c>
      <c r="G43" s="110"/>
      <c r="H43" s="104"/>
      <c r="I43" s="104"/>
      <c r="J43" s="104"/>
      <c r="K43" s="104"/>
    </row>
    <row r="44" spans="2:11" ht="17.25">
      <c r="B44" s="104"/>
      <c r="C44" s="110"/>
      <c r="D44" s="104"/>
      <c r="E44" s="110"/>
      <c r="F44" s="114" t="s">
        <v>352</v>
      </c>
      <c r="G44" s="110"/>
      <c r="H44" s="104"/>
      <c r="I44" s="104"/>
      <c r="J44" s="104"/>
      <c r="K44" s="104"/>
    </row>
    <row r="45" spans="2:11" ht="17.25">
      <c r="B45" s="104"/>
      <c r="C45" s="110"/>
      <c r="D45" s="104"/>
      <c r="E45" s="110"/>
      <c r="F45" s="114" t="s">
        <v>353</v>
      </c>
      <c r="G45" s="110"/>
      <c r="H45" s="104"/>
      <c r="I45" s="104"/>
      <c r="J45" s="104"/>
      <c r="K45" s="104"/>
    </row>
    <row r="46" spans="2:11" ht="17.25">
      <c r="B46" s="104"/>
      <c r="C46" s="110"/>
      <c r="D46" s="104"/>
      <c r="E46" s="110"/>
      <c r="F46" s="114" t="s">
        <v>354</v>
      </c>
      <c r="G46" s="110"/>
      <c r="H46" s="104"/>
      <c r="I46" s="104"/>
      <c r="J46" s="104"/>
      <c r="K46" s="104"/>
    </row>
    <row r="47" spans="3:11" ht="17.25">
      <c r="C47" s="51"/>
      <c r="F47" s="59" t="s">
        <v>414</v>
      </c>
      <c r="G47" s="51"/>
      <c r="H47" s="51"/>
      <c r="I47" s="51"/>
      <c r="J47" s="51"/>
      <c r="K47" s="51"/>
    </row>
    <row r="48" ht="17.25">
      <c r="A48" s="59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zoomScaleSheetLayoutView="75" workbookViewId="0" topLeftCell="A1">
      <selection activeCell="A1" sqref="A1"/>
    </sheetView>
  </sheetViews>
  <sheetFormatPr defaultColWidth="13.375" defaultRowHeight="13.5"/>
  <cols>
    <col min="1" max="1" width="13.375" style="50" customWidth="1"/>
    <col min="2" max="2" width="47.75390625" style="50" customWidth="1"/>
    <col min="3" max="10" width="13.125" style="50" customWidth="1"/>
    <col min="11" max="16384" width="13.375" style="50" customWidth="1"/>
  </cols>
  <sheetData>
    <row r="1" ht="17.25">
      <c r="A1" s="59"/>
    </row>
    <row r="6" ht="17.25">
      <c r="D6" s="52" t="s">
        <v>331</v>
      </c>
    </row>
    <row r="8" ht="17.25">
      <c r="C8" s="52" t="s">
        <v>359</v>
      </c>
    </row>
    <row r="9" spans="2:10" ht="18" thickBot="1">
      <c r="B9" s="53"/>
      <c r="C9" s="53"/>
      <c r="D9" s="53"/>
      <c r="E9" s="53"/>
      <c r="F9" s="53"/>
      <c r="G9" s="53"/>
      <c r="H9" s="53"/>
      <c r="I9" s="54" t="s">
        <v>461</v>
      </c>
      <c r="J9" s="53"/>
    </row>
    <row r="10" spans="3:10" ht="17.25">
      <c r="C10" s="65"/>
      <c r="D10" s="56"/>
      <c r="E10" s="56"/>
      <c r="F10" s="56"/>
      <c r="G10" s="106" t="s">
        <v>360</v>
      </c>
      <c r="H10" s="56"/>
      <c r="I10" s="56"/>
      <c r="J10" s="56"/>
    </row>
    <row r="11" spans="3:10" ht="17.25">
      <c r="C11" s="65"/>
      <c r="D11" s="65"/>
      <c r="E11" s="65"/>
      <c r="F11" s="65"/>
      <c r="G11" s="65"/>
      <c r="H11" s="65"/>
      <c r="I11" s="65"/>
      <c r="J11" s="65"/>
    </row>
    <row r="12" spans="2:10" ht="17.25">
      <c r="B12" s="56"/>
      <c r="C12" s="124" t="s">
        <v>660</v>
      </c>
      <c r="D12" s="124" t="s">
        <v>659</v>
      </c>
      <c r="E12" s="124" t="s">
        <v>661</v>
      </c>
      <c r="F12" s="124" t="s">
        <v>662</v>
      </c>
      <c r="G12" s="124" t="s">
        <v>663</v>
      </c>
      <c r="H12" s="124" t="s">
        <v>664</v>
      </c>
      <c r="I12" s="124" t="s">
        <v>665</v>
      </c>
      <c r="J12" s="124" t="s">
        <v>666</v>
      </c>
    </row>
    <row r="13" ht="17.25">
      <c r="C13" s="65"/>
    </row>
    <row r="14" spans="2:10" ht="17.25">
      <c r="B14" s="178" t="s">
        <v>418</v>
      </c>
      <c r="C14" s="60">
        <v>153790</v>
      </c>
      <c r="D14" s="63">
        <v>66959</v>
      </c>
      <c r="E14" s="63">
        <v>10001</v>
      </c>
      <c r="F14" s="63">
        <v>16276</v>
      </c>
      <c r="G14" s="63">
        <v>38496</v>
      </c>
      <c r="H14" s="63">
        <v>5574</v>
      </c>
      <c r="I14" s="63">
        <v>10690</v>
      </c>
      <c r="J14" s="63">
        <v>5795</v>
      </c>
    </row>
    <row r="15" spans="2:10" ht="17.25">
      <c r="B15" s="178" t="s">
        <v>419</v>
      </c>
      <c r="C15" s="60">
        <v>159881</v>
      </c>
      <c r="D15" s="63">
        <v>74757</v>
      </c>
      <c r="E15" s="63">
        <v>9957</v>
      </c>
      <c r="F15" s="63">
        <v>14982</v>
      </c>
      <c r="G15" s="63">
        <v>37311</v>
      </c>
      <c r="H15" s="63">
        <v>5841</v>
      </c>
      <c r="I15" s="63">
        <v>11213</v>
      </c>
      <c r="J15" s="63">
        <v>5820</v>
      </c>
    </row>
    <row r="16" spans="2:10" ht="17.25">
      <c r="B16" s="178" t="s">
        <v>420</v>
      </c>
      <c r="C16" s="60">
        <v>162394</v>
      </c>
      <c r="D16" s="63">
        <v>77662</v>
      </c>
      <c r="E16" s="63">
        <v>9663</v>
      </c>
      <c r="F16" s="63">
        <v>12860</v>
      </c>
      <c r="G16" s="63">
        <v>39620</v>
      </c>
      <c r="H16" s="63">
        <v>5944</v>
      </c>
      <c r="I16" s="63">
        <v>10895</v>
      </c>
      <c r="J16" s="63">
        <v>5750</v>
      </c>
    </row>
    <row r="17" spans="2:10" ht="17.25">
      <c r="B17" s="178" t="s">
        <v>421</v>
      </c>
      <c r="C17" s="60">
        <v>172122</v>
      </c>
      <c r="D17" s="63">
        <v>80822</v>
      </c>
      <c r="E17" s="63">
        <v>9930</v>
      </c>
      <c r="F17" s="63">
        <v>11054</v>
      </c>
      <c r="G17" s="63">
        <v>47894</v>
      </c>
      <c r="H17" s="63">
        <v>5786</v>
      </c>
      <c r="I17" s="63">
        <v>10894</v>
      </c>
      <c r="J17" s="63">
        <v>5741</v>
      </c>
    </row>
    <row r="18" spans="2:10" ht="17.25">
      <c r="B18" s="178"/>
      <c r="C18" s="60"/>
      <c r="D18" s="63"/>
      <c r="E18" s="63"/>
      <c r="F18" s="63"/>
      <c r="G18" s="63"/>
      <c r="H18" s="63"/>
      <c r="I18" s="63"/>
      <c r="J18" s="63"/>
    </row>
    <row r="19" spans="2:10" ht="17.25">
      <c r="B19" s="178" t="s">
        <v>422</v>
      </c>
      <c r="C19" s="60">
        <v>194803</v>
      </c>
      <c r="D19" s="63">
        <v>94066</v>
      </c>
      <c r="E19" s="63">
        <v>10103</v>
      </c>
      <c r="F19" s="63">
        <v>9962</v>
      </c>
      <c r="G19" s="63">
        <v>56774</v>
      </c>
      <c r="H19" s="63">
        <v>6326</v>
      </c>
      <c r="I19" s="63">
        <v>11769</v>
      </c>
      <c r="J19" s="63">
        <v>5803</v>
      </c>
    </row>
    <row r="20" spans="2:10" ht="17.25">
      <c r="B20" s="178" t="s">
        <v>423</v>
      </c>
      <c r="C20" s="60">
        <v>232803</v>
      </c>
      <c r="D20" s="63">
        <v>100144</v>
      </c>
      <c r="E20" s="63">
        <v>11242</v>
      </c>
      <c r="F20" s="63">
        <v>8909</v>
      </c>
      <c r="G20" s="63">
        <v>86742</v>
      </c>
      <c r="H20" s="63">
        <v>6958</v>
      </c>
      <c r="I20" s="63">
        <v>12588</v>
      </c>
      <c r="J20" s="63">
        <v>6220</v>
      </c>
    </row>
    <row r="21" spans="2:10" ht="17.25">
      <c r="B21" s="178" t="s">
        <v>424</v>
      </c>
      <c r="C21" s="60">
        <v>242116</v>
      </c>
      <c r="D21" s="63">
        <v>99298</v>
      </c>
      <c r="E21" s="63">
        <v>11654</v>
      </c>
      <c r="F21" s="63">
        <v>8978</v>
      </c>
      <c r="G21" s="63">
        <v>88959</v>
      </c>
      <c r="H21" s="63">
        <v>7709</v>
      </c>
      <c r="I21" s="63">
        <v>19060</v>
      </c>
      <c r="J21" s="63">
        <v>6456</v>
      </c>
    </row>
    <row r="22" spans="2:10" ht="17.25">
      <c r="B22" s="178" t="s">
        <v>425</v>
      </c>
      <c r="C22" s="60">
        <v>268248</v>
      </c>
      <c r="D22" s="63">
        <v>107462</v>
      </c>
      <c r="E22" s="63">
        <v>13695</v>
      </c>
      <c r="F22" s="63">
        <v>10493</v>
      </c>
      <c r="G22" s="63">
        <v>103729</v>
      </c>
      <c r="H22" s="63">
        <v>9834</v>
      </c>
      <c r="I22" s="63">
        <v>16591</v>
      </c>
      <c r="J22" s="63">
        <v>6443</v>
      </c>
    </row>
    <row r="23" spans="2:10" ht="17.25">
      <c r="B23" s="178"/>
      <c r="C23" s="60"/>
      <c r="D23" s="63"/>
      <c r="E23" s="63"/>
      <c r="F23" s="63"/>
      <c r="G23" s="63"/>
      <c r="H23" s="63"/>
      <c r="I23" s="63"/>
      <c r="J23" s="63"/>
    </row>
    <row r="24" spans="2:10" ht="17.25">
      <c r="B24" s="178" t="s">
        <v>417</v>
      </c>
      <c r="C24" s="60">
        <v>302801</v>
      </c>
      <c r="D24" s="63">
        <v>131482</v>
      </c>
      <c r="E24" s="63">
        <v>19107</v>
      </c>
      <c r="F24" s="63">
        <v>12805</v>
      </c>
      <c r="G24" s="63">
        <v>99188</v>
      </c>
      <c r="H24" s="63">
        <v>10361</v>
      </c>
      <c r="I24" s="63">
        <v>20584</v>
      </c>
      <c r="J24" s="63">
        <v>9274</v>
      </c>
    </row>
    <row r="25" spans="2:10" ht="17.25">
      <c r="B25" s="178" t="s">
        <v>426</v>
      </c>
      <c r="C25" s="60">
        <v>339905</v>
      </c>
      <c r="D25" s="63">
        <v>150371</v>
      </c>
      <c r="E25" s="63">
        <v>27556</v>
      </c>
      <c r="F25" s="63">
        <v>16037</v>
      </c>
      <c r="G25" s="63">
        <v>97049</v>
      </c>
      <c r="H25" s="63">
        <v>13374</v>
      </c>
      <c r="I25" s="63">
        <v>25025</v>
      </c>
      <c r="J25" s="63">
        <v>10494</v>
      </c>
    </row>
    <row r="26" spans="2:10" ht="17.25">
      <c r="B26" s="178" t="s">
        <v>427</v>
      </c>
      <c r="C26" s="60">
        <v>357760</v>
      </c>
      <c r="D26" s="63">
        <v>151993</v>
      </c>
      <c r="E26" s="63">
        <v>28985</v>
      </c>
      <c r="F26" s="63">
        <v>17988</v>
      </c>
      <c r="G26" s="63">
        <v>106430</v>
      </c>
      <c r="H26" s="63">
        <v>14602</v>
      </c>
      <c r="I26" s="63">
        <v>26699</v>
      </c>
      <c r="J26" s="63">
        <v>11063</v>
      </c>
    </row>
    <row r="27" spans="2:10" ht="17.25">
      <c r="B27" s="178" t="s">
        <v>428</v>
      </c>
      <c r="C27" s="60">
        <v>335330</v>
      </c>
      <c r="D27" s="63">
        <v>146455</v>
      </c>
      <c r="E27" s="63">
        <v>21589</v>
      </c>
      <c r="F27" s="63">
        <v>16206</v>
      </c>
      <c r="G27" s="63">
        <v>103601</v>
      </c>
      <c r="H27" s="63">
        <v>12817</v>
      </c>
      <c r="I27" s="63">
        <v>23507</v>
      </c>
      <c r="J27" s="63">
        <v>11155</v>
      </c>
    </row>
    <row r="28" spans="2:10" ht="17.25">
      <c r="B28" s="178"/>
      <c r="C28" s="60"/>
      <c r="D28" s="63"/>
      <c r="E28" s="63"/>
      <c r="F28" s="63"/>
      <c r="G28" s="63"/>
      <c r="H28" s="63"/>
      <c r="I28" s="63"/>
      <c r="J28" s="63"/>
    </row>
    <row r="29" spans="2:10" ht="17.25">
      <c r="B29" s="178" t="s">
        <v>429</v>
      </c>
      <c r="C29" s="60">
        <v>345277.7599</v>
      </c>
      <c r="D29" s="63">
        <v>139466.52</v>
      </c>
      <c r="E29" s="63">
        <v>23396.083</v>
      </c>
      <c r="F29" s="63">
        <v>16324.977</v>
      </c>
      <c r="G29" s="63">
        <v>115106.562</v>
      </c>
      <c r="H29" s="63">
        <v>15340.247</v>
      </c>
      <c r="I29" s="63">
        <v>24621.1009</v>
      </c>
      <c r="J29" s="63">
        <v>11022.27</v>
      </c>
    </row>
    <row r="30" spans="2:10" ht="17.25">
      <c r="B30" s="178" t="s">
        <v>430</v>
      </c>
      <c r="C30" s="60">
        <v>338144.68</v>
      </c>
      <c r="D30" s="63">
        <v>130729.177</v>
      </c>
      <c r="E30" s="63">
        <v>22473.399</v>
      </c>
      <c r="F30" s="63">
        <v>17067.002</v>
      </c>
      <c r="G30" s="63">
        <v>120159.858</v>
      </c>
      <c r="H30" s="63">
        <v>14521</v>
      </c>
      <c r="I30" s="63">
        <v>23105.823</v>
      </c>
      <c r="J30" s="63">
        <v>10088.421</v>
      </c>
    </row>
    <row r="31" spans="2:10" ht="17.25">
      <c r="B31" s="178" t="s">
        <v>431</v>
      </c>
      <c r="C31" s="60">
        <v>324399.722</v>
      </c>
      <c r="D31" s="63">
        <v>123377.132</v>
      </c>
      <c r="E31" s="63">
        <v>19983.443</v>
      </c>
      <c r="F31" s="63">
        <v>16494.734</v>
      </c>
      <c r="G31" s="63">
        <v>121137.098</v>
      </c>
      <c r="H31" s="63">
        <v>12180.635</v>
      </c>
      <c r="I31" s="63">
        <v>21839.721</v>
      </c>
      <c r="J31" s="63">
        <v>9386.959</v>
      </c>
    </row>
    <row r="32" spans="1:10" ht="17.25">
      <c r="A32" s="51"/>
      <c r="B32" s="178" t="s">
        <v>432</v>
      </c>
      <c r="C32" s="60">
        <v>322504.399</v>
      </c>
      <c r="D32" s="63">
        <v>123728.374</v>
      </c>
      <c r="E32" s="63">
        <v>19912.407</v>
      </c>
      <c r="F32" s="63">
        <v>15638.844</v>
      </c>
      <c r="G32" s="63">
        <v>121052.59199999999</v>
      </c>
      <c r="H32" s="63">
        <v>12210.111</v>
      </c>
      <c r="I32" s="63">
        <v>21615.601</v>
      </c>
      <c r="J32" s="63">
        <v>8346.47</v>
      </c>
    </row>
    <row r="33" spans="1:10" ht="17.25">
      <c r="A33" s="51"/>
      <c r="B33" s="178"/>
      <c r="C33" s="60"/>
      <c r="D33" s="63"/>
      <c r="E33" s="63"/>
      <c r="F33" s="63"/>
      <c r="G33" s="63"/>
      <c r="H33" s="63"/>
      <c r="I33" s="63"/>
      <c r="J33" s="63"/>
    </row>
    <row r="34" spans="2:10" ht="17.25">
      <c r="B34" s="178" t="s">
        <v>433</v>
      </c>
      <c r="C34" s="60">
        <v>326837.36699999997</v>
      </c>
      <c r="D34" s="63">
        <v>130284.666</v>
      </c>
      <c r="E34" s="63">
        <v>21276.881</v>
      </c>
      <c r="F34" s="63">
        <v>16404.808</v>
      </c>
      <c r="G34" s="63">
        <v>111687.669</v>
      </c>
      <c r="H34" s="63">
        <v>13711.42</v>
      </c>
      <c r="I34" s="63">
        <v>23678.96</v>
      </c>
      <c r="J34" s="63">
        <v>9792.963</v>
      </c>
    </row>
    <row r="35" spans="2:10" ht="17.25">
      <c r="B35" s="178" t="s">
        <v>434</v>
      </c>
      <c r="C35" s="60">
        <v>335253.853</v>
      </c>
      <c r="D35" s="61">
        <v>123016.10700000002</v>
      </c>
      <c r="E35" s="61">
        <v>19421.810999999998</v>
      </c>
      <c r="F35" s="61">
        <v>17241.412</v>
      </c>
      <c r="G35" s="61">
        <v>134088.717</v>
      </c>
      <c r="H35" s="61">
        <v>12539.833</v>
      </c>
      <c r="I35" s="61">
        <v>20110.266999999996</v>
      </c>
      <c r="J35" s="61">
        <v>8835.706</v>
      </c>
    </row>
    <row r="36" spans="2:10" ht="17.25">
      <c r="B36" s="178" t="s">
        <v>435</v>
      </c>
      <c r="C36" s="60">
        <v>317450</v>
      </c>
      <c r="D36" s="61">
        <v>109864</v>
      </c>
      <c r="E36" s="61">
        <v>18483</v>
      </c>
      <c r="F36" s="61">
        <v>14474</v>
      </c>
      <c r="G36" s="61">
        <v>132559</v>
      </c>
      <c r="H36" s="61">
        <v>12885</v>
      </c>
      <c r="I36" s="61">
        <v>20876</v>
      </c>
      <c r="J36" s="61">
        <v>8308.312</v>
      </c>
    </row>
    <row r="37" spans="2:10" ht="17.25">
      <c r="B37" s="178" t="s">
        <v>436</v>
      </c>
      <c r="C37" s="60">
        <v>301429</v>
      </c>
      <c r="D37" s="61">
        <v>106445</v>
      </c>
      <c r="E37" s="61">
        <v>16956</v>
      </c>
      <c r="F37" s="61">
        <v>14071</v>
      </c>
      <c r="G37" s="61">
        <v>125366</v>
      </c>
      <c r="H37" s="61">
        <v>11756</v>
      </c>
      <c r="I37" s="61">
        <v>18920</v>
      </c>
      <c r="J37" s="61">
        <v>7915</v>
      </c>
    </row>
    <row r="38" spans="2:10" ht="17.25">
      <c r="B38" s="178"/>
      <c r="C38" s="60"/>
      <c r="D38" s="61"/>
      <c r="E38" s="61"/>
      <c r="F38" s="61"/>
      <c r="G38" s="61"/>
      <c r="H38" s="61"/>
      <c r="I38" s="61"/>
      <c r="J38" s="61"/>
    </row>
    <row r="39" spans="2:10" ht="17.25">
      <c r="B39" s="178" t="s">
        <v>437</v>
      </c>
      <c r="C39" s="60">
        <v>289027.161</v>
      </c>
      <c r="D39" s="61">
        <v>99354.836</v>
      </c>
      <c r="E39" s="61">
        <v>16150.863</v>
      </c>
      <c r="F39" s="61">
        <v>12022.405</v>
      </c>
      <c r="G39" s="61">
        <v>125614.751</v>
      </c>
      <c r="H39" s="61">
        <v>11257.197</v>
      </c>
      <c r="I39" s="61">
        <v>16964.27</v>
      </c>
      <c r="J39" s="61">
        <v>7662.838</v>
      </c>
    </row>
    <row r="40" spans="2:10" ht="17.25">
      <c r="B40" s="178" t="s">
        <v>438</v>
      </c>
      <c r="C40" s="60">
        <v>279054.341</v>
      </c>
      <c r="D40" s="61">
        <v>94456.603</v>
      </c>
      <c r="E40" s="61">
        <v>15177.153</v>
      </c>
      <c r="F40" s="61">
        <v>11789.989</v>
      </c>
      <c r="G40" s="61">
        <v>124242.351</v>
      </c>
      <c r="H40" s="61">
        <v>10880.327</v>
      </c>
      <c r="I40" s="61">
        <v>15574.411000000002</v>
      </c>
      <c r="J40" s="61">
        <v>6933.507</v>
      </c>
    </row>
    <row r="41" spans="2:11" s="123" customFormat="1" ht="17.25">
      <c r="B41" s="178" t="s">
        <v>439</v>
      </c>
      <c r="C41" s="60">
        <v>284417.85199999996</v>
      </c>
      <c r="D41" s="61">
        <v>89369.78600000001</v>
      </c>
      <c r="E41" s="61">
        <v>14852.92</v>
      </c>
      <c r="F41" s="61">
        <v>11929.373000000001</v>
      </c>
      <c r="G41" s="61">
        <v>136698.089</v>
      </c>
      <c r="H41" s="61">
        <v>10119.16</v>
      </c>
      <c r="I41" s="61">
        <v>14713.551000000003</v>
      </c>
      <c r="J41" s="61">
        <v>6734.973</v>
      </c>
      <c r="K41" s="50"/>
    </row>
    <row r="42" spans="2:11" s="123" customFormat="1" ht="17.25">
      <c r="B42" s="178" t="s">
        <v>440</v>
      </c>
      <c r="C42" s="60">
        <v>292891.76</v>
      </c>
      <c r="D42" s="61">
        <v>92022.45</v>
      </c>
      <c r="E42" s="61">
        <v>15386.93</v>
      </c>
      <c r="F42" s="61">
        <v>10576.16</v>
      </c>
      <c r="G42" s="61">
        <v>143236.88</v>
      </c>
      <c r="H42" s="61">
        <v>10266.27</v>
      </c>
      <c r="I42" s="61">
        <v>14910.63</v>
      </c>
      <c r="J42" s="61">
        <v>6492.42</v>
      </c>
      <c r="K42" s="50"/>
    </row>
    <row r="43" spans="1:3" ht="17.25">
      <c r="A43" s="61"/>
      <c r="B43" s="123"/>
      <c r="C43" s="65"/>
    </row>
    <row r="44" spans="1:10" ht="17.25">
      <c r="A44" s="61"/>
      <c r="B44" s="59" t="s">
        <v>544</v>
      </c>
      <c r="C44" s="60">
        <v>53214</v>
      </c>
      <c r="D44" s="63">
        <v>32412</v>
      </c>
      <c r="E44" s="63">
        <v>5011</v>
      </c>
      <c r="F44" s="63">
        <v>2749</v>
      </c>
      <c r="G44" s="63">
        <v>2566</v>
      </c>
      <c r="H44" s="63">
        <v>3374</v>
      </c>
      <c r="I44" s="63">
        <v>4851</v>
      </c>
      <c r="J44" s="63">
        <v>2248</v>
      </c>
    </row>
    <row r="45" spans="1:10" ht="17.25">
      <c r="A45" s="61"/>
      <c r="B45" s="59" t="s">
        <v>545</v>
      </c>
      <c r="C45" s="60">
        <v>16430</v>
      </c>
      <c r="D45" s="63">
        <v>7149</v>
      </c>
      <c r="E45" s="63">
        <v>2789</v>
      </c>
      <c r="F45" s="63">
        <v>1079</v>
      </c>
      <c r="G45" s="63">
        <v>1090</v>
      </c>
      <c r="H45" s="63">
        <v>1478</v>
      </c>
      <c r="I45" s="63">
        <v>1967</v>
      </c>
      <c r="J45" s="63">
        <v>879</v>
      </c>
    </row>
    <row r="46" spans="1:10" ht="17.25">
      <c r="A46" s="61"/>
      <c r="B46" s="59" t="s">
        <v>546</v>
      </c>
      <c r="C46" s="60">
        <v>33911</v>
      </c>
      <c r="D46" s="63">
        <v>22782</v>
      </c>
      <c r="E46" s="63">
        <v>2171</v>
      </c>
      <c r="F46" s="63">
        <v>2576</v>
      </c>
      <c r="G46" s="63">
        <v>1606</v>
      </c>
      <c r="H46" s="63">
        <v>1307</v>
      </c>
      <c r="I46" s="63">
        <v>2521</v>
      </c>
      <c r="J46" s="63">
        <v>945</v>
      </c>
    </row>
    <row r="47" spans="1:10" ht="17.25">
      <c r="A47" s="61"/>
      <c r="B47" s="59" t="s">
        <v>547</v>
      </c>
      <c r="C47" s="60">
        <v>6713</v>
      </c>
      <c r="D47" s="63">
        <v>3480</v>
      </c>
      <c r="E47" s="63">
        <v>839</v>
      </c>
      <c r="F47" s="63">
        <v>350</v>
      </c>
      <c r="G47" s="63">
        <v>272</v>
      </c>
      <c r="H47" s="63">
        <v>1016</v>
      </c>
      <c r="I47" s="63">
        <v>520</v>
      </c>
      <c r="J47" s="63">
        <v>237</v>
      </c>
    </row>
    <row r="48" spans="1:10" ht="17.25">
      <c r="A48" s="61"/>
      <c r="B48" s="109" t="s">
        <v>548</v>
      </c>
      <c r="C48" s="136" t="s">
        <v>373</v>
      </c>
      <c r="D48" s="136" t="s">
        <v>373</v>
      </c>
      <c r="E48" s="136" t="s">
        <v>373</v>
      </c>
      <c r="F48" s="136" t="s">
        <v>373</v>
      </c>
      <c r="G48" s="136" t="s">
        <v>373</v>
      </c>
      <c r="H48" s="136" t="s">
        <v>373</v>
      </c>
      <c r="I48" s="136" t="s">
        <v>373</v>
      </c>
      <c r="J48" s="136" t="s">
        <v>373</v>
      </c>
    </row>
    <row r="49" spans="1:10" ht="17.25">
      <c r="A49" s="61"/>
      <c r="B49" s="109"/>
      <c r="C49" s="68"/>
      <c r="D49" s="68"/>
      <c r="E49" s="68"/>
      <c r="F49" s="68"/>
      <c r="G49" s="68"/>
      <c r="H49" s="68"/>
      <c r="I49" s="68"/>
      <c r="J49" s="68"/>
    </row>
    <row r="50" spans="1:10" ht="17.25">
      <c r="A50" s="61"/>
      <c r="B50" s="109" t="s">
        <v>549</v>
      </c>
      <c r="C50" s="114">
        <v>2</v>
      </c>
      <c r="D50" s="63">
        <v>1</v>
      </c>
      <c r="E50" s="150" t="s">
        <v>450</v>
      </c>
      <c r="F50" s="68" t="s">
        <v>449</v>
      </c>
      <c r="G50" s="68" t="s">
        <v>449</v>
      </c>
      <c r="H50" s="68" t="s">
        <v>449</v>
      </c>
      <c r="I50" s="150" t="s">
        <v>450</v>
      </c>
      <c r="J50" s="150" t="s">
        <v>450</v>
      </c>
    </row>
    <row r="51" spans="2:10" ht="17.25">
      <c r="B51" s="109" t="s">
        <v>550</v>
      </c>
      <c r="C51" s="114">
        <v>45866</v>
      </c>
      <c r="D51" s="50">
        <v>25122</v>
      </c>
      <c r="E51" s="50">
        <v>4495</v>
      </c>
      <c r="F51" s="50">
        <v>3262</v>
      </c>
      <c r="G51" s="50">
        <v>2884</v>
      </c>
      <c r="H51" s="50">
        <v>3065</v>
      </c>
      <c r="I51" s="50">
        <v>4902</v>
      </c>
      <c r="J51" s="50">
        <v>2136</v>
      </c>
    </row>
    <row r="52" spans="2:3" ht="17.25">
      <c r="B52" s="109"/>
      <c r="C52" s="114"/>
    </row>
    <row r="53" spans="1:10" ht="17.25">
      <c r="A53" s="61"/>
      <c r="B53" s="109" t="s">
        <v>551</v>
      </c>
      <c r="C53" s="114">
        <v>773</v>
      </c>
      <c r="D53" s="63">
        <v>88</v>
      </c>
      <c r="E53" s="63">
        <v>36</v>
      </c>
      <c r="F53" s="63">
        <v>553</v>
      </c>
      <c r="G53" s="63">
        <v>22</v>
      </c>
      <c r="H53" s="139" t="s">
        <v>377</v>
      </c>
      <c r="I53" s="68">
        <v>37</v>
      </c>
      <c r="J53" s="139" t="s">
        <v>377</v>
      </c>
    </row>
    <row r="54" spans="1:10" ht="17.25">
      <c r="A54" s="61"/>
      <c r="B54" s="160" t="s">
        <v>552</v>
      </c>
      <c r="C54" s="136" t="s">
        <v>373</v>
      </c>
      <c r="D54" s="136" t="s">
        <v>373</v>
      </c>
      <c r="E54" s="136" t="s">
        <v>373</v>
      </c>
      <c r="F54" s="136" t="s">
        <v>373</v>
      </c>
      <c r="G54" s="136" t="s">
        <v>373</v>
      </c>
      <c r="H54" s="136" t="s">
        <v>373</v>
      </c>
      <c r="I54" s="136" t="s">
        <v>373</v>
      </c>
      <c r="J54" s="136" t="s">
        <v>373</v>
      </c>
    </row>
    <row r="55" spans="1:10" ht="17.25">
      <c r="A55" s="61"/>
      <c r="B55" s="160"/>
      <c r="C55" s="68"/>
      <c r="D55" s="68"/>
      <c r="E55" s="68"/>
      <c r="F55" s="68"/>
      <c r="G55" s="68"/>
      <c r="H55" s="68"/>
      <c r="I55" s="68"/>
      <c r="J55" s="68"/>
    </row>
    <row r="56" spans="1:10" ht="17.25">
      <c r="A56" s="61"/>
      <c r="B56" s="109" t="s">
        <v>553</v>
      </c>
      <c r="C56" s="139" t="s">
        <v>377</v>
      </c>
      <c r="D56" s="139" t="s">
        <v>377</v>
      </c>
      <c r="E56" s="139" t="s">
        <v>377</v>
      </c>
      <c r="F56" s="139" t="s">
        <v>377</v>
      </c>
      <c r="G56" s="139" t="s">
        <v>377</v>
      </c>
      <c r="H56" s="139" t="s">
        <v>377</v>
      </c>
      <c r="I56" s="139" t="s">
        <v>377</v>
      </c>
      <c r="J56" s="139" t="s">
        <v>377</v>
      </c>
    </row>
    <row r="57" spans="1:10" ht="17.25">
      <c r="A57" s="61"/>
      <c r="B57" s="59" t="s">
        <v>554</v>
      </c>
      <c r="C57" s="67">
        <v>135946</v>
      </c>
      <c r="D57" s="68">
        <v>987</v>
      </c>
      <c r="E57" s="68">
        <v>45</v>
      </c>
      <c r="F57" s="68">
        <v>7</v>
      </c>
      <c r="G57" s="68">
        <v>134795</v>
      </c>
      <c r="H57" s="139" t="s">
        <v>377</v>
      </c>
      <c r="I57" s="68">
        <v>113</v>
      </c>
      <c r="J57" s="139" t="s">
        <v>377</v>
      </c>
    </row>
    <row r="58" spans="2:10" ht="18" thickBot="1">
      <c r="B58" s="53"/>
      <c r="C58" s="125"/>
      <c r="D58" s="126"/>
      <c r="E58" s="126"/>
      <c r="F58" s="126"/>
      <c r="G58" s="53"/>
      <c r="H58" s="53"/>
      <c r="I58" s="53"/>
      <c r="J58" s="53"/>
    </row>
    <row r="59" ht="17.25">
      <c r="C59" s="50" t="s">
        <v>416</v>
      </c>
    </row>
    <row r="60" spans="3:5" ht="17.25">
      <c r="C60" s="59" t="s">
        <v>361</v>
      </c>
      <c r="E60" s="59" t="s">
        <v>362</v>
      </c>
    </row>
    <row r="61" ht="17.25">
      <c r="E61" s="59" t="s">
        <v>363</v>
      </c>
    </row>
    <row r="62" ht="17.25">
      <c r="E62" s="59" t="s">
        <v>364</v>
      </c>
    </row>
    <row r="63" ht="17.25">
      <c r="E63" s="59" t="s">
        <v>365</v>
      </c>
    </row>
    <row r="64" ht="17.25">
      <c r="E64" s="59" t="s">
        <v>366</v>
      </c>
    </row>
    <row r="65" ht="17.25">
      <c r="E65" s="59" t="s">
        <v>367</v>
      </c>
    </row>
    <row r="66" ht="17.25">
      <c r="E66" s="59" t="s">
        <v>368</v>
      </c>
    </row>
    <row r="67" ht="17.25">
      <c r="C67" s="59" t="s">
        <v>369</v>
      </c>
    </row>
    <row r="68" spans="1:3" ht="17.25">
      <c r="A68" s="59"/>
      <c r="C68" s="59"/>
    </row>
    <row r="70" ht="17.25">
      <c r="B70" s="50" t="s">
        <v>370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3" width="5.875" style="2" customWidth="1"/>
    <col min="4" max="4" width="15.875" style="2" customWidth="1"/>
    <col min="5" max="5" width="18.125" style="2" customWidth="1"/>
    <col min="6" max="11" width="14.625" style="2" customWidth="1"/>
    <col min="12" max="16384" width="15.875" style="2" customWidth="1"/>
  </cols>
  <sheetData>
    <row r="1" ht="17.25">
      <c r="A1" s="1"/>
    </row>
    <row r="6" ht="17.25">
      <c r="F6" s="4" t="s">
        <v>47</v>
      </c>
    </row>
    <row r="7" ht="17.25">
      <c r="E7" s="1" t="s">
        <v>442</v>
      </c>
    </row>
    <row r="8" ht="17.25">
      <c r="E8" s="4"/>
    </row>
    <row r="9" spans="2:11" ht="18" thickBot="1">
      <c r="B9" s="5"/>
      <c r="C9" s="5"/>
      <c r="D9" s="5"/>
      <c r="E9" s="22" t="s">
        <v>48</v>
      </c>
      <c r="F9" s="5"/>
      <c r="G9" s="5"/>
      <c r="H9" s="5"/>
      <c r="I9" s="5"/>
      <c r="J9" s="6" t="s">
        <v>3</v>
      </c>
      <c r="K9" s="5"/>
    </row>
    <row r="10" spans="6:11" ht="17.25">
      <c r="F10" s="83">
        <v>2000</v>
      </c>
      <c r="G10" s="83" t="s">
        <v>253</v>
      </c>
      <c r="H10" s="83" t="s">
        <v>254</v>
      </c>
      <c r="I10" s="83" t="s">
        <v>255</v>
      </c>
      <c r="J10" s="83" t="s">
        <v>256</v>
      </c>
      <c r="K10" s="81">
        <v>2005</v>
      </c>
    </row>
    <row r="11" spans="2:11" ht="17.25">
      <c r="B11" s="8"/>
      <c r="C11" s="8"/>
      <c r="D11" s="8"/>
      <c r="E11" s="8"/>
      <c r="F11" s="9" t="s">
        <v>5</v>
      </c>
      <c r="G11" s="9" t="s">
        <v>257</v>
      </c>
      <c r="H11" s="9" t="s">
        <v>258</v>
      </c>
      <c r="I11" s="9" t="s">
        <v>259</v>
      </c>
      <c r="J11" s="9" t="s">
        <v>260</v>
      </c>
      <c r="K11" s="9" t="s">
        <v>395</v>
      </c>
    </row>
    <row r="12" spans="6:10" ht="17.25">
      <c r="F12" s="12"/>
      <c r="G12" s="24"/>
      <c r="H12" s="24"/>
      <c r="I12" s="24"/>
      <c r="J12" s="24"/>
    </row>
    <row r="13" spans="2:11" ht="17.25">
      <c r="B13" s="11"/>
      <c r="C13" s="1" t="s">
        <v>441</v>
      </c>
      <c r="E13" s="16"/>
      <c r="F13" s="15">
        <f>SUM(F15:F16,F18,F19,F23:F26,F32,F36,F57:F57,F61:F66)</f>
        <v>600447.813</v>
      </c>
      <c r="G13" s="39">
        <v>584108</v>
      </c>
      <c r="H13" s="39">
        <v>559522</v>
      </c>
      <c r="I13" s="39">
        <f>SUM(I15:I16,I18,I19,I23:I26,I32,I36,I57:I57,I61:I66)</f>
        <v>569360.4500000002</v>
      </c>
      <c r="J13" s="39">
        <f>SUM(J15:J16,J18,J19,J23:J26,J32,J36,J57:J57,J61:J66)</f>
        <v>521882.75200000004</v>
      </c>
      <c r="K13" s="16">
        <v>512479.2</v>
      </c>
    </row>
    <row r="14" spans="2:10" ht="17.25">
      <c r="B14" s="11"/>
      <c r="F14" s="12"/>
      <c r="G14" s="24"/>
      <c r="H14" s="24"/>
      <c r="I14" s="24"/>
      <c r="J14" s="24"/>
    </row>
    <row r="15" spans="2:11" ht="17.25">
      <c r="B15" s="11"/>
      <c r="C15" s="1" t="s">
        <v>558</v>
      </c>
      <c r="F15" s="13">
        <v>107270.178</v>
      </c>
      <c r="G15" s="40">
        <v>101570.032</v>
      </c>
      <c r="H15" s="40">
        <v>87707.711</v>
      </c>
      <c r="I15" s="40">
        <v>87101.406</v>
      </c>
      <c r="J15" s="40">
        <v>90034.88</v>
      </c>
      <c r="K15" s="14">
        <v>88355.8</v>
      </c>
    </row>
    <row r="16" spans="2:11" ht="17.25">
      <c r="B16" s="11"/>
      <c r="C16" s="1" t="s">
        <v>559</v>
      </c>
      <c r="F16" s="13">
        <v>1737.996</v>
      </c>
      <c r="G16" s="40">
        <v>1733.143</v>
      </c>
      <c r="H16" s="40">
        <v>1804.867</v>
      </c>
      <c r="I16" s="40">
        <v>2351.088</v>
      </c>
      <c r="J16" s="40">
        <v>4350.731</v>
      </c>
      <c r="K16" s="14">
        <v>8175.8</v>
      </c>
    </row>
    <row r="17" spans="2:11" ht="17.25">
      <c r="B17" s="11"/>
      <c r="C17" s="1"/>
      <c r="F17" s="13"/>
      <c r="G17" s="40"/>
      <c r="H17" s="40"/>
      <c r="I17" s="40"/>
      <c r="J17" s="40"/>
      <c r="K17" s="14"/>
    </row>
    <row r="18" spans="3:11" ht="17.25">
      <c r="C18" s="1" t="s">
        <v>560</v>
      </c>
      <c r="F18" s="13">
        <v>732.808</v>
      </c>
      <c r="G18" s="40">
        <v>651.334</v>
      </c>
      <c r="H18" s="40">
        <v>732.264</v>
      </c>
      <c r="I18" s="40">
        <v>1645.43</v>
      </c>
      <c r="J18" s="40">
        <v>2774.322</v>
      </c>
      <c r="K18" s="14">
        <v>7082.5</v>
      </c>
    </row>
    <row r="19" spans="2:11" ht="17.25">
      <c r="B19" s="11"/>
      <c r="C19" s="1" t="s">
        <v>561</v>
      </c>
      <c r="F19" s="15">
        <f>F20+F21</f>
        <v>218485.662</v>
      </c>
      <c r="G19" s="40">
        <v>206822.241</v>
      </c>
      <c r="H19" s="40">
        <v>200381.311</v>
      </c>
      <c r="I19" s="40">
        <v>178199.03</v>
      </c>
      <c r="J19" s="40">
        <v>164448.312</v>
      </c>
      <c r="K19" s="14">
        <v>163674.7</v>
      </c>
    </row>
    <row r="20" spans="4:11" ht="17.25">
      <c r="D20" s="1" t="s">
        <v>555</v>
      </c>
      <c r="F20" s="13">
        <v>214397.404</v>
      </c>
      <c r="G20" s="40">
        <v>203135.774</v>
      </c>
      <c r="H20" s="40">
        <v>197009.914</v>
      </c>
      <c r="I20" s="40">
        <v>175105.553</v>
      </c>
      <c r="J20" s="40">
        <v>161661.821</v>
      </c>
      <c r="K20" s="14">
        <v>161107.4</v>
      </c>
    </row>
    <row r="21" spans="4:11" ht="17.25">
      <c r="D21" s="1" t="s">
        <v>556</v>
      </c>
      <c r="F21" s="13">
        <v>4088.258</v>
      </c>
      <c r="G21" s="40">
        <v>3686.467</v>
      </c>
      <c r="H21" s="40">
        <v>3371.397</v>
      </c>
      <c r="I21" s="40">
        <v>3093.477</v>
      </c>
      <c r="J21" s="40">
        <v>2786.491</v>
      </c>
      <c r="K21" s="14">
        <v>2567.3</v>
      </c>
    </row>
    <row r="22" spans="6:11" ht="17.25">
      <c r="F22" s="13"/>
      <c r="G22" s="40"/>
      <c r="H22" s="40"/>
      <c r="I22" s="40"/>
      <c r="J22" s="40"/>
      <c r="K22" s="14"/>
    </row>
    <row r="23" spans="2:11" ht="17.25">
      <c r="B23" s="11"/>
      <c r="C23" s="1" t="s">
        <v>562</v>
      </c>
      <c r="F23" s="13">
        <v>428.801</v>
      </c>
      <c r="G23" s="40">
        <v>428.187</v>
      </c>
      <c r="H23" s="40">
        <v>416.355</v>
      </c>
      <c r="I23" s="40">
        <v>445.552</v>
      </c>
      <c r="J23" s="40">
        <v>415.624</v>
      </c>
      <c r="K23" s="14">
        <v>411.9</v>
      </c>
    </row>
    <row r="24" spans="2:11" ht="17.25">
      <c r="B24" s="11"/>
      <c r="C24" s="1" t="s">
        <v>563</v>
      </c>
      <c r="F24" s="13">
        <v>7303.376</v>
      </c>
      <c r="G24" s="40">
        <v>6283.54</v>
      </c>
      <c r="H24" s="40">
        <v>5389.945</v>
      </c>
      <c r="I24" s="40">
        <v>4807.466</v>
      </c>
      <c r="J24" s="40">
        <v>4293.007</v>
      </c>
      <c r="K24" s="14">
        <v>3936.2</v>
      </c>
    </row>
    <row r="25" spans="6:10" ht="17.25">
      <c r="F25" s="12"/>
      <c r="G25" s="24"/>
      <c r="H25" s="24"/>
      <c r="I25" s="24"/>
      <c r="J25" s="24"/>
    </row>
    <row r="26" spans="3:11" ht="17.25">
      <c r="C26" s="1" t="s">
        <v>564</v>
      </c>
      <c r="F26" s="15">
        <f>SUM(F27:F30)</f>
        <v>6528.686000000001</v>
      </c>
      <c r="G26" s="39">
        <f>SUM(G27:G30)</f>
        <v>6488.281000000001</v>
      </c>
      <c r="H26" s="39">
        <f>SUM(H27:H30)</f>
        <v>6485.861999999999</v>
      </c>
      <c r="I26" s="39">
        <f>SUM(I27:I30)</f>
        <v>5978.2699999999995</v>
      </c>
      <c r="J26" s="40">
        <f>SUM(J27:J30)</f>
        <v>5928.405000000001</v>
      </c>
      <c r="K26" s="14">
        <v>5747.6</v>
      </c>
    </row>
    <row r="27" spans="4:11" ht="17.25">
      <c r="D27" s="1" t="s">
        <v>565</v>
      </c>
      <c r="F27" s="13">
        <v>3499.061</v>
      </c>
      <c r="G27" s="40">
        <v>3474.55</v>
      </c>
      <c r="H27" s="40">
        <v>3452.953</v>
      </c>
      <c r="I27" s="40">
        <v>3408.249</v>
      </c>
      <c r="J27" s="40">
        <v>3359.51</v>
      </c>
      <c r="K27" s="14">
        <v>3275.8</v>
      </c>
    </row>
    <row r="28" spans="4:11" ht="17.25">
      <c r="D28" s="1" t="s">
        <v>566</v>
      </c>
      <c r="F28" s="13">
        <v>193.56</v>
      </c>
      <c r="G28" s="40">
        <v>213.827</v>
      </c>
      <c r="H28" s="40">
        <v>213.827</v>
      </c>
      <c r="I28" s="40">
        <v>213.827</v>
      </c>
      <c r="J28" s="40">
        <v>213.827</v>
      </c>
      <c r="K28" s="14">
        <v>212.8</v>
      </c>
    </row>
    <row r="29" spans="4:11" ht="17.25">
      <c r="D29" s="1" t="s">
        <v>567</v>
      </c>
      <c r="F29" s="13">
        <v>1343.198</v>
      </c>
      <c r="G29" s="40">
        <v>1343.434</v>
      </c>
      <c r="H29" s="40">
        <v>1313.351</v>
      </c>
      <c r="I29" s="40">
        <v>1274.306</v>
      </c>
      <c r="J29" s="40">
        <v>1248.695</v>
      </c>
      <c r="K29" s="14">
        <v>1232.8</v>
      </c>
    </row>
    <row r="30" spans="4:11" ht="17.25">
      <c r="D30" s="1" t="s">
        <v>568</v>
      </c>
      <c r="F30" s="13">
        <v>1492.867</v>
      </c>
      <c r="G30" s="40">
        <v>1456.47</v>
      </c>
      <c r="H30" s="40">
        <v>1505.731</v>
      </c>
      <c r="I30" s="40">
        <v>1081.888</v>
      </c>
      <c r="J30" s="40">
        <v>1106.373</v>
      </c>
      <c r="K30" s="14">
        <v>1026.1</v>
      </c>
    </row>
    <row r="31" spans="6:10" ht="17.25">
      <c r="F31" s="12"/>
      <c r="G31" s="24"/>
      <c r="H31" s="24"/>
      <c r="I31" s="24"/>
      <c r="J31" s="24"/>
    </row>
    <row r="32" spans="2:11" ht="17.25">
      <c r="B32" s="11"/>
      <c r="C32" s="1" t="s">
        <v>569</v>
      </c>
      <c r="F32" s="15">
        <f>F33+F34</f>
        <v>2065.4700000000003</v>
      </c>
      <c r="G32" s="39">
        <f>G33+G34</f>
        <v>2026.4170000000001</v>
      </c>
      <c r="H32" s="39">
        <f>H33+H34</f>
        <v>1985.056</v>
      </c>
      <c r="I32" s="39">
        <f>I33+I34</f>
        <v>1877.981</v>
      </c>
      <c r="J32" s="39">
        <f>J33+J34</f>
        <v>2013.1490000000001</v>
      </c>
      <c r="K32" s="16">
        <v>1952.2</v>
      </c>
    </row>
    <row r="33" spans="4:11" ht="17.25">
      <c r="D33" s="1" t="s">
        <v>570</v>
      </c>
      <c r="F33" s="13">
        <v>1317.806</v>
      </c>
      <c r="G33" s="40">
        <v>1280.977</v>
      </c>
      <c r="H33" s="40">
        <v>1223.848</v>
      </c>
      <c r="I33" s="40">
        <v>1146.663</v>
      </c>
      <c r="J33" s="40">
        <v>1302.257</v>
      </c>
      <c r="K33" s="14">
        <v>1242.4</v>
      </c>
    </row>
    <row r="34" spans="4:11" ht="17.25">
      <c r="D34" s="1" t="s">
        <v>571</v>
      </c>
      <c r="F34" s="13">
        <v>747.664</v>
      </c>
      <c r="G34" s="40">
        <v>745.44</v>
      </c>
      <c r="H34" s="40">
        <v>761.208</v>
      </c>
      <c r="I34" s="40">
        <v>731.318</v>
      </c>
      <c r="J34" s="40">
        <v>710.892</v>
      </c>
      <c r="K34" s="14">
        <v>709.8</v>
      </c>
    </row>
    <row r="35" spans="6:10" ht="17.25">
      <c r="F35" s="12"/>
      <c r="G35" s="24"/>
      <c r="H35" s="24"/>
      <c r="I35" s="24"/>
      <c r="J35" s="24"/>
    </row>
    <row r="36" spans="2:11" ht="17.25">
      <c r="B36" s="11"/>
      <c r="C36" s="1" t="s">
        <v>572</v>
      </c>
      <c r="F36" s="15">
        <f>SUM(F37:F54)</f>
        <v>121918.68399999998</v>
      </c>
      <c r="G36" s="39">
        <v>120537.987</v>
      </c>
      <c r="H36" s="39">
        <v>104553.911</v>
      </c>
      <c r="I36" s="39">
        <f>SUM(I37:I54)</f>
        <v>99416.532</v>
      </c>
      <c r="J36" s="39">
        <f>SUM(J37:J54)</f>
        <v>92251.595</v>
      </c>
      <c r="K36" s="16">
        <v>81044.7</v>
      </c>
    </row>
    <row r="37" spans="4:11" ht="17.25">
      <c r="D37" s="1" t="s">
        <v>573</v>
      </c>
      <c r="F37" s="13">
        <v>33420.5</v>
      </c>
      <c r="G37" s="40">
        <v>33300.5</v>
      </c>
      <c r="H37" s="40">
        <v>33206.73</v>
      </c>
      <c r="I37" s="40">
        <v>30399.065</v>
      </c>
      <c r="J37" s="40">
        <v>28662.028</v>
      </c>
      <c r="K37" s="14">
        <v>22744.7</v>
      </c>
    </row>
    <row r="38" spans="4:11" ht="17.25">
      <c r="D38" s="1" t="s">
        <v>574</v>
      </c>
      <c r="F38" s="13">
        <v>2464.276</v>
      </c>
      <c r="G38" s="40">
        <v>2859.696</v>
      </c>
      <c r="H38" s="40">
        <v>2935.171</v>
      </c>
      <c r="I38" s="40">
        <v>2915.784</v>
      </c>
      <c r="J38" s="40">
        <v>3133.682</v>
      </c>
      <c r="K38" s="14">
        <v>2931.9</v>
      </c>
    </row>
    <row r="39" spans="6:10" ht="17.25">
      <c r="F39" s="12"/>
      <c r="G39" s="24"/>
      <c r="H39" s="24"/>
      <c r="I39" s="24"/>
      <c r="J39" s="24"/>
    </row>
    <row r="40" spans="4:11" ht="17.25">
      <c r="D40" s="1" t="s">
        <v>575</v>
      </c>
      <c r="F40" s="13">
        <v>4488.425</v>
      </c>
      <c r="G40" s="40">
        <v>4869.066</v>
      </c>
      <c r="H40" s="40">
        <v>4307.511</v>
      </c>
      <c r="I40" s="40">
        <v>2765.726</v>
      </c>
      <c r="J40" s="40">
        <v>2860.928</v>
      </c>
      <c r="K40" s="14">
        <v>2763.2</v>
      </c>
    </row>
    <row r="41" spans="1:11" ht="17.25">
      <c r="A41" s="2" t="s">
        <v>557</v>
      </c>
      <c r="D41" s="1" t="s">
        <v>576</v>
      </c>
      <c r="F41" s="13">
        <v>40.998</v>
      </c>
      <c r="G41" s="40">
        <v>35.28</v>
      </c>
      <c r="H41" s="40">
        <v>44.483</v>
      </c>
      <c r="I41" s="40">
        <v>42.598</v>
      </c>
      <c r="J41" s="40">
        <v>28.701</v>
      </c>
      <c r="K41" s="14">
        <v>36.5</v>
      </c>
    </row>
    <row r="42" spans="4:11" ht="17.25">
      <c r="D42" s="1" t="s">
        <v>577</v>
      </c>
      <c r="F42" s="13">
        <v>423.02</v>
      </c>
      <c r="G42" s="40">
        <v>278.28</v>
      </c>
      <c r="H42" s="40">
        <v>327.978</v>
      </c>
      <c r="I42" s="40">
        <v>378.047</v>
      </c>
      <c r="J42" s="40">
        <v>369.209</v>
      </c>
      <c r="K42" s="14">
        <v>410.4</v>
      </c>
    </row>
    <row r="43" spans="6:10" ht="17.25">
      <c r="F43" s="12"/>
      <c r="G43" s="24"/>
      <c r="H43" s="24"/>
      <c r="I43" s="24"/>
      <c r="J43" s="24"/>
    </row>
    <row r="44" spans="4:11" ht="17.25">
      <c r="D44" s="1" t="s">
        <v>578</v>
      </c>
      <c r="F44" s="13">
        <v>23.587</v>
      </c>
      <c r="G44" s="40">
        <v>25.027</v>
      </c>
      <c r="H44" s="40">
        <v>26.927</v>
      </c>
      <c r="I44" s="40">
        <v>30.412</v>
      </c>
      <c r="J44" s="41" t="s">
        <v>443</v>
      </c>
      <c r="K44" s="41" t="s">
        <v>443</v>
      </c>
    </row>
    <row r="45" spans="4:11" ht="17.25">
      <c r="D45" s="1" t="s">
        <v>579</v>
      </c>
      <c r="F45" s="13">
        <v>59088.386</v>
      </c>
      <c r="G45" s="40">
        <v>52329.998</v>
      </c>
      <c r="H45" s="40">
        <v>43584.267</v>
      </c>
      <c r="I45" s="40">
        <v>42828.75</v>
      </c>
      <c r="J45" s="40">
        <v>36199.604</v>
      </c>
      <c r="K45" s="14">
        <v>32913.2</v>
      </c>
    </row>
    <row r="46" spans="4:11" ht="17.25">
      <c r="D46" s="1" t="s">
        <v>580</v>
      </c>
      <c r="F46" s="13">
        <v>1430.446</v>
      </c>
      <c r="G46" s="40">
        <v>3248.52</v>
      </c>
      <c r="H46" s="40">
        <v>1538.198</v>
      </c>
      <c r="I46" s="40">
        <v>2622.239</v>
      </c>
      <c r="J46" s="40">
        <v>2995.97</v>
      </c>
      <c r="K46" s="14">
        <v>2073.3</v>
      </c>
    </row>
    <row r="47" spans="6:10" ht="17.25">
      <c r="F47" s="12"/>
      <c r="G47" s="24"/>
      <c r="H47" s="24"/>
      <c r="I47" s="24"/>
      <c r="J47" s="24"/>
    </row>
    <row r="48" spans="4:11" ht="17.25">
      <c r="D48" s="1" t="s">
        <v>581</v>
      </c>
      <c r="F48" s="18" t="s">
        <v>443</v>
      </c>
      <c r="G48" s="41" t="s">
        <v>443</v>
      </c>
      <c r="H48" s="41" t="s">
        <v>443</v>
      </c>
      <c r="I48" s="41" t="s">
        <v>443</v>
      </c>
      <c r="J48" s="41" t="s">
        <v>443</v>
      </c>
      <c r="K48" s="41" t="s">
        <v>443</v>
      </c>
    </row>
    <row r="49" spans="4:11" ht="17.25">
      <c r="D49" s="1" t="s">
        <v>582</v>
      </c>
      <c r="F49" s="13">
        <v>2214.602</v>
      </c>
      <c r="G49" s="40">
        <v>1497.865</v>
      </c>
      <c r="H49" s="40">
        <v>988.745</v>
      </c>
      <c r="I49" s="40">
        <v>1518.911</v>
      </c>
      <c r="J49" s="40">
        <v>1420.668</v>
      </c>
      <c r="K49" s="14">
        <v>1788.3</v>
      </c>
    </row>
    <row r="50" spans="4:11" ht="17.25">
      <c r="D50" s="1" t="s">
        <v>583</v>
      </c>
      <c r="F50" s="18" t="s">
        <v>443</v>
      </c>
      <c r="G50" s="41" t="s">
        <v>443</v>
      </c>
      <c r="H50" s="41" t="s">
        <v>443</v>
      </c>
      <c r="I50" s="41" t="s">
        <v>443</v>
      </c>
      <c r="J50" s="41" t="s">
        <v>443</v>
      </c>
      <c r="K50" s="41" t="s">
        <v>443</v>
      </c>
    </row>
    <row r="51" spans="6:10" ht="17.25">
      <c r="F51" s="12"/>
      <c r="G51" s="24"/>
      <c r="H51" s="24"/>
      <c r="I51" s="24"/>
      <c r="J51" s="24"/>
    </row>
    <row r="52" spans="4:11" ht="17.25">
      <c r="D52" s="1" t="s">
        <v>584</v>
      </c>
      <c r="F52" s="13">
        <v>354.621</v>
      </c>
      <c r="G52" s="40">
        <v>354.287</v>
      </c>
      <c r="H52" s="40">
        <v>356.685</v>
      </c>
      <c r="I52" s="40">
        <v>202.381</v>
      </c>
      <c r="J52" s="40">
        <v>193.436</v>
      </c>
      <c r="K52" s="14">
        <v>75.3</v>
      </c>
    </row>
    <row r="53" spans="4:11" ht="17.25">
      <c r="D53" s="1" t="s">
        <v>585</v>
      </c>
      <c r="F53" s="13">
        <v>240.791</v>
      </c>
      <c r="G53" s="40">
        <v>234.73</v>
      </c>
      <c r="H53" s="40">
        <v>238.431</v>
      </c>
      <c r="I53" s="40">
        <v>205.88</v>
      </c>
      <c r="J53" s="40">
        <v>198.544</v>
      </c>
      <c r="K53" s="14">
        <v>213</v>
      </c>
    </row>
    <row r="54" spans="4:11" ht="17.25">
      <c r="D54" s="1" t="s">
        <v>568</v>
      </c>
      <c r="F54" s="13">
        <v>17729.032</v>
      </c>
      <c r="G54" s="40">
        <v>21504.738</v>
      </c>
      <c r="H54" s="40">
        <v>16998.785</v>
      </c>
      <c r="I54" s="40">
        <v>15506.739</v>
      </c>
      <c r="J54" s="40">
        <v>16188.825</v>
      </c>
      <c r="K54" s="14">
        <v>15094.5</v>
      </c>
    </row>
    <row r="55" spans="6:11" ht="17.25">
      <c r="F55" s="13"/>
      <c r="G55" s="40"/>
      <c r="H55" s="40"/>
      <c r="I55" s="40"/>
      <c r="J55" s="40"/>
      <c r="K55" s="14"/>
    </row>
    <row r="56" spans="3:11" ht="17.25">
      <c r="C56" s="2" t="s">
        <v>586</v>
      </c>
      <c r="F56" s="18" t="s">
        <v>444</v>
      </c>
      <c r="G56" s="41" t="s">
        <v>444</v>
      </c>
      <c r="H56" s="41" t="s">
        <v>444</v>
      </c>
      <c r="I56" s="41" t="s">
        <v>444</v>
      </c>
      <c r="J56" s="41" t="s">
        <v>444</v>
      </c>
      <c r="K56" s="41" t="s">
        <v>444</v>
      </c>
    </row>
    <row r="57" spans="2:11" ht="17.25">
      <c r="B57" s="11"/>
      <c r="C57" s="1" t="s">
        <v>587</v>
      </c>
      <c r="F57" s="15">
        <f>F58+F59</f>
        <v>4278.822999999999</v>
      </c>
      <c r="G57" s="39">
        <v>4004.392</v>
      </c>
      <c r="H57" s="39">
        <v>3373.43</v>
      </c>
      <c r="I57" s="39">
        <f>I58+I59</f>
        <v>2071.031</v>
      </c>
      <c r="J57" s="39">
        <f>J58+J59</f>
        <v>1656.885</v>
      </c>
      <c r="K57" s="16">
        <v>2721</v>
      </c>
    </row>
    <row r="58" spans="4:11" ht="17.25">
      <c r="D58" s="1" t="s">
        <v>588</v>
      </c>
      <c r="F58" s="13">
        <v>616.9</v>
      </c>
      <c r="G58" s="40">
        <v>523.72</v>
      </c>
      <c r="H58" s="40">
        <v>415.733</v>
      </c>
      <c r="I58" s="40">
        <v>422.728</v>
      </c>
      <c r="J58" s="40">
        <v>540.21</v>
      </c>
      <c r="K58" s="14">
        <v>641.6</v>
      </c>
    </row>
    <row r="59" spans="4:11" ht="17.25">
      <c r="D59" s="1" t="s">
        <v>589</v>
      </c>
      <c r="F59" s="13">
        <v>3661.923</v>
      </c>
      <c r="G59" s="40">
        <v>3480.672</v>
      </c>
      <c r="H59" s="40">
        <v>2957.697</v>
      </c>
      <c r="I59" s="40">
        <v>1648.303</v>
      </c>
      <c r="J59" s="40">
        <v>1116.675</v>
      </c>
      <c r="K59" s="14">
        <v>2079.4</v>
      </c>
    </row>
    <row r="60" spans="6:11" ht="17.25">
      <c r="F60" s="13"/>
      <c r="G60" s="40"/>
      <c r="H60" s="40"/>
      <c r="I60" s="40"/>
      <c r="J60" s="40"/>
      <c r="K60" s="14"/>
    </row>
    <row r="61" spans="2:11" ht="17.25">
      <c r="B61" s="11"/>
      <c r="C61" s="1" t="s">
        <v>590</v>
      </c>
      <c r="F61" s="13">
        <v>8.55</v>
      </c>
      <c r="G61" s="40">
        <v>15</v>
      </c>
      <c r="H61" s="40">
        <v>16.031</v>
      </c>
      <c r="I61" s="40">
        <v>18.663</v>
      </c>
      <c r="J61" s="40">
        <v>291.928</v>
      </c>
      <c r="K61" s="14">
        <v>18.8</v>
      </c>
    </row>
    <row r="62" spans="2:11" ht="17.25">
      <c r="B62" s="11"/>
      <c r="C62" s="1" t="s">
        <v>591</v>
      </c>
      <c r="F62" s="13">
        <v>3601.936</v>
      </c>
      <c r="G62" s="40">
        <v>6027.093</v>
      </c>
      <c r="H62" s="40">
        <v>4330.448</v>
      </c>
      <c r="I62" s="40">
        <v>5306.465</v>
      </c>
      <c r="J62" s="40">
        <v>13506.119</v>
      </c>
      <c r="K62" s="14">
        <v>15451</v>
      </c>
    </row>
    <row r="63" spans="2:11" ht="17.25">
      <c r="B63" s="11"/>
      <c r="C63" s="1" t="s">
        <v>592</v>
      </c>
      <c r="F63" s="13">
        <v>16380.723</v>
      </c>
      <c r="G63" s="40">
        <v>16133.262</v>
      </c>
      <c r="H63" s="40">
        <v>15837.612</v>
      </c>
      <c r="I63" s="40">
        <v>14615.665</v>
      </c>
      <c r="J63" s="40">
        <v>14072.533</v>
      </c>
      <c r="K63" s="14">
        <v>10369.8</v>
      </c>
    </row>
    <row r="64" spans="6:10" ht="17.25">
      <c r="F64" s="12"/>
      <c r="G64" s="24"/>
      <c r="H64" s="24"/>
      <c r="I64" s="24"/>
      <c r="J64" s="24"/>
    </row>
    <row r="65" spans="2:11" ht="17.25">
      <c r="B65" s="11"/>
      <c r="C65" s="1" t="s">
        <v>593</v>
      </c>
      <c r="F65" s="13">
        <v>50559.651</v>
      </c>
      <c r="G65" s="40">
        <v>48324.057</v>
      </c>
      <c r="H65" s="40">
        <v>54654.226</v>
      </c>
      <c r="I65" s="40">
        <v>82420.159</v>
      </c>
      <c r="J65" s="40">
        <v>48979.125</v>
      </c>
      <c r="K65" s="14">
        <v>49282.8</v>
      </c>
    </row>
    <row r="66" spans="2:11" ht="17.25">
      <c r="B66" s="11"/>
      <c r="C66" s="1" t="s">
        <v>594</v>
      </c>
      <c r="F66" s="13">
        <v>59146.469</v>
      </c>
      <c r="G66" s="40">
        <v>63062.566</v>
      </c>
      <c r="H66" s="40">
        <v>71852.589</v>
      </c>
      <c r="I66" s="40">
        <v>83105.712</v>
      </c>
      <c r="J66" s="40">
        <v>76866.137</v>
      </c>
      <c r="K66" s="14">
        <v>74253.7</v>
      </c>
    </row>
    <row r="67" spans="2:11" ht="18" thickBot="1">
      <c r="B67" s="23"/>
      <c r="C67" s="5"/>
      <c r="D67" s="5"/>
      <c r="E67" s="5"/>
      <c r="F67" s="21"/>
      <c r="G67" s="5"/>
      <c r="H67" s="5"/>
      <c r="I67" s="5"/>
      <c r="J67" s="5"/>
      <c r="K67" s="5"/>
    </row>
    <row r="68" ht="17.25">
      <c r="F68" s="2" t="s">
        <v>460</v>
      </c>
    </row>
    <row r="69" spans="1:6" ht="17.25">
      <c r="A69" s="1"/>
      <c r="B69" s="11"/>
      <c r="F69" s="1" t="s">
        <v>394</v>
      </c>
    </row>
    <row r="70" spans="1:6" ht="17.25">
      <c r="A70" s="1"/>
      <c r="B70" s="11"/>
      <c r="F70" s="1"/>
    </row>
    <row r="71" ht="17.25">
      <c r="B71" s="11"/>
    </row>
    <row r="72" ht="17.25">
      <c r="B72" s="11"/>
    </row>
    <row r="73" ht="17.25">
      <c r="B73" s="11"/>
    </row>
    <row r="74" ht="17.25">
      <c r="B74" s="1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3" width="5.875" style="2" customWidth="1"/>
    <col min="4" max="5" width="15.875" style="2" customWidth="1"/>
    <col min="6" max="11" width="14.625" style="2" customWidth="1"/>
    <col min="12" max="16384" width="15.875" style="2" customWidth="1"/>
  </cols>
  <sheetData>
    <row r="1" spans="1:6" ht="17.25">
      <c r="A1" s="1"/>
      <c r="B1" s="11"/>
      <c r="F1" s="1"/>
    </row>
    <row r="2" ht="17.25">
      <c r="B2" s="11"/>
    </row>
    <row r="3" ht="17.25">
      <c r="B3" s="11"/>
    </row>
    <row r="4" ht="17.25">
      <c r="B4" s="11"/>
    </row>
    <row r="5" ht="17.25">
      <c r="B5" s="11"/>
    </row>
    <row r="6" ht="17.25">
      <c r="F6" s="4" t="s">
        <v>58</v>
      </c>
    </row>
    <row r="7" spans="1:5" ht="17.25">
      <c r="A7" s="11"/>
      <c r="B7" s="11"/>
      <c r="E7" s="4" t="s">
        <v>59</v>
      </c>
    </row>
    <row r="8" spans="1:11" ht="18" thickBot="1">
      <c r="A8" s="11"/>
      <c r="B8" s="23"/>
      <c r="C8" s="5"/>
      <c r="D8" s="5"/>
      <c r="E8" s="6"/>
      <c r="F8" s="5"/>
      <c r="G8" s="5"/>
      <c r="H8" s="5"/>
      <c r="I8" s="5"/>
      <c r="J8" s="6" t="s">
        <v>60</v>
      </c>
      <c r="K8" s="5"/>
    </row>
    <row r="9" spans="1:12" ht="17.25">
      <c r="A9" s="11"/>
      <c r="B9" s="11"/>
      <c r="F9" s="83">
        <v>2000</v>
      </c>
      <c r="G9" s="83" t="s">
        <v>253</v>
      </c>
      <c r="H9" s="83" t="s">
        <v>254</v>
      </c>
      <c r="I9" s="83" t="s">
        <v>255</v>
      </c>
      <c r="J9" s="83" t="s">
        <v>256</v>
      </c>
      <c r="K9" s="81">
        <v>2005</v>
      </c>
      <c r="L9" s="24"/>
    </row>
    <row r="10" spans="2:12" ht="17.25">
      <c r="B10" s="25"/>
      <c r="C10" s="8"/>
      <c r="D10" s="8"/>
      <c r="E10" s="8"/>
      <c r="F10" s="9" t="s">
        <v>5</v>
      </c>
      <c r="G10" s="9" t="s">
        <v>257</v>
      </c>
      <c r="H10" s="9" t="s">
        <v>258</v>
      </c>
      <c r="I10" s="9" t="s">
        <v>259</v>
      </c>
      <c r="J10" s="9" t="s">
        <v>260</v>
      </c>
      <c r="K10" s="9" t="s">
        <v>395</v>
      </c>
      <c r="L10" s="24"/>
    </row>
    <row r="11" spans="2:10" ht="17.25">
      <c r="B11" s="11"/>
      <c r="F11" s="12"/>
      <c r="G11" s="24"/>
      <c r="H11" s="24"/>
      <c r="I11" s="24"/>
      <c r="J11" s="24"/>
    </row>
    <row r="12" spans="2:11" ht="17.25">
      <c r="B12" s="11"/>
      <c r="C12" s="1" t="s">
        <v>61</v>
      </c>
      <c r="E12" s="16"/>
      <c r="F12" s="15">
        <f>SUM(F14:F34)</f>
        <v>584314.551</v>
      </c>
      <c r="G12" s="39">
        <f>SUM(G14:G34)</f>
        <v>568269.92</v>
      </c>
      <c r="H12" s="39">
        <f>SUM(H14:H34)</f>
        <v>544905.953</v>
      </c>
      <c r="I12" s="39">
        <f>SUM(I14:I34)</f>
        <v>555287.919</v>
      </c>
      <c r="J12" s="39">
        <f>SUM(J14:J34)</f>
        <v>511512.896</v>
      </c>
      <c r="K12" s="152">
        <v>503152.8</v>
      </c>
    </row>
    <row r="13" spans="2:10" ht="17.25">
      <c r="B13" s="11"/>
      <c r="F13" s="12"/>
      <c r="G13" s="24"/>
      <c r="H13" s="24"/>
      <c r="I13" s="24"/>
      <c r="J13" s="24"/>
    </row>
    <row r="14" spans="2:11" ht="17.25">
      <c r="B14" s="11"/>
      <c r="C14" s="1" t="s">
        <v>596</v>
      </c>
      <c r="F14" s="13">
        <v>1443.153</v>
      </c>
      <c r="G14" s="40">
        <v>1409.904</v>
      </c>
      <c r="H14" s="40">
        <v>1340.273</v>
      </c>
      <c r="I14" s="40">
        <v>1321.621</v>
      </c>
      <c r="J14" s="40">
        <v>1315.535</v>
      </c>
      <c r="K14" s="14">
        <v>1268.4</v>
      </c>
    </row>
    <row r="15" spans="2:11" ht="17.25">
      <c r="B15" s="11"/>
      <c r="C15" s="1" t="s">
        <v>597</v>
      </c>
      <c r="F15" s="13">
        <v>33283.517</v>
      </c>
      <c r="G15" s="40">
        <v>28153.831</v>
      </c>
      <c r="H15" s="40">
        <v>32990.927</v>
      </c>
      <c r="I15" s="40">
        <v>32081.51</v>
      </c>
      <c r="J15" s="40">
        <v>32977.543</v>
      </c>
      <c r="K15" s="14">
        <v>29782.7</v>
      </c>
    </row>
    <row r="16" spans="2:11" ht="17.25">
      <c r="B16" s="11"/>
      <c r="C16" s="1" t="s">
        <v>598</v>
      </c>
      <c r="F16" s="13">
        <v>48425.699</v>
      </c>
      <c r="G16" s="40">
        <v>52396.546</v>
      </c>
      <c r="H16" s="40">
        <v>48759.011</v>
      </c>
      <c r="I16" s="40">
        <v>45816.646</v>
      </c>
      <c r="J16" s="40">
        <v>44904.669</v>
      </c>
      <c r="K16" s="14">
        <v>48992</v>
      </c>
    </row>
    <row r="17" spans="2:11" ht="17.25">
      <c r="B17" s="11"/>
      <c r="C17" s="1" t="s">
        <v>599</v>
      </c>
      <c r="F17" s="13">
        <v>16349.602</v>
      </c>
      <c r="G17" s="40">
        <v>14100.184</v>
      </c>
      <c r="H17" s="40">
        <v>14698.681</v>
      </c>
      <c r="I17" s="40">
        <v>15820.033</v>
      </c>
      <c r="J17" s="40">
        <v>11920.293</v>
      </c>
      <c r="K17" s="14">
        <v>12243</v>
      </c>
    </row>
    <row r="18" spans="2:11" ht="17.25">
      <c r="B18" s="11"/>
      <c r="C18" s="1" t="s">
        <v>600</v>
      </c>
      <c r="F18" s="13">
        <v>1642.207</v>
      </c>
      <c r="G18" s="40">
        <v>5605.029</v>
      </c>
      <c r="H18" s="40">
        <v>2005.966</v>
      </c>
      <c r="I18" s="40">
        <v>1093.196</v>
      </c>
      <c r="J18" s="40">
        <v>1388.093</v>
      </c>
      <c r="K18" s="14">
        <v>933.2</v>
      </c>
    </row>
    <row r="19" spans="2:11" ht="17.25">
      <c r="B19" s="11"/>
      <c r="C19" s="1" t="s">
        <v>601</v>
      </c>
      <c r="F19" s="13">
        <v>62737.672</v>
      </c>
      <c r="G19" s="40">
        <v>57221.231</v>
      </c>
      <c r="H19" s="40">
        <v>50181.516</v>
      </c>
      <c r="I19" s="40">
        <v>48742.547</v>
      </c>
      <c r="J19" s="40">
        <v>42712.746</v>
      </c>
      <c r="K19" s="14">
        <v>38825</v>
      </c>
    </row>
    <row r="20" spans="2:11" ht="17.25">
      <c r="B20" s="11"/>
      <c r="C20" s="1" t="s">
        <v>602</v>
      </c>
      <c r="F20" s="13">
        <v>36825.02</v>
      </c>
      <c r="G20" s="40">
        <v>35291.505</v>
      </c>
      <c r="H20" s="40">
        <v>44792.472</v>
      </c>
      <c r="I20" s="40">
        <v>47571.14</v>
      </c>
      <c r="J20" s="40">
        <v>42302.459</v>
      </c>
      <c r="K20" s="14">
        <v>41247.6</v>
      </c>
    </row>
    <row r="21" spans="2:11" ht="17.25">
      <c r="B21" s="11"/>
      <c r="C21" s="1" t="s">
        <v>603</v>
      </c>
      <c r="F21" s="13">
        <v>124131.907</v>
      </c>
      <c r="G21" s="40">
        <v>112367.305</v>
      </c>
      <c r="H21" s="40">
        <v>99399.181</v>
      </c>
      <c r="I21" s="40">
        <v>116730.444</v>
      </c>
      <c r="J21" s="40">
        <v>90978.282</v>
      </c>
      <c r="K21" s="14">
        <v>91616.5</v>
      </c>
    </row>
    <row r="22" spans="2:11" ht="17.25">
      <c r="B22" s="11"/>
      <c r="C22" s="1" t="s">
        <v>604</v>
      </c>
      <c r="F22" s="13">
        <v>29857.207</v>
      </c>
      <c r="G22" s="40">
        <v>28735.041</v>
      </c>
      <c r="H22" s="40">
        <v>29237.928</v>
      </c>
      <c r="I22" s="40">
        <v>28140.659</v>
      </c>
      <c r="J22" s="40">
        <v>29191.023</v>
      </c>
      <c r="K22" s="14">
        <v>28782.1</v>
      </c>
    </row>
    <row r="23" spans="2:11" ht="17.25">
      <c r="B23" s="11"/>
      <c r="C23" s="1" t="s">
        <v>605</v>
      </c>
      <c r="F23" s="13">
        <v>129772.925</v>
      </c>
      <c r="G23" s="40">
        <v>130823.329</v>
      </c>
      <c r="H23" s="40">
        <v>126922.668</v>
      </c>
      <c r="I23" s="40">
        <v>123178.218</v>
      </c>
      <c r="J23" s="40">
        <v>121929.6</v>
      </c>
      <c r="K23" s="14">
        <v>122022.4</v>
      </c>
    </row>
    <row r="24" spans="2:11" ht="17.25">
      <c r="B24" s="11"/>
      <c r="C24" s="184" t="s">
        <v>606</v>
      </c>
      <c r="D24" s="185"/>
      <c r="F24" s="13">
        <v>1803.707</v>
      </c>
      <c r="G24" s="40">
        <v>4536.494</v>
      </c>
      <c r="H24" s="40">
        <v>2182.9</v>
      </c>
      <c r="I24" s="40">
        <v>3685.192</v>
      </c>
      <c r="J24" s="40">
        <v>4044.96</v>
      </c>
      <c r="K24" s="151">
        <v>3068.8</v>
      </c>
    </row>
    <row r="25" spans="2:11" ht="17.25">
      <c r="B25" s="11"/>
      <c r="C25" s="1" t="s">
        <v>607</v>
      </c>
      <c r="F25" s="13">
        <v>77604.606</v>
      </c>
      <c r="G25" s="40">
        <v>78148.637</v>
      </c>
      <c r="H25" s="40">
        <v>79892.647</v>
      </c>
      <c r="I25" s="40">
        <v>78403.181</v>
      </c>
      <c r="J25" s="40">
        <v>73889.51</v>
      </c>
      <c r="K25" s="14">
        <v>71108.4</v>
      </c>
    </row>
    <row r="26" spans="3:11" ht="17.25">
      <c r="C26" s="186" t="s">
        <v>608</v>
      </c>
      <c r="D26" s="186"/>
      <c r="F26" s="127" t="s">
        <v>375</v>
      </c>
      <c r="G26" s="129" t="s">
        <v>375</v>
      </c>
      <c r="H26" s="129" t="s">
        <v>375</v>
      </c>
      <c r="I26" s="129" t="s">
        <v>375</v>
      </c>
      <c r="J26" s="129" t="s">
        <v>375</v>
      </c>
      <c r="K26" s="129" t="s">
        <v>375</v>
      </c>
    </row>
    <row r="27" spans="3:11" ht="17.25">
      <c r="C27" s="1" t="s">
        <v>609</v>
      </c>
      <c r="F27" s="13">
        <v>8348.976</v>
      </c>
      <c r="G27" s="40">
        <v>7628.259</v>
      </c>
      <c r="H27" s="40">
        <v>2121.583</v>
      </c>
      <c r="I27" s="40">
        <v>1513.406</v>
      </c>
      <c r="J27" s="40">
        <v>1349.369</v>
      </c>
      <c r="K27" s="14">
        <v>910.3</v>
      </c>
    </row>
    <row r="28" spans="3:11" ht="17.25">
      <c r="C28" s="1" t="s">
        <v>610</v>
      </c>
      <c r="F28" s="127" t="s">
        <v>375</v>
      </c>
      <c r="G28" s="129" t="s">
        <v>375</v>
      </c>
      <c r="H28" s="129" t="s">
        <v>375</v>
      </c>
      <c r="I28" s="129" t="s">
        <v>375</v>
      </c>
      <c r="J28" s="40">
        <v>277.164</v>
      </c>
      <c r="K28" s="14">
        <v>459.6</v>
      </c>
    </row>
    <row r="29" spans="3:11" ht="17.25">
      <c r="C29" s="1" t="s">
        <v>611</v>
      </c>
      <c r="F29" s="127" t="s">
        <v>375</v>
      </c>
      <c r="G29" s="129" t="s">
        <v>375</v>
      </c>
      <c r="H29" s="129" t="s">
        <v>375</v>
      </c>
      <c r="I29" s="129" t="s">
        <v>375</v>
      </c>
      <c r="J29" s="40">
        <v>253.274</v>
      </c>
      <c r="K29" s="14">
        <v>629.9</v>
      </c>
    </row>
    <row r="30" spans="3:11" ht="17.25">
      <c r="C30" s="1" t="s">
        <v>612</v>
      </c>
      <c r="F30" s="13">
        <v>9184.083</v>
      </c>
      <c r="G30" s="40">
        <v>9125.662</v>
      </c>
      <c r="H30" s="40">
        <v>7990</v>
      </c>
      <c r="I30" s="40">
        <v>8855.341</v>
      </c>
      <c r="J30" s="40">
        <v>9676.855</v>
      </c>
      <c r="K30" s="14">
        <v>8896.9</v>
      </c>
    </row>
    <row r="31" spans="3:11" ht="17.25">
      <c r="C31" s="1" t="s">
        <v>613</v>
      </c>
      <c r="F31" s="13">
        <v>637.28</v>
      </c>
      <c r="G31" s="40">
        <v>599.156</v>
      </c>
      <c r="H31" s="40">
        <v>524.179</v>
      </c>
      <c r="I31" s="40">
        <v>449.967</v>
      </c>
      <c r="J31" s="40">
        <v>441.902</v>
      </c>
      <c r="K31" s="14">
        <v>439.1</v>
      </c>
    </row>
    <row r="32" spans="3:11" ht="17.25">
      <c r="C32" s="1" t="s">
        <v>614</v>
      </c>
      <c r="F32" s="13">
        <v>92.709</v>
      </c>
      <c r="G32" s="40">
        <v>0.279</v>
      </c>
      <c r="H32" s="40">
        <v>0.269</v>
      </c>
      <c r="I32" s="40">
        <v>0.231</v>
      </c>
      <c r="J32" s="40">
        <v>0.14</v>
      </c>
      <c r="K32" s="165" t="s">
        <v>450</v>
      </c>
    </row>
    <row r="33" spans="3:11" ht="17.25">
      <c r="C33" s="1" t="s">
        <v>615</v>
      </c>
      <c r="F33" s="13">
        <v>2174.281</v>
      </c>
      <c r="G33" s="40">
        <v>2127.528</v>
      </c>
      <c r="H33" s="40">
        <v>1865.752</v>
      </c>
      <c r="I33" s="40">
        <v>1884.587</v>
      </c>
      <c r="J33" s="40">
        <v>1959.479</v>
      </c>
      <c r="K33" s="14">
        <v>1925.6</v>
      </c>
    </row>
    <row r="34" spans="2:11" ht="18" thickBot="1">
      <c r="B34" s="23"/>
      <c r="C34" s="23"/>
      <c r="D34" s="5"/>
      <c r="E34" s="5"/>
      <c r="F34" s="21" t="s">
        <v>451</v>
      </c>
      <c r="G34" s="5"/>
      <c r="H34" s="5"/>
      <c r="I34" s="5"/>
      <c r="J34" s="5"/>
      <c r="K34" s="5" t="s">
        <v>451</v>
      </c>
    </row>
    <row r="35" spans="6:11" ht="17.25">
      <c r="F35" s="179" t="s">
        <v>394</v>
      </c>
      <c r="K35" s="2" t="s">
        <v>451</v>
      </c>
    </row>
    <row r="36" spans="2:3" ht="17.25">
      <c r="B36" s="11"/>
      <c r="C36" s="11"/>
    </row>
    <row r="37" spans="2:6" ht="17.25">
      <c r="B37" s="11"/>
      <c r="E37" s="4" t="s">
        <v>67</v>
      </c>
      <c r="F37" s="11"/>
    </row>
    <row r="38" spans="2:11" ht="18" thickBot="1">
      <c r="B38" s="23"/>
      <c r="C38" s="5"/>
      <c r="D38" s="5"/>
      <c r="E38" s="5"/>
      <c r="F38" s="5"/>
      <c r="G38" s="5"/>
      <c r="H38" s="5"/>
      <c r="I38" s="5"/>
      <c r="J38" s="6" t="s">
        <v>68</v>
      </c>
      <c r="K38" s="5"/>
    </row>
    <row r="39" spans="2:12" ht="17.25">
      <c r="B39" s="11"/>
      <c r="F39" s="83">
        <v>2000</v>
      </c>
      <c r="G39" s="83" t="s">
        <v>253</v>
      </c>
      <c r="H39" s="83" t="s">
        <v>254</v>
      </c>
      <c r="I39" s="83" t="s">
        <v>255</v>
      </c>
      <c r="J39" s="83" t="s">
        <v>256</v>
      </c>
      <c r="K39" s="81">
        <v>2005</v>
      </c>
      <c r="L39" s="24"/>
    </row>
    <row r="40" spans="2:12" ht="17.25">
      <c r="B40" s="25"/>
      <c r="C40" s="8"/>
      <c r="D40" s="8"/>
      <c r="E40" s="8"/>
      <c r="F40" s="9" t="s">
        <v>5</v>
      </c>
      <c r="G40" s="9" t="s">
        <v>257</v>
      </c>
      <c r="H40" s="9" t="s">
        <v>258</v>
      </c>
      <c r="I40" s="9" t="s">
        <v>259</v>
      </c>
      <c r="J40" s="9" t="s">
        <v>260</v>
      </c>
      <c r="K40" s="9" t="s">
        <v>395</v>
      </c>
      <c r="L40" s="24"/>
    </row>
    <row r="41" spans="6:10" ht="17.25">
      <c r="F41" s="12"/>
      <c r="G41" s="24"/>
      <c r="H41" s="24"/>
      <c r="I41" s="24"/>
      <c r="J41" s="24"/>
    </row>
    <row r="42" spans="2:11" ht="17.25">
      <c r="B42" s="11"/>
      <c r="C42" s="1" t="s">
        <v>61</v>
      </c>
      <c r="E42" s="16"/>
      <c r="F42" s="15">
        <f>SUM(F44:F51,F58:F67)</f>
        <v>584314.5510000001</v>
      </c>
      <c r="G42" s="39">
        <f>SUM(G44:G51,G58:G67)</f>
        <v>568269.9199999999</v>
      </c>
      <c r="H42" s="39">
        <f>SUM(H44:H51,H58:H67)</f>
        <v>544905.9530000001</v>
      </c>
      <c r="I42" s="39">
        <f>SUM(I44:I51,I58:I67)</f>
        <v>555287.919</v>
      </c>
      <c r="J42" s="39">
        <f>SUM(J44:J51,J58:J67)</f>
        <v>511512.896</v>
      </c>
      <c r="K42" s="153">
        <v>503152.8</v>
      </c>
    </row>
    <row r="43" spans="6:10" ht="17.25">
      <c r="F43" s="12"/>
      <c r="G43" s="24"/>
      <c r="H43" s="24"/>
      <c r="I43" s="24"/>
      <c r="J43" s="24"/>
    </row>
    <row r="44" spans="3:11" ht="17.25">
      <c r="C44" s="1" t="s">
        <v>616</v>
      </c>
      <c r="F44" s="13">
        <v>180218.336</v>
      </c>
      <c r="G44" s="40">
        <v>178949.365</v>
      </c>
      <c r="H44" s="40">
        <v>177460.071</v>
      </c>
      <c r="I44" s="40">
        <v>172017.147</v>
      </c>
      <c r="J44" s="40">
        <v>170910.427</v>
      </c>
      <c r="K44" s="14">
        <v>168414.3</v>
      </c>
    </row>
    <row r="45" spans="3:11" ht="17.25">
      <c r="C45" s="1" t="s">
        <v>617</v>
      </c>
      <c r="F45" s="13">
        <v>14019.451</v>
      </c>
      <c r="G45" s="40">
        <v>13200.967</v>
      </c>
      <c r="H45" s="40">
        <v>12450.901</v>
      </c>
      <c r="I45" s="40">
        <v>12652.766</v>
      </c>
      <c r="J45" s="40">
        <v>13259.209</v>
      </c>
      <c r="K45" s="14">
        <v>12803.7</v>
      </c>
    </row>
    <row r="46" spans="3:11" ht="17.25">
      <c r="C46" s="1" t="s">
        <v>618</v>
      </c>
      <c r="F46" s="13">
        <v>3517.092</v>
      </c>
      <c r="G46" s="40">
        <v>3483.543</v>
      </c>
      <c r="H46" s="40">
        <v>3411.668</v>
      </c>
      <c r="I46" s="40">
        <v>3229.101</v>
      </c>
      <c r="J46" s="40">
        <v>3202.39</v>
      </c>
      <c r="K46" s="14">
        <v>3291.2</v>
      </c>
    </row>
    <row r="47" spans="3:11" ht="17.25">
      <c r="C47" s="1"/>
      <c r="F47" s="13"/>
      <c r="G47" s="40"/>
      <c r="H47" s="40"/>
      <c r="I47" s="40"/>
      <c r="J47" s="40"/>
      <c r="K47" s="14"/>
    </row>
    <row r="48" spans="3:11" ht="17.25">
      <c r="C48" s="1" t="s">
        <v>619</v>
      </c>
      <c r="F48" s="13">
        <v>14521.364</v>
      </c>
      <c r="G48" s="40">
        <v>15690.465</v>
      </c>
      <c r="H48" s="40">
        <v>15121.5</v>
      </c>
      <c r="I48" s="40">
        <v>10611.828</v>
      </c>
      <c r="J48" s="40">
        <v>10969.32</v>
      </c>
      <c r="K48" s="14">
        <v>10905.9</v>
      </c>
    </row>
    <row r="49" spans="3:11" ht="17.25">
      <c r="C49" s="1" t="s">
        <v>620</v>
      </c>
      <c r="F49" s="13">
        <v>67179.674</v>
      </c>
      <c r="G49" s="40">
        <v>67746.128</v>
      </c>
      <c r="H49" s="40">
        <v>60167.495</v>
      </c>
      <c r="I49" s="40">
        <v>62534.812</v>
      </c>
      <c r="J49" s="40">
        <v>66488.023</v>
      </c>
      <c r="K49" s="14">
        <v>69059</v>
      </c>
    </row>
    <row r="50" spans="3:11" ht="17.25">
      <c r="C50" s="1"/>
      <c r="F50" s="13"/>
      <c r="G50" s="40"/>
      <c r="H50" s="40"/>
      <c r="I50" s="40"/>
      <c r="J50" s="40"/>
      <c r="K50" s="14"/>
    </row>
    <row r="51" spans="3:11" ht="17.25">
      <c r="C51" s="1" t="s">
        <v>621</v>
      </c>
      <c r="F51" s="15">
        <f>SUM(F52:F56)</f>
        <v>173397.04499999998</v>
      </c>
      <c r="G51" s="39">
        <v>154972.931</v>
      </c>
      <c r="H51" s="39">
        <v>134601.235</v>
      </c>
      <c r="I51" s="39">
        <f>SUM(I52:I56)</f>
        <v>152010.606</v>
      </c>
      <c r="J51" s="39">
        <f>SUM(J52:J56)</f>
        <v>120963.546</v>
      </c>
      <c r="K51" s="16">
        <v>116370.6</v>
      </c>
    </row>
    <row r="52" spans="4:11" ht="17.25">
      <c r="D52" s="1" t="s">
        <v>622</v>
      </c>
      <c r="F52" s="13">
        <v>100942.188</v>
      </c>
      <c r="G52" s="40">
        <v>89647.551</v>
      </c>
      <c r="H52" s="40">
        <v>79978.554</v>
      </c>
      <c r="I52" s="40">
        <v>68547.162</v>
      </c>
      <c r="J52" s="40">
        <v>57388.851</v>
      </c>
      <c r="K52" s="14">
        <v>52940.4</v>
      </c>
    </row>
    <row r="53" spans="4:11" ht="17.25">
      <c r="D53" s="1" t="s">
        <v>623</v>
      </c>
      <c r="F53" s="13">
        <v>55728.742</v>
      </c>
      <c r="G53" s="40">
        <v>48344.856</v>
      </c>
      <c r="H53" s="40">
        <v>40781.742</v>
      </c>
      <c r="I53" s="40">
        <v>72352.624</v>
      </c>
      <c r="J53" s="40">
        <v>50868.494</v>
      </c>
      <c r="K53" s="14">
        <v>48901.4</v>
      </c>
    </row>
    <row r="54" spans="4:11" ht="17.25">
      <c r="D54" s="1" t="s">
        <v>624</v>
      </c>
      <c r="F54" s="13">
        <v>16182.992</v>
      </c>
      <c r="G54" s="40">
        <v>16530.59</v>
      </c>
      <c r="H54" s="40">
        <v>13405.057</v>
      </c>
      <c r="I54" s="40">
        <v>10966.207</v>
      </c>
      <c r="J54" s="40">
        <v>12490.01</v>
      </c>
      <c r="K54" s="14">
        <v>14471.5</v>
      </c>
    </row>
    <row r="55" spans="4:11" ht="17.25">
      <c r="D55" s="1" t="s">
        <v>625</v>
      </c>
      <c r="F55" s="127" t="s">
        <v>375</v>
      </c>
      <c r="G55" s="129" t="s">
        <v>375</v>
      </c>
      <c r="H55" s="129" t="s">
        <v>375</v>
      </c>
      <c r="I55" s="129" t="s">
        <v>375</v>
      </c>
      <c r="J55" s="129" t="s">
        <v>375</v>
      </c>
      <c r="K55" s="129" t="s">
        <v>375</v>
      </c>
    </row>
    <row r="56" spans="4:11" ht="17.25">
      <c r="D56" s="1" t="s">
        <v>626</v>
      </c>
      <c r="F56" s="13">
        <v>543.123</v>
      </c>
      <c r="G56" s="40">
        <v>449.934</v>
      </c>
      <c r="H56" s="40">
        <v>435.882</v>
      </c>
      <c r="I56" s="40">
        <v>144.613</v>
      </c>
      <c r="J56" s="40">
        <v>216.191</v>
      </c>
      <c r="K56" s="129" t="s">
        <v>375</v>
      </c>
    </row>
    <row r="57" spans="4:11" ht="17.25">
      <c r="D57" s="1"/>
      <c r="F57" s="13"/>
      <c r="G57" s="40"/>
      <c r="H57" s="40"/>
      <c r="I57" s="40"/>
      <c r="J57" s="40"/>
      <c r="K57" s="129"/>
    </row>
    <row r="58" spans="3:11" ht="17.25">
      <c r="C58" s="1" t="s">
        <v>627</v>
      </c>
      <c r="F58" s="13">
        <v>1803.707</v>
      </c>
      <c r="G58" s="40">
        <v>4536.494</v>
      </c>
      <c r="H58" s="40">
        <v>2182.9</v>
      </c>
      <c r="I58" s="40">
        <v>3683.657</v>
      </c>
      <c r="J58" s="40">
        <v>4044.855</v>
      </c>
      <c r="K58" s="151">
        <v>3068.8</v>
      </c>
    </row>
    <row r="59" spans="3:11" ht="17.25">
      <c r="C59" s="1" t="s">
        <v>628</v>
      </c>
      <c r="F59" s="127" t="s">
        <v>375</v>
      </c>
      <c r="G59" s="129" t="s">
        <v>375</v>
      </c>
      <c r="H59" s="129" t="s">
        <v>375</v>
      </c>
      <c r="I59" s="129" t="s">
        <v>375</v>
      </c>
      <c r="J59" s="129" t="s">
        <v>375</v>
      </c>
      <c r="K59" s="129" t="s">
        <v>375</v>
      </c>
    </row>
    <row r="60" spans="3:11" ht="17.25">
      <c r="C60" s="1" t="s">
        <v>629</v>
      </c>
      <c r="F60" s="13">
        <v>77596.978</v>
      </c>
      <c r="G60" s="40">
        <v>78145.414</v>
      </c>
      <c r="H60" s="40">
        <v>79891.642</v>
      </c>
      <c r="I60" s="40">
        <v>78310.035</v>
      </c>
      <c r="J60" s="40">
        <v>73707.545</v>
      </c>
      <c r="K60" s="14">
        <v>71003</v>
      </c>
    </row>
    <row r="61" spans="3:11" ht="17.25">
      <c r="C61" s="1"/>
      <c r="F61" s="13"/>
      <c r="G61" s="40"/>
      <c r="H61" s="40"/>
      <c r="I61" s="40"/>
      <c r="J61" s="40"/>
      <c r="K61" s="14"/>
    </row>
    <row r="62" spans="3:11" ht="17.25">
      <c r="C62" s="1"/>
      <c r="F62" s="13"/>
      <c r="G62" s="40"/>
      <c r="H62" s="40"/>
      <c r="I62" s="40"/>
      <c r="J62" s="40"/>
      <c r="K62" s="14"/>
    </row>
    <row r="63" spans="3:11" ht="17.25">
      <c r="C63" s="1" t="s">
        <v>630</v>
      </c>
      <c r="F63" s="13">
        <v>6373.834</v>
      </c>
      <c r="G63" s="40">
        <v>9461.049</v>
      </c>
      <c r="H63" s="40">
        <v>8079.282</v>
      </c>
      <c r="I63" s="40">
        <v>7816.185</v>
      </c>
      <c r="J63" s="40">
        <v>3778.431</v>
      </c>
      <c r="K63" s="14">
        <v>4454.1</v>
      </c>
    </row>
    <row r="64" spans="3:11" ht="17.25">
      <c r="C64" s="1" t="s">
        <v>631</v>
      </c>
      <c r="F64" s="13">
        <v>1204.087</v>
      </c>
      <c r="G64" s="40">
        <v>874.771</v>
      </c>
      <c r="H64" s="40">
        <v>669.891</v>
      </c>
      <c r="I64" s="40">
        <v>917.851</v>
      </c>
      <c r="J64" s="40">
        <v>1576.41</v>
      </c>
      <c r="K64" s="14">
        <v>521</v>
      </c>
    </row>
    <row r="65" spans="3:11" ht="17.25">
      <c r="C65" s="1" t="s">
        <v>632</v>
      </c>
      <c r="F65" s="13">
        <v>37587.591</v>
      </c>
      <c r="G65" s="40">
        <v>36333.894</v>
      </c>
      <c r="H65" s="40">
        <v>45291.181</v>
      </c>
      <c r="I65" s="40">
        <v>45629.493</v>
      </c>
      <c r="J65" s="40">
        <v>39307.959</v>
      </c>
      <c r="K65" s="14">
        <v>39327.2</v>
      </c>
    </row>
    <row r="66" spans="3:11" ht="17.25">
      <c r="C66" s="1" t="s">
        <v>633</v>
      </c>
      <c r="F66" s="13">
        <v>6895.392</v>
      </c>
      <c r="G66" s="40">
        <v>4874.899</v>
      </c>
      <c r="H66" s="40">
        <v>5578.187</v>
      </c>
      <c r="I66" s="40">
        <v>5874.438</v>
      </c>
      <c r="J66" s="40">
        <v>3304.781</v>
      </c>
      <c r="K66" s="14">
        <v>3933.4</v>
      </c>
    </row>
    <row r="67" spans="3:11" ht="17.25">
      <c r="C67" s="1" t="s">
        <v>634</v>
      </c>
      <c r="F67" s="127" t="s">
        <v>375</v>
      </c>
      <c r="G67" s="129" t="s">
        <v>375</v>
      </c>
      <c r="H67" s="129" t="s">
        <v>375</v>
      </c>
      <c r="I67" s="129" t="s">
        <v>375</v>
      </c>
      <c r="J67" s="129" t="s">
        <v>375</v>
      </c>
      <c r="K67" s="129" t="s">
        <v>375</v>
      </c>
    </row>
    <row r="68" spans="2:11" ht="18" thickBot="1">
      <c r="B68" s="5"/>
      <c r="C68" s="5"/>
      <c r="D68" s="5"/>
      <c r="E68" s="5"/>
      <c r="F68" s="21"/>
      <c r="G68" s="5"/>
      <c r="H68" s="5"/>
      <c r="I68" s="5"/>
      <c r="J68" s="5"/>
      <c r="K68" s="5"/>
    </row>
    <row r="69" ht="17.25">
      <c r="F69" s="1" t="s">
        <v>394</v>
      </c>
    </row>
  </sheetData>
  <mergeCells count="2">
    <mergeCell ref="C24:D24"/>
    <mergeCell ref="C26:D26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3" width="5.875" style="2" customWidth="1"/>
    <col min="4" max="5" width="15.875" style="2" customWidth="1"/>
    <col min="6" max="11" width="14.625" style="2" customWidth="1"/>
    <col min="12" max="16384" width="15.875" style="2" customWidth="1"/>
  </cols>
  <sheetData>
    <row r="1" ht="17.25">
      <c r="A1" s="1"/>
    </row>
    <row r="6" spans="2:11" ht="18" thickBot="1">
      <c r="B6" s="5"/>
      <c r="C6" s="5"/>
      <c r="D6" s="5"/>
      <c r="E6" s="5"/>
      <c r="F6" s="22" t="s">
        <v>78</v>
      </c>
      <c r="G6" s="5"/>
      <c r="H6" s="5"/>
      <c r="I6" s="6"/>
      <c r="J6" s="6" t="s">
        <v>36</v>
      </c>
      <c r="K6" s="5"/>
    </row>
    <row r="7" spans="6:11" ht="17.25">
      <c r="F7" s="83">
        <v>2000</v>
      </c>
      <c r="G7" s="83" t="s">
        <v>37</v>
      </c>
      <c r="H7" s="83" t="s">
        <v>38</v>
      </c>
      <c r="I7" s="83" t="s">
        <v>39</v>
      </c>
      <c r="J7" s="83" t="s">
        <v>40</v>
      </c>
      <c r="K7" s="81">
        <v>2005</v>
      </c>
    </row>
    <row r="8" spans="2:11" ht="17.25">
      <c r="B8" s="8"/>
      <c r="C8" s="8"/>
      <c r="D8" s="8"/>
      <c r="E8" s="8"/>
      <c r="F8" s="9" t="s">
        <v>5</v>
      </c>
      <c r="G8" s="9" t="s">
        <v>257</v>
      </c>
      <c r="H8" s="9" t="s">
        <v>258</v>
      </c>
      <c r="I8" s="9" t="s">
        <v>259</v>
      </c>
      <c r="J8" s="9" t="s">
        <v>260</v>
      </c>
      <c r="K8" s="9" t="s">
        <v>395</v>
      </c>
    </row>
    <row r="9" spans="6:10" ht="17.25">
      <c r="F9" s="12"/>
      <c r="G9" s="24"/>
      <c r="H9" s="24"/>
      <c r="I9" s="24"/>
      <c r="J9" s="24"/>
    </row>
    <row r="10" spans="2:11" ht="17.25">
      <c r="B10" s="1" t="s">
        <v>595</v>
      </c>
      <c r="E10" s="16"/>
      <c r="F10" s="15">
        <v>101028.162</v>
      </c>
      <c r="G10" s="39">
        <v>95131.26800000001</v>
      </c>
      <c r="H10" s="39">
        <v>82229.335</v>
      </c>
      <c r="I10" s="39">
        <v>80477.72</v>
      </c>
      <c r="J10" s="39">
        <v>82322.209</v>
      </c>
      <c r="K10" s="16">
        <v>82822</v>
      </c>
    </row>
    <row r="11" spans="3:11" ht="17.25">
      <c r="C11" s="1" t="s">
        <v>79</v>
      </c>
      <c r="F11" s="15">
        <v>90902.86100000002</v>
      </c>
      <c r="G11" s="39">
        <v>84850.68900000001</v>
      </c>
      <c r="H11" s="39">
        <v>72342.513</v>
      </c>
      <c r="I11" s="39">
        <v>71237.947</v>
      </c>
      <c r="J11" s="39">
        <v>72975.606</v>
      </c>
      <c r="K11" s="16">
        <v>73327</v>
      </c>
    </row>
    <row r="12" spans="4:11" ht="17.25">
      <c r="D12" s="1" t="s">
        <v>80</v>
      </c>
      <c r="F12" s="13">
        <v>15886.965</v>
      </c>
      <c r="G12" s="40">
        <v>15394.013</v>
      </c>
      <c r="H12" s="40">
        <v>14571.982</v>
      </c>
      <c r="I12" s="40">
        <v>13798.66</v>
      </c>
      <c r="J12" s="40">
        <v>13988.406</v>
      </c>
      <c r="K12" s="14">
        <v>15299</v>
      </c>
    </row>
    <row r="13" spans="4:11" ht="17.25">
      <c r="D13" s="1" t="s">
        <v>81</v>
      </c>
      <c r="F13" s="13">
        <v>4587.796</v>
      </c>
      <c r="G13" s="40">
        <v>4339.995</v>
      </c>
      <c r="H13" s="40">
        <v>4168.922</v>
      </c>
      <c r="I13" s="40">
        <v>4511.264</v>
      </c>
      <c r="J13" s="40">
        <v>4741.512</v>
      </c>
      <c r="K13" s="14">
        <v>4590</v>
      </c>
    </row>
    <row r="14" spans="4:11" ht="17.25">
      <c r="D14" s="1" t="s">
        <v>82</v>
      </c>
      <c r="F14" s="13">
        <v>15962.807</v>
      </c>
      <c r="G14" s="40">
        <v>12309.893</v>
      </c>
      <c r="H14" s="40">
        <v>3835.349</v>
      </c>
      <c r="I14" s="40">
        <v>2465.907</v>
      </c>
      <c r="J14" s="40">
        <v>2507.603</v>
      </c>
      <c r="K14" s="14">
        <v>1531</v>
      </c>
    </row>
    <row r="15" spans="4:11" ht="17.25">
      <c r="D15" s="1"/>
      <c r="F15" s="13"/>
      <c r="G15" s="40"/>
      <c r="H15" s="40"/>
      <c r="I15" s="40"/>
      <c r="J15" s="40"/>
      <c r="K15" s="14"/>
    </row>
    <row r="16" spans="4:11" ht="17.25">
      <c r="D16" s="1" t="s">
        <v>83</v>
      </c>
      <c r="F16" s="13">
        <v>1621.333</v>
      </c>
      <c r="G16" s="40">
        <v>1488.316</v>
      </c>
      <c r="H16" s="40">
        <v>1395.645</v>
      </c>
      <c r="I16" s="40">
        <v>1263.181</v>
      </c>
      <c r="J16" s="40">
        <v>1192.297</v>
      </c>
      <c r="K16" s="14">
        <v>1141</v>
      </c>
    </row>
    <row r="17" spans="4:11" ht="17.25">
      <c r="D17" s="1" t="s">
        <v>84</v>
      </c>
      <c r="F17" s="13">
        <v>19680.184</v>
      </c>
      <c r="G17" s="40">
        <v>19057.092</v>
      </c>
      <c r="H17" s="40">
        <v>17414.362</v>
      </c>
      <c r="I17" s="40">
        <v>19531.515</v>
      </c>
      <c r="J17" s="40">
        <v>20414.45</v>
      </c>
      <c r="K17" s="14">
        <v>19246</v>
      </c>
    </row>
    <row r="18" spans="4:11" ht="17.25">
      <c r="D18" s="1" t="s">
        <v>85</v>
      </c>
      <c r="F18" s="13">
        <v>9369.746</v>
      </c>
      <c r="G18" s="40">
        <v>8898.725</v>
      </c>
      <c r="H18" s="40">
        <v>8580.952</v>
      </c>
      <c r="I18" s="40">
        <v>8241.866</v>
      </c>
      <c r="J18" s="40">
        <v>8242.875</v>
      </c>
      <c r="K18" s="14">
        <v>8576</v>
      </c>
    </row>
    <row r="19" spans="4:11" ht="17.25">
      <c r="D19" s="1" t="s">
        <v>86</v>
      </c>
      <c r="F19" s="13">
        <v>2816.402</v>
      </c>
      <c r="G19" s="40">
        <v>2989.945</v>
      </c>
      <c r="H19" s="40">
        <v>2514.296</v>
      </c>
      <c r="I19" s="40">
        <v>2690.045</v>
      </c>
      <c r="J19" s="40">
        <v>3122.436</v>
      </c>
      <c r="K19" s="14">
        <v>4031</v>
      </c>
    </row>
    <row r="20" spans="4:11" ht="17.25">
      <c r="D20" s="1"/>
      <c r="F20" s="13"/>
      <c r="G20" s="40"/>
      <c r="H20" s="40"/>
      <c r="I20" s="40"/>
      <c r="J20" s="40"/>
      <c r="K20" s="14"/>
    </row>
    <row r="21" spans="4:11" ht="17.25">
      <c r="D21" s="1" t="s">
        <v>87</v>
      </c>
      <c r="F21" s="13">
        <v>3914.664</v>
      </c>
      <c r="G21" s="40">
        <v>3552.608</v>
      </c>
      <c r="H21" s="40">
        <v>3318.137</v>
      </c>
      <c r="I21" s="40">
        <v>2613.905</v>
      </c>
      <c r="J21" s="40">
        <v>2962.916</v>
      </c>
      <c r="K21" s="14">
        <v>2943</v>
      </c>
    </row>
    <row r="22" spans="4:11" ht="17.25">
      <c r="D22" s="1" t="s">
        <v>88</v>
      </c>
      <c r="F22" s="13">
        <v>2362.483</v>
      </c>
      <c r="G22" s="40">
        <v>2301.875</v>
      </c>
      <c r="H22" s="40">
        <v>2229.925</v>
      </c>
      <c r="I22" s="40">
        <v>2255.154</v>
      </c>
      <c r="J22" s="40">
        <v>2282.718</v>
      </c>
      <c r="K22" s="14">
        <v>2210</v>
      </c>
    </row>
    <row r="23" spans="4:11" ht="17.25">
      <c r="D23" s="1" t="s">
        <v>89</v>
      </c>
      <c r="F23" s="13">
        <v>902.974</v>
      </c>
      <c r="G23" s="40">
        <v>855.814</v>
      </c>
      <c r="H23" s="40">
        <v>776.412</v>
      </c>
      <c r="I23" s="40">
        <v>632.544</v>
      </c>
      <c r="J23" s="40">
        <v>617.228</v>
      </c>
      <c r="K23" s="14">
        <v>601</v>
      </c>
    </row>
    <row r="24" spans="4:11" ht="17.25">
      <c r="D24" s="1" t="s">
        <v>90</v>
      </c>
      <c r="F24" s="13">
        <v>64.386</v>
      </c>
      <c r="G24" s="40">
        <v>0.452</v>
      </c>
      <c r="H24" s="129" t="s">
        <v>374</v>
      </c>
      <c r="I24" s="129" t="s">
        <v>374</v>
      </c>
      <c r="J24" s="129" t="s">
        <v>374</v>
      </c>
      <c r="K24" s="129" t="s">
        <v>374</v>
      </c>
    </row>
    <row r="25" spans="4:11" ht="17.25">
      <c r="D25" s="1" t="s">
        <v>91</v>
      </c>
      <c r="F25" s="13">
        <v>13700.186</v>
      </c>
      <c r="G25" s="40">
        <v>13630.803</v>
      </c>
      <c r="H25" s="40">
        <v>13505.855</v>
      </c>
      <c r="I25" s="40">
        <v>13203.533</v>
      </c>
      <c r="J25" s="40">
        <v>12902.767</v>
      </c>
      <c r="K25" s="14">
        <v>13158</v>
      </c>
    </row>
    <row r="26" spans="4:11" ht="17.25">
      <c r="D26" s="1" t="s">
        <v>92</v>
      </c>
      <c r="F26" s="13">
        <v>0.259</v>
      </c>
      <c r="G26" s="40">
        <v>0.32</v>
      </c>
      <c r="H26" s="40">
        <v>0.398</v>
      </c>
      <c r="I26" s="40">
        <v>0.435</v>
      </c>
      <c r="J26" s="40">
        <v>0.398</v>
      </c>
      <c r="K26" s="14">
        <v>0</v>
      </c>
    </row>
    <row r="27" spans="4:11" ht="17.25">
      <c r="D27" s="1" t="s">
        <v>93</v>
      </c>
      <c r="F27" s="13">
        <v>32.676</v>
      </c>
      <c r="G27" s="40">
        <v>30.838</v>
      </c>
      <c r="H27" s="40">
        <v>30.278</v>
      </c>
      <c r="I27" s="40">
        <v>29.938</v>
      </c>
      <c r="J27" s="129" t="s">
        <v>374</v>
      </c>
      <c r="K27" s="129" t="s">
        <v>374</v>
      </c>
    </row>
    <row r="28" spans="4:11" ht="17.25">
      <c r="D28" s="1"/>
      <c r="F28" s="13"/>
      <c r="G28" s="40"/>
      <c r="H28" s="40"/>
      <c r="I28" s="40"/>
      <c r="J28" s="129"/>
      <c r="K28" s="129"/>
    </row>
    <row r="29" spans="3:11" ht="17.25">
      <c r="C29" s="1" t="s">
        <v>94</v>
      </c>
      <c r="F29" s="15">
        <v>10124.598</v>
      </c>
      <c r="G29" s="39">
        <v>10280.563</v>
      </c>
      <c r="H29" s="39">
        <v>9886.002999999999</v>
      </c>
      <c r="I29" s="39">
        <v>9239.502</v>
      </c>
      <c r="J29" s="39">
        <v>9346.103000000001</v>
      </c>
      <c r="K29" s="16">
        <v>9494</v>
      </c>
    </row>
    <row r="30" spans="4:11" ht="17.25">
      <c r="D30" s="1" t="s">
        <v>95</v>
      </c>
      <c r="F30" s="13">
        <v>3310.319</v>
      </c>
      <c r="G30" s="40">
        <v>3086.673</v>
      </c>
      <c r="H30" s="40">
        <v>2826.497</v>
      </c>
      <c r="I30" s="40">
        <v>2886.312</v>
      </c>
      <c r="J30" s="40">
        <v>2888.388</v>
      </c>
      <c r="K30" s="14">
        <v>2867</v>
      </c>
    </row>
    <row r="31" spans="4:11" ht="17.25">
      <c r="D31" s="1" t="s">
        <v>96</v>
      </c>
      <c r="F31" s="13">
        <v>6789.568</v>
      </c>
      <c r="G31" s="40">
        <v>7170.299</v>
      </c>
      <c r="H31" s="40">
        <v>7035.983</v>
      </c>
      <c r="I31" s="40">
        <v>6329.53</v>
      </c>
      <c r="J31" s="40">
        <v>6405.042</v>
      </c>
      <c r="K31" s="14">
        <v>6572</v>
      </c>
    </row>
    <row r="32" spans="4:11" ht="17.25">
      <c r="D32" s="1" t="s">
        <v>97</v>
      </c>
      <c r="F32" s="127" t="s">
        <v>374</v>
      </c>
      <c r="G32" s="129" t="s">
        <v>374</v>
      </c>
      <c r="H32" s="129" t="s">
        <v>374</v>
      </c>
      <c r="I32" s="129" t="s">
        <v>374</v>
      </c>
      <c r="J32" s="40">
        <v>52.673</v>
      </c>
      <c r="K32" s="14">
        <v>54</v>
      </c>
    </row>
    <row r="33" spans="4:11" ht="17.25">
      <c r="D33" s="1" t="s">
        <v>98</v>
      </c>
      <c r="F33" s="13">
        <v>24.711</v>
      </c>
      <c r="G33" s="40">
        <v>23.591</v>
      </c>
      <c r="H33" s="40">
        <v>23.523</v>
      </c>
      <c r="I33" s="40">
        <v>23.66</v>
      </c>
      <c r="J33" s="129" t="s">
        <v>374</v>
      </c>
      <c r="K33" s="129" t="s">
        <v>374</v>
      </c>
    </row>
    <row r="34" spans="3:11" ht="17.25">
      <c r="C34" s="1" t="s">
        <v>99</v>
      </c>
      <c r="F34" s="18">
        <v>0.703</v>
      </c>
      <c r="G34" s="41">
        <v>0.016</v>
      </c>
      <c r="H34" s="41">
        <v>0.819</v>
      </c>
      <c r="I34" s="41">
        <v>0.271</v>
      </c>
      <c r="J34" s="41">
        <v>0.5</v>
      </c>
      <c r="K34" s="17">
        <v>1</v>
      </c>
    </row>
    <row r="35" spans="2:11" ht="18" thickBot="1">
      <c r="B35" s="5"/>
      <c r="C35" s="5"/>
      <c r="D35" s="5"/>
      <c r="E35" s="5"/>
      <c r="F35" s="21"/>
      <c r="G35" s="5"/>
      <c r="H35" s="5"/>
      <c r="I35" s="5"/>
      <c r="J35" s="5"/>
      <c r="K35" s="5"/>
    </row>
    <row r="36" ht="17.25">
      <c r="F36" s="1" t="s">
        <v>396</v>
      </c>
    </row>
    <row r="39" spans="2:11" ht="18" thickBot="1">
      <c r="B39" s="5"/>
      <c r="C39" s="5"/>
      <c r="D39" s="5"/>
      <c r="E39" s="5"/>
      <c r="F39" s="22" t="s">
        <v>100</v>
      </c>
      <c r="G39" s="5"/>
      <c r="H39" s="5"/>
      <c r="I39" s="5"/>
      <c r="J39" s="6" t="s">
        <v>36</v>
      </c>
      <c r="K39" s="5"/>
    </row>
    <row r="40" spans="6:11" ht="17.25">
      <c r="F40" s="166">
        <v>2000</v>
      </c>
      <c r="G40" s="37" t="s">
        <v>37</v>
      </c>
      <c r="H40" s="37" t="s">
        <v>38</v>
      </c>
      <c r="I40" s="37" t="s">
        <v>39</v>
      </c>
      <c r="J40" s="37" t="s">
        <v>40</v>
      </c>
      <c r="K40" s="167">
        <v>2005</v>
      </c>
    </row>
    <row r="41" spans="2:11" ht="17.25">
      <c r="B41" s="8"/>
      <c r="C41" s="8"/>
      <c r="D41" s="8"/>
      <c r="E41" s="8"/>
      <c r="F41" s="9" t="s">
        <v>41</v>
      </c>
      <c r="G41" s="9" t="s">
        <v>42</v>
      </c>
      <c r="H41" s="9" t="s">
        <v>43</v>
      </c>
      <c r="I41" s="9" t="s">
        <v>44</v>
      </c>
      <c r="J41" s="9" t="s">
        <v>45</v>
      </c>
      <c r="K41" s="9" t="s">
        <v>390</v>
      </c>
    </row>
    <row r="42" spans="6:10" ht="17.25">
      <c r="F42" s="12"/>
      <c r="G42" s="24"/>
      <c r="H42" s="24"/>
      <c r="I42" s="24"/>
      <c r="J42" s="24"/>
    </row>
    <row r="43" spans="2:10" ht="17.25">
      <c r="B43" s="1" t="s">
        <v>23</v>
      </c>
      <c r="F43" s="12"/>
      <c r="G43" s="24"/>
      <c r="H43" s="24"/>
      <c r="I43" s="24"/>
      <c r="J43" s="24"/>
    </row>
    <row r="44" spans="2:11" ht="17.25">
      <c r="B44" s="1"/>
      <c r="C44" s="1" t="s">
        <v>101</v>
      </c>
      <c r="F44" s="13">
        <v>1438.899</v>
      </c>
      <c r="G44" s="40">
        <v>1319.643</v>
      </c>
      <c r="H44" s="40">
        <v>1332.964</v>
      </c>
      <c r="I44" s="40">
        <v>1374.473337</v>
      </c>
      <c r="J44" s="40">
        <v>1394.497606</v>
      </c>
      <c r="K44" s="129" t="s">
        <v>374</v>
      </c>
    </row>
    <row r="45" spans="3:11" ht="17.25">
      <c r="C45" s="1" t="s">
        <v>102</v>
      </c>
      <c r="F45" s="13">
        <v>39.165</v>
      </c>
      <c r="G45" s="40">
        <v>3.722</v>
      </c>
      <c r="H45" s="40">
        <v>2.159</v>
      </c>
      <c r="I45" s="40">
        <v>1.21908</v>
      </c>
      <c r="J45" s="40">
        <v>1.583719</v>
      </c>
      <c r="K45" s="129" t="s">
        <v>374</v>
      </c>
    </row>
    <row r="46" spans="3:11" ht="17.25">
      <c r="C46" s="1" t="s">
        <v>103</v>
      </c>
      <c r="F46" s="13">
        <v>1047.798</v>
      </c>
      <c r="G46" s="40">
        <v>996.877</v>
      </c>
      <c r="H46" s="40">
        <v>981.778</v>
      </c>
      <c r="I46" s="40">
        <v>1009.630236</v>
      </c>
      <c r="J46" s="40">
        <v>941.194258</v>
      </c>
      <c r="K46" s="129" t="s">
        <v>374</v>
      </c>
    </row>
    <row r="47" spans="3:11" ht="17.25">
      <c r="C47" s="1" t="s">
        <v>104</v>
      </c>
      <c r="F47" s="13">
        <v>336.033</v>
      </c>
      <c r="G47" s="40">
        <v>315.433</v>
      </c>
      <c r="H47" s="40">
        <v>293.079</v>
      </c>
      <c r="I47" s="40">
        <v>270.926558</v>
      </c>
      <c r="J47" s="40">
        <v>247.413778</v>
      </c>
      <c r="K47" s="129" t="s">
        <v>374</v>
      </c>
    </row>
    <row r="48" spans="2:10" ht="17.25">
      <c r="B48" s="1" t="s">
        <v>105</v>
      </c>
      <c r="F48" s="12"/>
      <c r="G48" s="24"/>
      <c r="H48" s="24"/>
      <c r="I48" s="24"/>
      <c r="J48" s="24"/>
    </row>
    <row r="49" spans="2:11" ht="17.25">
      <c r="B49" s="1"/>
      <c r="C49" s="1" t="s">
        <v>106</v>
      </c>
      <c r="F49" s="13">
        <v>861.948</v>
      </c>
      <c r="G49" s="40">
        <v>914.88</v>
      </c>
      <c r="H49" s="40">
        <v>883.175</v>
      </c>
      <c r="I49" s="40">
        <v>851.23867</v>
      </c>
      <c r="J49" s="40">
        <v>706.931182</v>
      </c>
      <c r="K49" s="14">
        <v>704</v>
      </c>
    </row>
    <row r="50" spans="3:11" ht="17.25">
      <c r="C50" s="1" t="s">
        <v>102</v>
      </c>
      <c r="F50" s="13">
        <v>35.156</v>
      </c>
      <c r="G50" s="40">
        <v>18.907</v>
      </c>
      <c r="H50" s="40">
        <v>4.182</v>
      </c>
      <c r="I50" s="40">
        <v>4.539355</v>
      </c>
      <c r="J50" s="40">
        <v>2.988083</v>
      </c>
      <c r="K50" s="14">
        <v>59</v>
      </c>
    </row>
    <row r="51" spans="3:11" ht="17.25">
      <c r="C51" s="1" t="s">
        <v>103</v>
      </c>
      <c r="F51" s="13">
        <v>738.86</v>
      </c>
      <c r="G51" s="40">
        <v>741.448</v>
      </c>
      <c r="H51" s="40">
        <v>700.326</v>
      </c>
      <c r="I51" s="40">
        <v>684.813919</v>
      </c>
      <c r="J51" s="40">
        <v>547.002528</v>
      </c>
      <c r="K51" s="14">
        <v>561</v>
      </c>
    </row>
    <row r="52" spans="3:11" ht="17.25">
      <c r="C52" s="1" t="s">
        <v>104</v>
      </c>
      <c r="F52" s="13">
        <v>58.796</v>
      </c>
      <c r="G52" s="40">
        <v>56.557</v>
      </c>
      <c r="H52" s="40">
        <v>57.253</v>
      </c>
      <c r="I52" s="40">
        <v>53.182605</v>
      </c>
      <c r="J52" s="40">
        <v>48.250684</v>
      </c>
      <c r="K52" s="14">
        <v>86</v>
      </c>
    </row>
    <row r="53" spans="2:10" ht="17.25">
      <c r="B53" s="1" t="s">
        <v>107</v>
      </c>
      <c r="F53" s="12"/>
      <c r="G53" s="24"/>
      <c r="H53" s="24"/>
      <c r="I53" s="24"/>
      <c r="J53" s="24"/>
    </row>
    <row r="54" spans="2:11" ht="17.25">
      <c r="B54" s="1"/>
      <c r="C54" s="1" t="s">
        <v>108</v>
      </c>
      <c r="F54" s="13">
        <v>2048.617</v>
      </c>
      <c r="G54" s="40">
        <v>464.546</v>
      </c>
      <c r="H54" s="40">
        <v>844.397</v>
      </c>
      <c r="I54" s="40">
        <v>291.569706</v>
      </c>
      <c r="J54" s="40">
        <v>269.334763</v>
      </c>
      <c r="K54" s="14">
        <v>494</v>
      </c>
    </row>
    <row r="55" spans="3:11" ht="17.25">
      <c r="C55" s="1" t="s">
        <v>102</v>
      </c>
      <c r="F55" s="13">
        <v>19.297</v>
      </c>
      <c r="G55" s="40">
        <v>11.615</v>
      </c>
      <c r="H55" s="40">
        <v>32.013</v>
      </c>
      <c r="I55" s="40">
        <v>22.957291</v>
      </c>
      <c r="J55" s="40">
        <v>35.893319</v>
      </c>
      <c r="K55" s="14">
        <v>51</v>
      </c>
    </row>
    <row r="56" spans="3:11" ht="17.25">
      <c r="C56" s="1" t="s">
        <v>103</v>
      </c>
      <c r="F56" s="13">
        <v>2324.374</v>
      </c>
      <c r="G56" s="40">
        <v>613.139</v>
      </c>
      <c r="H56" s="40">
        <v>465.812</v>
      </c>
      <c r="I56" s="40">
        <v>332.341619</v>
      </c>
      <c r="J56" s="40">
        <v>479.891368</v>
      </c>
      <c r="K56" s="14">
        <v>827</v>
      </c>
    </row>
    <row r="57" spans="3:11" ht="17.25">
      <c r="C57" s="1" t="s">
        <v>104</v>
      </c>
      <c r="F57" s="127" t="s">
        <v>374</v>
      </c>
      <c r="G57" s="129" t="s">
        <v>374</v>
      </c>
      <c r="H57" s="41">
        <v>353.764</v>
      </c>
      <c r="I57" s="41">
        <v>319.440853</v>
      </c>
      <c r="J57" s="41">
        <v>333.973646</v>
      </c>
      <c r="K57" s="17">
        <v>299</v>
      </c>
    </row>
    <row r="58" spans="2:10" ht="17.25">
      <c r="B58" s="1" t="s">
        <v>109</v>
      </c>
      <c r="F58" s="12"/>
      <c r="G58" s="24"/>
      <c r="H58" s="24"/>
      <c r="I58" s="24"/>
      <c r="J58" s="24"/>
    </row>
    <row r="59" spans="2:11" ht="17.25">
      <c r="B59" s="1"/>
      <c r="C59" s="1" t="s">
        <v>117</v>
      </c>
      <c r="F59" s="13">
        <v>69.222</v>
      </c>
      <c r="G59" s="40">
        <v>72.08</v>
      </c>
      <c r="H59" s="40">
        <v>50.43</v>
      </c>
      <c r="I59" s="40">
        <v>36.387123</v>
      </c>
      <c r="J59" s="40">
        <v>28.589303</v>
      </c>
      <c r="K59" s="129" t="s">
        <v>374</v>
      </c>
    </row>
    <row r="60" spans="3:11" ht="17.25">
      <c r="C60" s="1" t="s">
        <v>102</v>
      </c>
      <c r="F60" s="13">
        <v>18.832</v>
      </c>
      <c r="G60" s="40">
        <v>17.867</v>
      </c>
      <c r="H60" s="40">
        <v>16.835</v>
      </c>
      <c r="I60" s="40">
        <v>15.727188</v>
      </c>
      <c r="J60" s="40">
        <v>14.753569</v>
      </c>
      <c r="K60" s="129" t="s">
        <v>374</v>
      </c>
    </row>
    <row r="61" spans="3:11" ht="17.25">
      <c r="C61" s="1" t="s">
        <v>103</v>
      </c>
      <c r="F61" s="13">
        <v>137.08</v>
      </c>
      <c r="G61" s="40">
        <v>133.01</v>
      </c>
      <c r="H61" s="40">
        <v>131.599</v>
      </c>
      <c r="I61" s="40">
        <v>111.150487</v>
      </c>
      <c r="J61" s="40">
        <v>112.610755</v>
      </c>
      <c r="K61" s="129" t="s">
        <v>374</v>
      </c>
    </row>
    <row r="62" spans="3:11" ht="17.25">
      <c r="C62" s="1" t="s">
        <v>104</v>
      </c>
      <c r="F62" s="13">
        <v>29.64</v>
      </c>
      <c r="G62" s="40">
        <v>28.201</v>
      </c>
      <c r="H62" s="40">
        <v>26.708</v>
      </c>
      <c r="I62" s="40">
        <v>25.186056</v>
      </c>
      <c r="J62" s="40">
        <v>23.666744</v>
      </c>
      <c r="K62" s="129" t="s">
        <v>374</v>
      </c>
    </row>
    <row r="63" spans="2:10" ht="17.25">
      <c r="B63" s="1" t="s">
        <v>110</v>
      </c>
      <c r="F63" s="12"/>
      <c r="G63" s="24"/>
      <c r="H63" s="24"/>
      <c r="I63" s="24"/>
      <c r="J63" s="24"/>
    </row>
    <row r="64" spans="2:11" ht="17.25">
      <c r="B64" s="1"/>
      <c r="C64" s="1" t="s">
        <v>111</v>
      </c>
      <c r="F64" s="127" t="s">
        <v>374</v>
      </c>
      <c r="G64" s="129" t="s">
        <v>374</v>
      </c>
      <c r="H64" s="129" t="s">
        <v>374</v>
      </c>
      <c r="I64" s="129" t="s">
        <v>374</v>
      </c>
      <c r="J64" s="129" t="s">
        <v>374</v>
      </c>
      <c r="K64" s="129" t="s">
        <v>374</v>
      </c>
    </row>
    <row r="65" spans="3:11" ht="17.25">
      <c r="C65" s="1" t="s">
        <v>102</v>
      </c>
      <c r="F65" s="13">
        <v>0.788</v>
      </c>
      <c r="G65" s="40">
        <v>0.196</v>
      </c>
      <c r="H65" s="129" t="s">
        <v>374</v>
      </c>
      <c r="I65" s="129" t="s">
        <v>374</v>
      </c>
      <c r="J65" s="129" t="s">
        <v>374</v>
      </c>
      <c r="K65" s="129" t="s">
        <v>374</v>
      </c>
    </row>
    <row r="66" spans="3:11" ht="17.25">
      <c r="C66" s="1" t="s">
        <v>103</v>
      </c>
      <c r="F66" s="127" t="s">
        <v>374</v>
      </c>
      <c r="G66" s="129" t="s">
        <v>374</v>
      </c>
      <c r="H66" s="129" t="s">
        <v>374</v>
      </c>
      <c r="I66" s="129" t="s">
        <v>374</v>
      </c>
      <c r="J66" s="129" t="s">
        <v>374</v>
      </c>
      <c r="K66" s="129" t="s">
        <v>374</v>
      </c>
    </row>
    <row r="67" spans="3:11" ht="17.25">
      <c r="C67" s="1" t="s">
        <v>104</v>
      </c>
      <c r="F67" s="127" t="s">
        <v>374</v>
      </c>
      <c r="G67" s="129" t="s">
        <v>374</v>
      </c>
      <c r="H67" s="129" t="s">
        <v>374</v>
      </c>
      <c r="I67" s="129" t="s">
        <v>374</v>
      </c>
      <c r="J67" s="129" t="s">
        <v>374</v>
      </c>
      <c r="K67" s="129" t="s">
        <v>374</v>
      </c>
    </row>
    <row r="68" spans="2:10" ht="17.25">
      <c r="B68" s="1" t="s">
        <v>112</v>
      </c>
      <c r="F68" s="12"/>
      <c r="G68" s="24"/>
      <c r="H68" s="24"/>
      <c r="I68" s="24"/>
      <c r="J68" s="24"/>
    </row>
    <row r="69" spans="2:11" ht="17.25">
      <c r="B69" s="1"/>
      <c r="C69" s="1" t="s">
        <v>113</v>
      </c>
      <c r="F69" s="13">
        <v>1264.817</v>
      </c>
      <c r="G69" s="40">
        <v>1374.682</v>
      </c>
      <c r="H69" s="40">
        <v>1496.109</v>
      </c>
      <c r="I69" s="40">
        <v>1535.857321</v>
      </c>
      <c r="J69" s="40">
        <v>1470.492318</v>
      </c>
      <c r="K69" s="14">
        <v>1333</v>
      </c>
    </row>
    <row r="70" spans="3:11" ht="17.25">
      <c r="C70" s="1" t="s">
        <v>114</v>
      </c>
      <c r="F70" s="13">
        <v>728.021</v>
      </c>
      <c r="G70" s="40">
        <v>800.415</v>
      </c>
      <c r="H70" s="40">
        <v>702.29</v>
      </c>
      <c r="I70" s="40">
        <v>660.271551</v>
      </c>
      <c r="J70" s="40">
        <v>619.242485</v>
      </c>
      <c r="K70" s="14">
        <v>627</v>
      </c>
    </row>
    <row r="71" spans="3:11" ht="17.25">
      <c r="C71" s="1" t="s">
        <v>115</v>
      </c>
      <c r="F71" s="13">
        <v>1991.071</v>
      </c>
      <c r="G71" s="40">
        <v>2221.177</v>
      </c>
      <c r="H71" s="40">
        <v>2225.419</v>
      </c>
      <c r="I71" s="40">
        <v>2234.516951</v>
      </c>
      <c r="J71" s="40">
        <v>2207.748369</v>
      </c>
      <c r="K71" s="14">
        <v>2150</v>
      </c>
    </row>
    <row r="72" spans="3:11" ht="17.25">
      <c r="C72" s="1" t="s">
        <v>116</v>
      </c>
      <c r="F72" s="13">
        <v>1.767</v>
      </c>
      <c r="G72" s="40">
        <v>70.513</v>
      </c>
      <c r="H72" s="40">
        <v>95.065</v>
      </c>
      <c r="I72" s="40">
        <v>114.712105</v>
      </c>
      <c r="J72" s="40">
        <v>115.489704</v>
      </c>
      <c r="K72" s="14">
        <v>115</v>
      </c>
    </row>
    <row r="73" spans="2:11" ht="18" thickBot="1">
      <c r="B73" s="5"/>
      <c r="C73" s="5"/>
      <c r="D73" s="5"/>
      <c r="E73" s="5"/>
      <c r="F73" s="21"/>
      <c r="G73" s="5"/>
      <c r="H73" s="5"/>
      <c r="I73" s="5"/>
      <c r="J73" s="5"/>
      <c r="K73" s="5"/>
    </row>
    <row r="74" ht="17.25">
      <c r="F74" s="1" t="s">
        <v>396</v>
      </c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3" width="5.875" style="2" customWidth="1"/>
    <col min="4" max="5" width="15.875" style="2" customWidth="1"/>
    <col min="6" max="11" width="14.625" style="2" customWidth="1"/>
    <col min="12" max="16384" width="15.875" style="2" customWidth="1"/>
  </cols>
  <sheetData>
    <row r="1" ht="17.25">
      <c r="A1" s="1"/>
    </row>
    <row r="6" spans="3:6" ht="17.25">
      <c r="C6" s="11"/>
      <c r="E6" s="11"/>
      <c r="F6" s="4" t="s">
        <v>118</v>
      </c>
    </row>
    <row r="8" ht="17.25">
      <c r="E8" s="1" t="s">
        <v>119</v>
      </c>
    </row>
    <row r="9" ht="17.25">
      <c r="E9" s="1" t="s">
        <v>120</v>
      </c>
    </row>
    <row r="10" ht="17.25">
      <c r="E10" s="1" t="s">
        <v>121</v>
      </c>
    </row>
    <row r="11" ht="17.25">
      <c r="E11" s="1" t="s">
        <v>122</v>
      </c>
    </row>
    <row r="12" ht="17.25">
      <c r="E12" s="1" t="s">
        <v>123</v>
      </c>
    </row>
    <row r="13" ht="17.25">
      <c r="E13" s="1" t="s">
        <v>124</v>
      </c>
    </row>
    <row r="14" ht="17.25">
      <c r="E14" s="1" t="s">
        <v>125</v>
      </c>
    </row>
    <row r="15" spans="2:11" ht="18" thickBot="1">
      <c r="B15" s="23"/>
      <c r="C15" s="23"/>
      <c r="D15" s="5"/>
      <c r="E15" s="23"/>
      <c r="F15" s="5"/>
      <c r="G15" s="5"/>
      <c r="H15" s="5"/>
      <c r="I15" s="5"/>
      <c r="J15" s="6" t="s">
        <v>36</v>
      </c>
      <c r="K15" s="5"/>
    </row>
    <row r="16" spans="2:11" ht="17.25">
      <c r="B16" s="11"/>
      <c r="C16" s="11"/>
      <c r="E16" s="11"/>
      <c r="F16" s="83">
        <v>2000</v>
      </c>
      <c r="G16" s="83" t="s">
        <v>37</v>
      </c>
      <c r="H16" s="83" t="s">
        <v>38</v>
      </c>
      <c r="I16" s="83" t="s">
        <v>39</v>
      </c>
      <c r="J16" s="83" t="s">
        <v>40</v>
      </c>
      <c r="K16" s="81">
        <v>2005</v>
      </c>
    </row>
    <row r="17" spans="2:11" ht="17.25">
      <c r="B17" s="25"/>
      <c r="C17" s="25"/>
      <c r="D17" s="8"/>
      <c r="E17" s="25"/>
      <c r="F17" s="9" t="s">
        <v>5</v>
      </c>
      <c r="G17" s="9" t="s">
        <v>257</v>
      </c>
      <c r="H17" s="9" t="s">
        <v>258</v>
      </c>
      <c r="I17" s="9" t="s">
        <v>259</v>
      </c>
      <c r="J17" s="9" t="s">
        <v>260</v>
      </c>
      <c r="K17" s="9" t="s">
        <v>395</v>
      </c>
    </row>
    <row r="18" spans="3:10" ht="17.25">
      <c r="C18" s="11"/>
      <c r="E18" s="11"/>
      <c r="F18" s="12"/>
      <c r="G18" s="24"/>
      <c r="H18" s="24"/>
      <c r="I18" s="24"/>
      <c r="J18" s="24"/>
    </row>
    <row r="19" spans="3:11" ht="17.25">
      <c r="C19" s="1" t="s">
        <v>126</v>
      </c>
      <c r="D19" s="16"/>
      <c r="E19" s="16"/>
      <c r="F19" s="15">
        <v>759712</v>
      </c>
      <c r="G19" s="39">
        <v>759594</v>
      </c>
      <c r="H19" s="39">
        <v>768035</v>
      </c>
      <c r="I19" s="39">
        <v>785669</v>
      </c>
      <c r="J19" s="39">
        <v>790465</v>
      </c>
      <c r="K19" s="16">
        <f>K21+K51+K61+K62+K63+K64</f>
        <v>800093.9</v>
      </c>
    </row>
    <row r="20" spans="6:10" ht="17.25">
      <c r="F20" s="12"/>
      <c r="G20" s="24"/>
      <c r="H20" s="24"/>
      <c r="I20" s="24"/>
      <c r="J20" s="24"/>
    </row>
    <row r="21" spans="2:11" ht="17.25">
      <c r="B21" s="1" t="s">
        <v>127</v>
      </c>
      <c r="C21" s="16"/>
      <c r="D21" s="16"/>
      <c r="E21" s="16"/>
      <c r="F21" s="15">
        <v>655607</v>
      </c>
      <c r="G21" s="39">
        <v>658387</v>
      </c>
      <c r="H21" s="39">
        <v>666919</v>
      </c>
      <c r="I21" s="39">
        <v>686435</v>
      </c>
      <c r="J21" s="39">
        <v>698415</v>
      </c>
      <c r="K21" s="16">
        <v>712931</v>
      </c>
    </row>
    <row r="22" spans="2:11" ht="17.25">
      <c r="B22" s="1"/>
      <c r="C22" s="16"/>
      <c r="D22" s="16"/>
      <c r="E22" s="16"/>
      <c r="F22" s="15"/>
      <c r="G22" s="39"/>
      <c r="H22" s="39"/>
      <c r="I22" s="39"/>
      <c r="J22" s="39"/>
      <c r="K22" s="16"/>
    </row>
    <row r="23" spans="3:11" ht="17.25">
      <c r="C23" s="1" t="s">
        <v>128</v>
      </c>
      <c r="F23" s="13">
        <v>244950</v>
      </c>
      <c r="G23" s="40">
        <v>267450</v>
      </c>
      <c r="H23" s="40">
        <v>281787</v>
      </c>
      <c r="I23" s="40">
        <v>286734</v>
      </c>
      <c r="J23" s="40">
        <v>289073</v>
      </c>
      <c r="K23" s="14">
        <v>291376</v>
      </c>
    </row>
    <row r="24" spans="3:11" ht="17.25">
      <c r="C24" s="1" t="s">
        <v>129</v>
      </c>
      <c r="F24" s="13">
        <v>281074</v>
      </c>
      <c r="G24" s="40">
        <v>262163</v>
      </c>
      <c r="H24" s="40">
        <v>239425</v>
      </c>
      <c r="I24" s="40">
        <v>223866</v>
      </c>
      <c r="J24" s="40">
        <v>215884</v>
      </c>
      <c r="K24" s="14">
        <v>209117</v>
      </c>
    </row>
    <row r="25" spans="3:11" ht="17.25">
      <c r="C25" s="1" t="s">
        <v>130</v>
      </c>
      <c r="F25" s="13">
        <v>9531</v>
      </c>
      <c r="G25" s="40">
        <v>9190</v>
      </c>
      <c r="H25" s="40">
        <v>9117</v>
      </c>
      <c r="I25" s="40">
        <v>8937</v>
      </c>
      <c r="J25" s="40">
        <v>8640</v>
      </c>
      <c r="K25" s="14">
        <v>8232</v>
      </c>
    </row>
    <row r="26" spans="3:11" ht="17.25">
      <c r="C26" s="1"/>
      <c r="F26" s="13"/>
      <c r="G26" s="40"/>
      <c r="H26" s="40"/>
      <c r="I26" s="40"/>
      <c r="J26" s="40"/>
      <c r="K26" s="14"/>
    </row>
    <row r="27" spans="3:11" ht="17.25">
      <c r="C27" s="1" t="s">
        <v>131</v>
      </c>
      <c r="F27" s="13">
        <v>948</v>
      </c>
      <c r="G27" s="40">
        <v>881</v>
      </c>
      <c r="H27" s="40">
        <v>798</v>
      </c>
      <c r="I27" s="40">
        <v>707</v>
      </c>
      <c r="J27" s="40">
        <v>699</v>
      </c>
      <c r="K27" s="14">
        <v>675</v>
      </c>
    </row>
    <row r="28" spans="3:11" ht="17.25">
      <c r="C28" s="1" t="s">
        <v>132</v>
      </c>
      <c r="F28" s="13">
        <v>6454</v>
      </c>
      <c r="G28" s="40">
        <v>3931</v>
      </c>
      <c r="H28" s="40">
        <v>3398</v>
      </c>
      <c r="I28" s="40">
        <v>2620</v>
      </c>
      <c r="J28" s="40">
        <v>4337</v>
      </c>
      <c r="K28" s="14">
        <v>9684</v>
      </c>
    </row>
    <row r="29" spans="3:11" ht="17.25">
      <c r="C29" s="1" t="s">
        <v>133</v>
      </c>
      <c r="F29" s="13">
        <v>6688</v>
      </c>
      <c r="G29" s="40">
        <v>6632</v>
      </c>
      <c r="H29" s="40">
        <v>6104</v>
      </c>
      <c r="I29" s="40">
        <v>5825</v>
      </c>
      <c r="J29" s="40">
        <v>5906</v>
      </c>
      <c r="K29" s="14">
        <v>5982</v>
      </c>
    </row>
    <row r="30" spans="3:11" ht="17.25">
      <c r="C30" s="1"/>
      <c r="F30" s="13"/>
      <c r="G30" s="40"/>
      <c r="H30" s="40"/>
      <c r="I30" s="40"/>
      <c r="J30" s="40"/>
      <c r="K30" s="14"/>
    </row>
    <row r="31" spans="3:11" ht="17.25">
      <c r="C31" s="1" t="s">
        <v>134</v>
      </c>
      <c r="F31" s="13">
        <v>4451</v>
      </c>
      <c r="G31" s="40">
        <v>3369</v>
      </c>
      <c r="H31" s="40">
        <v>2419</v>
      </c>
      <c r="I31" s="40">
        <v>1585</v>
      </c>
      <c r="J31" s="40">
        <v>1038</v>
      </c>
      <c r="K31" s="14">
        <v>628</v>
      </c>
    </row>
    <row r="32" spans="3:11" ht="17.25">
      <c r="C32" s="1" t="s">
        <v>135</v>
      </c>
      <c r="F32" s="13">
        <v>608</v>
      </c>
      <c r="G32" s="40">
        <v>495</v>
      </c>
      <c r="H32" s="40">
        <v>428</v>
      </c>
      <c r="I32" s="40">
        <v>366</v>
      </c>
      <c r="J32" s="40">
        <v>317</v>
      </c>
      <c r="K32" s="14">
        <v>267</v>
      </c>
    </row>
    <row r="33" spans="3:11" ht="17.25">
      <c r="C33" s="1" t="s">
        <v>136</v>
      </c>
      <c r="F33" s="127" t="s">
        <v>374</v>
      </c>
      <c r="G33" s="17" t="s">
        <v>445</v>
      </c>
      <c r="H33" s="17" t="s">
        <v>445</v>
      </c>
      <c r="I33" s="17" t="s">
        <v>445</v>
      </c>
      <c r="J33" s="40">
        <v>281</v>
      </c>
      <c r="K33" s="14">
        <v>725</v>
      </c>
    </row>
    <row r="34" spans="3:11" ht="17.25">
      <c r="C34" s="1" t="s">
        <v>137</v>
      </c>
      <c r="F34" s="13">
        <v>277</v>
      </c>
      <c r="G34" s="40">
        <v>232</v>
      </c>
      <c r="H34" s="40">
        <v>185</v>
      </c>
      <c r="I34" s="40">
        <v>135</v>
      </c>
      <c r="J34" s="40">
        <v>46</v>
      </c>
      <c r="K34" s="14">
        <v>26</v>
      </c>
    </row>
    <row r="35" spans="3:11" ht="17.25">
      <c r="C35" s="1"/>
      <c r="F35" s="13"/>
      <c r="G35" s="40"/>
      <c r="H35" s="40"/>
      <c r="I35" s="40"/>
      <c r="J35" s="40"/>
      <c r="K35" s="14"/>
    </row>
    <row r="36" spans="3:11" ht="17.25">
      <c r="C36" s="1" t="s">
        <v>138</v>
      </c>
      <c r="F36" s="13">
        <v>16428</v>
      </c>
      <c r="G36" s="40">
        <v>15838</v>
      </c>
      <c r="H36" s="40">
        <v>15067</v>
      </c>
      <c r="I36" s="40">
        <v>14740</v>
      </c>
      <c r="J36" s="40">
        <v>14337</v>
      </c>
      <c r="K36" s="14">
        <v>13712</v>
      </c>
    </row>
    <row r="37" spans="3:11" ht="17.25">
      <c r="C37" s="1" t="s">
        <v>139</v>
      </c>
      <c r="F37" s="13">
        <v>14926</v>
      </c>
      <c r="G37" s="40">
        <v>14530</v>
      </c>
      <c r="H37" s="40">
        <v>13977</v>
      </c>
      <c r="I37" s="40">
        <v>13084</v>
      </c>
      <c r="J37" s="40">
        <v>11519</v>
      </c>
      <c r="K37" s="14">
        <v>11631</v>
      </c>
    </row>
    <row r="38" spans="3:11" ht="17.25">
      <c r="C38" s="1" t="s">
        <v>140</v>
      </c>
      <c r="F38" s="13">
        <v>6138</v>
      </c>
      <c r="G38" s="40">
        <v>5058</v>
      </c>
      <c r="H38" s="40">
        <v>3845</v>
      </c>
      <c r="I38" s="40">
        <v>2832</v>
      </c>
      <c r="J38" s="40">
        <v>2427</v>
      </c>
      <c r="K38" s="14">
        <v>3258</v>
      </c>
    </row>
    <row r="39" spans="3:11" ht="17.25">
      <c r="C39" s="1"/>
      <c r="F39" s="13"/>
      <c r="G39" s="40"/>
      <c r="H39" s="40"/>
      <c r="I39" s="40"/>
      <c r="J39" s="40"/>
      <c r="K39" s="14"/>
    </row>
    <row r="40" spans="3:11" ht="17.25">
      <c r="C40" s="1" t="s">
        <v>141</v>
      </c>
      <c r="F40" s="13">
        <v>33731</v>
      </c>
      <c r="G40" s="40">
        <v>30181</v>
      </c>
      <c r="H40" s="40">
        <v>26442</v>
      </c>
      <c r="I40" s="40">
        <v>22378</v>
      </c>
      <c r="J40" s="40">
        <v>18273</v>
      </c>
      <c r="K40" s="14">
        <v>13263</v>
      </c>
    </row>
    <row r="41" spans="3:11" ht="17.25">
      <c r="C41" s="1" t="s">
        <v>142</v>
      </c>
      <c r="F41" s="13">
        <v>4707</v>
      </c>
      <c r="G41" s="40">
        <v>3610</v>
      </c>
      <c r="H41" s="40">
        <v>2462</v>
      </c>
      <c r="I41" s="17" t="s">
        <v>445</v>
      </c>
      <c r="J41" s="17" t="s">
        <v>445</v>
      </c>
      <c r="K41" s="17" t="s">
        <v>445</v>
      </c>
    </row>
    <row r="42" spans="3:11" ht="17.25">
      <c r="C42" s="1" t="s">
        <v>143</v>
      </c>
      <c r="F42" s="13">
        <v>11717</v>
      </c>
      <c r="G42" s="40">
        <v>11717</v>
      </c>
      <c r="H42" s="40">
        <v>12542</v>
      </c>
      <c r="I42" s="40">
        <v>14272</v>
      </c>
      <c r="J42" s="40">
        <v>16115</v>
      </c>
      <c r="K42" s="14">
        <v>17125</v>
      </c>
    </row>
    <row r="43" spans="3:11" ht="17.25">
      <c r="C43" s="1"/>
      <c r="F43" s="13"/>
      <c r="G43" s="40"/>
      <c r="H43" s="40"/>
      <c r="I43" s="40"/>
      <c r="J43" s="40"/>
      <c r="K43" s="14"/>
    </row>
    <row r="44" spans="3:11" ht="17.25">
      <c r="C44" s="1" t="s">
        <v>144</v>
      </c>
      <c r="F44" s="13">
        <v>3298</v>
      </c>
      <c r="G44" s="40">
        <v>3094</v>
      </c>
      <c r="H44" s="40">
        <v>2890</v>
      </c>
      <c r="I44" s="40">
        <v>2686</v>
      </c>
      <c r="J44" s="40">
        <v>2482</v>
      </c>
      <c r="K44" s="14">
        <v>2278</v>
      </c>
    </row>
    <row r="45" spans="3:11" ht="17.25">
      <c r="C45" s="1" t="s">
        <v>145</v>
      </c>
      <c r="F45" s="127" t="s">
        <v>374</v>
      </c>
      <c r="G45" s="40">
        <v>10338</v>
      </c>
      <c r="H45" s="40">
        <v>31984</v>
      </c>
      <c r="I45" s="40">
        <v>71968</v>
      </c>
      <c r="J45" s="40">
        <v>100515</v>
      </c>
      <c r="K45" s="14">
        <v>121851</v>
      </c>
    </row>
    <row r="46" spans="3:11" ht="17.25">
      <c r="C46" s="1" t="s">
        <v>146</v>
      </c>
      <c r="F46" s="13">
        <v>8368</v>
      </c>
      <c r="G46" s="40">
        <v>7375</v>
      </c>
      <c r="H46" s="40">
        <v>6332</v>
      </c>
      <c r="I46" s="40">
        <v>5236</v>
      </c>
      <c r="J46" s="40">
        <v>3619</v>
      </c>
      <c r="K46" s="14">
        <v>1975</v>
      </c>
    </row>
    <row r="47" spans="3:11" ht="17.25">
      <c r="C47" s="1"/>
      <c r="F47" s="13"/>
      <c r="G47" s="40"/>
      <c r="H47" s="40"/>
      <c r="I47" s="40"/>
      <c r="J47" s="40"/>
      <c r="K47" s="14"/>
    </row>
    <row r="48" spans="3:11" ht="17.25">
      <c r="C48" s="1" t="s">
        <v>54</v>
      </c>
      <c r="F48" s="13">
        <v>1313</v>
      </c>
      <c r="G48" s="40">
        <v>1275</v>
      </c>
      <c r="H48" s="40">
        <v>1235</v>
      </c>
      <c r="I48" s="40">
        <v>1195</v>
      </c>
      <c r="J48" s="40">
        <v>1158</v>
      </c>
      <c r="K48" s="14">
        <v>1126</v>
      </c>
    </row>
    <row r="49" spans="3:11" ht="17.25">
      <c r="C49" s="1" t="s">
        <v>147</v>
      </c>
      <c r="F49" s="127" t="s">
        <v>374</v>
      </c>
      <c r="G49" s="41">
        <v>1028</v>
      </c>
      <c r="H49" s="41">
        <v>6482</v>
      </c>
      <c r="I49" s="41">
        <v>7269</v>
      </c>
      <c r="J49" s="41">
        <v>1749</v>
      </c>
      <c r="K49" s="17" t="s">
        <v>445</v>
      </c>
    </row>
    <row r="50" spans="3:11" ht="17.25">
      <c r="C50" s="1"/>
      <c r="F50" s="127"/>
      <c r="G50" s="41"/>
      <c r="H50" s="41"/>
      <c r="I50" s="41"/>
      <c r="J50" s="41"/>
      <c r="K50" s="17"/>
    </row>
    <row r="51" spans="2:11" ht="17.25">
      <c r="B51" s="1" t="s">
        <v>148</v>
      </c>
      <c r="C51" s="16"/>
      <c r="D51" s="16"/>
      <c r="E51" s="16"/>
      <c r="F51" s="15">
        <v>88069</v>
      </c>
      <c r="G51" s="39">
        <v>84913</v>
      </c>
      <c r="H51" s="39">
        <v>82782</v>
      </c>
      <c r="I51" s="39">
        <v>78763</v>
      </c>
      <c r="J51" s="39">
        <v>72542</v>
      </c>
      <c r="K51" s="17">
        <v>70277</v>
      </c>
    </row>
    <row r="52" spans="2:11" ht="17.25">
      <c r="B52" s="1"/>
      <c r="C52" s="16"/>
      <c r="D52" s="16"/>
      <c r="E52" s="16"/>
      <c r="F52" s="15"/>
      <c r="G52" s="39"/>
      <c r="H52" s="39"/>
      <c r="I52" s="39"/>
      <c r="J52" s="39"/>
      <c r="K52" s="17"/>
    </row>
    <row r="53" spans="3:11" ht="17.25">
      <c r="C53" s="1" t="s">
        <v>149</v>
      </c>
      <c r="F53" s="13">
        <v>5749</v>
      </c>
      <c r="G53" s="40">
        <v>5401</v>
      </c>
      <c r="H53" s="40">
        <v>5032</v>
      </c>
      <c r="I53" s="40">
        <v>4645</v>
      </c>
      <c r="J53" s="17" t="s">
        <v>445</v>
      </c>
      <c r="K53" s="17" t="s">
        <v>445</v>
      </c>
    </row>
    <row r="54" spans="3:11" ht="17.25">
      <c r="C54" s="1" t="s">
        <v>150</v>
      </c>
      <c r="F54" s="13">
        <v>1539</v>
      </c>
      <c r="G54" s="40">
        <v>1694</v>
      </c>
      <c r="H54" s="40">
        <v>1617</v>
      </c>
      <c r="I54" s="40">
        <v>1537</v>
      </c>
      <c r="J54" s="40">
        <v>1450</v>
      </c>
      <c r="K54" s="17">
        <v>892</v>
      </c>
    </row>
    <row r="55" spans="3:11" ht="17.25">
      <c r="C55" s="1" t="s">
        <v>151</v>
      </c>
      <c r="F55" s="13">
        <v>17011</v>
      </c>
      <c r="G55" s="40">
        <v>16157</v>
      </c>
      <c r="H55" s="40">
        <v>15907</v>
      </c>
      <c r="I55" s="40">
        <v>15912</v>
      </c>
      <c r="J55" s="40">
        <v>15740</v>
      </c>
      <c r="K55" s="17">
        <v>15274</v>
      </c>
    </row>
    <row r="56" spans="3:11" ht="17.25">
      <c r="C56" s="1"/>
      <c r="F56" s="13"/>
      <c r="G56" s="40"/>
      <c r="H56" s="40"/>
      <c r="I56" s="40"/>
      <c r="J56" s="40"/>
      <c r="K56" s="17"/>
    </row>
    <row r="57" spans="3:11" ht="17.25">
      <c r="C57" s="1" t="s">
        <v>152</v>
      </c>
      <c r="F57" s="13">
        <v>1286</v>
      </c>
      <c r="G57" s="40">
        <v>1226</v>
      </c>
      <c r="H57" s="40">
        <v>1162</v>
      </c>
      <c r="I57" s="40">
        <v>1071</v>
      </c>
      <c r="J57" s="17" t="s">
        <v>445</v>
      </c>
      <c r="K57" s="17" t="s">
        <v>445</v>
      </c>
    </row>
    <row r="58" spans="3:11" ht="17.25">
      <c r="C58" s="1" t="s">
        <v>153</v>
      </c>
      <c r="F58" s="13">
        <v>4585</v>
      </c>
      <c r="G58" s="40">
        <v>5555</v>
      </c>
      <c r="H58" s="40">
        <v>7365</v>
      </c>
      <c r="I58" s="40">
        <v>7350</v>
      </c>
      <c r="J58" s="40">
        <v>7302</v>
      </c>
      <c r="K58" s="17">
        <v>7254</v>
      </c>
    </row>
    <row r="59" spans="3:11" ht="17.25">
      <c r="C59" s="1" t="s">
        <v>154</v>
      </c>
      <c r="F59" s="13">
        <v>57899</v>
      </c>
      <c r="G59" s="40">
        <v>54880</v>
      </c>
      <c r="H59" s="40">
        <v>51699</v>
      </c>
      <c r="I59" s="40">
        <v>48248</v>
      </c>
      <c r="J59" s="40">
        <v>48050</v>
      </c>
      <c r="K59" s="17">
        <v>46857</v>
      </c>
    </row>
    <row r="60" spans="3:11" ht="17.25">
      <c r="C60" s="1"/>
      <c r="F60" s="13"/>
      <c r="G60" s="40"/>
      <c r="H60" s="40"/>
      <c r="I60" s="40"/>
      <c r="J60" s="40"/>
      <c r="K60" s="17"/>
    </row>
    <row r="61" spans="2:11" ht="17.25">
      <c r="B61" s="1" t="s">
        <v>446</v>
      </c>
      <c r="E61" s="43"/>
      <c r="F61" s="13">
        <v>828</v>
      </c>
      <c r="G61" s="40">
        <v>415</v>
      </c>
      <c r="H61" s="40">
        <v>415</v>
      </c>
      <c r="I61" s="40">
        <v>415</v>
      </c>
      <c r="J61" s="40">
        <v>401</v>
      </c>
      <c r="K61" s="17">
        <v>365</v>
      </c>
    </row>
    <row r="62" spans="2:11" ht="17.25">
      <c r="B62" s="1" t="s">
        <v>155</v>
      </c>
      <c r="E62" s="44"/>
      <c r="F62" s="13">
        <v>5605</v>
      </c>
      <c r="G62" s="40">
        <v>6014</v>
      </c>
      <c r="H62" s="40">
        <v>5969</v>
      </c>
      <c r="I62" s="40">
        <v>5753</v>
      </c>
      <c r="J62" s="40">
        <v>6072</v>
      </c>
      <c r="K62" s="17">
        <v>5646.9</v>
      </c>
    </row>
    <row r="63" spans="2:11" ht="17.25">
      <c r="B63" s="1" t="s">
        <v>156</v>
      </c>
      <c r="E63" s="44"/>
      <c r="F63" s="13">
        <v>6474</v>
      </c>
      <c r="G63" s="40">
        <v>6786</v>
      </c>
      <c r="H63" s="40">
        <v>7228</v>
      </c>
      <c r="I63" s="40">
        <v>7904</v>
      </c>
      <c r="J63" s="40">
        <v>8742</v>
      </c>
      <c r="K63" s="17">
        <v>9203</v>
      </c>
    </row>
    <row r="64" spans="2:11" ht="17.25">
      <c r="B64" s="1" t="s">
        <v>157</v>
      </c>
      <c r="E64" s="43"/>
      <c r="F64" s="13">
        <v>3129</v>
      </c>
      <c r="G64" s="40">
        <v>3079</v>
      </c>
      <c r="H64" s="40">
        <v>4722</v>
      </c>
      <c r="I64" s="40">
        <v>6399</v>
      </c>
      <c r="J64" s="40">
        <v>4293</v>
      </c>
      <c r="K64" s="17">
        <v>1671</v>
      </c>
    </row>
    <row r="65" spans="2:11" ht="18" thickBot="1">
      <c r="B65" s="5"/>
      <c r="C65" s="5"/>
      <c r="D65" s="5"/>
      <c r="E65" s="5"/>
      <c r="F65" s="21"/>
      <c r="G65" s="5"/>
      <c r="H65" s="5"/>
      <c r="I65" s="5"/>
      <c r="J65" s="45"/>
      <c r="K65" s="45"/>
    </row>
    <row r="66" spans="5:7" ht="17.25">
      <c r="E66" s="187" t="s">
        <v>158</v>
      </c>
      <c r="F66" s="187"/>
      <c r="G66" s="187"/>
    </row>
    <row r="67" spans="1:11" ht="17.25">
      <c r="A67" s="1"/>
      <c r="E67" s="188" t="s">
        <v>447</v>
      </c>
      <c r="F67" s="188"/>
      <c r="G67" s="188"/>
      <c r="H67" s="188"/>
      <c r="I67" s="188"/>
      <c r="J67" s="188"/>
      <c r="K67" s="188"/>
    </row>
    <row r="68" spans="5:11" ht="17.25">
      <c r="E68" s="188" t="s">
        <v>448</v>
      </c>
      <c r="F68" s="188"/>
      <c r="G68" s="188"/>
      <c r="H68" s="188"/>
      <c r="I68" s="188"/>
      <c r="J68" s="188"/>
      <c r="K68" s="188"/>
    </row>
  </sheetData>
  <mergeCells count="3">
    <mergeCell ref="E66:G66"/>
    <mergeCell ref="E67:K67"/>
    <mergeCell ref="E68:K6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2" customWidth="1"/>
    <col min="2" max="2" width="4.625" style="2" customWidth="1"/>
    <col min="3" max="3" width="5.875" style="2" customWidth="1"/>
    <col min="4" max="4" width="10.875" style="2" customWidth="1"/>
    <col min="5" max="5" width="18.375" style="2" customWidth="1"/>
    <col min="6" max="6" width="14.00390625" style="2" customWidth="1"/>
    <col min="7" max="12" width="13.375" style="2" customWidth="1"/>
    <col min="13" max="16384" width="14.625" style="2" customWidth="1"/>
  </cols>
  <sheetData>
    <row r="1" ht="17.25">
      <c r="A1" s="1"/>
    </row>
    <row r="6" ht="17.25">
      <c r="F6" s="4" t="s">
        <v>159</v>
      </c>
    </row>
    <row r="7" ht="17.25">
      <c r="E7" s="1"/>
    </row>
    <row r="9" ht="17.25">
      <c r="E9" s="4" t="s">
        <v>160</v>
      </c>
    </row>
    <row r="10" spans="2:12" ht="18" thickBot="1">
      <c r="B10" s="5"/>
      <c r="C10" s="5"/>
      <c r="D10" s="5"/>
      <c r="E10" s="5"/>
      <c r="F10" s="5"/>
      <c r="G10" s="5"/>
      <c r="H10" s="5"/>
      <c r="I10" s="5"/>
      <c r="J10" s="5"/>
      <c r="K10" s="6" t="s">
        <v>196</v>
      </c>
      <c r="L10" s="5"/>
    </row>
    <row r="11" spans="6:12" ht="17.25">
      <c r="F11" s="82" t="s">
        <v>161</v>
      </c>
      <c r="G11" s="83">
        <v>2000</v>
      </c>
      <c r="H11" s="83" t="s">
        <v>37</v>
      </c>
      <c r="I11" s="83" t="s">
        <v>38</v>
      </c>
      <c r="J11" s="83" t="s">
        <v>39</v>
      </c>
      <c r="K11" s="83" t="s">
        <v>40</v>
      </c>
      <c r="L11" s="81">
        <v>2005</v>
      </c>
    </row>
    <row r="12" spans="2:12" ht="17.25">
      <c r="B12" s="8"/>
      <c r="C12" s="8"/>
      <c r="D12" s="8"/>
      <c r="E12" s="8"/>
      <c r="F12" s="117" t="s">
        <v>636</v>
      </c>
      <c r="G12" s="117" t="s">
        <v>197</v>
      </c>
      <c r="H12" s="9" t="s">
        <v>198</v>
      </c>
      <c r="I12" s="9" t="s">
        <v>199</v>
      </c>
      <c r="J12" s="9" t="s">
        <v>200</v>
      </c>
      <c r="K12" s="9" t="s">
        <v>201</v>
      </c>
      <c r="L12" s="9" t="s">
        <v>378</v>
      </c>
    </row>
    <row r="13" spans="6:11" ht="17.25">
      <c r="F13" s="12"/>
      <c r="G13" s="24"/>
      <c r="H13" s="24"/>
      <c r="I13" s="24"/>
      <c r="J13" s="24"/>
      <c r="K13" s="24"/>
    </row>
    <row r="14" spans="2:12" ht="17.25">
      <c r="B14" s="16"/>
      <c r="C14" s="1" t="s">
        <v>163</v>
      </c>
      <c r="D14" s="16"/>
      <c r="E14" s="16"/>
      <c r="F14" s="15">
        <v>500795</v>
      </c>
      <c r="G14" s="39">
        <v>479854</v>
      </c>
      <c r="H14" s="39">
        <v>474592</v>
      </c>
      <c r="I14" s="39">
        <v>472459.83600000007</v>
      </c>
      <c r="J14" s="39">
        <v>448182.591</v>
      </c>
      <c r="K14" s="39">
        <v>440904</v>
      </c>
      <c r="L14" s="16">
        <v>438847</v>
      </c>
    </row>
    <row r="15" spans="6:12" ht="17.25">
      <c r="F15" s="38"/>
      <c r="G15" s="140"/>
      <c r="H15" s="140"/>
      <c r="I15" s="140"/>
      <c r="J15" s="140"/>
      <c r="K15" s="140"/>
      <c r="L15" s="11"/>
    </row>
    <row r="16" spans="3:12" ht="17.25">
      <c r="C16" s="1" t="s">
        <v>164</v>
      </c>
      <c r="F16" s="13">
        <v>135902</v>
      </c>
      <c r="G16" s="40">
        <v>132627</v>
      </c>
      <c r="H16" s="40">
        <v>131719</v>
      </c>
      <c r="I16" s="40">
        <v>128784.665</v>
      </c>
      <c r="J16" s="40">
        <v>123936.577</v>
      </c>
      <c r="K16" s="40">
        <v>122480</v>
      </c>
      <c r="L16" s="14">
        <v>123391</v>
      </c>
    </row>
    <row r="17" spans="3:12" ht="17.25">
      <c r="C17" s="1" t="s">
        <v>49</v>
      </c>
      <c r="F17" s="13">
        <v>3897</v>
      </c>
      <c r="G17" s="40">
        <v>3981</v>
      </c>
      <c r="H17" s="40">
        <v>3957</v>
      </c>
      <c r="I17" s="40">
        <v>4037.227</v>
      </c>
      <c r="J17" s="40">
        <v>4241.05</v>
      </c>
      <c r="K17" s="40">
        <v>6243</v>
      </c>
      <c r="L17" s="14">
        <v>8300</v>
      </c>
    </row>
    <row r="18" spans="3:12" ht="17.25">
      <c r="C18" s="1" t="s">
        <v>63</v>
      </c>
      <c r="F18" s="13">
        <v>1694</v>
      </c>
      <c r="G18" s="40">
        <v>8349</v>
      </c>
      <c r="H18" s="40">
        <v>7628</v>
      </c>
      <c r="I18" s="40">
        <v>2121.583</v>
      </c>
      <c r="J18" s="40">
        <v>1513.406</v>
      </c>
      <c r="K18" s="40">
        <v>1349</v>
      </c>
      <c r="L18" s="14">
        <v>910</v>
      </c>
    </row>
    <row r="19" spans="2:12" ht="17.25">
      <c r="B19" s="47"/>
      <c r="C19" s="48" t="s">
        <v>165</v>
      </c>
      <c r="D19" s="47"/>
      <c r="E19" s="47"/>
      <c r="F19" s="130" t="s">
        <v>374</v>
      </c>
      <c r="G19" s="131" t="s">
        <v>374</v>
      </c>
      <c r="H19" s="131" t="s">
        <v>374</v>
      </c>
      <c r="I19" s="131" t="s">
        <v>374</v>
      </c>
      <c r="J19" s="131" t="s">
        <v>374</v>
      </c>
      <c r="K19" s="103">
        <v>277</v>
      </c>
      <c r="L19" s="49">
        <v>459.6</v>
      </c>
    </row>
    <row r="20" spans="2:12" ht="17.25">
      <c r="B20" s="47"/>
      <c r="C20" s="48" t="s">
        <v>166</v>
      </c>
      <c r="D20" s="47"/>
      <c r="E20" s="47"/>
      <c r="F20" s="130" t="s">
        <v>374</v>
      </c>
      <c r="G20" s="131" t="s">
        <v>374</v>
      </c>
      <c r="H20" s="131" t="s">
        <v>374</v>
      </c>
      <c r="I20" s="131" t="s">
        <v>374</v>
      </c>
      <c r="J20" s="131" t="s">
        <v>374</v>
      </c>
      <c r="K20" s="103">
        <v>253</v>
      </c>
      <c r="L20" s="49">
        <v>629.9</v>
      </c>
    </row>
    <row r="21" spans="3:12" ht="17.25">
      <c r="C21" s="1" t="s">
        <v>64</v>
      </c>
      <c r="F21" s="13">
        <v>8906</v>
      </c>
      <c r="G21" s="40">
        <v>9184</v>
      </c>
      <c r="H21" s="40">
        <v>9126</v>
      </c>
      <c r="I21" s="40">
        <v>7990</v>
      </c>
      <c r="J21" s="40">
        <v>8855.341</v>
      </c>
      <c r="K21" s="40">
        <v>9677</v>
      </c>
      <c r="L21" s="14">
        <v>8896.9</v>
      </c>
    </row>
    <row r="22" spans="3:12" ht="17.25">
      <c r="C22" s="1"/>
      <c r="F22" s="13"/>
      <c r="G22" s="40"/>
      <c r="H22" s="40"/>
      <c r="I22" s="40"/>
      <c r="J22" s="40"/>
      <c r="K22" s="40"/>
      <c r="L22" s="14"/>
    </row>
    <row r="23" spans="3:12" ht="17.25">
      <c r="C23" s="1" t="s">
        <v>167</v>
      </c>
      <c r="F23" s="13">
        <v>692</v>
      </c>
      <c r="G23" s="40">
        <v>637</v>
      </c>
      <c r="H23" s="40">
        <v>599</v>
      </c>
      <c r="I23" s="40">
        <v>524.179</v>
      </c>
      <c r="J23" s="40">
        <v>449.968</v>
      </c>
      <c r="K23" s="40">
        <v>442</v>
      </c>
      <c r="L23" s="14">
        <v>439.1</v>
      </c>
    </row>
    <row r="24" spans="3:12" ht="17.25">
      <c r="C24" s="1" t="s">
        <v>65</v>
      </c>
      <c r="F24" s="13">
        <v>414</v>
      </c>
      <c r="G24" s="40">
        <v>93</v>
      </c>
      <c r="H24" s="41">
        <v>0</v>
      </c>
      <c r="I24" s="41">
        <v>0.269</v>
      </c>
      <c r="J24" s="41">
        <v>0.231</v>
      </c>
      <c r="K24" s="41">
        <v>0</v>
      </c>
      <c r="L24" s="131" t="s">
        <v>374</v>
      </c>
    </row>
    <row r="25" spans="3:12" ht="17.25">
      <c r="C25" s="1" t="s">
        <v>66</v>
      </c>
      <c r="D25" s="11"/>
      <c r="E25" s="11"/>
      <c r="F25" s="13">
        <v>2186</v>
      </c>
      <c r="G25" s="40">
        <v>2174</v>
      </c>
      <c r="H25" s="40">
        <v>2128</v>
      </c>
      <c r="I25" s="40">
        <v>1865.752</v>
      </c>
      <c r="J25" s="40">
        <v>1884.587</v>
      </c>
      <c r="K25" s="40">
        <v>1959</v>
      </c>
      <c r="L25" s="14">
        <v>1925.6</v>
      </c>
    </row>
    <row r="26" spans="3:12" ht="17.25">
      <c r="C26" s="1" t="s">
        <v>168</v>
      </c>
      <c r="D26" s="11"/>
      <c r="E26" s="11"/>
      <c r="F26" s="13">
        <v>3090</v>
      </c>
      <c r="G26" s="40">
        <v>4159</v>
      </c>
      <c r="H26" s="40">
        <v>4193</v>
      </c>
      <c r="I26" s="40">
        <v>4046.215</v>
      </c>
      <c r="J26" s="40">
        <v>3972.246</v>
      </c>
      <c r="K26" s="40">
        <v>3847</v>
      </c>
      <c r="L26" s="14">
        <v>3847.4</v>
      </c>
    </row>
    <row r="27" spans="3:12" ht="17.25">
      <c r="C27" s="1" t="s">
        <v>50</v>
      </c>
      <c r="D27" s="11"/>
      <c r="E27" s="11"/>
      <c r="F27" s="13">
        <v>141767</v>
      </c>
      <c r="G27" s="40">
        <v>142068</v>
      </c>
      <c r="H27" s="40">
        <v>130701</v>
      </c>
      <c r="I27" s="40">
        <v>126422.895</v>
      </c>
      <c r="J27" s="40">
        <v>117355.65</v>
      </c>
      <c r="K27" s="40">
        <v>113035</v>
      </c>
      <c r="L27" s="14">
        <v>113155.2</v>
      </c>
    </row>
    <row r="28" spans="3:12" ht="17.25">
      <c r="C28" s="1"/>
      <c r="D28" s="11"/>
      <c r="E28" s="11"/>
      <c r="F28" s="13"/>
      <c r="G28" s="40"/>
      <c r="H28" s="40"/>
      <c r="I28" s="40"/>
      <c r="J28" s="40"/>
      <c r="K28" s="40"/>
      <c r="L28" s="14"/>
    </row>
    <row r="29" spans="3:12" ht="17.25">
      <c r="C29" s="1" t="s">
        <v>51</v>
      </c>
      <c r="D29" s="11"/>
      <c r="E29" s="11"/>
      <c r="F29" s="13">
        <v>249</v>
      </c>
      <c r="G29" s="40">
        <v>213</v>
      </c>
      <c r="H29" s="40">
        <v>213</v>
      </c>
      <c r="I29" s="40">
        <v>206.748</v>
      </c>
      <c r="J29" s="40">
        <v>221.305</v>
      </c>
      <c r="K29" s="40">
        <v>206</v>
      </c>
      <c r="L29" s="14">
        <v>204.8</v>
      </c>
    </row>
    <row r="30" spans="3:12" ht="17.25">
      <c r="C30" s="1" t="s">
        <v>52</v>
      </c>
      <c r="D30" s="11"/>
      <c r="E30" s="11"/>
      <c r="F30" s="13">
        <v>5774</v>
      </c>
      <c r="G30" s="40">
        <v>3884</v>
      </c>
      <c r="H30" s="40">
        <v>3706</v>
      </c>
      <c r="I30" s="40">
        <v>3667.586</v>
      </c>
      <c r="J30" s="40">
        <v>3486.409</v>
      </c>
      <c r="K30" s="40">
        <v>4414</v>
      </c>
      <c r="L30" s="14">
        <v>3716.3</v>
      </c>
    </row>
    <row r="31" spans="3:12" ht="17.25">
      <c r="C31" s="1" t="s">
        <v>53</v>
      </c>
      <c r="D31" s="11"/>
      <c r="E31" s="11"/>
      <c r="F31" s="13">
        <v>7319</v>
      </c>
      <c r="G31" s="40">
        <v>7490</v>
      </c>
      <c r="H31" s="40">
        <v>7555</v>
      </c>
      <c r="I31" s="40">
        <v>7502.724</v>
      </c>
      <c r="J31" s="40">
        <v>7389.191</v>
      </c>
      <c r="K31" s="40">
        <v>7439</v>
      </c>
      <c r="L31" s="14">
        <v>7978.3</v>
      </c>
    </row>
    <row r="32" spans="3:12" ht="17.25">
      <c r="C32" s="1" t="s">
        <v>55</v>
      </c>
      <c r="D32" s="11"/>
      <c r="E32" s="11"/>
      <c r="F32" s="13">
        <v>1847</v>
      </c>
      <c r="G32" s="40">
        <v>1892</v>
      </c>
      <c r="H32" s="40">
        <v>1941</v>
      </c>
      <c r="I32" s="40">
        <v>1992.813</v>
      </c>
      <c r="J32" s="40">
        <v>1991.559</v>
      </c>
      <c r="K32" s="40">
        <v>2161</v>
      </c>
      <c r="L32" s="14">
        <v>2289.5</v>
      </c>
    </row>
    <row r="33" spans="3:12" ht="17.25">
      <c r="C33" s="1"/>
      <c r="D33" s="11"/>
      <c r="E33" s="11"/>
      <c r="F33" s="13"/>
      <c r="G33" s="40"/>
      <c r="H33" s="40"/>
      <c r="I33" s="40"/>
      <c r="J33" s="40"/>
      <c r="K33" s="40"/>
      <c r="L33" s="14"/>
    </row>
    <row r="34" spans="3:12" ht="17.25">
      <c r="C34" s="1" t="s">
        <v>56</v>
      </c>
      <c r="D34" s="11"/>
      <c r="E34" s="11"/>
      <c r="F34" s="13">
        <v>55749</v>
      </c>
      <c r="G34" s="40">
        <v>40576</v>
      </c>
      <c r="H34" s="40">
        <v>39989</v>
      </c>
      <c r="I34" s="40">
        <v>39416.81</v>
      </c>
      <c r="J34" s="40">
        <v>42313.121</v>
      </c>
      <c r="K34" s="40">
        <v>41447</v>
      </c>
      <c r="L34" s="14">
        <v>39221</v>
      </c>
    </row>
    <row r="35" spans="3:12" ht="17.25">
      <c r="C35" s="1" t="s">
        <v>169</v>
      </c>
      <c r="D35" s="11"/>
      <c r="E35" s="11"/>
      <c r="F35" s="13">
        <v>33725</v>
      </c>
      <c r="G35" s="40">
        <v>31507</v>
      </c>
      <c r="H35" s="40">
        <v>29529</v>
      </c>
      <c r="I35" s="40">
        <v>27771.641</v>
      </c>
      <c r="J35" s="40">
        <v>26564.297</v>
      </c>
      <c r="K35" s="40">
        <v>24118</v>
      </c>
      <c r="L35" s="14">
        <v>27266.3</v>
      </c>
    </row>
    <row r="36" spans="3:12" ht="17.25">
      <c r="C36" s="1" t="s">
        <v>57</v>
      </c>
      <c r="D36" s="11"/>
      <c r="E36" s="11"/>
      <c r="F36" s="13">
        <v>2745</v>
      </c>
      <c r="G36" s="40">
        <v>3287</v>
      </c>
      <c r="H36" s="40">
        <v>3291</v>
      </c>
      <c r="I36" s="40">
        <v>1929.485</v>
      </c>
      <c r="J36" s="40">
        <v>2053.724</v>
      </c>
      <c r="K36" s="40">
        <v>1909</v>
      </c>
      <c r="L36" s="14">
        <v>1873.9</v>
      </c>
    </row>
    <row r="37" spans="3:12" ht="17.25">
      <c r="C37" s="1" t="s">
        <v>170</v>
      </c>
      <c r="D37" s="11"/>
      <c r="E37" s="11"/>
      <c r="F37" s="13">
        <v>2953</v>
      </c>
      <c r="G37" s="40">
        <v>5411</v>
      </c>
      <c r="H37" s="40">
        <v>6692</v>
      </c>
      <c r="I37" s="40">
        <v>6973.202</v>
      </c>
      <c r="J37" s="40">
        <v>2458.091</v>
      </c>
      <c r="K37" s="40">
        <v>1992</v>
      </c>
      <c r="L37" s="14">
        <v>628.4</v>
      </c>
    </row>
    <row r="38" spans="3:12" ht="17.25">
      <c r="C38" s="1"/>
      <c r="D38" s="11"/>
      <c r="E38" s="11"/>
      <c r="F38" s="13"/>
      <c r="G38" s="40"/>
      <c r="H38" s="40"/>
      <c r="I38" s="40"/>
      <c r="J38" s="40"/>
      <c r="K38" s="40"/>
      <c r="L38" s="14"/>
    </row>
    <row r="39" spans="2:12" ht="17.25">
      <c r="B39" s="11"/>
      <c r="C39" s="1" t="s">
        <v>171</v>
      </c>
      <c r="D39" s="11"/>
      <c r="E39" s="11"/>
      <c r="F39" s="13">
        <v>11048</v>
      </c>
      <c r="G39" s="40">
        <v>11209</v>
      </c>
      <c r="H39" s="40">
        <v>13954</v>
      </c>
      <c r="I39" s="40">
        <v>24118.052</v>
      </c>
      <c r="J39" s="40">
        <v>20560.346</v>
      </c>
      <c r="K39" s="40">
        <v>25152</v>
      </c>
      <c r="L39" s="14">
        <v>25540</v>
      </c>
    </row>
    <row r="40" spans="2:12" ht="17.25">
      <c r="B40" s="11"/>
      <c r="C40" s="1" t="s">
        <v>172</v>
      </c>
      <c r="D40" s="11"/>
      <c r="E40" s="11"/>
      <c r="F40" s="13">
        <v>17009</v>
      </c>
      <c r="G40" s="40">
        <v>12648</v>
      </c>
      <c r="H40" s="40">
        <v>14389</v>
      </c>
      <c r="I40" s="40">
        <v>12412.03</v>
      </c>
      <c r="J40" s="40">
        <v>10305.362</v>
      </c>
      <c r="K40" s="40">
        <v>10779</v>
      </c>
      <c r="L40" s="14">
        <v>7999.5</v>
      </c>
    </row>
    <row r="41" spans="2:12" ht="17.25">
      <c r="B41" s="11"/>
      <c r="C41" s="1" t="s">
        <v>173</v>
      </c>
      <c r="D41" s="11"/>
      <c r="E41" s="11"/>
      <c r="F41" s="13">
        <v>16149</v>
      </c>
      <c r="G41" s="40">
        <v>15851</v>
      </c>
      <c r="H41" s="40">
        <v>15600</v>
      </c>
      <c r="I41" s="40">
        <v>14558.399</v>
      </c>
      <c r="J41" s="40">
        <v>12082.902</v>
      </c>
      <c r="K41" s="40">
        <v>13802</v>
      </c>
      <c r="L41" s="14">
        <v>11530.3</v>
      </c>
    </row>
    <row r="42" spans="2:12" ht="17.25">
      <c r="B42" s="11"/>
      <c r="C42" s="1" t="s">
        <v>174</v>
      </c>
      <c r="D42" s="11"/>
      <c r="E42" s="11"/>
      <c r="F42" s="13">
        <v>47680</v>
      </c>
      <c r="G42" s="40">
        <v>42614</v>
      </c>
      <c r="H42" s="40">
        <v>47682</v>
      </c>
      <c r="I42" s="40">
        <v>56117.561</v>
      </c>
      <c r="J42" s="40">
        <v>56547.228</v>
      </c>
      <c r="K42" s="40">
        <v>47923</v>
      </c>
      <c r="L42" s="14">
        <v>48636.7</v>
      </c>
    </row>
    <row r="43" spans="2:12" ht="18" thickBot="1">
      <c r="B43" s="23"/>
      <c r="C43" s="5"/>
      <c r="D43" s="23"/>
      <c r="E43" s="23"/>
      <c r="F43" s="21"/>
      <c r="G43" s="5"/>
      <c r="H43" s="5"/>
      <c r="I43" s="5"/>
      <c r="J43" s="5"/>
      <c r="K43" s="5"/>
      <c r="L43" s="5"/>
    </row>
    <row r="44" spans="2:6" ht="17.25">
      <c r="B44" s="11"/>
      <c r="D44" s="11"/>
      <c r="F44" s="1" t="s">
        <v>175</v>
      </c>
    </row>
    <row r="48" spans="2:12" ht="17.25">
      <c r="B48" s="11"/>
      <c r="C48" s="11"/>
      <c r="D48" s="11"/>
      <c r="E48" s="4" t="s">
        <v>176</v>
      </c>
      <c r="L48" s="11"/>
    </row>
    <row r="49" spans="2:12" ht="18" thickBot="1">
      <c r="B49" s="23"/>
      <c r="C49" s="23"/>
      <c r="D49" s="23"/>
      <c r="E49" s="23"/>
      <c r="F49" s="5"/>
      <c r="G49" s="5"/>
      <c r="H49" s="5"/>
      <c r="I49" s="5"/>
      <c r="J49" s="5"/>
      <c r="K49" s="6" t="s">
        <v>196</v>
      </c>
      <c r="L49" s="23"/>
    </row>
    <row r="50" spans="2:12" ht="17.25">
      <c r="B50" s="11"/>
      <c r="C50" s="11"/>
      <c r="D50" s="11"/>
      <c r="E50" s="11"/>
      <c r="F50" s="82" t="s">
        <v>161</v>
      </c>
      <c r="G50" s="82">
        <v>2000</v>
      </c>
      <c r="H50" s="83" t="s">
        <v>37</v>
      </c>
      <c r="I50" s="83" t="s">
        <v>38</v>
      </c>
      <c r="J50" s="83" t="s">
        <v>39</v>
      </c>
      <c r="K50" s="83" t="s">
        <v>40</v>
      </c>
      <c r="L50" s="81">
        <v>2005</v>
      </c>
    </row>
    <row r="51" spans="2:12" ht="17.25">
      <c r="B51" s="25"/>
      <c r="C51" s="25"/>
      <c r="D51" s="25"/>
      <c r="E51" s="25"/>
      <c r="F51" s="9" t="s">
        <v>162</v>
      </c>
      <c r="G51" s="9" t="s">
        <v>197</v>
      </c>
      <c r="H51" s="9" t="s">
        <v>198</v>
      </c>
      <c r="I51" s="9" t="s">
        <v>199</v>
      </c>
      <c r="J51" s="9" t="s">
        <v>200</v>
      </c>
      <c r="K51" s="9" t="s">
        <v>201</v>
      </c>
      <c r="L51" s="9" t="s">
        <v>378</v>
      </c>
    </row>
    <row r="52" spans="2:11" ht="17.25">
      <c r="B52" s="11"/>
      <c r="C52" s="11"/>
      <c r="D52" s="11"/>
      <c r="E52" s="11"/>
      <c r="F52" s="10"/>
      <c r="G52" s="24"/>
      <c r="H52" s="24"/>
      <c r="I52" s="24"/>
      <c r="J52" s="24"/>
      <c r="K52" s="24"/>
    </row>
    <row r="53" spans="2:12" ht="17.25">
      <c r="B53" s="16"/>
      <c r="C53" s="16"/>
      <c r="D53" s="1" t="s">
        <v>177</v>
      </c>
      <c r="E53" s="16"/>
      <c r="F53" s="15">
        <v>487086</v>
      </c>
      <c r="G53" s="39">
        <v>464259</v>
      </c>
      <c r="H53" s="39">
        <v>461185</v>
      </c>
      <c r="I53" s="39">
        <v>460997.8769999999</v>
      </c>
      <c r="J53" s="39">
        <v>436612.17600000004</v>
      </c>
      <c r="K53" s="39">
        <v>433754</v>
      </c>
      <c r="L53" s="16">
        <v>429371.9</v>
      </c>
    </row>
    <row r="54" spans="2:12" ht="17.25">
      <c r="B54" s="11"/>
      <c r="C54" s="11"/>
      <c r="E54" s="11"/>
      <c r="F54" s="38"/>
      <c r="G54" s="140"/>
      <c r="H54" s="140"/>
      <c r="I54" s="140"/>
      <c r="J54" s="140"/>
      <c r="K54" s="140"/>
      <c r="L54" s="11"/>
    </row>
    <row r="55" spans="3:12" ht="17.25">
      <c r="C55" s="1" t="s">
        <v>178</v>
      </c>
      <c r="F55" s="13">
        <v>5822</v>
      </c>
      <c r="G55" s="40">
        <v>5758</v>
      </c>
      <c r="H55" s="40">
        <v>5701</v>
      </c>
      <c r="I55" s="40">
        <v>5602.781</v>
      </c>
      <c r="J55" s="40">
        <v>5418.797</v>
      </c>
      <c r="K55" s="40">
        <v>5283</v>
      </c>
      <c r="L55" s="14">
        <v>4762.9</v>
      </c>
    </row>
    <row r="56" spans="3:12" ht="17.25">
      <c r="C56" s="1" t="s">
        <v>179</v>
      </c>
      <c r="F56" s="13">
        <v>67000</v>
      </c>
      <c r="G56" s="40">
        <v>66085</v>
      </c>
      <c r="H56" s="40">
        <v>60902</v>
      </c>
      <c r="I56" s="40">
        <v>59962.869</v>
      </c>
      <c r="J56" s="40">
        <v>56313.592</v>
      </c>
      <c r="K56" s="40">
        <v>61227</v>
      </c>
      <c r="L56" s="14">
        <v>69995.2</v>
      </c>
    </row>
    <row r="57" spans="3:12" ht="17.25">
      <c r="C57" s="1" t="s">
        <v>180</v>
      </c>
      <c r="F57" s="13">
        <v>112897</v>
      </c>
      <c r="G57" s="40">
        <v>92343</v>
      </c>
      <c r="H57" s="40">
        <v>95221</v>
      </c>
      <c r="I57" s="40">
        <v>98043.648</v>
      </c>
      <c r="J57" s="40">
        <v>103848.944</v>
      </c>
      <c r="K57" s="40">
        <v>109244</v>
      </c>
      <c r="L57" s="14">
        <v>109613.5</v>
      </c>
    </row>
    <row r="58" spans="3:12" ht="17.25">
      <c r="C58" s="1"/>
      <c r="F58" s="13"/>
      <c r="G58" s="40"/>
      <c r="H58" s="40"/>
      <c r="I58" s="40"/>
      <c r="J58" s="40"/>
      <c r="K58" s="40"/>
      <c r="L58" s="14"/>
    </row>
    <row r="59" spans="3:12" ht="17.25">
      <c r="C59" s="1" t="s">
        <v>181</v>
      </c>
      <c r="F59" s="13">
        <v>41618</v>
      </c>
      <c r="G59" s="40">
        <v>47884</v>
      </c>
      <c r="H59" s="40">
        <v>48476</v>
      </c>
      <c r="I59" s="40">
        <v>48447.9</v>
      </c>
      <c r="J59" s="40">
        <v>43748.023</v>
      </c>
      <c r="K59" s="40">
        <v>43322</v>
      </c>
      <c r="L59" s="14">
        <v>43190.1</v>
      </c>
    </row>
    <row r="60" spans="3:12" ht="17.25">
      <c r="C60" s="1" t="s">
        <v>182</v>
      </c>
      <c r="F60" s="13">
        <v>503</v>
      </c>
      <c r="G60" s="40">
        <v>466</v>
      </c>
      <c r="H60" s="40">
        <v>457</v>
      </c>
      <c r="I60" s="40">
        <v>388.937</v>
      </c>
      <c r="J60" s="40">
        <v>375.109</v>
      </c>
      <c r="K60" s="40">
        <v>345</v>
      </c>
      <c r="L60" s="14">
        <v>276.9</v>
      </c>
    </row>
    <row r="61" spans="3:12" ht="17.25">
      <c r="C61" s="1" t="s">
        <v>62</v>
      </c>
      <c r="F61" s="13">
        <v>38550</v>
      </c>
      <c r="G61" s="40">
        <v>38802</v>
      </c>
      <c r="H61" s="40">
        <v>36637</v>
      </c>
      <c r="I61" s="40">
        <v>34168.145</v>
      </c>
      <c r="J61" s="40">
        <v>29163.196</v>
      </c>
      <c r="K61" s="40">
        <v>25440</v>
      </c>
      <c r="L61" s="14">
        <v>23723.1</v>
      </c>
    </row>
    <row r="62" spans="3:12" ht="17.25">
      <c r="C62" s="1"/>
      <c r="F62" s="13"/>
      <c r="G62" s="40"/>
      <c r="H62" s="40"/>
      <c r="I62" s="40"/>
      <c r="J62" s="40"/>
      <c r="K62" s="40"/>
      <c r="L62" s="14"/>
    </row>
    <row r="63" spans="3:12" ht="17.25">
      <c r="C63" s="1" t="s">
        <v>183</v>
      </c>
      <c r="F63" s="13">
        <v>17101</v>
      </c>
      <c r="G63" s="40">
        <v>13891</v>
      </c>
      <c r="H63" s="40">
        <v>13514</v>
      </c>
      <c r="I63" s="40">
        <v>13348.809</v>
      </c>
      <c r="J63" s="40">
        <v>13265.114</v>
      </c>
      <c r="K63" s="40">
        <v>10338</v>
      </c>
      <c r="L63" s="14">
        <v>8971.2</v>
      </c>
    </row>
    <row r="64" spans="3:12" ht="17.25">
      <c r="C64" s="1" t="s">
        <v>184</v>
      </c>
      <c r="F64" s="13">
        <v>70266</v>
      </c>
      <c r="G64" s="40">
        <v>66053</v>
      </c>
      <c r="H64" s="40">
        <v>65378</v>
      </c>
      <c r="I64" s="40">
        <v>65774.84</v>
      </c>
      <c r="J64" s="40">
        <v>56406.912</v>
      </c>
      <c r="K64" s="40">
        <v>53312</v>
      </c>
      <c r="L64" s="14">
        <v>45750.3</v>
      </c>
    </row>
    <row r="65" spans="3:12" ht="17.25">
      <c r="C65" s="1" t="s">
        <v>185</v>
      </c>
      <c r="F65" s="13">
        <v>16538</v>
      </c>
      <c r="G65" s="40">
        <v>18356</v>
      </c>
      <c r="H65" s="40">
        <v>18846</v>
      </c>
      <c r="I65" s="40">
        <v>17241.018</v>
      </c>
      <c r="J65" s="40">
        <v>17131.862</v>
      </c>
      <c r="K65" s="40">
        <v>18030</v>
      </c>
      <c r="L65" s="14">
        <v>16621.3</v>
      </c>
    </row>
    <row r="66" spans="3:12" ht="17.25">
      <c r="C66" s="1"/>
      <c r="F66" s="13"/>
      <c r="G66" s="40"/>
      <c r="H66" s="40"/>
      <c r="I66" s="40"/>
      <c r="J66" s="40"/>
      <c r="K66" s="40"/>
      <c r="L66" s="14"/>
    </row>
    <row r="67" spans="3:12" ht="17.25">
      <c r="C67" s="1" t="s">
        <v>186</v>
      </c>
      <c r="F67" s="13">
        <v>46451</v>
      </c>
      <c r="G67" s="40">
        <v>47137</v>
      </c>
      <c r="H67" s="40">
        <v>47569</v>
      </c>
      <c r="I67" s="40">
        <v>51267.358</v>
      </c>
      <c r="J67" s="40">
        <v>42612.362</v>
      </c>
      <c r="K67" s="40">
        <v>40170</v>
      </c>
      <c r="L67" s="14">
        <v>39011.2</v>
      </c>
    </row>
    <row r="68" spans="3:12" ht="17.25">
      <c r="C68" s="1" t="s">
        <v>187</v>
      </c>
      <c r="F68" s="13">
        <v>2328</v>
      </c>
      <c r="G68" s="40">
        <v>2123</v>
      </c>
      <c r="H68" s="40">
        <v>3411</v>
      </c>
      <c r="I68" s="40">
        <v>1471.251</v>
      </c>
      <c r="J68" s="40">
        <v>3384.373</v>
      </c>
      <c r="K68" s="40">
        <v>3222</v>
      </c>
      <c r="L68" s="14">
        <v>3063.4</v>
      </c>
    </row>
    <row r="69" spans="3:12" ht="17.25">
      <c r="C69" s="1" t="s">
        <v>75</v>
      </c>
      <c r="F69" s="13">
        <v>67704</v>
      </c>
      <c r="G69" s="40">
        <v>64078</v>
      </c>
      <c r="H69" s="40">
        <v>64708</v>
      </c>
      <c r="I69" s="40">
        <v>64859.013</v>
      </c>
      <c r="J69" s="40">
        <v>64590.314</v>
      </c>
      <c r="K69" s="40">
        <v>63412</v>
      </c>
      <c r="L69" s="14">
        <v>62483.3</v>
      </c>
    </row>
    <row r="70" spans="3:12" ht="17.25">
      <c r="C70" s="1"/>
      <c r="F70" s="13"/>
      <c r="G70" s="40"/>
      <c r="H70" s="40"/>
      <c r="I70" s="40"/>
      <c r="J70" s="40"/>
      <c r="K70" s="40"/>
      <c r="L70" s="14"/>
    </row>
    <row r="71" spans="3:12" ht="17.25">
      <c r="C71" s="1" t="s">
        <v>188</v>
      </c>
      <c r="F71" s="13">
        <v>218</v>
      </c>
      <c r="G71" s="40">
        <v>1174</v>
      </c>
      <c r="H71" s="40">
        <v>219</v>
      </c>
      <c r="I71" s="40">
        <v>263.752</v>
      </c>
      <c r="J71" s="40">
        <v>208.273</v>
      </c>
      <c r="K71" s="40">
        <v>270</v>
      </c>
      <c r="L71" s="14">
        <v>574.5</v>
      </c>
    </row>
    <row r="72" spans="3:12" ht="17.25">
      <c r="C72" s="1" t="s">
        <v>189</v>
      </c>
      <c r="F72" s="13">
        <v>90</v>
      </c>
      <c r="G72" s="40">
        <v>109</v>
      </c>
      <c r="H72" s="40">
        <v>146</v>
      </c>
      <c r="I72" s="40">
        <v>157.556</v>
      </c>
      <c r="J72" s="40">
        <v>145.305</v>
      </c>
      <c r="K72" s="40">
        <v>139</v>
      </c>
      <c r="L72" s="14">
        <v>1334.4</v>
      </c>
    </row>
    <row r="73" spans="2:12" ht="18" thickBot="1">
      <c r="B73" s="5"/>
      <c r="C73" s="23"/>
      <c r="D73" s="23"/>
      <c r="E73" s="5"/>
      <c r="F73" s="21"/>
      <c r="G73" s="5"/>
      <c r="H73" s="5"/>
      <c r="I73" s="5"/>
      <c r="J73" s="5"/>
      <c r="K73" s="5"/>
      <c r="L73" s="5"/>
    </row>
    <row r="74" spans="3:12" ht="17.25">
      <c r="C74" s="11"/>
      <c r="D74" s="11"/>
      <c r="F74" s="1" t="s">
        <v>175</v>
      </c>
      <c r="G74" s="11"/>
      <c r="H74" s="11"/>
      <c r="I74" s="11"/>
      <c r="J74" s="11"/>
      <c r="K74" s="11"/>
      <c r="L74" s="11"/>
    </row>
    <row r="75" spans="1:11" ht="17.25">
      <c r="A75" s="1"/>
      <c r="C75" s="11"/>
      <c r="D75" s="11"/>
      <c r="E75" s="11"/>
      <c r="F75" s="11"/>
      <c r="G75" s="11"/>
      <c r="H75" s="11"/>
      <c r="I75" s="11"/>
      <c r="J75" s="11"/>
      <c r="K75" s="11"/>
    </row>
    <row r="76" ht="17.25">
      <c r="A76" s="1"/>
    </row>
    <row r="78" spans="1:12" ht="17.25">
      <c r="A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1"/>
  <sheetViews>
    <sheetView zoomScale="75" zoomScaleNormal="75" zoomScaleSheetLayoutView="75" workbookViewId="0" topLeftCell="A1">
      <selection activeCell="A1" sqref="A1"/>
    </sheetView>
  </sheetViews>
  <sheetFormatPr defaultColWidth="14.625" defaultRowHeight="13.5"/>
  <cols>
    <col min="1" max="1" width="13.375" style="2" customWidth="1"/>
    <col min="2" max="2" width="4.625" style="2" customWidth="1"/>
    <col min="3" max="3" width="5.875" style="2" customWidth="1"/>
    <col min="4" max="4" width="10.875" style="2" customWidth="1"/>
    <col min="5" max="5" width="18.375" style="2" customWidth="1"/>
    <col min="6" max="6" width="14.00390625" style="2" customWidth="1"/>
    <col min="7" max="12" width="13.375" style="2" customWidth="1"/>
    <col min="13" max="16384" width="14.625" style="2" customWidth="1"/>
  </cols>
  <sheetData>
    <row r="1" ht="17.25">
      <c r="A1" s="1"/>
    </row>
    <row r="3" spans="1:12" ht="17.25">
      <c r="A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6" spans="2:12" ht="17.25">
      <c r="B6" s="11"/>
      <c r="D6" s="11"/>
      <c r="F6" s="4" t="s">
        <v>190</v>
      </c>
      <c r="L6" s="11"/>
    </row>
    <row r="7" ht="17.25">
      <c r="E7" s="4" t="s">
        <v>191</v>
      </c>
    </row>
    <row r="8" spans="2:12" ht="18" thickBot="1">
      <c r="B8" s="23"/>
      <c r="C8" s="23"/>
      <c r="D8" s="23"/>
      <c r="E8" s="5"/>
      <c r="F8" s="5"/>
      <c r="G8" s="5"/>
      <c r="H8" s="5"/>
      <c r="I8" s="5"/>
      <c r="J8" s="5"/>
      <c r="K8" s="6" t="s">
        <v>196</v>
      </c>
      <c r="L8" s="23"/>
    </row>
    <row r="9" spans="2:12" ht="17.25">
      <c r="B9" s="11"/>
      <c r="C9" s="11"/>
      <c r="D9" s="11"/>
      <c r="E9" s="11"/>
      <c r="F9" s="82" t="s">
        <v>161</v>
      </c>
      <c r="G9" s="83">
        <v>2000</v>
      </c>
      <c r="H9" s="83" t="s">
        <v>37</v>
      </c>
      <c r="I9" s="83" t="s">
        <v>38</v>
      </c>
      <c r="J9" s="83" t="s">
        <v>39</v>
      </c>
      <c r="K9" s="83" t="s">
        <v>40</v>
      </c>
      <c r="L9" s="81">
        <v>2005</v>
      </c>
    </row>
    <row r="10" spans="2:12" ht="17.25">
      <c r="B10" s="25"/>
      <c r="C10" s="25"/>
      <c r="D10" s="25"/>
      <c r="E10" s="25"/>
      <c r="F10" s="117" t="s">
        <v>162</v>
      </c>
      <c r="G10" s="117" t="s">
        <v>197</v>
      </c>
      <c r="H10" s="117" t="s">
        <v>198</v>
      </c>
      <c r="I10" s="117" t="s">
        <v>199</v>
      </c>
      <c r="J10" s="117" t="s">
        <v>200</v>
      </c>
      <c r="K10" s="117" t="s">
        <v>201</v>
      </c>
      <c r="L10" s="117" t="s">
        <v>378</v>
      </c>
    </row>
    <row r="11" spans="1:11" ht="17.25">
      <c r="A11" s="11"/>
      <c r="B11" s="11"/>
      <c r="C11" s="11"/>
      <c r="D11" s="11"/>
      <c r="E11" s="11"/>
      <c r="F11" s="12"/>
      <c r="G11" s="24"/>
      <c r="H11" s="24"/>
      <c r="I11" s="24"/>
      <c r="J11" s="24"/>
      <c r="K11" s="24"/>
    </row>
    <row r="12" spans="1:12" ht="17.25">
      <c r="A12" s="11"/>
      <c r="B12" s="11"/>
      <c r="C12" s="11"/>
      <c r="D12" s="1" t="s">
        <v>192</v>
      </c>
      <c r="E12" s="16"/>
      <c r="F12" s="15">
        <v>487086</v>
      </c>
      <c r="G12" s="39">
        <v>464259</v>
      </c>
      <c r="H12" s="39">
        <v>461185</v>
      </c>
      <c r="I12" s="39">
        <v>460998</v>
      </c>
      <c r="J12" s="39">
        <v>436612.176</v>
      </c>
      <c r="K12" s="39">
        <v>433754</v>
      </c>
      <c r="L12" s="16">
        <v>429371.942</v>
      </c>
    </row>
    <row r="13" spans="1:12" ht="17.25">
      <c r="A13" s="11"/>
      <c r="C13" s="11"/>
      <c r="D13" s="11"/>
      <c r="E13" s="11"/>
      <c r="F13" s="38"/>
      <c r="G13" s="140"/>
      <c r="H13" s="140"/>
      <c r="I13" s="140"/>
      <c r="J13" s="140"/>
      <c r="K13" s="140"/>
      <c r="L13" s="11"/>
    </row>
    <row r="14" spans="1:12" ht="17.25">
      <c r="A14" s="11"/>
      <c r="C14" s="1" t="s">
        <v>193</v>
      </c>
      <c r="E14" s="11"/>
      <c r="F14" s="15">
        <v>244279</v>
      </c>
      <c r="G14" s="39">
        <v>228841</v>
      </c>
      <c r="H14" s="39">
        <v>232062</v>
      </c>
      <c r="I14" s="39">
        <v>233931</v>
      </c>
      <c r="J14" s="39">
        <v>234729.99099999998</v>
      </c>
      <c r="K14" s="39">
        <v>238472</v>
      </c>
      <c r="L14" s="16">
        <v>235327.322</v>
      </c>
    </row>
    <row r="15" spans="1:12" ht="17.25">
      <c r="A15" s="11"/>
      <c r="C15" s="11"/>
      <c r="D15" s="1" t="s">
        <v>635</v>
      </c>
      <c r="F15" s="13">
        <v>103207</v>
      </c>
      <c r="G15" s="40">
        <v>102839</v>
      </c>
      <c r="H15" s="40">
        <v>101775</v>
      </c>
      <c r="I15" s="40">
        <v>99821</v>
      </c>
      <c r="J15" s="40">
        <v>95919.222</v>
      </c>
      <c r="K15" s="40">
        <v>94721</v>
      </c>
      <c r="L15" s="14">
        <v>94708.237</v>
      </c>
    </row>
    <row r="16" spans="4:12" ht="17.25">
      <c r="D16" s="1" t="s">
        <v>69</v>
      </c>
      <c r="F16" s="13">
        <v>48633</v>
      </c>
      <c r="G16" s="40">
        <v>46926</v>
      </c>
      <c r="H16" s="40">
        <v>49404</v>
      </c>
      <c r="I16" s="40">
        <v>49839</v>
      </c>
      <c r="J16" s="40">
        <v>49811.405</v>
      </c>
      <c r="K16" s="40">
        <v>51904</v>
      </c>
      <c r="L16" s="14">
        <v>50976.957</v>
      </c>
    </row>
    <row r="17" spans="4:12" ht="17.25">
      <c r="D17" s="1"/>
      <c r="F17" s="13"/>
      <c r="G17" s="40"/>
      <c r="H17" s="40"/>
      <c r="I17" s="40"/>
      <c r="J17" s="40"/>
      <c r="K17" s="40"/>
      <c r="L17" s="14"/>
    </row>
    <row r="18" spans="4:12" ht="17.25">
      <c r="D18" s="1" t="s">
        <v>70</v>
      </c>
      <c r="F18" s="13">
        <v>4196</v>
      </c>
      <c r="G18" s="40">
        <v>4628</v>
      </c>
      <c r="H18" s="40">
        <v>4776</v>
      </c>
      <c r="I18" s="40">
        <v>4204</v>
      </c>
      <c r="J18" s="40">
        <v>4137.505</v>
      </c>
      <c r="K18" s="40">
        <v>3916</v>
      </c>
      <c r="L18" s="14">
        <v>4106.891</v>
      </c>
    </row>
    <row r="19" spans="4:12" ht="17.25">
      <c r="D19" s="1" t="s">
        <v>71</v>
      </c>
      <c r="F19" s="13">
        <v>45265</v>
      </c>
      <c r="G19" s="40">
        <v>36844</v>
      </c>
      <c r="H19" s="40">
        <v>38499</v>
      </c>
      <c r="I19" s="40">
        <v>41385</v>
      </c>
      <c r="J19" s="40">
        <v>47528.635</v>
      </c>
      <c r="K19" s="40">
        <v>50645</v>
      </c>
      <c r="L19" s="14">
        <v>52159.221</v>
      </c>
    </row>
    <row r="20" spans="4:12" ht="17.25">
      <c r="D20" s="1" t="s">
        <v>72</v>
      </c>
      <c r="F20" s="13">
        <v>42978</v>
      </c>
      <c r="G20" s="40">
        <v>37604</v>
      </c>
      <c r="H20" s="40">
        <v>37608</v>
      </c>
      <c r="I20" s="40">
        <v>38682</v>
      </c>
      <c r="J20" s="40">
        <v>37333.224</v>
      </c>
      <c r="K20" s="40">
        <v>37286</v>
      </c>
      <c r="L20" s="14">
        <v>33376.016</v>
      </c>
    </row>
    <row r="21" spans="4:12" ht="17.25">
      <c r="D21" s="1"/>
      <c r="F21" s="13"/>
      <c r="G21" s="40"/>
      <c r="H21" s="40"/>
      <c r="I21" s="40"/>
      <c r="J21" s="40"/>
      <c r="K21" s="40"/>
      <c r="L21" s="14"/>
    </row>
    <row r="22" spans="3:12" ht="17.25">
      <c r="C22" s="1" t="s">
        <v>194</v>
      </c>
      <c r="F22" s="15">
        <v>115428</v>
      </c>
      <c r="G22" s="39">
        <v>111467</v>
      </c>
      <c r="H22" s="39">
        <v>105729</v>
      </c>
      <c r="I22" s="39">
        <v>99399</v>
      </c>
      <c r="J22" s="39">
        <v>81353.232</v>
      </c>
      <c r="K22" s="39">
        <v>72049</v>
      </c>
      <c r="L22" s="16">
        <v>65118.225</v>
      </c>
    </row>
    <row r="23" spans="4:12" ht="17.25">
      <c r="D23" s="1" t="s">
        <v>73</v>
      </c>
      <c r="F23" s="15">
        <v>113100</v>
      </c>
      <c r="G23" s="39">
        <v>109348</v>
      </c>
      <c r="H23" s="39">
        <v>102319</v>
      </c>
      <c r="I23" s="39">
        <v>97930</v>
      </c>
      <c r="J23" s="39">
        <v>77968.859</v>
      </c>
      <c r="K23" s="39">
        <v>68826</v>
      </c>
      <c r="L23" s="16">
        <v>62054.806</v>
      </c>
    </row>
    <row r="24" spans="4:12" ht="17.25">
      <c r="D24" s="1" t="s">
        <v>371</v>
      </c>
      <c r="F24" s="13">
        <v>46589</v>
      </c>
      <c r="G24" s="40">
        <v>45474</v>
      </c>
      <c r="H24" s="40">
        <v>41758</v>
      </c>
      <c r="I24" s="40">
        <v>39986</v>
      </c>
      <c r="J24" s="40">
        <v>27856.146</v>
      </c>
      <c r="K24" s="40">
        <v>23419</v>
      </c>
      <c r="L24" s="14">
        <v>22335.039</v>
      </c>
    </row>
    <row r="25" spans="4:12" ht="17.25">
      <c r="D25" s="1"/>
      <c r="F25" s="13"/>
      <c r="G25" s="40"/>
      <c r="H25" s="40"/>
      <c r="I25" s="40"/>
      <c r="J25" s="40"/>
      <c r="K25" s="40"/>
      <c r="L25" s="14"/>
    </row>
    <row r="26" spans="4:12" ht="17.25">
      <c r="D26" s="1" t="s">
        <v>372</v>
      </c>
      <c r="F26" s="13">
        <v>66511</v>
      </c>
      <c r="G26" s="40">
        <v>63874</v>
      </c>
      <c r="H26" s="40">
        <v>60561</v>
      </c>
      <c r="I26" s="40">
        <v>57944</v>
      </c>
      <c r="J26" s="40">
        <v>50112.713</v>
      </c>
      <c r="K26" s="40">
        <v>45407</v>
      </c>
      <c r="L26" s="14">
        <v>36253.965</v>
      </c>
    </row>
    <row r="27" spans="4:12" ht="17.25">
      <c r="D27" s="1" t="s">
        <v>74</v>
      </c>
      <c r="F27" s="13">
        <v>2328</v>
      </c>
      <c r="G27" s="40">
        <v>2119</v>
      </c>
      <c r="H27" s="40">
        <v>3410</v>
      </c>
      <c r="I27" s="40">
        <v>1469</v>
      </c>
      <c r="J27" s="40">
        <v>3384.373</v>
      </c>
      <c r="K27" s="40">
        <v>3223</v>
      </c>
      <c r="L27" s="14">
        <v>3063.419</v>
      </c>
    </row>
    <row r="28" spans="4:12" ht="17.25">
      <c r="D28" s="1" t="s">
        <v>195</v>
      </c>
      <c r="F28" s="127" t="s">
        <v>374</v>
      </c>
      <c r="G28" s="129" t="s">
        <v>374</v>
      </c>
      <c r="H28" s="129" t="s">
        <v>374</v>
      </c>
      <c r="I28" s="129" t="s">
        <v>374</v>
      </c>
      <c r="J28" s="129" t="s">
        <v>374</v>
      </c>
      <c r="K28" s="129" t="s">
        <v>374</v>
      </c>
      <c r="L28" s="129" t="s">
        <v>374</v>
      </c>
    </row>
    <row r="29" spans="4:12" ht="17.25">
      <c r="D29" s="1"/>
      <c r="F29" s="127"/>
      <c r="G29" s="129"/>
      <c r="H29" s="129"/>
      <c r="I29" s="129"/>
      <c r="J29" s="129"/>
      <c r="K29" s="129"/>
      <c r="L29" s="129"/>
    </row>
    <row r="30" spans="3:12" ht="17.25">
      <c r="C30" s="1" t="s">
        <v>75</v>
      </c>
      <c r="F30" s="13">
        <v>67700</v>
      </c>
      <c r="G30" s="40">
        <v>64074</v>
      </c>
      <c r="H30" s="40">
        <v>64705</v>
      </c>
      <c r="I30" s="40">
        <v>64856</v>
      </c>
      <c r="J30" s="40">
        <v>64588.472</v>
      </c>
      <c r="K30" s="40">
        <v>63411</v>
      </c>
      <c r="L30" s="14">
        <v>62482.533</v>
      </c>
    </row>
    <row r="31" spans="3:12" ht="17.25">
      <c r="C31" s="1" t="s">
        <v>76</v>
      </c>
      <c r="F31" s="13">
        <v>24663</v>
      </c>
      <c r="G31" s="40">
        <v>17081</v>
      </c>
      <c r="H31" s="40">
        <v>14275</v>
      </c>
      <c r="I31" s="40">
        <v>17084</v>
      </c>
      <c r="J31" s="40">
        <v>9930.737</v>
      </c>
      <c r="K31" s="40">
        <v>11183</v>
      </c>
      <c r="L31" s="14">
        <v>18876.449</v>
      </c>
    </row>
    <row r="32" spans="3:12" ht="17.25">
      <c r="C32" s="1" t="s">
        <v>202</v>
      </c>
      <c r="F32" s="13">
        <v>8179</v>
      </c>
      <c r="G32" s="40">
        <v>8659</v>
      </c>
      <c r="H32" s="40">
        <v>7997</v>
      </c>
      <c r="I32" s="40">
        <v>7262</v>
      </c>
      <c r="J32" s="40">
        <v>4857.94</v>
      </c>
      <c r="K32" s="40">
        <v>5073</v>
      </c>
      <c r="L32" s="14">
        <v>3796.129</v>
      </c>
    </row>
    <row r="33" spans="3:12" ht="17.25">
      <c r="C33" s="1" t="s">
        <v>77</v>
      </c>
      <c r="F33" s="13">
        <v>26747</v>
      </c>
      <c r="G33" s="40">
        <v>34028</v>
      </c>
      <c r="H33" s="40">
        <v>36271</v>
      </c>
      <c r="I33" s="40">
        <v>38308</v>
      </c>
      <c r="J33" s="40">
        <v>41006.499</v>
      </c>
      <c r="K33" s="40">
        <v>43427</v>
      </c>
      <c r="L33" s="14">
        <v>42436.828</v>
      </c>
    </row>
    <row r="34" spans="3:12" ht="17.25">
      <c r="C34" s="1" t="s">
        <v>189</v>
      </c>
      <c r="F34" s="13">
        <v>90</v>
      </c>
      <c r="G34" s="40">
        <v>109</v>
      </c>
      <c r="H34" s="40">
        <v>146</v>
      </c>
      <c r="I34" s="40">
        <v>158</v>
      </c>
      <c r="J34" s="40">
        <v>145.305</v>
      </c>
      <c r="K34" s="40">
        <v>139</v>
      </c>
      <c r="L34" s="14">
        <v>1334.456</v>
      </c>
    </row>
    <row r="35" spans="2:12" ht="18" thickBot="1">
      <c r="B35" s="5"/>
      <c r="C35" s="5"/>
      <c r="D35" s="5"/>
      <c r="E35" s="5"/>
      <c r="F35" s="21"/>
      <c r="G35" s="23"/>
      <c r="H35" s="5"/>
      <c r="I35" s="5"/>
      <c r="J35" s="5"/>
      <c r="K35" s="5"/>
      <c r="L35" s="5"/>
    </row>
    <row r="36" spans="3:12" ht="17.25">
      <c r="C36" s="1" t="s">
        <v>203</v>
      </c>
      <c r="L36" s="11"/>
    </row>
    <row r="37" spans="4:12" ht="17.25">
      <c r="D37" s="1" t="s">
        <v>204</v>
      </c>
      <c r="L37" s="11"/>
    </row>
    <row r="40" spans="2:12" s="50" customFormat="1" ht="17.25">
      <c r="B40" s="51"/>
      <c r="C40" s="51"/>
      <c r="D40" s="51"/>
      <c r="E40" s="51"/>
      <c r="F40" s="52" t="s">
        <v>205</v>
      </c>
      <c r="L40" s="51"/>
    </row>
    <row r="41" spans="2:12" s="50" customFormat="1" ht="18" thickBot="1">
      <c r="B41" s="53"/>
      <c r="C41" s="53"/>
      <c r="D41" s="53"/>
      <c r="E41" s="53"/>
      <c r="F41" s="53"/>
      <c r="G41" s="53"/>
      <c r="H41" s="53"/>
      <c r="I41" s="53"/>
      <c r="J41" s="53"/>
      <c r="K41" s="54" t="s">
        <v>196</v>
      </c>
      <c r="L41" s="53"/>
    </row>
    <row r="42" spans="6:12" s="50" customFormat="1" ht="17.25">
      <c r="F42" s="82" t="s">
        <v>161</v>
      </c>
      <c r="G42" s="81">
        <v>2000</v>
      </c>
      <c r="H42" s="81" t="s">
        <v>37</v>
      </c>
      <c r="I42" s="81" t="s">
        <v>38</v>
      </c>
      <c r="J42" s="81" t="s">
        <v>39</v>
      </c>
      <c r="K42" s="81" t="s">
        <v>40</v>
      </c>
      <c r="L42" s="81">
        <v>2005</v>
      </c>
    </row>
    <row r="43" spans="2:12" s="50" customFormat="1" ht="17.25">
      <c r="B43" s="56"/>
      <c r="C43" s="56"/>
      <c r="D43" s="56"/>
      <c r="E43" s="56"/>
      <c r="F43" s="124" t="s">
        <v>162</v>
      </c>
      <c r="G43" s="124" t="s">
        <v>197</v>
      </c>
      <c r="H43" s="124" t="s">
        <v>198</v>
      </c>
      <c r="I43" s="124" t="s">
        <v>199</v>
      </c>
      <c r="J43" s="124" t="s">
        <v>200</v>
      </c>
      <c r="K43" s="124" t="s">
        <v>201</v>
      </c>
      <c r="L43" s="124" t="s">
        <v>379</v>
      </c>
    </row>
    <row r="44" s="50" customFormat="1" ht="17.25">
      <c r="F44" s="65"/>
    </row>
    <row r="45" spans="2:12" s="50" customFormat="1" ht="17.25">
      <c r="B45" s="51"/>
      <c r="C45" s="51"/>
      <c r="D45" s="59" t="s">
        <v>206</v>
      </c>
      <c r="E45" s="61"/>
      <c r="F45" s="60">
        <v>135902</v>
      </c>
      <c r="G45" s="61">
        <v>132627</v>
      </c>
      <c r="H45" s="61">
        <v>131719</v>
      </c>
      <c r="I45" s="61">
        <v>128784.665</v>
      </c>
      <c r="J45" s="61">
        <v>123936.577</v>
      </c>
      <c r="K45" s="61">
        <v>122480</v>
      </c>
      <c r="L45" s="61">
        <v>123391.112</v>
      </c>
    </row>
    <row r="46" spans="2:12" s="50" customFormat="1" ht="17.25">
      <c r="B46" s="51"/>
      <c r="F46" s="58"/>
      <c r="G46" s="51"/>
      <c r="H46" s="51"/>
      <c r="I46" s="51"/>
      <c r="J46" s="51"/>
      <c r="K46" s="51"/>
      <c r="L46" s="51"/>
    </row>
    <row r="47" spans="2:12" s="50" customFormat="1" ht="17.25">
      <c r="B47" s="51"/>
      <c r="C47" s="59" t="s">
        <v>79</v>
      </c>
      <c r="F47" s="60">
        <v>126787</v>
      </c>
      <c r="G47" s="61">
        <v>123757</v>
      </c>
      <c r="H47" s="61">
        <v>122902</v>
      </c>
      <c r="I47" s="61">
        <v>120164.802</v>
      </c>
      <c r="J47" s="61">
        <v>115713.229</v>
      </c>
      <c r="K47" s="61">
        <v>114336</v>
      </c>
      <c r="L47" s="61">
        <v>115227.214</v>
      </c>
    </row>
    <row r="48" spans="2:12" s="50" customFormat="1" ht="17.25">
      <c r="B48" s="51"/>
      <c r="C48" s="59" t="s">
        <v>207</v>
      </c>
      <c r="F48" s="60">
        <v>126787</v>
      </c>
      <c r="G48" s="61">
        <v>123757</v>
      </c>
      <c r="H48" s="61">
        <v>122902</v>
      </c>
      <c r="I48" s="61">
        <v>120164.802</v>
      </c>
      <c r="J48" s="61">
        <v>115713.229</v>
      </c>
      <c r="K48" s="61">
        <v>114336</v>
      </c>
      <c r="L48" s="61">
        <f>L49+L53+L59+L60+L61</f>
        <v>115227.214</v>
      </c>
    </row>
    <row r="49" spans="2:12" s="50" customFormat="1" ht="17.25">
      <c r="B49" s="51"/>
      <c r="D49" s="59" t="s">
        <v>208</v>
      </c>
      <c r="F49" s="60">
        <v>52216</v>
      </c>
      <c r="G49" s="61">
        <v>50605</v>
      </c>
      <c r="H49" s="61">
        <v>48689</v>
      </c>
      <c r="I49" s="61">
        <v>46227.01</v>
      </c>
      <c r="J49" s="61">
        <v>44731.282</v>
      </c>
      <c r="K49" s="61">
        <v>43761</v>
      </c>
      <c r="L49" s="61">
        <v>44611.688</v>
      </c>
    </row>
    <row r="50" spans="4:12" s="50" customFormat="1" ht="17.25">
      <c r="D50" s="59" t="s">
        <v>209</v>
      </c>
      <c r="F50" s="62">
        <v>40859</v>
      </c>
      <c r="G50" s="64">
        <v>39339</v>
      </c>
      <c r="H50" s="63">
        <v>38120</v>
      </c>
      <c r="I50" s="63">
        <v>36066.301</v>
      </c>
      <c r="J50" s="63">
        <v>33788.701</v>
      </c>
      <c r="K50" s="63">
        <v>32233</v>
      </c>
      <c r="L50" s="63">
        <v>33445.798</v>
      </c>
    </row>
    <row r="51" spans="4:12" s="50" customFormat="1" ht="17.25">
      <c r="D51" s="59" t="s">
        <v>210</v>
      </c>
      <c r="F51" s="62">
        <v>11357</v>
      </c>
      <c r="G51" s="64">
        <v>11266</v>
      </c>
      <c r="H51" s="63">
        <v>10569</v>
      </c>
      <c r="I51" s="63">
        <v>10160.709</v>
      </c>
      <c r="J51" s="63">
        <v>10942.581</v>
      </c>
      <c r="K51" s="63">
        <v>11528</v>
      </c>
      <c r="L51" s="63">
        <v>11165.89</v>
      </c>
    </row>
    <row r="52" spans="4:12" s="50" customFormat="1" ht="17.25">
      <c r="D52" s="59"/>
      <c r="F52" s="62"/>
      <c r="G52" s="64"/>
      <c r="H52" s="63"/>
      <c r="I52" s="63"/>
      <c r="J52" s="63"/>
      <c r="K52" s="63"/>
      <c r="L52" s="63"/>
    </row>
    <row r="53" spans="4:12" s="50" customFormat="1" ht="17.25">
      <c r="D53" s="59" t="s">
        <v>211</v>
      </c>
      <c r="F53" s="60">
        <v>65264</v>
      </c>
      <c r="G53" s="66">
        <v>63969</v>
      </c>
      <c r="H53" s="61">
        <v>65197</v>
      </c>
      <c r="I53" s="61">
        <v>65081.89199999999</v>
      </c>
      <c r="J53" s="61">
        <v>61864.867</v>
      </c>
      <c r="K53" s="61">
        <v>61595</v>
      </c>
      <c r="L53" s="61">
        <v>61762.988</v>
      </c>
    </row>
    <row r="54" spans="4:12" s="50" customFormat="1" ht="17.25">
      <c r="D54" s="59" t="s">
        <v>212</v>
      </c>
      <c r="F54" s="60">
        <v>64922</v>
      </c>
      <c r="G54" s="66">
        <v>63581</v>
      </c>
      <c r="H54" s="61">
        <v>64788</v>
      </c>
      <c r="I54" s="61">
        <v>64680.140999999996</v>
      </c>
      <c r="J54" s="61">
        <v>61464.484</v>
      </c>
      <c r="K54" s="61">
        <v>61144</v>
      </c>
      <c r="L54" s="61">
        <v>61302.62</v>
      </c>
    </row>
    <row r="55" spans="5:12" s="50" customFormat="1" ht="17.25">
      <c r="E55" s="59" t="s">
        <v>213</v>
      </c>
      <c r="F55" s="62">
        <v>27224</v>
      </c>
      <c r="G55" s="64">
        <v>26838</v>
      </c>
      <c r="H55" s="63">
        <v>26900</v>
      </c>
      <c r="I55" s="63">
        <v>26385.858</v>
      </c>
      <c r="J55" s="63">
        <v>25850.046</v>
      </c>
      <c r="K55" s="63">
        <v>25353</v>
      </c>
      <c r="L55" s="63">
        <v>25046.626</v>
      </c>
    </row>
    <row r="56" spans="5:12" s="50" customFormat="1" ht="17.25">
      <c r="E56" s="59" t="s">
        <v>214</v>
      </c>
      <c r="F56" s="62">
        <v>24108</v>
      </c>
      <c r="G56" s="64">
        <v>23070</v>
      </c>
      <c r="H56" s="63">
        <v>24147</v>
      </c>
      <c r="I56" s="63">
        <v>25206.569</v>
      </c>
      <c r="J56" s="63">
        <v>23179.569</v>
      </c>
      <c r="K56" s="63">
        <v>23923</v>
      </c>
      <c r="L56" s="63">
        <v>25137.834</v>
      </c>
    </row>
    <row r="57" spans="5:12" s="50" customFormat="1" ht="17.25">
      <c r="E57" s="59" t="s">
        <v>215</v>
      </c>
      <c r="F57" s="62">
        <v>13590</v>
      </c>
      <c r="G57" s="64">
        <v>13673</v>
      </c>
      <c r="H57" s="63">
        <v>13741</v>
      </c>
      <c r="I57" s="63">
        <v>13087.714</v>
      </c>
      <c r="J57" s="63">
        <v>12434.869</v>
      </c>
      <c r="K57" s="63">
        <v>11868</v>
      </c>
      <c r="L57" s="63">
        <v>11118.16</v>
      </c>
    </row>
    <row r="58" spans="4:12" s="50" customFormat="1" ht="17.25">
      <c r="D58" s="59" t="s">
        <v>216</v>
      </c>
      <c r="E58" s="51"/>
      <c r="F58" s="62">
        <v>342</v>
      </c>
      <c r="G58" s="64">
        <v>388</v>
      </c>
      <c r="H58" s="63">
        <v>409</v>
      </c>
      <c r="I58" s="63">
        <v>401.751</v>
      </c>
      <c r="J58" s="63">
        <v>400.383</v>
      </c>
      <c r="K58" s="63">
        <v>451</v>
      </c>
      <c r="L58" s="63">
        <v>460.368</v>
      </c>
    </row>
    <row r="59" spans="4:12" s="50" customFormat="1" ht="17.25">
      <c r="D59" s="59" t="s">
        <v>217</v>
      </c>
      <c r="E59" s="51"/>
      <c r="F59" s="62">
        <v>1680</v>
      </c>
      <c r="G59" s="64">
        <v>1742</v>
      </c>
      <c r="H59" s="63">
        <v>1800</v>
      </c>
      <c r="I59" s="63">
        <v>1851.208</v>
      </c>
      <c r="J59" s="63">
        <v>1907.395</v>
      </c>
      <c r="K59" s="63">
        <v>1958</v>
      </c>
      <c r="L59" s="63">
        <v>2012.728</v>
      </c>
    </row>
    <row r="60" spans="4:12" s="50" customFormat="1" ht="17.25">
      <c r="D60" s="59" t="s">
        <v>218</v>
      </c>
      <c r="F60" s="62">
        <v>7322</v>
      </c>
      <c r="G60" s="64">
        <v>7262</v>
      </c>
      <c r="H60" s="63">
        <v>7075</v>
      </c>
      <c r="I60" s="63">
        <v>6854.137</v>
      </c>
      <c r="J60" s="63">
        <v>6929.209</v>
      </c>
      <c r="K60" s="63">
        <v>7013</v>
      </c>
      <c r="L60" s="63">
        <v>6790.072</v>
      </c>
    </row>
    <row r="61" spans="4:12" s="50" customFormat="1" ht="17.25">
      <c r="D61" s="59" t="s">
        <v>219</v>
      </c>
      <c r="F61" s="62">
        <v>305</v>
      </c>
      <c r="G61" s="64">
        <v>179</v>
      </c>
      <c r="H61" s="63">
        <v>141</v>
      </c>
      <c r="I61" s="63">
        <v>150.555</v>
      </c>
      <c r="J61" s="63">
        <v>280.476</v>
      </c>
      <c r="K61" s="63">
        <v>9</v>
      </c>
      <c r="L61" s="63">
        <v>49.738</v>
      </c>
    </row>
    <row r="62" spans="3:12" s="50" customFormat="1" ht="17.25">
      <c r="C62" s="59" t="s">
        <v>220</v>
      </c>
      <c r="F62" s="127" t="s">
        <v>374</v>
      </c>
      <c r="G62" s="128" t="s">
        <v>374</v>
      </c>
      <c r="H62" s="128" t="s">
        <v>374</v>
      </c>
      <c r="I62" s="128" t="s">
        <v>374</v>
      </c>
      <c r="J62" s="128" t="s">
        <v>374</v>
      </c>
      <c r="K62" s="128" t="s">
        <v>374</v>
      </c>
      <c r="L62" s="128" t="s">
        <v>374</v>
      </c>
    </row>
    <row r="63" spans="3:12" s="50" customFormat="1" ht="17.25">
      <c r="C63" s="59"/>
      <c r="F63" s="127"/>
      <c r="G63" s="128"/>
      <c r="H63" s="128"/>
      <c r="I63" s="128"/>
      <c r="J63" s="128"/>
      <c r="K63" s="128"/>
      <c r="L63" s="128"/>
    </row>
    <row r="64" spans="3:12" s="50" customFormat="1" ht="17.25">
      <c r="C64" s="59" t="s">
        <v>94</v>
      </c>
      <c r="F64" s="60">
        <v>9115</v>
      </c>
      <c r="G64" s="66">
        <v>8870</v>
      </c>
      <c r="H64" s="61">
        <v>8817</v>
      </c>
      <c r="I64" s="61">
        <v>8619.863</v>
      </c>
      <c r="J64" s="61">
        <v>8223.348</v>
      </c>
      <c r="K64" s="61">
        <v>8144</v>
      </c>
      <c r="L64" s="61">
        <f>L65+L66+L67</f>
        <v>8163.898</v>
      </c>
    </row>
    <row r="65" spans="4:12" s="50" customFormat="1" ht="17.25">
      <c r="D65" s="59" t="s">
        <v>221</v>
      </c>
      <c r="F65" s="62">
        <v>529</v>
      </c>
      <c r="G65" s="64">
        <v>527</v>
      </c>
      <c r="H65" s="63">
        <v>506</v>
      </c>
      <c r="I65" s="63">
        <v>504.587</v>
      </c>
      <c r="J65" s="63">
        <v>504.718</v>
      </c>
      <c r="K65" s="63">
        <v>490</v>
      </c>
      <c r="L65" s="63">
        <v>482.93</v>
      </c>
    </row>
    <row r="66" spans="4:12" s="50" customFormat="1" ht="17.25">
      <c r="D66" s="59" t="s">
        <v>222</v>
      </c>
      <c r="F66" s="62">
        <v>2381</v>
      </c>
      <c r="G66" s="64">
        <v>2359</v>
      </c>
      <c r="H66" s="63">
        <v>2236</v>
      </c>
      <c r="I66" s="63">
        <v>2078.536</v>
      </c>
      <c r="J66" s="63">
        <v>2027.926</v>
      </c>
      <c r="K66" s="63">
        <v>2012</v>
      </c>
      <c r="L66" s="63">
        <v>2055.756</v>
      </c>
    </row>
    <row r="67" spans="4:12" s="50" customFormat="1" ht="17.25">
      <c r="D67" s="59" t="s">
        <v>223</v>
      </c>
      <c r="F67" s="62">
        <v>6205</v>
      </c>
      <c r="G67" s="64">
        <v>5984</v>
      </c>
      <c r="H67" s="63">
        <v>6075</v>
      </c>
      <c r="I67" s="63">
        <v>6036.74</v>
      </c>
      <c r="J67" s="63">
        <v>5690.704</v>
      </c>
      <c r="K67" s="63">
        <v>5642</v>
      </c>
      <c r="L67" s="63">
        <v>5625.212</v>
      </c>
    </row>
    <row r="68" spans="4:12" s="50" customFormat="1" ht="17.25">
      <c r="D68" s="59"/>
      <c r="F68" s="62"/>
      <c r="G68" s="64"/>
      <c r="H68" s="63"/>
      <c r="I68" s="63"/>
      <c r="J68" s="63"/>
      <c r="K68" s="63"/>
      <c r="L68" s="63"/>
    </row>
    <row r="69" spans="3:12" s="50" customFormat="1" ht="17.25">
      <c r="C69" s="59" t="s">
        <v>224</v>
      </c>
      <c r="D69" s="51"/>
      <c r="F69" s="127" t="s">
        <v>374</v>
      </c>
      <c r="G69" s="128" t="s">
        <v>374</v>
      </c>
      <c r="H69" s="128" t="s">
        <v>374</v>
      </c>
      <c r="I69" s="128" t="s">
        <v>374</v>
      </c>
      <c r="J69" s="128" t="s">
        <v>374</v>
      </c>
      <c r="K69" s="128" t="s">
        <v>374</v>
      </c>
      <c r="L69" s="128" t="s">
        <v>374</v>
      </c>
    </row>
    <row r="70" spans="2:12" s="50" customFormat="1" ht="18" thickBot="1">
      <c r="B70" s="53"/>
      <c r="C70" s="69"/>
      <c r="D70" s="69"/>
      <c r="E70" s="53"/>
      <c r="F70" s="70"/>
      <c r="G70" s="69"/>
      <c r="H70" s="69"/>
      <c r="I70" s="69"/>
      <c r="J70" s="69"/>
      <c r="K70" s="69"/>
      <c r="L70" s="69"/>
    </row>
    <row r="71" spans="3:10" s="50" customFormat="1" ht="17.25">
      <c r="C71" s="51"/>
      <c r="D71" s="51"/>
      <c r="F71" s="59" t="s">
        <v>175</v>
      </c>
      <c r="G71" s="51"/>
      <c r="H71" s="51"/>
      <c r="I71" s="51"/>
      <c r="J71" s="5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zoomScale="75" zoomScaleNormal="75" zoomScaleSheetLayoutView="75" workbookViewId="0" topLeftCell="A1">
      <selection activeCell="A1" sqref="A1"/>
    </sheetView>
  </sheetViews>
  <sheetFormatPr defaultColWidth="14.625" defaultRowHeight="13.5"/>
  <cols>
    <col min="1" max="1" width="13.375" style="27" customWidth="1"/>
    <col min="2" max="2" width="21.625" style="27" customWidth="1"/>
    <col min="3" max="9" width="15.125" style="27" customWidth="1"/>
    <col min="10" max="10" width="16.125" style="27" customWidth="1"/>
    <col min="11" max="16384" width="14.625" style="27" customWidth="1"/>
  </cols>
  <sheetData>
    <row r="1" ht="17.25">
      <c r="A1" s="26"/>
    </row>
    <row r="6" ht="17.25">
      <c r="D6" s="33" t="s">
        <v>225</v>
      </c>
    </row>
    <row r="7" spans="2:10" ht="18" thickBot="1">
      <c r="B7" s="28"/>
      <c r="C7" s="28"/>
      <c r="D7" s="29"/>
      <c r="E7" s="28"/>
      <c r="F7" s="28"/>
      <c r="G7" s="28"/>
      <c r="H7" s="28"/>
      <c r="I7" s="28"/>
      <c r="J7" s="28"/>
    </row>
    <row r="8" spans="3:6" ht="17.25">
      <c r="C8" s="34"/>
      <c r="F8" s="34"/>
    </row>
    <row r="9" spans="3:10" ht="17.25">
      <c r="C9" s="189" t="s">
        <v>525</v>
      </c>
      <c r="D9" s="190"/>
      <c r="E9" s="191"/>
      <c r="F9" s="71"/>
      <c r="G9" s="190" t="s">
        <v>226</v>
      </c>
      <c r="H9" s="190"/>
      <c r="I9" s="190"/>
      <c r="J9" s="31"/>
    </row>
    <row r="10" spans="3:10" ht="17.25">
      <c r="C10" s="141" t="s">
        <v>39</v>
      </c>
      <c r="D10" s="141" t="s">
        <v>40</v>
      </c>
      <c r="E10" s="30" t="s">
        <v>380</v>
      </c>
      <c r="F10" s="30" t="s">
        <v>37</v>
      </c>
      <c r="G10" s="30" t="s">
        <v>38</v>
      </c>
      <c r="H10" s="30" t="s">
        <v>39</v>
      </c>
      <c r="I10" s="30" t="s">
        <v>40</v>
      </c>
      <c r="J10" s="30" t="s">
        <v>380</v>
      </c>
    </row>
    <row r="11" spans="2:10" ht="17.25">
      <c r="B11" s="31"/>
      <c r="C11" s="72" t="s">
        <v>522</v>
      </c>
      <c r="D11" s="72" t="s">
        <v>523</v>
      </c>
      <c r="E11" s="72" t="s">
        <v>389</v>
      </c>
      <c r="F11" s="72" t="s">
        <v>520</v>
      </c>
      <c r="G11" s="72" t="s">
        <v>521</v>
      </c>
      <c r="H11" s="72" t="s">
        <v>522</v>
      </c>
      <c r="I11" s="72" t="s">
        <v>523</v>
      </c>
      <c r="J11" s="72" t="s">
        <v>524</v>
      </c>
    </row>
    <row r="12" spans="3:10" ht="17.25">
      <c r="C12" s="34"/>
      <c r="D12" s="32"/>
      <c r="F12" s="42" t="s">
        <v>227</v>
      </c>
      <c r="G12" s="42" t="s">
        <v>227</v>
      </c>
      <c r="H12" s="42" t="s">
        <v>227</v>
      </c>
      <c r="I12" s="42" t="s">
        <v>227</v>
      </c>
      <c r="J12" s="42" t="s">
        <v>227</v>
      </c>
    </row>
    <row r="13" spans="2:11" ht="17.25">
      <c r="B13" s="170" t="s">
        <v>464</v>
      </c>
      <c r="C13" s="79">
        <v>0.336033333333333</v>
      </c>
      <c r="D13" s="80">
        <v>0.3415952380952381</v>
      </c>
      <c r="E13" s="80">
        <v>0.381</v>
      </c>
      <c r="F13" s="16">
        <v>518577</v>
      </c>
      <c r="G13" s="16">
        <v>525096.9369999999</v>
      </c>
      <c r="H13" s="16">
        <v>530881.5430000001</v>
      </c>
      <c r="I13" s="16">
        <v>526679.86</v>
      </c>
      <c r="J13" s="16">
        <v>524393</v>
      </c>
      <c r="K13" s="2"/>
    </row>
    <row r="14" spans="3:10" ht="17.25">
      <c r="C14" s="73"/>
      <c r="D14" s="142"/>
      <c r="E14" s="74"/>
      <c r="F14" s="11"/>
      <c r="G14" s="11"/>
      <c r="H14" s="11"/>
      <c r="I14" s="11"/>
      <c r="J14" s="11"/>
    </row>
    <row r="15" spans="2:10" ht="17.25">
      <c r="B15" s="26" t="s">
        <v>465</v>
      </c>
      <c r="C15" s="75">
        <v>0.8023333333333333</v>
      </c>
      <c r="D15" s="76">
        <v>0.795</v>
      </c>
      <c r="E15" s="76">
        <v>0.799</v>
      </c>
      <c r="F15" s="14">
        <v>149285</v>
      </c>
      <c r="G15" s="14">
        <v>150735.48</v>
      </c>
      <c r="H15" s="14">
        <v>150280.271</v>
      </c>
      <c r="I15" s="14">
        <v>149059.742</v>
      </c>
      <c r="J15" s="14">
        <v>146140</v>
      </c>
    </row>
    <row r="16" spans="2:10" ht="17.25">
      <c r="B16" s="26" t="s">
        <v>466</v>
      </c>
      <c r="C16" s="75">
        <v>0.6746666666666666</v>
      </c>
      <c r="D16" s="76">
        <v>0.6636666666666667</v>
      </c>
      <c r="E16" s="76">
        <v>0.594</v>
      </c>
      <c r="F16" s="14">
        <v>17409</v>
      </c>
      <c r="G16" s="14">
        <v>18508.155</v>
      </c>
      <c r="H16" s="14">
        <v>18900.939</v>
      </c>
      <c r="I16" s="14">
        <v>18577.877</v>
      </c>
      <c r="J16" s="14">
        <v>28020</v>
      </c>
    </row>
    <row r="17" spans="2:10" ht="17.25">
      <c r="B17" s="26" t="s">
        <v>467</v>
      </c>
      <c r="C17" s="75">
        <v>0.41333333333333333</v>
      </c>
      <c r="D17" s="76">
        <v>0.421</v>
      </c>
      <c r="E17" s="168" t="s">
        <v>397</v>
      </c>
      <c r="F17" s="14">
        <v>6218</v>
      </c>
      <c r="G17" s="14">
        <v>6827.134</v>
      </c>
      <c r="H17" s="14">
        <v>7343.108</v>
      </c>
      <c r="I17" s="14">
        <v>7193.327</v>
      </c>
      <c r="J17" s="168" t="s">
        <v>397</v>
      </c>
    </row>
    <row r="18" spans="2:10" ht="17.25">
      <c r="B18" s="26" t="s">
        <v>468</v>
      </c>
      <c r="C18" s="75">
        <v>0.5806666666666667</v>
      </c>
      <c r="D18" s="76">
        <v>0.5766666666666667</v>
      </c>
      <c r="E18" s="76">
        <v>0.532</v>
      </c>
      <c r="F18" s="14">
        <v>20987</v>
      </c>
      <c r="G18" s="14">
        <v>21293.845</v>
      </c>
      <c r="H18" s="14">
        <v>21714.772</v>
      </c>
      <c r="I18" s="14">
        <v>21360.848</v>
      </c>
      <c r="J18" s="14">
        <v>27315</v>
      </c>
    </row>
    <row r="19" spans="2:10" ht="17.25">
      <c r="B19" s="26" t="s">
        <v>469</v>
      </c>
      <c r="C19" s="75">
        <v>0.39433333333333337</v>
      </c>
      <c r="D19" s="76">
        <v>0.39666666666666667</v>
      </c>
      <c r="E19" s="169" t="s">
        <v>398</v>
      </c>
      <c r="F19" s="14">
        <v>6444</v>
      </c>
      <c r="G19" s="14">
        <v>6060.4</v>
      </c>
      <c r="H19" s="14">
        <v>6347.646</v>
      </c>
      <c r="I19" s="14">
        <v>6409.468</v>
      </c>
      <c r="J19" s="169" t="s">
        <v>398</v>
      </c>
    </row>
    <row r="20" spans="2:10" ht="17.25">
      <c r="B20" s="26" t="s">
        <v>470</v>
      </c>
      <c r="C20" s="75">
        <v>0.511</v>
      </c>
      <c r="D20" s="76">
        <v>0.5193333333333333</v>
      </c>
      <c r="E20" s="76">
        <v>0.547</v>
      </c>
      <c r="F20" s="14">
        <v>17303</v>
      </c>
      <c r="G20" s="14">
        <v>17671.791</v>
      </c>
      <c r="H20" s="14">
        <v>17401.764</v>
      </c>
      <c r="I20" s="14">
        <v>17249.431</v>
      </c>
      <c r="J20" s="14">
        <v>16600</v>
      </c>
    </row>
    <row r="21" spans="2:10" ht="17.25">
      <c r="B21" s="26" t="s">
        <v>471</v>
      </c>
      <c r="C21" s="75">
        <v>0.5630000000000001</v>
      </c>
      <c r="D21" s="76">
        <v>0.5646666666666667</v>
      </c>
      <c r="E21" s="76">
        <v>0.558</v>
      </c>
      <c r="F21" s="14">
        <v>16241</v>
      </c>
      <c r="G21" s="14">
        <v>16628.163</v>
      </c>
      <c r="H21" s="14">
        <v>16289.271</v>
      </c>
      <c r="I21" s="14">
        <v>16019.098</v>
      </c>
      <c r="J21" s="14">
        <v>15144</v>
      </c>
    </row>
    <row r="22" spans="2:10" ht="17.25">
      <c r="B22" s="26" t="s">
        <v>472</v>
      </c>
      <c r="C22" s="75">
        <v>0.5036666666666667</v>
      </c>
      <c r="D22" s="76">
        <v>0.501</v>
      </c>
      <c r="E22" s="76">
        <v>0.378</v>
      </c>
      <c r="F22" s="14">
        <v>39009</v>
      </c>
      <c r="G22" s="14">
        <v>38148.602</v>
      </c>
      <c r="H22" s="14">
        <v>37747.738</v>
      </c>
      <c r="I22" s="14">
        <v>37477.355</v>
      </c>
      <c r="J22" s="14">
        <v>60403.7</v>
      </c>
    </row>
    <row r="23" spans="2:10" ht="17.25">
      <c r="B23" s="26" t="s">
        <v>473</v>
      </c>
      <c r="C23" s="75">
        <v>0.148</v>
      </c>
      <c r="D23" s="76">
        <v>0.15366666666666665</v>
      </c>
      <c r="E23" s="169" t="s">
        <v>463</v>
      </c>
      <c r="F23" s="14">
        <v>6911</v>
      </c>
      <c r="G23" s="14">
        <v>7063.258</v>
      </c>
      <c r="H23" s="14">
        <v>7814.185</v>
      </c>
      <c r="I23" s="14">
        <v>7807.073</v>
      </c>
      <c r="J23" s="169" t="s">
        <v>463</v>
      </c>
    </row>
    <row r="24" spans="2:10" ht="17.25">
      <c r="B24" s="26" t="s">
        <v>474</v>
      </c>
      <c r="C24" s="75">
        <v>0.142</v>
      </c>
      <c r="D24" s="76">
        <v>0.14933333333333332</v>
      </c>
      <c r="E24" s="169" t="s">
        <v>463</v>
      </c>
      <c r="F24" s="14">
        <v>4483</v>
      </c>
      <c r="G24" s="14">
        <v>5044.42</v>
      </c>
      <c r="H24" s="14">
        <v>5626.789</v>
      </c>
      <c r="I24" s="14">
        <v>5641.494</v>
      </c>
      <c r="J24" s="169" t="s">
        <v>463</v>
      </c>
    </row>
    <row r="25" spans="2:10" ht="17.25">
      <c r="B25" s="26" t="s">
        <v>475</v>
      </c>
      <c r="C25" s="75">
        <v>0.1396666666666667</v>
      </c>
      <c r="D25" s="76">
        <v>0.14933333333333335</v>
      </c>
      <c r="E25" s="169" t="s">
        <v>463</v>
      </c>
      <c r="F25" s="14">
        <v>2678</v>
      </c>
      <c r="G25" s="14">
        <v>2882.365</v>
      </c>
      <c r="H25" s="14">
        <v>3220.518</v>
      </c>
      <c r="I25" s="14">
        <v>3388.68</v>
      </c>
      <c r="J25" s="169" t="s">
        <v>463</v>
      </c>
    </row>
    <row r="26" spans="2:10" ht="17.25">
      <c r="B26" s="26" t="s">
        <v>476</v>
      </c>
      <c r="C26" s="75">
        <v>0.14100000000000001</v>
      </c>
      <c r="D26" s="76">
        <v>0.14633333333333334</v>
      </c>
      <c r="E26" s="169" t="s">
        <v>463</v>
      </c>
      <c r="F26" s="14">
        <v>5540</v>
      </c>
      <c r="G26" s="14">
        <v>5513.482</v>
      </c>
      <c r="H26" s="14">
        <v>5479.636</v>
      </c>
      <c r="I26" s="14">
        <v>5444.423</v>
      </c>
      <c r="J26" s="169" t="s">
        <v>463</v>
      </c>
    </row>
    <row r="27" spans="2:10" ht="17.25">
      <c r="B27" s="26" t="s">
        <v>477</v>
      </c>
      <c r="C27" s="75">
        <v>0.45566666666666666</v>
      </c>
      <c r="D27" s="76">
        <v>0.454</v>
      </c>
      <c r="E27" s="76">
        <v>0.405</v>
      </c>
      <c r="F27" s="14">
        <v>13277</v>
      </c>
      <c r="G27" s="14">
        <v>15549.104</v>
      </c>
      <c r="H27" s="14">
        <v>15675.539</v>
      </c>
      <c r="I27" s="14">
        <v>15490.815</v>
      </c>
      <c r="J27" s="14">
        <v>17767.8</v>
      </c>
    </row>
    <row r="28" spans="2:10" ht="17.25">
      <c r="B28" s="161" t="s">
        <v>478</v>
      </c>
      <c r="C28" s="76">
        <v>0.12866666666666668</v>
      </c>
      <c r="D28" s="76">
        <v>0.139</v>
      </c>
      <c r="E28" s="168" t="s">
        <v>462</v>
      </c>
      <c r="F28" s="14">
        <v>2727</v>
      </c>
      <c r="G28" s="14">
        <v>2731.908</v>
      </c>
      <c r="H28" s="14">
        <v>2778.072</v>
      </c>
      <c r="I28" s="14">
        <v>2812.359</v>
      </c>
      <c r="J28" s="168" t="s">
        <v>462</v>
      </c>
    </row>
    <row r="29" spans="2:10" ht="17.25">
      <c r="B29" s="162" t="s">
        <v>479</v>
      </c>
      <c r="C29" s="134" t="s">
        <v>376</v>
      </c>
      <c r="D29" s="134" t="s">
        <v>376</v>
      </c>
      <c r="E29" s="76">
        <v>0.465</v>
      </c>
      <c r="F29" s="134" t="s">
        <v>376</v>
      </c>
      <c r="G29" s="134" t="s">
        <v>376</v>
      </c>
      <c r="H29" s="134" t="s">
        <v>376</v>
      </c>
      <c r="I29" s="134" t="s">
        <v>376</v>
      </c>
      <c r="J29" s="14">
        <v>28882.7</v>
      </c>
    </row>
    <row r="30" spans="2:10" ht="17.25">
      <c r="B30" s="161" t="s">
        <v>480</v>
      </c>
      <c r="C30" s="76">
        <v>0.49533333333333335</v>
      </c>
      <c r="D30" s="76">
        <v>0.5053333333333333</v>
      </c>
      <c r="E30" s="168" t="s">
        <v>399</v>
      </c>
      <c r="F30" s="14">
        <v>5368</v>
      </c>
      <c r="G30" s="14">
        <v>5140.559</v>
      </c>
      <c r="H30" s="14">
        <v>5290.73</v>
      </c>
      <c r="I30" s="14">
        <v>5272.251</v>
      </c>
      <c r="J30" s="168" t="s">
        <v>399</v>
      </c>
    </row>
    <row r="31" spans="2:10" ht="17.25">
      <c r="B31" s="161" t="s">
        <v>481</v>
      </c>
      <c r="C31" s="76">
        <v>0.39266666666666666</v>
      </c>
      <c r="D31" s="76">
        <v>0.4106666666666667</v>
      </c>
      <c r="E31" s="168" t="s">
        <v>399</v>
      </c>
      <c r="F31" s="14">
        <v>4888</v>
      </c>
      <c r="G31" s="14">
        <v>4977.502</v>
      </c>
      <c r="H31" s="14">
        <v>5524.3</v>
      </c>
      <c r="I31" s="14">
        <v>5847.466</v>
      </c>
      <c r="J31" s="168" t="s">
        <v>399</v>
      </c>
    </row>
    <row r="32" spans="2:10" ht="17.25">
      <c r="B32" s="161" t="s">
        <v>482</v>
      </c>
      <c r="C32" s="76">
        <v>0.304</v>
      </c>
      <c r="D32" s="76">
        <v>0.31866666666666665</v>
      </c>
      <c r="E32" s="168" t="s">
        <v>399</v>
      </c>
      <c r="F32" s="14">
        <v>4498</v>
      </c>
      <c r="G32" s="14">
        <v>4196.4</v>
      </c>
      <c r="H32" s="14">
        <v>3825.527</v>
      </c>
      <c r="I32" s="14">
        <v>3598.691</v>
      </c>
      <c r="J32" s="168" t="s">
        <v>399</v>
      </c>
    </row>
    <row r="33" spans="2:10" ht="17.25">
      <c r="B33" s="161" t="s">
        <v>483</v>
      </c>
      <c r="C33" s="76">
        <v>0.417</v>
      </c>
      <c r="D33" s="76">
        <v>0.446</v>
      </c>
      <c r="E33" s="168" t="s">
        <v>399</v>
      </c>
      <c r="F33" s="14">
        <v>2284</v>
      </c>
      <c r="G33" s="14">
        <v>2734.34</v>
      </c>
      <c r="H33" s="14">
        <v>3155.037</v>
      </c>
      <c r="I33" s="14">
        <v>3912.336</v>
      </c>
      <c r="J33" s="168" t="s">
        <v>399</v>
      </c>
    </row>
    <row r="34" spans="2:10" ht="17.25">
      <c r="B34" s="161" t="s">
        <v>484</v>
      </c>
      <c r="C34" s="76">
        <v>0.492</v>
      </c>
      <c r="D34" s="76">
        <v>0.504</v>
      </c>
      <c r="E34" s="168" t="s">
        <v>399</v>
      </c>
      <c r="F34" s="14">
        <v>7582</v>
      </c>
      <c r="G34" s="14">
        <v>7386.365</v>
      </c>
      <c r="H34" s="14">
        <v>7458.796</v>
      </c>
      <c r="I34" s="14">
        <v>7442.709</v>
      </c>
      <c r="J34" s="168" t="s">
        <v>399</v>
      </c>
    </row>
    <row r="35" spans="2:10" ht="17.25">
      <c r="B35" s="161"/>
      <c r="C35" s="76"/>
      <c r="D35" s="76"/>
      <c r="E35" s="134"/>
      <c r="F35" s="14"/>
      <c r="G35" s="14"/>
      <c r="H35" s="14"/>
      <c r="I35" s="14"/>
      <c r="J35" s="14"/>
    </row>
    <row r="36" spans="2:10" ht="17.25">
      <c r="B36" s="161" t="s">
        <v>485</v>
      </c>
      <c r="C36" s="134" t="s">
        <v>376</v>
      </c>
      <c r="D36" s="134" t="s">
        <v>376</v>
      </c>
      <c r="E36" s="76">
        <v>0.237</v>
      </c>
      <c r="F36" s="134" t="s">
        <v>376</v>
      </c>
      <c r="G36" s="134" t="s">
        <v>376</v>
      </c>
      <c r="H36" s="134" t="s">
        <v>376</v>
      </c>
      <c r="I36" s="134" t="s">
        <v>376</v>
      </c>
      <c r="J36" s="14">
        <v>13694.4</v>
      </c>
    </row>
    <row r="37" spans="2:10" ht="17.25">
      <c r="B37" s="161" t="s">
        <v>486</v>
      </c>
      <c r="C37" s="76">
        <v>0.2783333333333333</v>
      </c>
      <c r="D37" s="76">
        <v>0.2753333333333334</v>
      </c>
      <c r="E37" s="168" t="s">
        <v>400</v>
      </c>
      <c r="F37" s="14">
        <v>7480</v>
      </c>
      <c r="G37" s="14">
        <v>7893.249</v>
      </c>
      <c r="H37" s="14">
        <v>8491.333</v>
      </c>
      <c r="I37" s="14">
        <v>8416.792</v>
      </c>
      <c r="J37" s="168" t="s">
        <v>400</v>
      </c>
    </row>
    <row r="38" spans="2:10" ht="17.25">
      <c r="B38" s="26" t="s">
        <v>487</v>
      </c>
      <c r="C38" s="75">
        <v>0.18133333333333335</v>
      </c>
      <c r="D38" s="76">
        <v>0.18800000000000003</v>
      </c>
      <c r="E38" s="168" t="s">
        <v>400</v>
      </c>
      <c r="F38" s="14">
        <v>6362</v>
      </c>
      <c r="G38" s="14">
        <v>6034.625</v>
      </c>
      <c r="H38" s="14">
        <v>5779.796</v>
      </c>
      <c r="I38" s="14">
        <v>5550.633</v>
      </c>
      <c r="J38" s="168" t="s">
        <v>400</v>
      </c>
    </row>
    <row r="39" spans="2:10" ht="17.25">
      <c r="B39" s="26" t="s">
        <v>488</v>
      </c>
      <c r="C39" s="75">
        <v>0.6343333333333333</v>
      </c>
      <c r="D39" s="76">
        <v>0.6473333333333333</v>
      </c>
      <c r="E39" s="76">
        <v>0.661</v>
      </c>
      <c r="F39" s="14">
        <v>10432</v>
      </c>
      <c r="G39" s="14">
        <v>10115.319</v>
      </c>
      <c r="H39" s="14">
        <v>10385.852</v>
      </c>
      <c r="I39" s="14">
        <v>11006.179</v>
      </c>
      <c r="J39" s="14">
        <v>10949.5</v>
      </c>
    </row>
    <row r="40" spans="2:10" ht="17.25">
      <c r="B40" s="26" t="s">
        <v>489</v>
      </c>
      <c r="C40" s="75">
        <v>0.44166666666666665</v>
      </c>
      <c r="D40" s="76">
        <v>0.441</v>
      </c>
      <c r="E40" s="76">
        <v>0.403</v>
      </c>
      <c r="F40" s="14">
        <v>12030</v>
      </c>
      <c r="G40" s="14">
        <v>12779.354</v>
      </c>
      <c r="H40" s="14">
        <v>13112.38</v>
      </c>
      <c r="I40" s="14">
        <v>12665.021</v>
      </c>
      <c r="J40" s="14">
        <v>13857.2</v>
      </c>
    </row>
    <row r="41" spans="2:10" ht="17.25">
      <c r="B41" s="26" t="s">
        <v>490</v>
      </c>
      <c r="C41" s="75">
        <v>0.08233333333333333</v>
      </c>
      <c r="D41" s="76">
        <v>0.08633333333333333</v>
      </c>
      <c r="E41" s="14" t="s">
        <v>401</v>
      </c>
      <c r="F41" s="14">
        <v>2116</v>
      </c>
      <c r="G41" s="14">
        <v>1951.269</v>
      </c>
      <c r="H41" s="14">
        <v>1825.08</v>
      </c>
      <c r="I41" s="14">
        <v>1754.46</v>
      </c>
      <c r="J41" s="14" t="s">
        <v>401</v>
      </c>
    </row>
    <row r="42" spans="2:10" ht="17.25">
      <c r="B42" s="26" t="s">
        <v>491</v>
      </c>
      <c r="C42" s="75">
        <v>0.24433333333333332</v>
      </c>
      <c r="D42" s="76">
        <v>0.24666666666666667</v>
      </c>
      <c r="E42" s="76">
        <v>0.25</v>
      </c>
      <c r="F42" s="14">
        <v>5660</v>
      </c>
      <c r="G42" s="14">
        <v>5748.988</v>
      </c>
      <c r="H42" s="14">
        <v>5762.321</v>
      </c>
      <c r="I42" s="14">
        <v>5764.751</v>
      </c>
      <c r="J42" s="14">
        <v>5663.6</v>
      </c>
    </row>
    <row r="43" spans="2:10" ht="17.25">
      <c r="B43" s="26" t="s">
        <v>492</v>
      </c>
      <c r="C43" s="75">
        <v>0.21266666666666667</v>
      </c>
      <c r="D43" s="76">
        <v>0.21433333333333335</v>
      </c>
      <c r="E43" s="76">
        <v>0.223</v>
      </c>
      <c r="F43" s="14">
        <v>4057</v>
      </c>
      <c r="G43" s="14">
        <v>4168.48</v>
      </c>
      <c r="H43" s="14">
        <v>4553.117</v>
      </c>
      <c r="I43" s="14">
        <v>4577.108</v>
      </c>
      <c r="J43" s="14">
        <v>4390.2</v>
      </c>
    </row>
    <row r="44" spans="2:10" ht="17.25">
      <c r="B44" s="26"/>
      <c r="C44" s="75"/>
      <c r="D44" s="76"/>
      <c r="E44" s="76"/>
      <c r="F44" s="14"/>
      <c r="G44" s="14"/>
      <c r="H44" s="14"/>
      <c r="I44" s="14"/>
      <c r="J44" s="14"/>
    </row>
    <row r="45" spans="2:10" ht="17.25">
      <c r="B45" s="26" t="s">
        <v>493</v>
      </c>
      <c r="C45" s="75">
        <v>0.326</v>
      </c>
      <c r="D45" s="76">
        <v>0.3363333333333333</v>
      </c>
      <c r="E45" s="76">
        <v>0.346</v>
      </c>
      <c r="F45" s="14">
        <v>9611</v>
      </c>
      <c r="G45" s="14">
        <v>8851.149</v>
      </c>
      <c r="H45" s="14">
        <v>8244.113</v>
      </c>
      <c r="I45" s="14">
        <v>7599.12</v>
      </c>
      <c r="J45" s="14">
        <v>6887.3</v>
      </c>
    </row>
    <row r="46" spans="2:10" ht="17.25">
      <c r="B46" s="161" t="s">
        <v>494</v>
      </c>
      <c r="C46" s="76">
        <v>0.252</v>
      </c>
      <c r="D46" s="76">
        <v>0.2683333333333333</v>
      </c>
      <c r="E46" s="76">
        <v>0.282</v>
      </c>
      <c r="F46" s="14">
        <v>5277</v>
      </c>
      <c r="G46" s="14">
        <v>4696.509</v>
      </c>
      <c r="H46" s="14">
        <v>4758.392</v>
      </c>
      <c r="I46" s="14">
        <v>4659.027</v>
      </c>
      <c r="J46" s="14">
        <v>4532.5</v>
      </c>
    </row>
    <row r="47" spans="2:10" ht="17.25">
      <c r="B47" s="161" t="s">
        <v>495</v>
      </c>
      <c r="C47" s="134" t="s">
        <v>376</v>
      </c>
      <c r="D47" s="134" t="s">
        <v>376</v>
      </c>
      <c r="E47" s="76">
        <v>0.292</v>
      </c>
      <c r="F47" s="134" t="s">
        <v>376</v>
      </c>
      <c r="G47" s="134" t="s">
        <v>376</v>
      </c>
      <c r="H47" s="134" t="s">
        <v>376</v>
      </c>
      <c r="I47" s="134" t="s">
        <v>376</v>
      </c>
      <c r="J47" s="14">
        <v>26103</v>
      </c>
    </row>
    <row r="48" spans="2:10" ht="17.25">
      <c r="B48" s="161" t="s">
        <v>496</v>
      </c>
      <c r="C48" s="76">
        <v>0.44166666666666665</v>
      </c>
      <c r="D48" s="76">
        <v>0.4543333333333333</v>
      </c>
      <c r="E48" s="14" t="s">
        <v>402</v>
      </c>
      <c r="F48" s="14">
        <v>7907</v>
      </c>
      <c r="G48" s="14">
        <v>8038.469</v>
      </c>
      <c r="H48" s="14">
        <v>8328.676</v>
      </c>
      <c r="I48" s="14">
        <v>8283.898</v>
      </c>
      <c r="J48" s="14" t="s">
        <v>402</v>
      </c>
    </row>
    <row r="49" spans="2:10" ht="17.25">
      <c r="B49" s="26" t="s">
        <v>497</v>
      </c>
      <c r="C49" s="75">
        <v>0.23133333333333336</v>
      </c>
      <c r="D49" s="76">
        <v>0.233</v>
      </c>
      <c r="E49" s="14" t="s">
        <v>402</v>
      </c>
      <c r="F49" s="14">
        <v>10614</v>
      </c>
      <c r="G49" s="14">
        <v>11136.593</v>
      </c>
      <c r="H49" s="14">
        <v>11510.654</v>
      </c>
      <c r="I49" s="14">
        <v>10941.041</v>
      </c>
      <c r="J49" s="14" t="s">
        <v>402</v>
      </c>
    </row>
    <row r="50" spans="2:10" ht="17.25">
      <c r="B50" s="26" t="s">
        <v>498</v>
      </c>
      <c r="C50" s="75">
        <v>0.13466666666666668</v>
      </c>
      <c r="D50" s="76">
        <v>0.1406666666666667</v>
      </c>
      <c r="E50" s="14" t="s">
        <v>402</v>
      </c>
      <c r="F50" s="14">
        <v>7862</v>
      </c>
      <c r="G50" s="14">
        <v>7459.448</v>
      </c>
      <c r="H50" s="14">
        <v>7212.104</v>
      </c>
      <c r="I50" s="14">
        <v>7102.234</v>
      </c>
      <c r="J50" s="14" t="s">
        <v>402</v>
      </c>
    </row>
    <row r="51" spans="2:10" ht="17.25">
      <c r="B51" s="26"/>
      <c r="C51" s="75"/>
      <c r="D51" s="76"/>
      <c r="E51" s="134"/>
      <c r="F51" s="14"/>
      <c r="G51" s="14"/>
      <c r="H51" s="14"/>
      <c r="I51" s="14"/>
      <c r="J51" s="14"/>
    </row>
    <row r="52" spans="2:10" ht="17.25">
      <c r="B52" s="26" t="s">
        <v>499</v>
      </c>
      <c r="C52" s="75">
        <v>0.35666666666666663</v>
      </c>
      <c r="D52" s="76">
        <v>0.3593333333333333</v>
      </c>
      <c r="E52" s="76">
        <v>0.367</v>
      </c>
      <c r="F52" s="14">
        <v>2695</v>
      </c>
      <c r="G52" s="14">
        <v>2904.083</v>
      </c>
      <c r="H52" s="14">
        <v>3176.824</v>
      </c>
      <c r="I52" s="14">
        <v>3263.57</v>
      </c>
      <c r="J52" s="14">
        <v>3309.1</v>
      </c>
    </row>
    <row r="53" spans="2:10" ht="17.25">
      <c r="B53" s="26" t="s">
        <v>500</v>
      </c>
      <c r="C53" s="75">
        <v>0.2953333333333333</v>
      </c>
      <c r="D53" s="76">
        <v>0.30233333333333334</v>
      </c>
      <c r="E53" s="76">
        <v>0.308</v>
      </c>
      <c r="F53" s="14">
        <v>3608</v>
      </c>
      <c r="G53" s="14">
        <v>3609.952</v>
      </c>
      <c r="H53" s="14">
        <v>3829.402</v>
      </c>
      <c r="I53" s="14">
        <v>4024.308</v>
      </c>
      <c r="J53" s="14">
        <v>4067.4</v>
      </c>
    </row>
    <row r="54" spans="2:10" ht="17.25">
      <c r="B54" s="26" t="s">
        <v>501</v>
      </c>
      <c r="C54" s="75">
        <v>0.37399999999999994</v>
      </c>
      <c r="D54" s="76">
        <v>0.38466666666666666</v>
      </c>
      <c r="E54" s="76">
        <v>0.386</v>
      </c>
      <c r="F54" s="14">
        <v>3922</v>
      </c>
      <c r="G54" s="14">
        <v>3724.992</v>
      </c>
      <c r="H54" s="14">
        <v>3584.734</v>
      </c>
      <c r="I54" s="14">
        <v>3653.069</v>
      </c>
      <c r="J54" s="14">
        <v>3484.1</v>
      </c>
    </row>
    <row r="55" spans="2:10" ht="17.25">
      <c r="B55" s="26" t="s">
        <v>502</v>
      </c>
      <c r="C55" s="75">
        <v>0.33666666666666667</v>
      </c>
      <c r="D55" s="76">
        <v>0.34400000000000003</v>
      </c>
      <c r="E55" s="76">
        <v>0.349</v>
      </c>
      <c r="F55" s="14">
        <v>5642</v>
      </c>
      <c r="G55" s="14">
        <v>5641.415</v>
      </c>
      <c r="H55" s="14">
        <v>5706.514</v>
      </c>
      <c r="I55" s="14">
        <v>5574.173</v>
      </c>
      <c r="J55" s="14">
        <v>5558.3</v>
      </c>
    </row>
    <row r="56" spans="2:10" ht="17.25">
      <c r="B56" s="46" t="s">
        <v>503</v>
      </c>
      <c r="C56" s="133" t="s">
        <v>376</v>
      </c>
      <c r="D56" s="77">
        <v>0.3361666666666667</v>
      </c>
      <c r="E56" s="77">
        <v>0.349</v>
      </c>
      <c r="F56" s="134" t="s">
        <v>376</v>
      </c>
      <c r="G56" s="134" t="s">
        <v>376</v>
      </c>
      <c r="H56" s="134" t="s">
        <v>376</v>
      </c>
      <c r="I56" s="49">
        <v>13850.888</v>
      </c>
      <c r="J56" s="49">
        <v>14500.2</v>
      </c>
    </row>
    <row r="57" spans="2:10" ht="17.25">
      <c r="B57" s="46" t="s">
        <v>504</v>
      </c>
      <c r="C57" s="78">
        <v>0.26299999999999996</v>
      </c>
      <c r="D57" s="148" t="s">
        <v>403</v>
      </c>
      <c r="E57" s="134" t="s">
        <v>376</v>
      </c>
      <c r="F57" s="49">
        <v>5890</v>
      </c>
      <c r="G57" s="49">
        <v>6483.864</v>
      </c>
      <c r="H57" s="49">
        <v>6786.212</v>
      </c>
      <c r="I57" s="148" t="s">
        <v>403</v>
      </c>
      <c r="J57" s="134" t="s">
        <v>376</v>
      </c>
    </row>
    <row r="58" spans="2:10" ht="17.25">
      <c r="B58" s="46" t="s">
        <v>505</v>
      </c>
      <c r="C58" s="78">
        <v>0.41933333333333334</v>
      </c>
      <c r="D58" s="148" t="s">
        <v>403</v>
      </c>
      <c r="E58" s="134" t="s">
        <v>376</v>
      </c>
      <c r="F58" s="49">
        <v>7283</v>
      </c>
      <c r="G58" s="49">
        <v>7171.775</v>
      </c>
      <c r="H58" s="49">
        <v>7107.601</v>
      </c>
      <c r="I58" s="148" t="s">
        <v>403</v>
      </c>
      <c r="J58" s="134" t="s">
        <v>376</v>
      </c>
    </row>
    <row r="59" spans="2:10" ht="17.25">
      <c r="B59" s="46" t="s">
        <v>506</v>
      </c>
      <c r="C59" s="78"/>
      <c r="D59" s="134"/>
      <c r="E59" s="77">
        <v>0.218</v>
      </c>
      <c r="F59" s="134" t="s">
        <v>376</v>
      </c>
      <c r="G59" s="134" t="s">
        <v>376</v>
      </c>
      <c r="H59" s="134" t="s">
        <v>376</v>
      </c>
      <c r="I59" s="134" t="s">
        <v>376</v>
      </c>
      <c r="J59" s="49">
        <v>18767</v>
      </c>
    </row>
    <row r="60" spans="2:10" ht="17.25">
      <c r="B60" s="26" t="s">
        <v>507</v>
      </c>
      <c r="C60" s="75">
        <v>0.253</v>
      </c>
      <c r="D60" s="76">
        <v>0.25633333333333336</v>
      </c>
      <c r="E60" s="148" t="s">
        <v>404</v>
      </c>
      <c r="F60" s="14">
        <v>7622</v>
      </c>
      <c r="G60" s="14">
        <v>8414.39</v>
      </c>
      <c r="H60" s="14">
        <v>8623.325</v>
      </c>
      <c r="I60" s="14">
        <v>8171.278</v>
      </c>
      <c r="J60" s="148" t="s">
        <v>404</v>
      </c>
    </row>
    <row r="61" spans="2:10" ht="17.25">
      <c r="B61" s="26" t="s">
        <v>508</v>
      </c>
      <c r="C61" s="75">
        <v>0.264</v>
      </c>
      <c r="D61" s="76">
        <v>0.262</v>
      </c>
      <c r="E61" s="148" t="s">
        <v>404</v>
      </c>
      <c r="F61" s="14">
        <v>4674</v>
      </c>
      <c r="G61" s="14">
        <v>4752.482</v>
      </c>
      <c r="H61" s="14">
        <v>4925.234</v>
      </c>
      <c r="I61" s="14">
        <v>5112.065</v>
      </c>
      <c r="J61" s="148" t="s">
        <v>404</v>
      </c>
    </row>
    <row r="62" spans="2:10" ht="17.25">
      <c r="B62" s="26" t="s">
        <v>509</v>
      </c>
      <c r="C62" s="75">
        <v>0.12366666666666666</v>
      </c>
      <c r="D62" s="76">
        <v>0.12566666666666668</v>
      </c>
      <c r="E62" s="148" t="s">
        <v>404</v>
      </c>
      <c r="F62" s="14">
        <v>6809</v>
      </c>
      <c r="G62" s="14">
        <v>6369.098</v>
      </c>
      <c r="H62" s="14">
        <v>5893.884</v>
      </c>
      <c r="I62" s="14">
        <v>5803.116</v>
      </c>
      <c r="J62" s="148" t="s">
        <v>404</v>
      </c>
    </row>
    <row r="63" spans="2:10" ht="17.25">
      <c r="B63" s="26"/>
      <c r="C63" s="75"/>
      <c r="D63" s="76"/>
      <c r="E63" s="134"/>
      <c r="F63" s="14"/>
      <c r="G63" s="14"/>
      <c r="H63" s="14"/>
      <c r="I63" s="14"/>
      <c r="J63" s="148"/>
    </row>
    <row r="64" spans="2:10" ht="17.25">
      <c r="B64" s="26" t="s">
        <v>510</v>
      </c>
      <c r="C64" s="75">
        <v>0.6696666666666667</v>
      </c>
      <c r="D64" s="76">
        <v>0.6766666666666667</v>
      </c>
      <c r="E64" s="76">
        <v>0.509</v>
      </c>
      <c r="F64" s="14">
        <v>6647</v>
      </c>
      <c r="G64" s="14">
        <v>6521.951</v>
      </c>
      <c r="H64" s="14">
        <v>6666.528</v>
      </c>
      <c r="I64" s="14">
        <v>6801.989</v>
      </c>
      <c r="J64" s="134" t="s">
        <v>376</v>
      </c>
    </row>
    <row r="65" spans="2:10" ht="17.25">
      <c r="B65" s="26" t="s">
        <v>511</v>
      </c>
      <c r="C65" s="75">
        <v>0.17299999999999996</v>
      </c>
      <c r="D65" s="76">
        <v>0.17600000000000002</v>
      </c>
      <c r="E65" s="148" t="s">
        <v>667</v>
      </c>
      <c r="F65" s="14">
        <v>5374</v>
      </c>
      <c r="G65" s="14">
        <v>5417.91</v>
      </c>
      <c r="H65" s="14">
        <v>6470.428</v>
      </c>
      <c r="I65" s="14">
        <v>6198.292</v>
      </c>
      <c r="J65" s="14">
        <v>12537</v>
      </c>
    </row>
    <row r="66" spans="2:10" ht="17.25">
      <c r="B66" s="26" t="s">
        <v>512</v>
      </c>
      <c r="C66" s="75">
        <v>0.437</v>
      </c>
      <c r="D66" s="76">
        <v>0.448</v>
      </c>
      <c r="E66" s="76">
        <v>0.473</v>
      </c>
      <c r="F66" s="14">
        <v>6934</v>
      </c>
      <c r="G66" s="14">
        <v>6565.874</v>
      </c>
      <c r="H66" s="14">
        <v>6414.438</v>
      </c>
      <c r="I66" s="14">
        <v>6311.552</v>
      </c>
      <c r="J66" s="14">
        <v>6389</v>
      </c>
    </row>
    <row r="67" spans="2:10" ht="17.25">
      <c r="B67" s="26" t="s">
        <v>513</v>
      </c>
      <c r="C67" s="75">
        <v>0.20099999999999998</v>
      </c>
      <c r="D67" s="76">
        <v>0.212</v>
      </c>
      <c r="E67" s="76">
        <v>0.216</v>
      </c>
      <c r="F67" s="14">
        <v>4699</v>
      </c>
      <c r="G67" s="14">
        <v>5232.924</v>
      </c>
      <c r="H67" s="14">
        <v>5331.143</v>
      </c>
      <c r="I67" s="14">
        <v>5284.582</v>
      </c>
      <c r="J67" s="14">
        <v>5159</v>
      </c>
    </row>
    <row r="68" spans="2:10" ht="17.25">
      <c r="B68" s="26"/>
      <c r="C68" s="75"/>
      <c r="D68" s="76"/>
      <c r="E68" s="76"/>
      <c r="F68" s="14"/>
      <c r="G68" s="14"/>
      <c r="H68" s="14"/>
      <c r="I68" s="14"/>
      <c r="J68" s="14"/>
    </row>
    <row r="69" spans="2:10" ht="17.25">
      <c r="B69" s="26" t="s">
        <v>514</v>
      </c>
      <c r="C69" s="75">
        <v>0.3873333333333333</v>
      </c>
      <c r="D69" s="76">
        <v>0.39266666666666666</v>
      </c>
      <c r="E69" s="76">
        <v>0.395</v>
      </c>
      <c r="F69" s="14">
        <v>8113</v>
      </c>
      <c r="G69" s="14">
        <v>7767.054</v>
      </c>
      <c r="H69" s="14">
        <v>7549.318</v>
      </c>
      <c r="I69" s="14">
        <v>7210.896</v>
      </c>
      <c r="J69" s="14">
        <v>7138</v>
      </c>
    </row>
    <row r="70" spans="2:10" ht="17.25">
      <c r="B70" s="26" t="s">
        <v>515</v>
      </c>
      <c r="C70" s="75">
        <v>0.3093333333333333</v>
      </c>
      <c r="D70" s="76">
        <v>0.311</v>
      </c>
      <c r="E70" s="76">
        <v>0.305</v>
      </c>
      <c r="F70" s="14">
        <v>863</v>
      </c>
      <c r="G70" s="14">
        <v>940.691</v>
      </c>
      <c r="H70" s="14">
        <v>1073.901</v>
      </c>
      <c r="I70" s="14">
        <v>1161.541</v>
      </c>
      <c r="J70" s="14">
        <v>1245</v>
      </c>
    </row>
    <row r="71" spans="2:10" ht="17.25">
      <c r="B71" s="26" t="s">
        <v>516</v>
      </c>
      <c r="C71" s="75">
        <v>0.12933333333333333</v>
      </c>
      <c r="D71" s="76">
        <v>0.136</v>
      </c>
      <c r="E71" s="76">
        <v>0.145</v>
      </c>
      <c r="F71" s="14">
        <v>4177</v>
      </c>
      <c r="G71" s="14">
        <v>4175.588</v>
      </c>
      <c r="H71" s="14">
        <v>4101.697</v>
      </c>
      <c r="I71" s="14">
        <v>4086.987</v>
      </c>
      <c r="J71" s="14">
        <v>4134</v>
      </c>
    </row>
    <row r="72" spans="2:10" ht="17.25">
      <c r="B72" s="26" t="s">
        <v>517</v>
      </c>
      <c r="C72" s="75">
        <v>0.09833333333333334</v>
      </c>
      <c r="D72" s="76">
        <v>0.104</v>
      </c>
      <c r="E72" s="76">
        <v>0.109</v>
      </c>
      <c r="F72" s="24">
        <v>1717</v>
      </c>
      <c r="G72" s="24">
        <v>1677.311</v>
      </c>
      <c r="H72" s="24">
        <v>1657.706</v>
      </c>
      <c r="I72" s="24">
        <v>1512.182</v>
      </c>
      <c r="J72" s="24">
        <v>1413</v>
      </c>
    </row>
    <row r="73" spans="2:10" ht="17.25">
      <c r="B73" s="26" t="s">
        <v>518</v>
      </c>
      <c r="C73" s="75">
        <v>0.34366666666666673</v>
      </c>
      <c r="D73" s="76">
        <v>0.351</v>
      </c>
      <c r="E73" s="76">
        <v>0.319</v>
      </c>
      <c r="F73" s="14">
        <v>5674</v>
      </c>
      <c r="G73" s="14">
        <v>5819.133</v>
      </c>
      <c r="H73" s="14">
        <v>6092.169</v>
      </c>
      <c r="I73" s="14">
        <v>6422.309</v>
      </c>
      <c r="J73" s="14">
        <v>10338</v>
      </c>
    </row>
    <row r="74" spans="2:10" ht="17.25">
      <c r="B74" s="26" t="s">
        <v>519</v>
      </c>
      <c r="C74" s="75">
        <v>0.20766666666666667</v>
      </c>
      <c r="D74" s="76">
        <v>0.21433333333333335</v>
      </c>
      <c r="E74" s="168" t="s">
        <v>405</v>
      </c>
      <c r="F74" s="14">
        <v>3694</v>
      </c>
      <c r="G74" s="14">
        <v>3939.725</v>
      </c>
      <c r="H74" s="14">
        <v>4052.029</v>
      </c>
      <c r="I74" s="14">
        <v>3911.356</v>
      </c>
      <c r="J74" s="168" t="s">
        <v>405</v>
      </c>
    </row>
    <row r="75" spans="2:10" ht="18" thickBot="1">
      <c r="B75" s="28"/>
      <c r="C75" s="35"/>
      <c r="D75" s="28"/>
      <c r="E75" s="28"/>
      <c r="F75" s="45"/>
      <c r="G75" s="45"/>
      <c r="H75" s="5"/>
      <c r="I75" s="5"/>
      <c r="J75" s="5"/>
    </row>
    <row r="76" spans="2:10" ht="17.25">
      <c r="B76" s="32"/>
      <c r="C76" s="32" t="s">
        <v>251</v>
      </c>
      <c r="D76" s="32"/>
      <c r="E76" s="32"/>
      <c r="F76" s="40"/>
      <c r="G76" s="40"/>
      <c r="H76" s="40"/>
      <c r="I76" s="24"/>
      <c r="J76" s="24"/>
    </row>
    <row r="77" spans="3:10" ht="17.25">
      <c r="C77" s="26" t="s">
        <v>175</v>
      </c>
      <c r="F77" s="2"/>
      <c r="G77" s="2"/>
      <c r="H77" s="2"/>
      <c r="I77" s="2"/>
      <c r="J77" s="14"/>
    </row>
    <row r="78" spans="1:10" ht="17.25">
      <c r="A78" s="26"/>
      <c r="F78" s="2"/>
      <c r="G78" s="2"/>
      <c r="H78" s="2"/>
      <c r="I78" s="2"/>
      <c r="J78" s="14"/>
    </row>
    <row r="79" spans="6:10" ht="17.25">
      <c r="F79" s="2"/>
      <c r="G79" s="2"/>
      <c r="H79" s="2"/>
      <c r="I79" s="2"/>
      <c r="J79" s="2"/>
    </row>
    <row r="80" spans="6:10" ht="17.25">
      <c r="F80" s="2"/>
      <c r="G80" s="2"/>
      <c r="H80" s="2"/>
      <c r="I80" s="2"/>
      <c r="J80" s="2"/>
    </row>
    <row r="81" spans="6:10" ht="17.25">
      <c r="F81" s="2"/>
      <c r="G81" s="2"/>
      <c r="H81" s="2"/>
      <c r="I81" s="2"/>
      <c r="J81" s="2"/>
    </row>
    <row r="82" spans="6:10" ht="17.25">
      <c r="F82" s="2"/>
      <c r="G82" s="2"/>
      <c r="H82" s="2"/>
      <c r="I82" s="2"/>
      <c r="J82" s="2"/>
    </row>
    <row r="83" spans="6:10" ht="17.25">
      <c r="F83" s="2"/>
      <c r="G83" s="2"/>
      <c r="H83" s="2"/>
      <c r="I83" s="2"/>
      <c r="J83" s="2"/>
    </row>
    <row r="84" spans="6:10" ht="17.25">
      <c r="F84" s="2"/>
      <c r="G84" s="2"/>
      <c r="H84" s="2"/>
      <c r="I84" s="2"/>
      <c r="J84" s="2"/>
    </row>
    <row r="85" spans="6:10" ht="17.25">
      <c r="F85" s="2"/>
      <c r="G85" s="2"/>
      <c r="H85" s="2"/>
      <c r="I85" s="2"/>
      <c r="J85" s="2"/>
    </row>
  </sheetData>
  <mergeCells count="2">
    <mergeCell ref="C9:E9"/>
    <mergeCell ref="G9:I9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1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18.75390625" style="2" customWidth="1"/>
    <col min="3" max="3" width="11.75390625" style="2" customWidth="1"/>
    <col min="4" max="4" width="11.50390625" style="2" customWidth="1"/>
    <col min="5" max="5" width="9.00390625" style="2" customWidth="1"/>
    <col min="6" max="6" width="10.00390625" style="2" bestFit="1" customWidth="1"/>
    <col min="7" max="7" width="10.50390625" style="2" customWidth="1"/>
    <col min="8" max="8" width="12.875" style="2" customWidth="1"/>
    <col min="9" max="9" width="10.75390625" style="2" customWidth="1"/>
    <col min="10" max="10" width="9.375" style="2" customWidth="1"/>
    <col min="11" max="13" width="10.00390625" style="2" customWidth="1"/>
    <col min="14" max="16" width="11.375" style="2" customWidth="1"/>
    <col min="17" max="19" width="12.625" style="2" bestFit="1" customWidth="1"/>
    <col min="20" max="16384" width="10.875" style="2" customWidth="1"/>
  </cols>
  <sheetData>
    <row r="1" ht="17.25">
      <c r="A1" s="1"/>
    </row>
    <row r="4" spans="14:16" ht="17.25">
      <c r="N4" s="24"/>
      <c r="O4" s="24"/>
      <c r="P4" s="24"/>
    </row>
    <row r="5" spans="14:16" ht="17.25">
      <c r="N5" s="24"/>
      <c r="O5" s="24"/>
      <c r="P5" s="24"/>
    </row>
    <row r="6" ht="17.25">
      <c r="D6" s="4" t="s">
        <v>261</v>
      </c>
    </row>
    <row r="7" spans="2:16" ht="18" thickBot="1">
      <c r="B7" s="5"/>
      <c r="C7" s="22" t="s">
        <v>160</v>
      </c>
      <c r="D7" s="6"/>
      <c r="E7" s="5"/>
      <c r="F7" s="5"/>
      <c r="G7" s="5"/>
      <c r="H7" s="5"/>
      <c r="I7" s="5"/>
      <c r="J7" s="5"/>
      <c r="K7" s="5"/>
      <c r="L7" s="5"/>
      <c r="M7" s="6" t="s">
        <v>262</v>
      </c>
      <c r="N7" s="84"/>
      <c r="O7" s="157"/>
      <c r="P7" s="157"/>
    </row>
    <row r="8" spans="3:16" ht="17.25">
      <c r="C8" s="85"/>
      <c r="D8" s="85"/>
      <c r="E8" s="85"/>
      <c r="F8" s="85"/>
      <c r="G8" s="86"/>
      <c r="H8" s="86" t="s">
        <v>263</v>
      </c>
      <c r="I8" s="87" t="s">
        <v>264</v>
      </c>
      <c r="J8" s="87" t="s">
        <v>265</v>
      </c>
      <c r="K8" s="87" t="s">
        <v>266</v>
      </c>
      <c r="L8" s="87" t="s">
        <v>267</v>
      </c>
      <c r="M8" s="87" t="s">
        <v>268</v>
      </c>
      <c r="N8" s="85"/>
      <c r="O8" s="158"/>
      <c r="P8" s="158"/>
    </row>
    <row r="9" spans="3:16" ht="17.25">
      <c r="C9" s="87" t="s">
        <v>528</v>
      </c>
      <c r="D9" s="87" t="s">
        <v>164</v>
      </c>
      <c r="E9" s="87" t="s">
        <v>269</v>
      </c>
      <c r="F9" s="87" t="s">
        <v>270</v>
      </c>
      <c r="G9" s="88" t="s">
        <v>271</v>
      </c>
      <c r="H9" s="88" t="s">
        <v>272</v>
      </c>
      <c r="I9" s="87" t="s">
        <v>273</v>
      </c>
      <c r="J9" s="87" t="s">
        <v>274</v>
      </c>
      <c r="K9" s="87" t="s">
        <v>273</v>
      </c>
      <c r="L9" s="87" t="s">
        <v>275</v>
      </c>
      <c r="M9" s="87" t="s">
        <v>276</v>
      </c>
      <c r="N9" s="87" t="s">
        <v>529</v>
      </c>
      <c r="O9" s="159"/>
      <c r="P9" s="159"/>
    </row>
    <row r="10" spans="2:16" ht="17.25">
      <c r="B10" s="8"/>
      <c r="C10" s="89"/>
      <c r="D10" s="89"/>
      <c r="E10" s="90" t="s">
        <v>277</v>
      </c>
      <c r="F10" s="90" t="s">
        <v>278</v>
      </c>
      <c r="G10" s="91" t="s">
        <v>279</v>
      </c>
      <c r="H10" s="91" t="s">
        <v>279</v>
      </c>
      <c r="I10" s="90" t="s">
        <v>280</v>
      </c>
      <c r="J10" s="90" t="s">
        <v>278</v>
      </c>
      <c r="K10" s="90" t="s">
        <v>280</v>
      </c>
      <c r="L10" s="90" t="s">
        <v>280</v>
      </c>
      <c r="M10" s="90" t="s">
        <v>279</v>
      </c>
      <c r="N10" s="90" t="s">
        <v>530</v>
      </c>
      <c r="O10" s="159"/>
      <c r="P10" s="159"/>
    </row>
    <row r="11" spans="3:8" ht="17.25">
      <c r="C11" s="12"/>
      <c r="G11" s="47"/>
      <c r="H11" s="47"/>
    </row>
    <row r="12" spans="2:19" ht="17.25">
      <c r="B12" s="171" t="s">
        <v>385</v>
      </c>
      <c r="C12" s="12">
        <v>440903.91600000014</v>
      </c>
      <c r="D12" s="24">
        <v>122480.106</v>
      </c>
      <c r="E12" s="2">
        <v>6242.563999999999</v>
      </c>
      <c r="F12" s="2">
        <v>1349.3689999999997</v>
      </c>
      <c r="G12" s="47">
        <v>277.164</v>
      </c>
      <c r="H12" s="47">
        <v>253.27400000000003</v>
      </c>
      <c r="I12" s="2">
        <v>9676.855000000005</v>
      </c>
      <c r="J12" s="2">
        <v>441.90200000000004</v>
      </c>
      <c r="K12" s="92">
        <v>0</v>
      </c>
      <c r="L12" s="2">
        <v>1959.479</v>
      </c>
      <c r="M12" s="2">
        <v>3846.7820000000006</v>
      </c>
      <c r="N12" s="2">
        <v>113034.697</v>
      </c>
      <c r="Q12" s="24">
        <f>SUM(D12:N12)</f>
        <v>259562.19200000004</v>
      </c>
      <c r="R12" s="2">
        <v>181341.58400000003</v>
      </c>
      <c r="S12" s="2">
        <f>Q12+R12</f>
        <v>440903.77600000007</v>
      </c>
    </row>
    <row r="13" spans="2:19" ht="17.25">
      <c r="B13" s="171" t="s">
        <v>406</v>
      </c>
      <c r="C13" s="12">
        <v>438847.46</v>
      </c>
      <c r="D13" s="24">
        <v>123391.112</v>
      </c>
      <c r="E13" s="2">
        <v>8300.227</v>
      </c>
      <c r="F13" s="2">
        <v>910.349</v>
      </c>
      <c r="G13" s="47">
        <v>459.658</v>
      </c>
      <c r="H13" s="47">
        <v>629.908</v>
      </c>
      <c r="I13" s="2">
        <v>8896.936</v>
      </c>
      <c r="J13" s="2">
        <v>439.157</v>
      </c>
      <c r="K13" s="92">
        <v>0.334</v>
      </c>
      <c r="L13" s="2">
        <v>1925.641</v>
      </c>
      <c r="M13" s="2">
        <v>3847.417</v>
      </c>
      <c r="N13" s="2">
        <v>113155.289</v>
      </c>
      <c r="Q13" s="24">
        <f aca="true" t="shared" si="0" ref="Q13:Q50">SUM(D13:N13)</f>
        <v>261956.028</v>
      </c>
      <c r="R13" s="2">
        <v>176891.432</v>
      </c>
      <c r="S13" s="2">
        <f aca="true" t="shared" si="1" ref="S13:S50">Q13+R13</f>
        <v>438847.45999999996</v>
      </c>
    </row>
    <row r="14" spans="2:19" ht="17.25">
      <c r="B14" s="24"/>
      <c r="C14" s="12"/>
      <c r="K14" s="92"/>
      <c r="Q14" s="24">
        <f t="shared" si="0"/>
        <v>0</v>
      </c>
      <c r="R14" s="2">
        <v>0</v>
      </c>
      <c r="S14" s="2">
        <f t="shared" si="1"/>
        <v>0</v>
      </c>
    </row>
    <row r="15" spans="2:19" ht="17.25">
      <c r="B15" s="170" t="s">
        <v>228</v>
      </c>
      <c r="C15" s="15">
        <v>120131.293</v>
      </c>
      <c r="D15" s="40">
        <v>57139.42</v>
      </c>
      <c r="E15" s="14">
        <v>2382.976</v>
      </c>
      <c r="F15" s="14">
        <v>385.409</v>
      </c>
      <c r="G15" s="49">
        <v>194.648</v>
      </c>
      <c r="H15" s="49">
        <v>266.862</v>
      </c>
      <c r="I15" s="14">
        <v>3435.334</v>
      </c>
      <c r="J15" s="14">
        <v>46.95</v>
      </c>
      <c r="K15" s="129" t="s">
        <v>374</v>
      </c>
      <c r="L15" s="14">
        <v>417.408</v>
      </c>
      <c r="M15" s="14">
        <v>1866.946</v>
      </c>
      <c r="N15" s="14">
        <v>11586.098</v>
      </c>
      <c r="O15" s="14"/>
      <c r="P15" s="14"/>
      <c r="Q15" s="24">
        <f t="shared" si="0"/>
        <v>77722.051</v>
      </c>
      <c r="R15" s="2">
        <v>42409.242</v>
      </c>
      <c r="S15" s="2">
        <f t="shared" si="1"/>
        <v>120131.293</v>
      </c>
    </row>
    <row r="16" spans="2:19" ht="17.25">
      <c r="B16" s="170" t="s">
        <v>229</v>
      </c>
      <c r="C16" s="15">
        <v>25406.613999999998</v>
      </c>
      <c r="D16" s="40">
        <v>7473.146</v>
      </c>
      <c r="E16" s="14">
        <v>500.146</v>
      </c>
      <c r="F16" s="14">
        <v>50.978</v>
      </c>
      <c r="G16" s="49">
        <v>25.743</v>
      </c>
      <c r="H16" s="49">
        <v>35.284</v>
      </c>
      <c r="I16" s="14">
        <v>497.218</v>
      </c>
      <c r="J16" s="14">
        <v>7.398</v>
      </c>
      <c r="K16" s="129" t="s">
        <v>374</v>
      </c>
      <c r="L16" s="14">
        <v>83.086</v>
      </c>
      <c r="M16" s="14">
        <v>213.894</v>
      </c>
      <c r="N16" s="14">
        <v>5944.405</v>
      </c>
      <c r="O16" s="14"/>
      <c r="P16" s="14"/>
      <c r="Q16" s="24">
        <f t="shared" si="0"/>
        <v>14831.297999999999</v>
      </c>
      <c r="R16" s="2">
        <v>10575.315999999999</v>
      </c>
      <c r="S16" s="2">
        <f t="shared" si="1"/>
        <v>25406.613999999998</v>
      </c>
    </row>
    <row r="17" spans="2:19" ht="17.25">
      <c r="B17" s="170" t="s">
        <v>230</v>
      </c>
      <c r="C17" s="15">
        <v>24991.398999999998</v>
      </c>
      <c r="D17" s="40">
        <v>6993.727</v>
      </c>
      <c r="E17" s="14">
        <v>530.746</v>
      </c>
      <c r="F17" s="14">
        <v>66.276</v>
      </c>
      <c r="G17" s="49">
        <v>33.477</v>
      </c>
      <c r="H17" s="49">
        <v>45.917</v>
      </c>
      <c r="I17" s="14">
        <v>503.008</v>
      </c>
      <c r="J17" s="135">
        <v>31.455</v>
      </c>
      <c r="K17" s="129" t="s">
        <v>374</v>
      </c>
      <c r="L17" s="14">
        <v>127.956</v>
      </c>
      <c r="M17" s="14">
        <v>234.19</v>
      </c>
      <c r="N17" s="14">
        <v>6539.766</v>
      </c>
      <c r="O17" s="14"/>
      <c r="P17" s="14"/>
      <c r="Q17" s="24">
        <f t="shared" si="0"/>
        <v>15106.518</v>
      </c>
      <c r="R17" s="2">
        <v>9884.881</v>
      </c>
      <c r="S17" s="2">
        <f t="shared" si="1"/>
        <v>24991.398999999998</v>
      </c>
    </row>
    <row r="18" spans="2:19" ht="17.25">
      <c r="B18" s="170" t="s">
        <v>231</v>
      </c>
      <c r="C18" s="15">
        <v>11463.844000000001</v>
      </c>
      <c r="D18" s="40">
        <v>3346.204</v>
      </c>
      <c r="E18" s="14">
        <v>264.793</v>
      </c>
      <c r="F18" s="14">
        <v>24.925</v>
      </c>
      <c r="G18" s="49">
        <v>12.56</v>
      </c>
      <c r="H18" s="49">
        <v>17.122</v>
      </c>
      <c r="I18" s="14">
        <v>276.965</v>
      </c>
      <c r="J18" s="129" t="s">
        <v>374</v>
      </c>
      <c r="K18" s="129" t="s">
        <v>374</v>
      </c>
      <c r="L18" s="14">
        <v>48.144</v>
      </c>
      <c r="M18" s="14">
        <v>140.402</v>
      </c>
      <c r="N18" s="14">
        <v>3193.511</v>
      </c>
      <c r="O18" s="14"/>
      <c r="P18" s="14"/>
      <c r="Q18" s="24">
        <f t="shared" si="0"/>
        <v>7324.626</v>
      </c>
      <c r="R18" s="2">
        <v>4139.218</v>
      </c>
      <c r="S18" s="2">
        <f t="shared" si="1"/>
        <v>11463.844000000001</v>
      </c>
    </row>
    <row r="19" spans="2:19" ht="17.25">
      <c r="B19" s="170" t="s">
        <v>232</v>
      </c>
      <c r="C19" s="12">
        <v>13255.868999999999</v>
      </c>
      <c r="D19" s="24">
        <v>3685.207</v>
      </c>
      <c r="E19" s="2">
        <v>208.833</v>
      </c>
      <c r="F19" s="2">
        <v>21.046</v>
      </c>
      <c r="G19" s="47">
        <v>10.552</v>
      </c>
      <c r="H19" s="47">
        <v>14.192</v>
      </c>
      <c r="I19" s="2">
        <v>279.546</v>
      </c>
      <c r="J19" s="129" t="s">
        <v>374</v>
      </c>
      <c r="K19" s="129" t="s">
        <v>374</v>
      </c>
      <c r="L19" s="2">
        <v>50.281</v>
      </c>
      <c r="M19" s="2">
        <v>76.986</v>
      </c>
      <c r="N19" s="2">
        <v>3620.095</v>
      </c>
      <c r="Q19" s="24">
        <f t="shared" si="0"/>
        <v>7966.737999999999</v>
      </c>
      <c r="R19" s="2">
        <v>5289.131</v>
      </c>
      <c r="S19" s="2">
        <f t="shared" si="1"/>
        <v>13255.868999999999</v>
      </c>
    </row>
    <row r="20" spans="2:19" ht="17.25">
      <c r="B20" s="170" t="s">
        <v>233</v>
      </c>
      <c r="C20" s="12">
        <v>47439.719</v>
      </c>
      <c r="D20" s="24">
        <v>7966.459</v>
      </c>
      <c r="E20" s="2">
        <v>775.615</v>
      </c>
      <c r="F20" s="2">
        <v>65.245</v>
      </c>
      <c r="G20" s="47">
        <v>32.911</v>
      </c>
      <c r="H20" s="47">
        <v>44.977</v>
      </c>
      <c r="I20" s="2">
        <v>740.118</v>
      </c>
      <c r="J20" s="92">
        <v>4.439</v>
      </c>
      <c r="K20" s="129" t="s">
        <v>374</v>
      </c>
      <c r="L20" s="2">
        <v>213.947</v>
      </c>
      <c r="M20" s="2">
        <v>243.742</v>
      </c>
      <c r="N20" s="2">
        <v>13913.815</v>
      </c>
      <c r="Q20" s="24">
        <f t="shared" si="0"/>
        <v>24001.268000000004</v>
      </c>
      <c r="R20" s="2">
        <v>23438.450999999997</v>
      </c>
      <c r="S20" s="2">
        <f t="shared" si="1"/>
        <v>47439.719</v>
      </c>
    </row>
    <row r="21" spans="2:19" ht="17.25">
      <c r="B21" s="170" t="s">
        <v>234</v>
      </c>
      <c r="C21" s="15">
        <v>15077.747</v>
      </c>
      <c r="D21" s="40">
        <v>3140.054</v>
      </c>
      <c r="E21" s="14">
        <v>252.092</v>
      </c>
      <c r="F21" s="14">
        <v>26.228</v>
      </c>
      <c r="G21" s="49">
        <v>13.239</v>
      </c>
      <c r="H21" s="49">
        <v>18.132</v>
      </c>
      <c r="I21" s="14">
        <v>336.768</v>
      </c>
      <c r="J21" s="129" t="s">
        <v>374</v>
      </c>
      <c r="K21" s="129" t="s">
        <v>374</v>
      </c>
      <c r="L21" s="14">
        <v>56.827</v>
      </c>
      <c r="M21" s="14">
        <v>107.131</v>
      </c>
      <c r="N21" s="14">
        <v>5549.157</v>
      </c>
      <c r="O21" s="14"/>
      <c r="P21" s="14"/>
      <c r="Q21" s="24">
        <f t="shared" si="0"/>
        <v>9499.628</v>
      </c>
      <c r="R21" s="2">
        <v>5578.119</v>
      </c>
      <c r="S21" s="2">
        <f t="shared" si="1"/>
        <v>15077.747</v>
      </c>
    </row>
    <row r="22" spans="2:19" ht="17.25">
      <c r="B22" s="172" t="s">
        <v>382</v>
      </c>
      <c r="C22" s="15">
        <v>30682.548</v>
      </c>
      <c r="D22" s="40">
        <v>6432.661</v>
      </c>
      <c r="E22" s="14">
        <v>597.628</v>
      </c>
      <c r="F22" s="14">
        <v>54.544</v>
      </c>
      <c r="G22" s="49">
        <v>27.567</v>
      </c>
      <c r="H22" s="49">
        <v>37.866</v>
      </c>
      <c r="I22" s="14">
        <v>512.466</v>
      </c>
      <c r="J22" s="135">
        <v>82.206</v>
      </c>
      <c r="K22" s="129" t="s">
        <v>374</v>
      </c>
      <c r="L22" s="14">
        <v>158.601</v>
      </c>
      <c r="M22" s="14">
        <v>197.376</v>
      </c>
      <c r="N22" s="14">
        <v>7975.918</v>
      </c>
      <c r="O22" s="14"/>
      <c r="P22" s="14"/>
      <c r="Q22" s="24">
        <f t="shared" si="0"/>
        <v>16076.832999999999</v>
      </c>
      <c r="R22" s="2">
        <v>14605.715</v>
      </c>
      <c r="S22" s="2">
        <f t="shared" si="1"/>
        <v>30682.548</v>
      </c>
    </row>
    <row r="23" spans="2:17" ht="17.25">
      <c r="B23" s="27"/>
      <c r="C23" s="15"/>
      <c r="D23" s="40"/>
      <c r="E23" s="14"/>
      <c r="F23" s="14"/>
      <c r="G23" s="49"/>
      <c r="H23" s="49"/>
      <c r="I23" s="14"/>
      <c r="J23" s="135"/>
      <c r="K23" s="135"/>
      <c r="L23" s="14"/>
      <c r="M23" s="14"/>
      <c r="N23" s="14"/>
      <c r="O23" s="14"/>
      <c r="P23" s="14"/>
      <c r="Q23" s="24"/>
    </row>
    <row r="24" spans="2:19" ht="17.25">
      <c r="B24" s="170" t="s">
        <v>381</v>
      </c>
      <c r="C24" s="15">
        <v>7998.716</v>
      </c>
      <c r="D24" s="40">
        <v>883.866</v>
      </c>
      <c r="E24" s="14">
        <v>144.326</v>
      </c>
      <c r="F24" s="14">
        <v>8.281</v>
      </c>
      <c r="G24" s="49">
        <v>4.167</v>
      </c>
      <c r="H24" s="49">
        <v>5.665</v>
      </c>
      <c r="I24" s="14">
        <v>96.418</v>
      </c>
      <c r="J24" s="135">
        <v>49.598</v>
      </c>
      <c r="K24" s="129" t="s">
        <v>374</v>
      </c>
      <c r="L24" s="14">
        <v>45.495</v>
      </c>
      <c r="M24" s="14">
        <v>27.755</v>
      </c>
      <c r="N24" s="14">
        <v>3736.841</v>
      </c>
      <c r="O24" s="14"/>
      <c r="P24" s="14"/>
      <c r="Q24" s="24">
        <f t="shared" si="0"/>
        <v>5002.412</v>
      </c>
      <c r="R24" s="2">
        <v>2996.3039999999996</v>
      </c>
      <c r="S24" s="2">
        <f t="shared" si="1"/>
        <v>7998.716</v>
      </c>
    </row>
    <row r="25" spans="2:19" ht="17.25">
      <c r="B25" s="170" t="s">
        <v>235</v>
      </c>
      <c r="C25" s="15">
        <v>15831.807999999997</v>
      </c>
      <c r="D25" s="40">
        <v>4594.806</v>
      </c>
      <c r="E25" s="14">
        <v>311.785</v>
      </c>
      <c r="F25" s="14">
        <v>44.007</v>
      </c>
      <c r="G25" s="49">
        <v>22.28</v>
      </c>
      <c r="H25" s="49">
        <v>30.739</v>
      </c>
      <c r="I25" s="14">
        <v>303.804</v>
      </c>
      <c r="J25" s="135">
        <v>10.299</v>
      </c>
      <c r="K25" s="129" t="s">
        <v>374</v>
      </c>
      <c r="L25" s="14">
        <v>64.573</v>
      </c>
      <c r="M25" s="14">
        <v>154.528</v>
      </c>
      <c r="N25" s="14">
        <v>2291.153</v>
      </c>
      <c r="O25" s="14"/>
      <c r="P25" s="14"/>
      <c r="Q25" s="24">
        <f t="shared" si="0"/>
        <v>7827.973999999998</v>
      </c>
      <c r="R25" s="2">
        <v>8003.833999999999</v>
      </c>
      <c r="S25" s="2">
        <f t="shared" si="1"/>
        <v>15831.807999999997</v>
      </c>
    </row>
    <row r="26" spans="2:17" ht="17.25">
      <c r="B26" s="26"/>
      <c r="C26" s="15"/>
      <c r="D26" s="40"/>
      <c r="E26" s="14"/>
      <c r="F26" s="14"/>
      <c r="G26" s="49"/>
      <c r="H26" s="49"/>
      <c r="I26" s="14"/>
      <c r="J26" s="135"/>
      <c r="K26" s="135"/>
      <c r="L26" s="14"/>
      <c r="M26" s="14"/>
      <c r="N26" s="14"/>
      <c r="O26" s="14"/>
      <c r="P26" s="14"/>
      <c r="Q26" s="24"/>
    </row>
    <row r="27" spans="2:19" ht="17.25">
      <c r="B27" s="170" t="s">
        <v>526</v>
      </c>
      <c r="C27" s="12">
        <v>9378.416</v>
      </c>
      <c r="D27" s="24">
        <v>2118.924</v>
      </c>
      <c r="E27" s="2">
        <v>225.307</v>
      </c>
      <c r="F27" s="2">
        <v>14.189</v>
      </c>
      <c r="G27" s="47">
        <v>7.162</v>
      </c>
      <c r="H27" s="47">
        <v>9.812</v>
      </c>
      <c r="I27" s="2">
        <v>159.948</v>
      </c>
      <c r="J27" s="92">
        <v>9.716</v>
      </c>
      <c r="K27" s="129" t="s">
        <v>374</v>
      </c>
      <c r="L27" s="2">
        <v>68.478</v>
      </c>
      <c r="M27" s="2">
        <v>45.827</v>
      </c>
      <c r="N27" s="2">
        <v>3561.567</v>
      </c>
      <c r="Q27" s="24">
        <f t="shared" si="0"/>
        <v>6220.929999999999</v>
      </c>
      <c r="R27" s="2">
        <v>3157.486</v>
      </c>
      <c r="S27" s="2">
        <f t="shared" si="1"/>
        <v>9378.416</v>
      </c>
    </row>
    <row r="28" spans="2:19" ht="17.25">
      <c r="B28" s="170" t="s">
        <v>236</v>
      </c>
      <c r="C28" s="15">
        <v>3416.241</v>
      </c>
      <c r="D28" s="40">
        <v>430.101</v>
      </c>
      <c r="E28" s="14">
        <v>54.231</v>
      </c>
      <c r="F28" s="14">
        <v>4.969</v>
      </c>
      <c r="G28" s="49">
        <v>2.495</v>
      </c>
      <c r="H28" s="49">
        <v>3.369</v>
      </c>
      <c r="I28" s="14">
        <v>42.535</v>
      </c>
      <c r="J28" s="129" t="s">
        <v>374</v>
      </c>
      <c r="K28" s="129" t="s">
        <v>374</v>
      </c>
      <c r="L28" s="14">
        <v>14.717</v>
      </c>
      <c r="M28" s="14">
        <v>16.683</v>
      </c>
      <c r="N28" s="14">
        <v>1503.229</v>
      </c>
      <c r="O28" s="14"/>
      <c r="P28" s="14"/>
      <c r="Q28" s="24">
        <f t="shared" si="0"/>
        <v>2072.329</v>
      </c>
      <c r="R28" s="2">
        <v>1343.912</v>
      </c>
      <c r="S28" s="2">
        <f t="shared" si="1"/>
        <v>3416.241</v>
      </c>
    </row>
    <row r="29" spans="2:19" ht="17.25">
      <c r="B29" s="170" t="s">
        <v>237</v>
      </c>
      <c r="C29" s="15">
        <v>3351.992</v>
      </c>
      <c r="D29" s="40">
        <v>380.529</v>
      </c>
      <c r="E29" s="14">
        <v>63.484</v>
      </c>
      <c r="F29" s="14">
        <v>3.869</v>
      </c>
      <c r="G29" s="49">
        <v>1.954</v>
      </c>
      <c r="H29" s="49">
        <v>2.685</v>
      </c>
      <c r="I29" s="14">
        <v>50.452</v>
      </c>
      <c r="J29" s="135">
        <v>3.951</v>
      </c>
      <c r="K29" s="129" t="s">
        <v>374</v>
      </c>
      <c r="L29" s="14">
        <v>20.221</v>
      </c>
      <c r="M29" s="14">
        <v>13.821</v>
      </c>
      <c r="N29" s="14">
        <v>1788.981</v>
      </c>
      <c r="O29" s="14"/>
      <c r="P29" s="14"/>
      <c r="Q29" s="24">
        <f t="shared" si="0"/>
        <v>2329.947</v>
      </c>
      <c r="R29" s="2">
        <v>1022.045</v>
      </c>
      <c r="S29" s="2">
        <f t="shared" si="1"/>
        <v>3351.992</v>
      </c>
    </row>
    <row r="30" spans="2:17" ht="17.25">
      <c r="B30" s="26"/>
      <c r="C30" s="15"/>
      <c r="D30" s="40"/>
      <c r="E30" s="14"/>
      <c r="F30" s="14"/>
      <c r="G30" s="49"/>
      <c r="H30" s="49"/>
      <c r="I30" s="14"/>
      <c r="J30" s="135"/>
      <c r="K30" s="135"/>
      <c r="L30" s="14"/>
      <c r="M30" s="14"/>
      <c r="N30" s="14"/>
      <c r="O30" s="14"/>
      <c r="P30" s="14"/>
      <c r="Q30" s="24"/>
    </row>
    <row r="31" spans="2:19" ht="17.25">
      <c r="B31" s="170" t="s">
        <v>238</v>
      </c>
      <c r="C31" s="12">
        <v>5775.717</v>
      </c>
      <c r="D31" s="24">
        <v>1145.753</v>
      </c>
      <c r="E31" s="2">
        <v>116.292</v>
      </c>
      <c r="F31" s="2">
        <v>9.398</v>
      </c>
      <c r="G31" s="47">
        <v>4.745</v>
      </c>
      <c r="H31" s="47">
        <v>6.507</v>
      </c>
      <c r="I31" s="2">
        <v>129.295</v>
      </c>
      <c r="J31" s="129" t="s">
        <v>374</v>
      </c>
      <c r="K31" s="129" t="s">
        <v>374</v>
      </c>
      <c r="L31" s="2">
        <v>28.227</v>
      </c>
      <c r="M31" s="2">
        <v>32.474</v>
      </c>
      <c r="N31" s="2">
        <v>2332.966</v>
      </c>
      <c r="Q31" s="24">
        <f t="shared" si="0"/>
        <v>3805.6569999999997</v>
      </c>
      <c r="R31" s="2">
        <v>1970.06</v>
      </c>
      <c r="S31" s="2">
        <f t="shared" si="1"/>
        <v>5775.717</v>
      </c>
    </row>
    <row r="32" spans="2:19" ht="17.25">
      <c r="B32" s="170" t="s">
        <v>239</v>
      </c>
      <c r="C32" s="15">
        <v>4963.448</v>
      </c>
      <c r="D32" s="40">
        <v>665.791</v>
      </c>
      <c r="E32" s="14">
        <v>77.74</v>
      </c>
      <c r="F32" s="14">
        <v>4.723</v>
      </c>
      <c r="G32" s="49">
        <v>2.4</v>
      </c>
      <c r="H32" s="49">
        <v>3.343</v>
      </c>
      <c r="I32" s="14">
        <v>61.556</v>
      </c>
      <c r="J32" s="129" t="s">
        <v>374</v>
      </c>
      <c r="K32" s="129" t="s">
        <v>374</v>
      </c>
      <c r="L32" s="14">
        <v>21.934</v>
      </c>
      <c r="M32" s="14">
        <v>17.034</v>
      </c>
      <c r="N32" s="14">
        <v>1888.422</v>
      </c>
      <c r="O32" s="14"/>
      <c r="P32" s="14"/>
      <c r="Q32" s="24">
        <f t="shared" si="0"/>
        <v>2742.943</v>
      </c>
      <c r="R32" s="2">
        <v>2220.505</v>
      </c>
      <c r="S32" s="2">
        <f t="shared" si="1"/>
        <v>4963.448</v>
      </c>
    </row>
    <row r="33" spans="2:19" ht="17.25">
      <c r="B33" s="170" t="s">
        <v>383</v>
      </c>
      <c r="C33" s="12">
        <v>18556.451</v>
      </c>
      <c r="D33" s="24">
        <v>2572.981</v>
      </c>
      <c r="E33" s="2">
        <v>331.088</v>
      </c>
      <c r="F33" s="2">
        <v>19.634</v>
      </c>
      <c r="G33" s="47">
        <v>9.934</v>
      </c>
      <c r="H33" s="47">
        <v>13.69</v>
      </c>
      <c r="I33" s="2">
        <v>236.191</v>
      </c>
      <c r="J33" s="92">
        <v>48.076</v>
      </c>
      <c r="K33" s="129" t="s">
        <v>374</v>
      </c>
      <c r="L33" s="2">
        <v>103.588</v>
      </c>
      <c r="M33" s="2">
        <v>75.963</v>
      </c>
      <c r="N33" s="2">
        <v>6828.379</v>
      </c>
      <c r="Q33" s="24">
        <f t="shared" si="0"/>
        <v>10239.524000000001</v>
      </c>
      <c r="R33" s="2">
        <v>8316.927</v>
      </c>
      <c r="S33" s="2">
        <f t="shared" si="1"/>
        <v>18556.451</v>
      </c>
    </row>
    <row r="34" spans="2:17" ht="17.25">
      <c r="B34" s="170"/>
      <c r="C34" s="12"/>
      <c r="D34" s="24"/>
      <c r="G34" s="47"/>
      <c r="H34" s="47"/>
      <c r="J34" s="92"/>
      <c r="K34" s="92"/>
      <c r="Q34" s="24"/>
    </row>
    <row r="35" spans="2:19" ht="17.25">
      <c r="B35" s="170" t="s">
        <v>240</v>
      </c>
      <c r="C35" s="15">
        <v>3605.7690000000002</v>
      </c>
      <c r="D35" s="40">
        <v>644.338</v>
      </c>
      <c r="E35" s="14">
        <v>60.615</v>
      </c>
      <c r="F35" s="14">
        <v>7.21</v>
      </c>
      <c r="G35" s="49">
        <v>3.643</v>
      </c>
      <c r="H35" s="49">
        <v>5.004</v>
      </c>
      <c r="I35" s="14">
        <v>62.194</v>
      </c>
      <c r="J35" s="129" t="s">
        <v>374</v>
      </c>
      <c r="K35" s="129" t="s">
        <v>374</v>
      </c>
      <c r="L35" s="14">
        <v>13.384</v>
      </c>
      <c r="M35" s="14">
        <v>24.91</v>
      </c>
      <c r="N35" s="14">
        <v>1254.416</v>
      </c>
      <c r="O35" s="14"/>
      <c r="P35" s="14"/>
      <c r="Q35" s="24">
        <f t="shared" si="0"/>
        <v>2075.714</v>
      </c>
      <c r="R35" s="2">
        <v>1530.055</v>
      </c>
      <c r="S35" s="2">
        <f t="shared" si="1"/>
        <v>3605.7690000000002</v>
      </c>
    </row>
    <row r="36" spans="2:19" ht="17.25">
      <c r="B36" s="170" t="s">
        <v>241</v>
      </c>
      <c r="C36" s="15">
        <v>4598.892</v>
      </c>
      <c r="D36" s="40">
        <v>597.223</v>
      </c>
      <c r="E36" s="14">
        <v>77.15</v>
      </c>
      <c r="F36" s="14">
        <v>5.842</v>
      </c>
      <c r="G36" s="49">
        <v>2.951</v>
      </c>
      <c r="H36" s="49">
        <v>4.05</v>
      </c>
      <c r="I36" s="14">
        <v>49.866</v>
      </c>
      <c r="J36" s="129" t="s">
        <v>374</v>
      </c>
      <c r="K36" s="129" t="s">
        <v>374</v>
      </c>
      <c r="L36" s="14">
        <v>23.32</v>
      </c>
      <c r="M36" s="14">
        <v>22.033</v>
      </c>
      <c r="N36" s="14">
        <v>1593.801</v>
      </c>
      <c r="O36" s="14"/>
      <c r="P36" s="14"/>
      <c r="Q36" s="24">
        <f t="shared" si="0"/>
        <v>2376.236</v>
      </c>
      <c r="R36" s="2">
        <v>2222.656</v>
      </c>
      <c r="S36" s="2">
        <f t="shared" si="1"/>
        <v>4598.892</v>
      </c>
    </row>
    <row r="37" spans="2:19" ht="17.25">
      <c r="B37" s="170" t="s">
        <v>242</v>
      </c>
      <c r="C37" s="15">
        <v>3444.683</v>
      </c>
      <c r="D37" s="40">
        <v>790.626</v>
      </c>
      <c r="E37" s="14">
        <v>66.224</v>
      </c>
      <c r="F37" s="14">
        <v>4.432</v>
      </c>
      <c r="G37" s="49">
        <v>2.241</v>
      </c>
      <c r="H37" s="49">
        <v>3.086</v>
      </c>
      <c r="I37" s="14">
        <v>57.636</v>
      </c>
      <c r="J37" s="129" t="s">
        <v>374</v>
      </c>
      <c r="K37" s="129" t="s">
        <v>374</v>
      </c>
      <c r="L37" s="14">
        <v>17.849</v>
      </c>
      <c r="M37" s="14">
        <v>16.43</v>
      </c>
      <c r="N37" s="14">
        <v>1422.891</v>
      </c>
      <c r="O37" s="14"/>
      <c r="P37" s="14"/>
      <c r="Q37" s="24">
        <f t="shared" si="0"/>
        <v>2381.415</v>
      </c>
      <c r="R37" s="2">
        <v>1063.268</v>
      </c>
      <c r="S37" s="2">
        <f t="shared" si="1"/>
        <v>3444.683</v>
      </c>
    </row>
    <row r="38" spans="2:19" ht="17.25">
      <c r="B38" s="170" t="s">
        <v>252</v>
      </c>
      <c r="C38" s="15">
        <v>4885.887</v>
      </c>
      <c r="D38" s="40">
        <v>873.348</v>
      </c>
      <c r="E38" s="14">
        <v>115.164</v>
      </c>
      <c r="F38" s="14">
        <v>6.414</v>
      </c>
      <c r="G38" s="49">
        <v>3.209</v>
      </c>
      <c r="H38" s="49">
        <v>4.292</v>
      </c>
      <c r="I38" s="14">
        <v>72.169</v>
      </c>
      <c r="J38" s="135">
        <v>43.069</v>
      </c>
      <c r="K38" s="129" t="s">
        <v>374</v>
      </c>
      <c r="L38" s="14">
        <v>36.805</v>
      </c>
      <c r="M38" s="14">
        <v>21.29</v>
      </c>
      <c r="N38" s="14">
        <v>1893.452</v>
      </c>
      <c r="O38" s="14"/>
      <c r="P38" s="14"/>
      <c r="Q38" s="24">
        <f t="shared" si="0"/>
        <v>3069.212</v>
      </c>
      <c r="R38" s="2">
        <v>1816.675</v>
      </c>
      <c r="S38" s="2">
        <f t="shared" si="1"/>
        <v>4885.887</v>
      </c>
    </row>
    <row r="39" spans="2:19" ht="17.25">
      <c r="B39" s="173" t="s">
        <v>243</v>
      </c>
      <c r="C39" s="15">
        <v>9663.307</v>
      </c>
      <c r="D39" s="40">
        <v>1490.208</v>
      </c>
      <c r="E39" s="14">
        <v>144.347</v>
      </c>
      <c r="F39" s="14">
        <v>13.543</v>
      </c>
      <c r="G39" s="49">
        <v>6.852</v>
      </c>
      <c r="H39" s="49">
        <v>9.441</v>
      </c>
      <c r="I39" s="14">
        <v>124.681</v>
      </c>
      <c r="J39" s="129" t="s">
        <v>374</v>
      </c>
      <c r="K39" s="129" t="s">
        <v>374</v>
      </c>
      <c r="L39" s="14">
        <v>41.745</v>
      </c>
      <c r="M39" s="14">
        <v>57.483</v>
      </c>
      <c r="N39" s="14">
        <v>3392.139</v>
      </c>
      <c r="O39" s="14"/>
      <c r="P39" s="14"/>
      <c r="Q39" s="24">
        <f t="shared" si="0"/>
        <v>5280.439</v>
      </c>
      <c r="R39" s="2">
        <v>4382.868</v>
      </c>
      <c r="S39" s="2">
        <f t="shared" si="1"/>
        <v>9663.307</v>
      </c>
    </row>
    <row r="40" spans="2:19" ht="17.25">
      <c r="B40" s="173" t="s">
        <v>384</v>
      </c>
      <c r="C40" s="15">
        <v>10358.333999999999</v>
      </c>
      <c r="D40" s="40">
        <v>1095.917</v>
      </c>
      <c r="E40" s="14">
        <v>166.147</v>
      </c>
      <c r="F40" s="14">
        <v>8.235</v>
      </c>
      <c r="G40" s="49">
        <v>4.159</v>
      </c>
      <c r="H40" s="49">
        <v>5.705</v>
      </c>
      <c r="I40" s="14">
        <v>87.002</v>
      </c>
      <c r="J40" s="17">
        <v>12.423</v>
      </c>
      <c r="K40" s="129" t="s">
        <v>374</v>
      </c>
      <c r="L40" s="14">
        <v>56.998</v>
      </c>
      <c r="M40" s="14">
        <v>29.987</v>
      </c>
      <c r="N40" s="14">
        <v>4893.32</v>
      </c>
      <c r="O40" s="14"/>
      <c r="P40" s="14"/>
      <c r="Q40" s="24">
        <f t="shared" si="0"/>
        <v>6359.893</v>
      </c>
      <c r="R40" s="2">
        <v>3998.4409999999993</v>
      </c>
      <c r="S40" s="2">
        <f t="shared" si="1"/>
        <v>10358.333999999999</v>
      </c>
    </row>
    <row r="41" spans="2:17" ht="17.25">
      <c r="B41" s="46"/>
      <c r="C41" s="15"/>
      <c r="D41" s="40"/>
      <c r="E41" s="14"/>
      <c r="F41" s="14"/>
      <c r="G41" s="49"/>
      <c r="H41" s="49"/>
      <c r="I41" s="14"/>
      <c r="J41" s="17"/>
      <c r="K41" s="135"/>
      <c r="L41" s="14"/>
      <c r="M41" s="14"/>
      <c r="N41" s="14"/>
      <c r="O41" s="14"/>
      <c r="P41" s="14"/>
      <c r="Q41" s="24"/>
    </row>
    <row r="42" spans="2:19" ht="17.25">
      <c r="B42" s="170" t="s">
        <v>244</v>
      </c>
      <c r="C42" s="15">
        <v>10888.518</v>
      </c>
      <c r="D42" s="40">
        <v>3448.904</v>
      </c>
      <c r="E42" s="14">
        <v>214.205</v>
      </c>
      <c r="F42" s="14">
        <v>15.737</v>
      </c>
      <c r="G42" s="49">
        <v>7.95</v>
      </c>
      <c r="H42" s="49">
        <v>10.913</v>
      </c>
      <c r="I42" s="14">
        <v>218.38</v>
      </c>
      <c r="J42" s="135">
        <v>24.382</v>
      </c>
      <c r="K42" s="129" t="s">
        <v>374</v>
      </c>
      <c r="L42" s="14">
        <v>55.518</v>
      </c>
      <c r="M42" s="14">
        <v>55.2</v>
      </c>
      <c r="N42" s="14">
        <v>3135.628</v>
      </c>
      <c r="O42" s="14"/>
      <c r="P42" s="14"/>
      <c r="Q42" s="24">
        <f t="shared" si="0"/>
        <v>7186.817</v>
      </c>
      <c r="R42" s="2">
        <v>3701.701</v>
      </c>
      <c r="S42" s="2">
        <f t="shared" si="1"/>
        <v>10888.518</v>
      </c>
    </row>
    <row r="43" spans="2:19" ht="17.25">
      <c r="B43" s="170" t="s">
        <v>245</v>
      </c>
      <c r="C43" s="12">
        <v>6093.14</v>
      </c>
      <c r="D43" s="24">
        <v>1340.946</v>
      </c>
      <c r="E43" s="2">
        <v>130.18</v>
      </c>
      <c r="F43" s="2">
        <v>11.278</v>
      </c>
      <c r="G43" s="47">
        <v>5.712</v>
      </c>
      <c r="H43" s="47">
        <v>7.894</v>
      </c>
      <c r="I43" s="2">
        <v>117.59</v>
      </c>
      <c r="J43" s="135">
        <v>46.57</v>
      </c>
      <c r="K43" s="129" t="s">
        <v>374</v>
      </c>
      <c r="L43" s="2">
        <v>35.681</v>
      </c>
      <c r="M43" s="2">
        <v>49.921</v>
      </c>
      <c r="N43" s="2">
        <v>1602.925</v>
      </c>
      <c r="Q43" s="24">
        <f t="shared" si="0"/>
        <v>3348.697</v>
      </c>
      <c r="R43" s="2">
        <v>2744.443</v>
      </c>
      <c r="S43" s="2">
        <f t="shared" si="1"/>
        <v>6093.14</v>
      </c>
    </row>
    <row r="44" spans="2:19" ht="17.25">
      <c r="B44" s="170" t="s">
        <v>246</v>
      </c>
      <c r="C44" s="12">
        <v>3896.255</v>
      </c>
      <c r="D44" s="24">
        <v>391.726</v>
      </c>
      <c r="E44" s="2">
        <v>55.563</v>
      </c>
      <c r="F44" s="2">
        <v>3.359</v>
      </c>
      <c r="G44" s="47">
        <v>1.719</v>
      </c>
      <c r="H44" s="47">
        <v>2.437</v>
      </c>
      <c r="I44" s="2">
        <v>45.658</v>
      </c>
      <c r="J44" s="129" t="s">
        <v>374</v>
      </c>
      <c r="K44" s="129" t="s">
        <v>374</v>
      </c>
      <c r="L44" s="2">
        <v>15.575</v>
      </c>
      <c r="M44" s="2">
        <v>9.795</v>
      </c>
      <c r="N44" s="2">
        <v>1806.75</v>
      </c>
      <c r="Q44" s="24">
        <f t="shared" si="0"/>
        <v>2332.582</v>
      </c>
      <c r="R44" s="2">
        <v>1563.673</v>
      </c>
      <c r="S44" s="2">
        <f t="shared" si="1"/>
        <v>3896.255</v>
      </c>
    </row>
    <row r="45" spans="2:17" ht="17.25">
      <c r="B45" s="170"/>
      <c r="C45" s="12"/>
      <c r="D45" s="24"/>
      <c r="G45" s="47"/>
      <c r="H45" s="47"/>
      <c r="Q45" s="24"/>
    </row>
    <row r="46" spans="2:19" ht="17.25">
      <c r="B46" s="170" t="s">
        <v>527</v>
      </c>
      <c r="C46" s="15">
        <v>7258.852000000001</v>
      </c>
      <c r="D46" s="40">
        <v>1672.764</v>
      </c>
      <c r="E46" s="14">
        <v>148.213</v>
      </c>
      <c r="F46" s="14">
        <v>11.91</v>
      </c>
      <c r="G46" s="49">
        <v>6</v>
      </c>
      <c r="H46" s="49">
        <v>8.179</v>
      </c>
      <c r="I46" s="14">
        <v>163.891</v>
      </c>
      <c r="J46" s="17">
        <v>18.625</v>
      </c>
      <c r="K46" s="17">
        <v>0.334</v>
      </c>
      <c r="L46" s="14">
        <v>36.095</v>
      </c>
      <c r="M46" s="14">
        <v>36.253</v>
      </c>
      <c r="N46" s="14">
        <v>2809.738</v>
      </c>
      <c r="O46" s="14"/>
      <c r="P46" s="14"/>
      <c r="Q46" s="24">
        <f t="shared" si="0"/>
        <v>4912.002</v>
      </c>
      <c r="R46" s="2">
        <v>2346.85</v>
      </c>
      <c r="S46" s="2">
        <f t="shared" si="1"/>
        <v>7258.852000000001</v>
      </c>
    </row>
    <row r="47" spans="2:19" ht="17.25">
      <c r="B47" s="170" t="s">
        <v>248</v>
      </c>
      <c r="C47" s="15">
        <v>2627.331</v>
      </c>
      <c r="D47" s="40">
        <v>278.848</v>
      </c>
      <c r="E47" s="14">
        <v>27.708</v>
      </c>
      <c r="F47" s="14">
        <v>2.372</v>
      </c>
      <c r="G47" s="49">
        <v>1.188</v>
      </c>
      <c r="H47" s="49">
        <v>1.6</v>
      </c>
      <c r="I47" s="14">
        <v>28.734</v>
      </c>
      <c r="J47" s="129" t="s">
        <v>374</v>
      </c>
      <c r="K47" s="129" t="s">
        <v>374</v>
      </c>
      <c r="L47" s="14">
        <v>6.538</v>
      </c>
      <c r="M47" s="14">
        <v>6.59</v>
      </c>
      <c r="N47" s="14">
        <v>819.362</v>
      </c>
      <c r="O47" s="14"/>
      <c r="P47" s="14"/>
      <c r="Q47" s="24">
        <f t="shared" si="0"/>
        <v>1172.94</v>
      </c>
      <c r="R47" s="2">
        <v>1454.3909999999998</v>
      </c>
      <c r="S47" s="2">
        <f t="shared" si="1"/>
        <v>2627.331</v>
      </c>
    </row>
    <row r="48" spans="2:19" ht="17.25">
      <c r="B48" s="170" t="s">
        <v>249</v>
      </c>
      <c r="C48" s="15">
        <v>3318.241</v>
      </c>
      <c r="D48" s="40">
        <v>213.799</v>
      </c>
      <c r="E48" s="14">
        <v>60.093</v>
      </c>
      <c r="F48" s="14">
        <v>2.15</v>
      </c>
      <c r="G48" s="49">
        <v>1.083</v>
      </c>
      <c r="H48" s="49">
        <v>1.477</v>
      </c>
      <c r="I48" s="14">
        <v>29.338</v>
      </c>
      <c r="J48" s="129" t="s">
        <v>374</v>
      </c>
      <c r="K48" s="129" t="s">
        <v>374</v>
      </c>
      <c r="L48" s="14">
        <v>21.088</v>
      </c>
      <c r="M48" s="14">
        <v>7.052</v>
      </c>
      <c r="N48" s="14">
        <v>1731.169</v>
      </c>
      <c r="O48" s="14"/>
      <c r="P48" s="14"/>
      <c r="Q48" s="24">
        <f t="shared" si="0"/>
        <v>2067.2490000000003</v>
      </c>
      <c r="R48" s="2">
        <v>1250.992</v>
      </c>
      <c r="S48" s="2">
        <f t="shared" si="1"/>
        <v>3318.241</v>
      </c>
    </row>
    <row r="49" spans="2:19" ht="17.25">
      <c r="B49" s="170" t="s">
        <v>250</v>
      </c>
      <c r="C49" s="15">
        <v>1247.677</v>
      </c>
      <c r="D49" s="40">
        <v>60.86</v>
      </c>
      <c r="E49" s="14">
        <v>10.675</v>
      </c>
      <c r="F49" s="14">
        <v>0.392</v>
      </c>
      <c r="G49" s="49">
        <v>0.198</v>
      </c>
      <c r="H49" s="49">
        <v>0.275</v>
      </c>
      <c r="I49" s="14">
        <v>5.018</v>
      </c>
      <c r="J49" s="129" t="s">
        <v>374</v>
      </c>
      <c r="K49" s="129" t="s">
        <v>374</v>
      </c>
      <c r="L49" s="14">
        <v>3.819</v>
      </c>
      <c r="M49" s="14">
        <v>1.241</v>
      </c>
      <c r="N49" s="14">
        <v>600.909</v>
      </c>
      <c r="O49" s="14"/>
      <c r="P49" s="14"/>
      <c r="Q49" s="24">
        <f t="shared" si="0"/>
        <v>683.387</v>
      </c>
      <c r="R49" s="2">
        <v>564.29</v>
      </c>
      <c r="S49" s="2">
        <f t="shared" si="1"/>
        <v>1247.677</v>
      </c>
    </row>
    <row r="50" spans="2:19" ht="17.25">
      <c r="B50" s="170" t="s">
        <v>247</v>
      </c>
      <c r="C50" s="15">
        <v>9238.752</v>
      </c>
      <c r="D50" s="40">
        <v>1521.976</v>
      </c>
      <c r="E50" s="14">
        <v>186.861</v>
      </c>
      <c r="F50" s="14">
        <v>13.754</v>
      </c>
      <c r="G50" s="49">
        <v>6.919</v>
      </c>
      <c r="H50" s="49">
        <v>9.393</v>
      </c>
      <c r="I50" s="14">
        <v>173.157</v>
      </c>
      <c r="J50" s="129" t="s">
        <v>374</v>
      </c>
      <c r="K50" s="129" t="s">
        <v>374</v>
      </c>
      <c r="L50" s="14">
        <v>37.743</v>
      </c>
      <c r="M50" s="14">
        <v>44.48</v>
      </c>
      <c r="N50" s="14">
        <v>3944.486</v>
      </c>
      <c r="O50" s="14"/>
      <c r="P50" s="14"/>
      <c r="Q50" s="24">
        <f t="shared" si="0"/>
        <v>5938.769</v>
      </c>
      <c r="R50" s="2">
        <v>3299.983</v>
      </c>
      <c r="S50" s="2">
        <f t="shared" si="1"/>
        <v>9238.752</v>
      </c>
    </row>
    <row r="51" spans="2:16" ht="18" thickBot="1">
      <c r="B51" s="5"/>
      <c r="C51" s="21"/>
      <c r="D51" s="5"/>
      <c r="E51" s="5"/>
      <c r="F51" s="5"/>
      <c r="G51" s="95"/>
      <c r="H51" s="95"/>
      <c r="I51" s="5"/>
      <c r="J51" s="5"/>
      <c r="K51" s="5"/>
      <c r="L51" s="5"/>
      <c r="M51" s="5"/>
      <c r="N51" s="5"/>
      <c r="O51" s="24"/>
      <c r="P51" s="24"/>
    </row>
    <row r="52" spans="3:4" ht="17.25">
      <c r="C52" s="192" t="s">
        <v>175</v>
      </c>
      <c r="D52" s="192"/>
    </row>
    <row r="53" spans="1:3" ht="17.25">
      <c r="A53" s="1"/>
      <c r="C53" s="24"/>
    </row>
    <row r="54" ht="17.25">
      <c r="C54" s="24"/>
    </row>
    <row r="55" ht="17.25">
      <c r="C55" s="24"/>
    </row>
    <row r="56" ht="17.25">
      <c r="C56" s="24"/>
    </row>
    <row r="57" ht="17.25">
      <c r="Q57" s="24"/>
    </row>
    <row r="58" ht="17.25">
      <c r="Q58" s="24"/>
    </row>
    <row r="59" ht="17.25">
      <c r="Q59" s="24"/>
    </row>
    <row r="60" ht="17.25">
      <c r="Q60" s="24"/>
    </row>
    <row r="61" ht="17.25">
      <c r="Q61" s="24"/>
    </row>
  </sheetData>
  <mergeCells count="1">
    <mergeCell ref="C52:D5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HP Customer</cp:lastModifiedBy>
  <cp:lastPrinted>2007-10-22T05:18:42Z</cp:lastPrinted>
  <dcterms:created xsi:type="dcterms:W3CDTF">2006-04-24T05:17:06Z</dcterms:created>
  <dcterms:modified xsi:type="dcterms:W3CDTF">2008-01-16T04:36:54Z</dcterms:modified>
  <cp:category/>
  <cp:version/>
  <cp:contentType/>
  <cp:contentStatus/>
</cp:coreProperties>
</file>