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62" activeTab="0"/>
  </bookViews>
  <sheets>
    <sheet name="L01" sheetId="1" r:id="rId1"/>
    <sheet name="L02" sheetId="2" r:id="rId2"/>
    <sheet name="L02続き" sheetId="3" r:id="rId3"/>
    <sheet name="L02続き(2)" sheetId="4" r:id="rId4"/>
    <sheet name="L02続き(3)" sheetId="5" r:id="rId5"/>
    <sheet name="L02続き(4)" sheetId="6" r:id="rId6"/>
    <sheet name="L02続き(5)" sheetId="7" r:id="rId7"/>
    <sheet name="L03" sheetId="8" r:id="rId8"/>
    <sheet name="L04" sheetId="9" r:id="rId9"/>
    <sheet name="L05" sheetId="10" r:id="rId10"/>
    <sheet name="L06AB-L08" sheetId="11" r:id="rId11"/>
    <sheet name="L09" sheetId="12" r:id="rId12"/>
    <sheet name="L10AB" sheetId="13" r:id="rId13"/>
    <sheet name="L11A" sheetId="14" r:id="rId14"/>
    <sheet name="L11B" sheetId="15" r:id="rId15"/>
    <sheet name="L12AB" sheetId="16" r:id="rId16"/>
    <sheet name="L13-L14AB" sheetId="17" r:id="rId17"/>
    <sheet name="L14C" sheetId="18" r:id="rId18"/>
    <sheet name="L15A" sheetId="19" r:id="rId19"/>
    <sheet name="L15B" sheetId="20" r:id="rId20"/>
    <sheet name="L15B続き" sheetId="21" r:id="rId21"/>
    <sheet name="L15B続き(2)" sheetId="22" r:id="rId22"/>
    <sheet name="L15C" sheetId="23" r:id="rId23"/>
    <sheet name="L16-L17" sheetId="24" r:id="rId24"/>
    <sheet name="L18AB" sheetId="25" r:id="rId25"/>
    <sheet name="L19" sheetId="26" r:id="rId26"/>
  </sheets>
  <externalReferences>
    <externalReference r:id="rId29"/>
  </externalReferences>
  <definedNames>
    <definedName name="_xlnm.Print_Area" localSheetId="0">'L01'!$B$6:$J$72</definedName>
    <definedName name="_xlnm.Print_Area" localSheetId="1">'L02'!$B$6:$M$73</definedName>
    <definedName name="_xlnm.Print_Area" localSheetId="2">'L02続き'!$B$6:$M$73</definedName>
    <definedName name="_xlnm.Print_Area" localSheetId="3">'L02続き(2)'!$B$6:$M$73</definedName>
    <definedName name="_xlnm.Print_Area" localSheetId="4">'L02続き(3)'!$B$6:$M$73</definedName>
    <definedName name="_xlnm.Print_Area" localSheetId="5">'L02続き(4)'!$B$6:$L$73</definedName>
    <definedName name="_xlnm.Print_Area" localSheetId="6">'L02続き(5)'!$B$6:$L$73</definedName>
    <definedName name="_xlnm.Print_Area" localSheetId="7">'L03'!$B$6:$I$53</definedName>
    <definedName name="_xlnm.Print_Area" localSheetId="8">'L04'!$B$6:$J$53</definedName>
    <definedName name="_xlnm.Print_Area" localSheetId="9">'L05'!$B$6:$I$65</definedName>
    <definedName name="_xlnm.Print_Area" localSheetId="10">'L06AB-L08'!$B$6:$K$77</definedName>
    <definedName name="_xlnm.Print_Area" localSheetId="11">'L09'!$B$6:$I$73</definedName>
    <definedName name="_xlnm.Print_Area" localSheetId="12">'L10AB'!$B$6:$K$73</definedName>
    <definedName name="_xlnm.Print_Area" localSheetId="13">'L11A'!$B$6:$K$64</definedName>
    <definedName name="_xlnm.Print_Area" localSheetId="14">'L11B'!$B$6:$M$72</definedName>
    <definedName name="_xlnm.Print_Area" localSheetId="15">'L12AB'!$B$6:$I$68</definedName>
    <definedName name="_xlnm.Print_Area" localSheetId="16">'L13-L14AB'!$B$6:$I$72</definedName>
    <definedName name="_xlnm.Print_Area" localSheetId="17">'L14C'!$B$6:$J$70</definedName>
    <definedName name="_xlnm.Print_Area" localSheetId="18">'L15A'!$B$6:$K$69</definedName>
    <definedName name="_xlnm.Print_Area" localSheetId="19">'L15B'!$B$6:$I$76</definedName>
    <definedName name="_xlnm.Print_Area" localSheetId="20">'L15B続き'!$B$6:$I$75</definedName>
    <definedName name="_xlnm.Print_Area" localSheetId="21">'L15B続き(2)'!$B$6:$G$75</definedName>
    <definedName name="_xlnm.Print_Area" localSheetId="22">'L15C'!$B$6:$L$56</definedName>
    <definedName name="_xlnm.Print_Area" localSheetId="23">'L16-L17'!$B$6:$J$54</definedName>
    <definedName name="_xlnm.Print_Area" localSheetId="24">'L18AB'!$B$6:$K$72</definedName>
    <definedName name="_xlnm.Print_Area" localSheetId="25">'L19'!$B$6:$K$52</definedName>
  </definedNames>
  <calcPr fullCalcOnLoad="1"/>
</workbook>
</file>

<file path=xl/sharedStrings.xml><?xml version="1.0" encoding="utf-8"?>
<sst xmlns="http://schemas.openxmlformats.org/spreadsheetml/2006/main" count="3469" uniqueCount="1049">
  <si>
    <t>昭和55年度</t>
  </si>
  <si>
    <t>普通局</t>
  </si>
  <si>
    <t>集配</t>
  </si>
  <si>
    <t>その他</t>
  </si>
  <si>
    <t>特定局</t>
  </si>
  <si>
    <t>簡易局</t>
  </si>
  <si>
    <t>昭和50年度</t>
  </si>
  <si>
    <t xml:space="preserve">－ </t>
  </si>
  <si>
    <t>昭和55年度</t>
  </si>
  <si>
    <t>昭和60年度</t>
  </si>
  <si>
    <t>定型</t>
  </si>
  <si>
    <t>定型外</t>
  </si>
  <si>
    <t>第二種</t>
  </si>
  <si>
    <t>年賀郵便</t>
  </si>
  <si>
    <t>選挙郵便</t>
  </si>
  <si>
    <t>昭和55年度</t>
  </si>
  <si>
    <t xml:space="preserve"> 小包郵便 (注2</t>
  </si>
  <si>
    <t>普通速達</t>
  </si>
  <si>
    <t>書 留 (注1</t>
  </si>
  <si>
    <t>電子郵便</t>
  </si>
  <si>
    <t>普  通</t>
  </si>
  <si>
    <t>書留一般</t>
  </si>
  <si>
    <t xml:space="preserve">－ </t>
  </si>
  <si>
    <t>一般加入電話</t>
  </si>
  <si>
    <t>ISDN</t>
  </si>
  <si>
    <t>アナログ</t>
  </si>
  <si>
    <t>ﾃﾞｼﾞﾀﾙ</t>
  </si>
  <si>
    <t>ICｶｰﾄﾞ</t>
  </si>
  <si>
    <t>(注2）</t>
  </si>
  <si>
    <t>－</t>
  </si>
  <si>
    <t xml:space="preserve"> </t>
  </si>
  <si>
    <t xml:space="preserve">        （注1）ISDNは、INSﾈｯﾄ64、INSﾈｯﾄ64ﾗｲﾄ、INSﾈｯﾄ1500の総数である。</t>
  </si>
  <si>
    <t xml:space="preserve">        （注2）昭和60年度から平成11年度の県内計には、三重県、奈良県の一部を含む。</t>
  </si>
  <si>
    <t xml:space="preserve"> </t>
  </si>
  <si>
    <t>トラック   計</t>
  </si>
  <si>
    <t>普通車 計</t>
  </si>
  <si>
    <t>小型車 計</t>
  </si>
  <si>
    <t>ﾄﾚ-ﾗ-  計</t>
  </si>
  <si>
    <t xml:space="preserve"> バス</t>
  </si>
  <si>
    <t xml:space="preserve">－ </t>
  </si>
  <si>
    <t xml:space="preserve"> 乗用車    計</t>
  </si>
  <si>
    <t xml:space="preserve"> 特殊用途車 計</t>
  </si>
  <si>
    <t xml:space="preserve"> 大型特殊車 計</t>
  </si>
  <si>
    <t xml:space="preserve">        単位：両</t>
  </si>
  <si>
    <t>　</t>
  </si>
  <si>
    <t xml:space="preserve"> </t>
  </si>
  <si>
    <t xml:space="preserve"> </t>
  </si>
  <si>
    <t>那智勝浦町</t>
  </si>
  <si>
    <t>太地町</t>
  </si>
  <si>
    <t>平成 2年度(1990年度)</t>
  </si>
  <si>
    <t>平成 3年度(1991年度)</t>
  </si>
  <si>
    <t>平成 4年度(1992年度)</t>
  </si>
  <si>
    <t>平成 5年度(1993年度)</t>
  </si>
  <si>
    <t>平成 6年度(1994年度)</t>
  </si>
  <si>
    <t>平成 7年度(1995年度)</t>
  </si>
  <si>
    <t>平成 8年度(1996年度)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</si>
  <si>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</si>
  <si>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</si>
  <si>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</si>
  <si>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</si>
  <si>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</si>
  <si>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</si>
  <si>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</si>
  <si>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</si>
  <si>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</si>
  <si>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昭和45年度(1970年度)</t>
  </si>
  <si>
    <t>昭和50年度(1975年度)</t>
  </si>
  <si>
    <t>昭和55年度(1980年度)</t>
  </si>
  <si>
    <t>昭和60年度(1985年度)</t>
  </si>
  <si>
    <t>Ｂ．甲種港湾海上出入貨物－続き－</t>
  </si>
  <si>
    <t xml:space="preserve"> 6.野菜・果物</t>
  </si>
  <si>
    <t>　　・その他化学工業品</t>
  </si>
  <si>
    <t>Ｂ．甲種港湾海上出入貨物－続き－単位：ﾄﾝ</t>
  </si>
  <si>
    <t>新宮港</t>
  </si>
  <si>
    <t>輸移出</t>
  </si>
  <si>
    <t>輸移出</t>
  </si>
  <si>
    <t>輸移入</t>
  </si>
  <si>
    <t>輸移入</t>
  </si>
  <si>
    <t xml:space="preserve"> 11.水産品</t>
  </si>
  <si>
    <t xml:space="preserve"> 12.原木</t>
  </si>
  <si>
    <t xml:space="preserve"> 18.石炭</t>
  </si>
  <si>
    <t xml:space="preserve"> 20.金属鉱</t>
  </si>
  <si>
    <t xml:space="preserve"> 21.砂利・砂</t>
  </si>
  <si>
    <t xml:space="preserve"> 23.原油</t>
  </si>
  <si>
    <t xml:space="preserve"> 25.石灰石</t>
  </si>
  <si>
    <t xml:space="preserve"> 26.原塩</t>
  </si>
  <si>
    <t xml:space="preserve"> 28.鉄鋼</t>
  </si>
  <si>
    <t xml:space="preserve"> 31.金属製品</t>
  </si>
  <si>
    <t xml:space="preserve"> 44.セメント</t>
  </si>
  <si>
    <t xml:space="preserve"> 47.重油</t>
  </si>
  <si>
    <t xml:space="preserve"> 48.石油製品</t>
  </si>
  <si>
    <t xml:space="preserve"> 52.コ－クス</t>
  </si>
  <si>
    <t xml:space="preserve"> 57.紙・パルプ</t>
  </si>
  <si>
    <t xml:space="preserve"> 58.糸及び紡績半製品</t>
  </si>
  <si>
    <t xml:space="preserve"> 59.その他繊維工業品</t>
  </si>
  <si>
    <t xml:space="preserve"> 65.その他食料工業品</t>
  </si>
  <si>
    <t>　　　　　はきもの</t>
  </si>
  <si>
    <t xml:space="preserve"> 72.木製品</t>
  </si>
  <si>
    <t xml:space="preserve"> 74.金属くず</t>
  </si>
  <si>
    <t xml:space="preserve"> 76.動植物性製造飼肥料</t>
  </si>
  <si>
    <t xml:space="preserve"> 77.廃棄物</t>
  </si>
  <si>
    <t xml:space="preserve"> 81.分類不能のもの</t>
  </si>
  <si>
    <t xml:space="preserve"> フェリ－</t>
  </si>
  <si>
    <t>注)貨物の品種分類は、港湾統計に用いる81品種分類(平成11年12月13日運情統第263号)による。</t>
  </si>
  <si>
    <t xml:space="preserve"> 8.その他農産品</t>
  </si>
  <si>
    <t xml:space="preserve"> 54.化学薬品</t>
  </si>
  <si>
    <t xml:space="preserve"> 55.化学肥料</t>
  </si>
  <si>
    <t>　　運動娯楽用品・楽器</t>
  </si>
  <si>
    <t xml:space="preserve"> 56.染料･塗料･合成樹脂</t>
  </si>
  <si>
    <t xml:space="preserve"> 14.樹脂類</t>
  </si>
  <si>
    <t xml:space="preserve"> 27.非金属鉱物</t>
  </si>
  <si>
    <t xml:space="preserve"> 37.その他輸送機械</t>
  </si>
  <si>
    <t xml:space="preserve"> 53.石炭製品</t>
  </si>
  <si>
    <t xml:space="preserve"> 78.廃土砂</t>
  </si>
  <si>
    <t>Ｃ．乙種港湾海上出入貨物</t>
  </si>
  <si>
    <t xml:space="preserve">  大川港</t>
  </si>
  <si>
    <t xml:space="preserve">  加太港</t>
  </si>
  <si>
    <t xml:space="preserve">  湯浅広港</t>
  </si>
  <si>
    <t xml:space="preserve">  由良港</t>
  </si>
  <si>
    <t xml:space="preserve">  日置港</t>
  </si>
  <si>
    <t xml:space="preserve">    袋港</t>
  </si>
  <si>
    <t xml:space="preserve">  大島港</t>
  </si>
  <si>
    <t xml:space="preserve">  古座港</t>
  </si>
  <si>
    <t xml:space="preserve">   浦神港</t>
  </si>
  <si>
    <t xml:space="preserve">  勝浦港</t>
  </si>
  <si>
    <t xml:space="preserve"> 宇久井港</t>
  </si>
  <si>
    <t xml:space="preserve">       単位：ﾄﾝ</t>
  </si>
  <si>
    <t>Ｌ-16 船舶乗降人員</t>
  </si>
  <si>
    <t>資料：県港湾空港振興局</t>
  </si>
  <si>
    <t>Ｌ-18 郵便施設，郵便物取扱数</t>
  </si>
  <si>
    <t>Ａ．郵便局数（年度末現在）</t>
  </si>
  <si>
    <t xml:space="preserve"> 郵便局数</t>
  </si>
  <si>
    <t xml:space="preserve"> 郵便</t>
  </si>
  <si>
    <t>無集配</t>
  </si>
  <si>
    <t xml:space="preserve"> 差出箱数</t>
  </si>
  <si>
    <t>資料：日本郵政公社近畿支社</t>
  </si>
  <si>
    <t>資料：日本郵政公社近畿支社</t>
  </si>
  <si>
    <t>Ｂ．郵便物取扱数</t>
  </si>
  <si>
    <t xml:space="preserve">        単位：千通</t>
  </si>
  <si>
    <t xml:space="preserve"> 普通通常</t>
  </si>
  <si>
    <t xml:space="preserve">      第一種</t>
  </si>
  <si>
    <t xml:space="preserve"> 特殊通常</t>
  </si>
  <si>
    <t>注１）配達記録を含む。　　</t>
  </si>
  <si>
    <t>注２）ＥＸＰＡＣＫ５００・冊子小包を含む。</t>
  </si>
  <si>
    <t>Ｌ-19 電話加入及び公衆電話数</t>
  </si>
  <si>
    <t>(年度末現在)</t>
  </si>
  <si>
    <t>電話加入</t>
  </si>
  <si>
    <t>公衆電話</t>
  </si>
  <si>
    <t>街頭公衆電話</t>
  </si>
  <si>
    <t>総数</t>
  </si>
  <si>
    <t>ビル電話</t>
  </si>
  <si>
    <t>(再掲)住宅用</t>
  </si>
  <si>
    <t>(注１)</t>
  </si>
  <si>
    <t>公衆</t>
  </si>
  <si>
    <t>Ｌ　運輸・通信</t>
  </si>
  <si>
    <t>Ｌ-01 道路の現況( 4月 1日現在)</t>
  </si>
  <si>
    <t>車道幅員区分別  実延長</t>
  </si>
  <si>
    <t>㎞</t>
  </si>
  <si>
    <t>高速自動車国道</t>
  </si>
  <si>
    <t xml:space="preserve">        路面別 実延長</t>
  </si>
  <si>
    <t xml:space="preserve">        種類別 実延長</t>
  </si>
  <si>
    <t xml:space="preserve">   橋梁(注</t>
  </si>
  <si>
    <t xml:space="preserve">  ﾄﾝﾈﾙ(注</t>
  </si>
  <si>
    <t xml:space="preserve">   舗装道</t>
  </si>
  <si>
    <t xml:space="preserve"> 未舗装道</t>
  </si>
  <si>
    <t xml:space="preserve"> 道路延長</t>
  </si>
  <si>
    <t xml:space="preserve">   箇所数</t>
  </si>
  <si>
    <t>　  延長</t>
  </si>
  <si>
    <t>箇所数</t>
  </si>
  <si>
    <t>　 延長</t>
  </si>
  <si>
    <t>注）県界箇所を含む。</t>
  </si>
  <si>
    <t>資料：国土交通省「道路統計年報」</t>
  </si>
  <si>
    <t>Ｌ-02 市町村，車種別保有登録車両及び小型二輪車</t>
  </si>
  <si>
    <t xml:space="preserve">       ( 3月末現在)</t>
  </si>
  <si>
    <t xml:space="preserve">   注）</t>
  </si>
  <si>
    <t>車種別</t>
  </si>
  <si>
    <t xml:space="preserve">  海南市</t>
  </si>
  <si>
    <t xml:space="preserve"> 田辺市</t>
  </si>
  <si>
    <t xml:space="preserve">  登録車両</t>
  </si>
  <si>
    <t>自家用</t>
  </si>
  <si>
    <t xml:space="preserve">  〃</t>
  </si>
  <si>
    <t>営業用</t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</si>
  <si>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</si>
  <si>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</si>
  <si>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</si>
  <si>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</si>
  <si>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</si>
  <si>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</si>
  <si>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</si>
  <si>
    <t>注）市町村不明を含む。</t>
  </si>
  <si>
    <t>Ｌ-02 市町村，車種別保有登録車両及び小型二輪車－続き－</t>
  </si>
  <si>
    <t>営業用</t>
  </si>
  <si>
    <t xml:space="preserve"> 九度山町</t>
  </si>
  <si>
    <t xml:space="preserve"> 上富田町</t>
  </si>
  <si>
    <t xml:space="preserve"> 古座川町</t>
  </si>
  <si>
    <t xml:space="preserve">        単位：両</t>
  </si>
  <si>
    <t xml:space="preserve">     Ｌ-03 市町村別 保有軽自動車数</t>
  </si>
  <si>
    <t>( 3月末現在)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</si>
  <si>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</si>
  <si>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</si>
  <si>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</si>
  <si>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</si>
  <si>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</si>
  <si>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</si>
  <si>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</si>
  <si>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岩 出 町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</si>
  <si>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</si>
  <si>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</si>
  <si>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</si>
  <si>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</si>
  <si>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</si>
  <si>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</si>
  <si>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</si>
  <si>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</si>
  <si>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</si>
  <si>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</si>
  <si>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</si>
  <si>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</si>
  <si>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</si>
  <si>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</si>
  <si>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</si>
  <si>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</si>
  <si>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資料：新和歌山県軽自動車協会</t>
  </si>
  <si>
    <t>Ｌ-04 市町村別 二輪車等保有台数</t>
  </si>
  <si>
    <t>（ 4月 1日現在）</t>
  </si>
  <si>
    <t>資料：県警察本部「交通年鑑」</t>
  </si>
  <si>
    <t xml:space="preserve">           単位：両</t>
  </si>
  <si>
    <t>自動二輪車計</t>
  </si>
  <si>
    <t xml:space="preserve">   Ｌ-05 道路別交通量の状況</t>
  </si>
  <si>
    <t>10月中の</t>
  </si>
  <si>
    <t>昼間</t>
  </si>
  <si>
    <t>夜間</t>
  </si>
  <si>
    <t xml:space="preserve"> 路 線</t>
  </si>
  <si>
    <t xml:space="preserve">観測地点 </t>
  </si>
  <si>
    <t>年次</t>
  </si>
  <si>
    <t>１日平均</t>
  </si>
  <si>
    <t>午前 7時～</t>
  </si>
  <si>
    <t>午後 7時～</t>
  </si>
  <si>
    <t xml:space="preserve"> 午後 7時</t>
  </si>
  <si>
    <t xml:space="preserve"> 午前 7時</t>
  </si>
  <si>
    <t xml:space="preserve"> 国道24号</t>
  </si>
  <si>
    <t>橋本市</t>
  </si>
  <si>
    <t>野</t>
  </si>
  <si>
    <t>岩出町</t>
  </si>
  <si>
    <t>那賀高校北</t>
  </si>
  <si>
    <t>和歌山市</t>
  </si>
  <si>
    <t>花山～インタ－南口</t>
  </si>
  <si>
    <t xml:space="preserve"> 国道26号</t>
  </si>
  <si>
    <t>孝子～梅原</t>
  </si>
  <si>
    <t>御膳松～紀ノ川大橋</t>
  </si>
  <si>
    <t xml:space="preserve"> 国道42号</t>
  </si>
  <si>
    <t>県庁前～堀止</t>
  </si>
  <si>
    <t>紀三井寺～布引</t>
  </si>
  <si>
    <t>御坊市</t>
  </si>
  <si>
    <t>天田橋</t>
  </si>
  <si>
    <t>田辺市</t>
  </si>
  <si>
    <t>芳養</t>
  </si>
  <si>
    <t>新宮市</t>
  </si>
  <si>
    <t>大橋通り</t>
  </si>
  <si>
    <t xml:space="preserve"> 高速道路</t>
  </si>
  <si>
    <t>阪和自動車道</t>
  </si>
  <si>
    <t xml:space="preserve"> 有料道路</t>
  </si>
  <si>
    <t>海南湯浅道路</t>
  </si>
  <si>
    <t>湯浅御坊道路</t>
  </si>
  <si>
    <t>〃</t>
  </si>
  <si>
    <t>･･･</t>
  </si>
  <si>
    <t>和歌山市　和大入口～梅原</t>
  </si>
  <si>
    <t>御坊市　　北塩屋</t>
  </si>
  <si>
    <t>新宮市　　橋本</t>
  </si>
  <si>
    <t>Ｌ-06 バス旅客輸送</t>
  </si>
  <si>
    <t>Ａ．一般乗合旅客自動車運送事業(乗合バス)</t>
  </si>
  <si>
    <t>輸送実績</t>
  </si>
  <si>
    <t xml:space="preserve">      実働車１日１車当り</t>
  </si>
  <si>
    <t xml:space="preserve"> (年度末)</t>
  </si>
  <si>
    <t xml:space="preserve"> 事業者数</t>
  </si>
  <si>
    <t>両</t>
  </si>
  <si>
    <t>千㎞</t>
  </si>
  <si>
    <t>千人</t>
  </si>
  <si>
    <t>百万円</t>
  </si>
  <si>
    <t>人</t>
  </si>
  <si>
    <t>円</t>
  </si>
  <si>
    <t>16(11)</t>
  </si>
  <si>
    <t>資料：近畿運輸局「近畿運輸局業務要覧」</t>
  </si>
  <si>
    <t xml:space="preserve">     ( )内事業者は県内本社</t>
  </si>
  <si>
    <t>Ｂ．一般貸切旅客自動車運送事業(貸切バス)</t>
  </si>
  <si>
    <t xml:space="preserve">     輸送実績</t>
  </si>
  <si>
    <t xml:space="preserve"> 車両数計</t>
  </si>
  <si>
    <t>回</t>
  </si>
  <si>
    <t>37(34)</t>
  </si>
  <si>
    <t>20(11)</t>
  </si>
  <si>
    <t>15(11)</t>
  </si>
  <si>
    <t>38(34)</t>
  </si>
  <si>
    <t>37(33)</t>
  </si>
  <si>
    <t>Ｌ-07 ハイヤ－・タクシ－旅客輸送</t>
  </si>
  <si>
    <t xml:space="preserve">  事業者</t>
  </si>
  <si>
    <t xml:space="preserve">   車両</t>
  </si>
  <si>
    <t xml:space="preserve">   総数</t>
  </si>
  <si>
    <t>199(198)</t>
  </si>
  <si>
    <t>202(201)</t>
  </si>
  <si>
    <t xml:space="preserve">            資料：近畿運輸局「近畿運輸局業務要覧」</t>
  </si>
  <si>
    <t xml:space="preserve">            平成１３年度から法人タクシーに変更｡</t>
  </si>
  <si>
    <t>Ｌ-08 自動車貨物輸送</t>
  </si>
  <si>
    <t xml:space="preserve">        トラック事業者(年度末)</t>
  </si>
  <si>
    <t xml:space="preserve">    自動車貨物輸送トン数</t>
  </si>
  <si>
    <t xml:space="preserve"> 県内本社</t>
  </si>
  <si>
    <t xml:space="preserve"> 県外入込</t>
  </si>
  <si>
    <t xml:space="preserve"> 車両総数</t>
  </si>
  <si>
    <t xml:space="preserve"> 総数</t>
  </si>
  <si>
    <t xml:space="preserve"> 営業用</t>
  </si>
  <si>
    <t xml:space="preserve"> 自家用</t>
  </si>
  <si>
    <t>千t</t>
  </si>
  <si>
    <t xml:space="preserve">   Ｌ-09 有料道路の利用状況</t>
  </si>
  <si>
    <t>単位：台</t>
  </si>
  <si>
    <t xml:space="preserve">      有料道路利用台数</t>
  </si>
  <si>
    <t>和歌山～海南</t>
  </si>
  <si>
    <t>御坊～みなべ</t>
  </si>
  <si>
    <t>河口大橋</t>
  </si>
  <si>
    <t>注）高野龍神スカイラインは平成１５年１０月から無料。</t>
  </si>
  <si>
    <t xml:space="preserve">   紀ノ川</t>
  </si>
  <si>
    <t xml:space="preserve">   利用台数は料金所通過（出入）台数</t>
  </si>
  <si>
    <t>Ｌ-10 自動車運転免許</t>
  </si>
  <si>
    <t>Ａ．自動車運転免許人口及び運転免許試験の推移</t>
  </si>
  <si>
    <t xml:space="preserve">       自動車免許試験</t>
  </si>
  <si>
    <t>総数</t>
  </si>
  <si>
    <t xml:space="preserve"> 男子</t>
  </si>
  <si>
    <t xml:space="preserve"> 女子</t>
  </si>
  <si>
    <t xml:space="preserve"> 受験者数</t>
  </si>
  <si>
    <t xml:space="preserve"> 合格者数</t>
  </si>
  <si>
    <t xml:space="preserve"> 合格率</t>
  </si>
  <si>
    <t>％</t>
  </si>
  <si>
    <t xml:space="preserve">  自動車免許人口 （注</t>
  </si>
  <si>
    <t xml:space="preserve">  65歳以上の免許人口 （注</t>
  </si>
  <si>
    <t>総数</t>
  </si>
  <si>
    <t>注）免許人口は、年末現在の人口</t>
  </si>
  <si>
    <t>Ｂ．男女，年齢，免許種類別の運転免許人口</t>
  </si>
  <si>
    <t>（12月末現在）</t>
  </si>
  <si>
    <t>二種</t>
  </si>
  <si>
    <t>一種</t>
  </si>
  <si>
    <t>大型</t>
  </si>
  <si>
    <t>普通</t>
  </si>
  <si>
    <t>その他</t>
  </si>
  <si>
    <t>二輪</t>
  </si>
  <si>
    <t>原付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</si>
  <si>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</si>
  <si>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</si>
  <si>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</si>
  <si>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</si>
  <si>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</si>
  <si>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</si>
  <si>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</si>
  <si>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</si>
  <si>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</si>
  <si>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</si>
  <si>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</si>
  <si>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</si>
  <si>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</si>
  <si>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</si>
  <si>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70歳以上</t>
  </si>
  <si>
    <t>Ｌ-11 鉄道輸送</t>
  </si>
  <si>
    <t>Ａ．私鉄</t>
  </si>
  <si>
    <t xml:space="preserve"> 1990</t>
  </si>
  <si>
    <t xml:space="preserve"> 1995</t>
  </si>
  <si>
    <t xml:space="preserve"> 平成 2年度</t>
  </si>
  <si>
    <t xml:space="preserve"> 平成 7年度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</si>
  <si>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</si>
  <si>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</si>
  <si>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</si>
  <si>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</si>
  <si>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</si>
  <si>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</si>
  <si>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</si>
  <si>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</si>
  <si>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</si>
  <si>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</si>
  <si>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</si>
  <si>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</si>
  <si>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野上鉄道㈱</t>
  </si>
  <si>
    <t>旅客収入</t>
  </si>
  <si>
    <t xml:space="preserve"> 百万円</t>
  </si>
  <si>
    <t>有田鉄道㈱</t>
  </si>
  <si>
    <t>紀州鉄道㈱</t>
  </si>
  <si>
    <t>2004</t>
  </si>
  <si>
    <t xml:space="preserve"> 平成12年度</t>
  </si>
  <si>
    <t xml:space="preserve"> 平成16年度</t>
  </si>
  <si>
    <t>┐</t>
  </si>
  <si>
    <t>│</t>
  </si>
  <si>
    <t>┘</t>
  </si>
  <si>
    <t>│廃線</t>
  </si>
  <si>
    <t>資料：私鉄各社照会</t>
  </si>
  <si>
    <t xml:space="preserve"> 昭和60年度</t>
  </si>
  <si>
    <t xml:space="preserve">  Ｌ-11 鉄道輸送</t>
  </si>
  <si>
    <t>　年度，線，駅</t>
  </si>
  <si>
    <t>　線，駅</t>
  </si>
  <si>
    <t xml:space="preserve"> 乗車人員計</t>
  </si>
  <si>
    <t>資料：ＪＲ西日本 和歌山支社</t>
  </si>
  <si>
    <t>Ｂ．ＪＲ西日本（１日当り乗車人員）</t>
  </si>
  <si>
    <t xml:space="preserve">  単位：人</t>
  </si>
  <si>
    <t xml:space="preserve"> １日当り</t>
  </si>
  <si>
    <t>普通乗車</t>
  </si>
  <si>
    <t>定期乗車</t>
  </si>
  <si>
    <t>阪和線　計</t>
  </si>
  <si>
    <t>紀伊</t>
  </si>
  <si>
    <t>紀伊由良</t>
  </si>
  <si>
    <t>六十谷</t>
  </si>
  <si>
    <t>紀伊内原</t>
  </si>
  <si>
    <t>紀伊中ノ島</t>
  </si>
  <si>
    <t>御坊</t>
  </si>
  <si>
    <t>道成寺</t>
  </si>
  <si>
    <t>和歌山線　計</t>
  </si>
  <si>
    <t>隅田</t>
  </si>
  <si>
    <t>和佐</t>
  </si>
  <si>
    <t>下兵庫</t>
  </si>
  <si>
    <t>稲原</t>
  </si>
  <si>
    <t>橋本</t>
  </si>
  <si>
    <t>印南</t>
  </si>
  <si>
    <t>切目</t>
  </si>
  <si>
    <t>紀伊山田</t>
  </si>
  <si>
    <t>高野口</t>
  </si>
  <si>
    <t>岩代</t>
  </si>
  <si>
    <t>中飯降</t>
  </si>
  <si>
    <t>南部</t>
  </si>
  <si>
    <t>妙寺</t>
  </si>
  <si>
    <t>芳養</t>
  </si>
  <si>
    <t>紀伊田辺</t>
  </si>
  <si>
    <t>大谷</t>
  </si>
  <si>
    <t>笠田</t>
  </si>
  <si>
    <t>紀伊新庄</t>
  </si>
  <si>
    <t>西笠田</t>
  </si>
  <si>
    <t>朝来</t>
  </si>
  <si>
    <t>名手</t>
  </si>
  <si>
    <t>白浜</t>
  </si>
  <si>
    <t>紀伊富田</t>
  </si>
  <si>
    <t>粉河</t>
  </si>
  <si>
    <t>紀伊長田</t>
  </si>
  <si>
    <t>椿</t>
  </si>
  <si>
    <t>打田</t>
  </si>
  <si>
    <t>紀伊日置</t>
  </si>
  <si>
    <t>下井阪</t>
  </si>
  <si>
    <t>周参見</t>
  </si>
  <si>
    <t>見老津</t>
  </si>
  <si>
    <t>岩出</t>
  </si>
  <si>
    <t>船戸</t>
  </si>
  <si>
    <t>江住</t>
  </si>
  <si>
    <t>紀伊小倉</t>
  </si>
  <si>
    <t>和深</t>
  </si>
  <si>
    <t>田子</t>
  </si>
  <si>
    <t>布施屋</t>
  </si>
  <si>
    <t>田並</t>
  </si>
  <si>
    <t>千旦</t>
  </si>
  <si>
    <t>田井ノ瀬</t>
  </si>
  <si>
    <t>紀伊有田</t>
  </si>
  <si>
    <t>串本</t>
  </si>
  <si>
    <t>紀勢本線　計</t>
  </si>
  <si>
    <t>紀伊姫</t>
  </si>
  <si>
    <t>和歌山市</t>
  </si>
  <si>
    <t>古座</t>
  </si>
  <si>
    <t>紀和</t>
  </si>
  <si>
    <t>和歌山</t>
  </si>
  <si>
    <t>紀伊田原</t>
  </si>
  <si>
    <t>紀伊浦神</t>
  </si>
  <si>
    <t>宮前</t>
  </si>
  <si>
    <t>下里</t>
  </si>
  <si>
    <t>紀三井寺</t>
  </si>
  <si>
    <t>太地</t>
  </si>
  <si>
    <t>黒江</t>
  </si>
  <si>
    <t>海南</t>
  </si>
  <si>
    <t>湯川</t>
  </si>
  <si>
    <t>冷水浦</t>
  </si>
  <si>
    <t>紀伊勝浦</t>
  </si>
  <si>
    <t>紀伊天満</t>
  </si>
  <si>
    <t>加茂郷</t>
  </si>
  <si>
    <t>那智</t>
  </si>
  <si>
    <t>下津</t>
  </si>
  <si>
    <t>初島</t>
  </si>
  <si>
    <t>宇久井</t>
  </si>
  <si>
    <t>箕島</t>
  </si>
  <si>
    <t>紀伊佐野</t>
  </si>
  <si>
    <t>三輪崎</t>
  </si>
  <si>
    <t>紀伊宮原</t>
  </si>
  <si>
    <t>新宮</t>
  </si>
  <si>
    <t>藤並</t>
  </si>
  <si>
    <t>湯浅</t>
  </si>
  <si>
    <t>広川ビーチ</t>
  </si>
  <si>
    <t>Ｌ-12 民間航空輸送</t>
  </si>
  <si>
    <t>Ａ．旅客輸送</t>
  </si>
  <si>
    <t xml:space="preserve">    ＝南紀白浜空港＝</t>
  </si>
  <si>
    <t>単位：人</t>
  </si>
  <si>
    <t>広島西～白浜</t>
  </si>
  <si>
    <t>白浜～広島西</t>
  </si>
  <si>
    <t xml:space="preserve"> －</t>
  </si>
  <si>
    <t>運休</t>
  </si>
  <si>
    <t>廃止</t>
  </si>
  <si>
    <t>廃止</t>
  </si>
  <si>
    <t>資料：南紀白浜空港管理事務所</t>
  </si>
  <si>
    <t>Ｂ．貨物輸送</t>
  </si>
  <si>
    <t>単位：㎏</t>
  </si>
  <si>
    <t>Ｌ-13 登録船舶数(汽船)</t>
  </si>
  <si>
    <t>　　　  総数（汽船）</t>
  </si>
  <si>
    <t>　　　  鋼船（汽船）</t>
  </si>
  <si>
    <t>　　　  木船（汽船）</t>
  </si>
  <si>
    <t>隻</t>
  </si>
  <si>
    <t>ﾄﾝ</t>
  </si>
  <si>
    <t>和歌山運輸支局</t>
  </si>
  <si>
    <t>勝浦海事事務所</t>
  </si>
  <si>
    <t>資料：近畿運輸局 和歌山運輸支局，勝浦海事事務所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</si>
  <si>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</si>
  <si>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</si>
  <si>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</si>
  <si>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</si>
  <si>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</si>
  <si>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</si>
  <si>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>資料：県港湾空港振興局「和歌山県港湾統計」</t>
  </si>
  <si>
    <t>資料：県港湾空港振興局「和歌山県港湾統計」</t>
  </si>
  <si>
    <t>Ｂ．和歌山下津港入港船舶</t>
  </si>
  <si>
    <t>客船・貨客船</t>
  </si>
  <si>
    <t>一般貨物船</t>
  </si>
  <si>
    <t>油送船</t>
  </si>
  <si>
    <t>その他の専用船</t>
  </si>
  <si>
    <t>自動車航送船</t>
  </si>
  <si>
    <t>漁  船</t>
  </si>
  <si>
    <t>避難船</t>
  </si>
  <si>
    <t>Ｃ．甲種及び乙種港湾 入港船舶内訳</t>
  </si>
  <si>
    <t xml:space="preserve">  (和歌山下津港を除く)</t>
  </si>
  <si>
    <t xml:space="preserve">       甲種港湾</t>
  </si>
  <si>
    <t xml:space="preserve">       日高港</t>
  </si>
  <si>
    <t xml:space="preserve">        文里港</t>
  </si>
  <si>
    <t xml:space="preserve">       新宮港</t>
  </si>
  <si>
    <t xml:space="preserve">       乙種港湾</t>
  </si>
  <si>
    <t xml:space="preserve">     乙種港湾計</t>
  </si>
  <si>
    <t xml:space="preserve">        大川港</t>
  </si>
  <si>
    <t xml:space="preserve">        加太港</t>
  </si>
  <si>
    <t xml:space="preserve">       湯浅広港</t>
  </si>
  <si>
    <t xml:space="preserve">    乙種港湾－続き－</t>
  </si>
  <si>
    <t xml:space="preserve">       由良港</t>
  </si>
  <si>
    <t xml:space="preserve">        日置港</t>
  </si>
  <si>
    <t xml:space="preserve">        袋  港</t>
  </si>
  <si>
    <t xml:space="preserve">        大島港</t>
  </si>
  <si>
    <t xml:space="preserve">       古座港</t>
  </si>
  <si>
    <t xml:space="preserve">        浦神港</t>
  </si>
  <si>
    <t xml:space="preserve">        勝浦港</t>
  </si>
  <si>
    <t>　　　　宇久井港</t>
  </si>
  <si>
    <t xml:space="preserve">      甲種港湾計　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</si>
  <si>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</si>
  <si>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</si>
  <si>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</si>
  <si>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</si>
  <si>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</si>
  <si>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</si>
  <si>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</si>
  <si>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</si>
  <si>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大川港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</si>
  <si>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</si>
  <si>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</si>
  <si>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</si>
  <si>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</si>
  <si>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</si>
  <si>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</si>
  <si>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</si>
  <si>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</si>
  <si>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</si>
  <si>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</si>
  <si>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>　　各数値は百位四捨五入により、合計と各数値の和は必ずしも一致しない。</t>
  </si>
  <si>
    <t xml:space="preserve"> 単位：千ﾄﾝ</t>
  </si>
  <si>
    <t>注）自航は、自動車航送船（フェリ－）による航送車両トン数</t>
  </si>
  <si>
    <t>Ｂ．甲種港湾海上出入貨物</t>
  </si>
  <si>
    <t xml:space="preserve"> 輸移出</t>
  </si>
  <si>
    <t xml:space="preserve"> 輸移入</t>
  </si>
  <si>
    <t xml:space="preserve"> 4.豆類</t>
  </si>
  <si>
    <t xml:space="preserve"> 13.製材</t>
  </si>
  <si>
    <t xml:space="preserve"> 15.木材チップ</t>
  </si>
  <si>
    <t xml:space="preserve"> 19.鉄鉱石</t>
  </si>
  <si>
    <t xml:space="preserve"> 22.石材</t>
  </si>
  <si>
    <t xml:space="preserve"> 29.鋼材</t>
  </si>
  <si>
    <t xml:space="preserve"> 30.非鉄金属</t>
  </si>
  <si>
    <t xml:space="preserve"> 38.産業機械</t>
  </si>
  <si>
    <t xml:space="preserve"> 39.電気機械</t>
  </si>
  <si>
    <t xml:space="preserve"> 46.窯業品</t>
  </si>
  <si>
    <t xml:space="preserve"> 49.LNG（液化天然ガス）</t>
  </si>
  <si>
    <t xml:space="preserve"> 50.LPG（液化石油ガス）</t>
  </si>
  <si>
    <t xml:space="preserve"> 51.その他石油製品</t>
  </si>
  <si>
    <t>　・その他化学工業品</t>
  </si>
  <si>
    <t xml:space="preserve"> 61.製造食品</t>
  </si>
  <si>
    <t xml:space="preserve"> 62.飲料</t>
  </si>
  <si>
    <t xml:space="preserve"> 67.衣服・身廻品・</t>
  </si>
  <si>
    <t xml:space="preserve"> 68.文房具・</t>
  </si>
  <si>
    <t xml:space="preserve"> 69.家具装備品</t>
  </si>
  <si>
    <t xml:space="preserve"> 70.その他日用品</t>
  </si>
  <si>
    <t xml:space="preserve"> 73.その他製造工業品</t>
  </si>
  <si>
    <t xml:space="preserve"> 75.再利用資材</t>
  </si>
  <si>
    <t xml:space="preserve"> 79.輸送用容器</t>
  </si>
  <si>
    <t xml:space="preserve">－ </t>
  </si>
  <si>
    <t>下津町</t>
  </si>
  <si>
    <t>橋本市</t>
  </si>
  <si>
    <t>和歌山市</t>
  </si>
  <si>
    <t>高野口町</t>
  </si>
  <si>
    <t>龍神村</t>
  </si>
  <si>
    <t>中辺路町</t>
  </si>
  <si>
    <t>県計</t>
  </si>
  <si>
    <t>海南市</t>
  </si>
  <si>
    <t>田辺市</t>
  </si>
  <si>
    <t>大塔村</t>
  </si>
  <si>
    <t>本宮町</t>
  </si>
  <si>
    <t>新宮市</t>
  </si>
  <si>
    <t>熊野川町</t>
  </si>
  <si>
    <t>野上町</t>
  </si>
  <si>
    <t>美里町</t>
  </si>
  <si>
    <t>打田町</t>
  </si>
  <si>
    <t>粉河町</t>
  </si>
  <si>
    <t>那賀町</t>
  </si>
  <si>
    <t>紀美野町</t>
  </si>
  <si>
    <t>紀の川市</t>
  </si>
  <si>
    <t>桃山町</t>
  </si>
  <si>
    <t>貴志川町</t>
  </si>
  <si>
    <t>岩出町</t>
  </si>
  <si>
    <t>かつらぎ町</t>
  </si>
  <si>
    <t>花園村</t>
  </si>
  <si>
    <t>九度山町</t>
  </si>
  <si>
    <t>高野町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</si>
  <si>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</si>
  <si>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</si>
  <si>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</si>
  <si>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</si>
  <si>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</si>
  <si>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</si>
  <si>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</si>
  <si>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</si>
  <si>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</si>
  <si>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</si>
  <si>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</si>
  <si>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印南町</t>
  </si>
  <si>
    <t>みなべ町</t>
  </si>
  <si>
    <t>白浜町</t>
  </si>
  <si>
    <t>日置川町</t>
  </si>
  <si>
    <t>上富田町</t>
  </si>
  <si>
    <t>すさみ町</t>
  </si>
  <si>
    <t>串本町</t>
  </si>
  <si>
    <t>古座町</t>
  </si>
  <si>
    <t>古座川町</t>
  </si>
  <si>
    <t>北山村</t>
  </si>
  <si>
    <t>不明</t>
  </si>
  <si>
    <t>有田市</t>
  </si>
  <si>
    <t>御坊市</t>
  </si>
  <si>
    <t xml:space="preserve"> 紀美野町</t>
  </si>
  <si>
    <t xml:space="preserve"> 平成17年度</t>
  </si>
  <si>
    <t>有田川町</t>
  </si>
  <si>
    <t>日高川町</t>
  </si>
  <si>
    <t>注）１日当り乗車人員計は、端数整理後の１日当り普通乗車人員と１日当り定期乗車人員を単純に合計したもの。</t>
  </si>
  <si>
    <t>平成16年度(2004年度)</t>
  </si>
  <si>
    <t>平成17年度(2005年度)</t>
  </si>
  <si>
    <t>平成15年(2003年)</t>
  </si>
  <si>
    <t>平成16年(2004年)</t>
  </si>
  <si>
    <t>平成17年(2005年)</t>
  </si>
  <si>
    <t>平成17年(2005年)総数</t>
  </si>
  <si>
    <t>平成18年(2006年)総数</t>
  </si>
  <si>
    <t>平成17年(2005年)</t>
  </si>
  <si>
    <t>平成18年(2006年)</t>
  </si>
  <si>
    <t xml:space="preserve">  平成15年(2003年)</t>
  </si>
  <si>
    <t xml:space="preserve">  平成16年(2004年)</t>
  </si>
  <si>
    <t xml:space="preserve">  平成17年(2005年)</t>
  </si>
  <si>
    <t>平成 2年度</t>
  </si>
  <si>
    <t>平成 7年度</t>
  </si>
  <si>
    <t>平成12年度</t>
  </si>
  <si>
    <t>平成14年度</t>
  </si>
  <si>
    <t>平成15年度</t>
  </si>
  <si>
    <t>平成16年度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</si>
  <si>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</si>
  <si>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</si>
  <si>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</si>
  <si>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</si>
  <si>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</si>
  <si>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</si>
  <si>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</si>
  <si>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</si>
  <si>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</si>
  <si>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</si>
  <si>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平成16年(2004年)</t>
  </si>
  <si>
    <t>2003年 2月</t>
  </si>
  <si>
    <t>2003年 3月</t>
  </si>
  <si>
    <t>2003年 4月</t>
  </si>
  <si>
    <t>2003年 5月</t>
  </si>
  <si>
    <t>2003年 6月</t>
  </si>
  <si>
    <t>2003年 7月</t>
  </si>
  <si>
    <t>2003年 8月</t>
  </si>
  <si>
    <t>2003年 9月</t>
  </si>
  <si>
    <t>2003年10月</t>
  </si>
  <si>
    <t>2004年 2月</t>
  </si>
  <si>
    <t>2004年 3月</t>
  </si>
  <si>
    <t>2004年 4月</t>
  </si>
  <si>
    <t>2004年 5月</t>
  </si>
  <si>
    <t>2004年 6月</t>
  </si>
  <si>
    <t>2004年 7月</t>
  </si>
  <si>
    <t>2004年 8月</t>
  </si>
  <si>
    <t>2004年 9月</t>
  </si>
  <si>
    <t>2005年 2月</t>
  </si>
  <si>
    <t>2005年 3月</t>
  </si>
  <si>
    <t>2005年 4月</t>
  </si>
  <si>
    <t>2005年 5月</t>
  </si>
  <si>
    <t>2005年 6月</t>
  </si>
  <si>
    <t>2005年 7月</t>
  </si>
  <si>
    <t>2005年 8月</t>
  </si>
  <si>
    <t>2005年 9月</t>
  </si>
  <si>
    <t>昭和55年(1980年)</t>
  </si>
  <si>
    <t>昭和60年(1985年)</t>
  </si>
  <si>
    <t>平成 2年(1990年)</t>
  </si>
  <si>
    <t>平成 7年(1995年)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</si>
  <si>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</si>
  <si>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</si>
  <si>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</si>
  <si>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</si>
  <si>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</si>
  <si>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</si>
  <si>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</si>
  <si>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</si>
  <si>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</si>
  <si>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平成17年(2004年)</t>
  </si>
  <si>
    <t>昭和60年度(1985年度)</t>
  </si>
  <si>
    <t>平成 2年度(1990年度)</t>
  </si>
  <si>
    <t>平成 7年度(1995年度)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</si>
  <si>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</si>
  <si>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</si>
  <si>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</si>
  <si>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</si>
  <si>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</si>
  <si>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2006年 2月</t>
  </si>
  <si>
    <t>2006年 3月</t>
  </si>
  <si>
    <t>昭和50年(1975年)末</t>
  </si>
  <si>
    <t>昭和55年(1980年)末</t>
  </si>
  <si>
    <t>昭和60年(1985年)末</t>
  </si>
  <si>
    <t>平成 2年(1990年)末</t>
  </si>
  <si>
    <t>平成 7年(1995年)末</t>
  </si>
  <si>
    <t>平成12年(2000年)末</t>
  </si>
  <si>
    <t>平成15年(2003年)末</t>
  </si>
  <si>
    <t>平成16年(2004年)末</t>
  </si>
  <si>
    <t>平成17年(2005年)末</t>
  </si>
  <si>
    <t>平成12年(2000年)</t>
  </si>
  <si>
    <t>平成13年(2001年)</t>
  </si>
  <si>
    <t>平成14年(2002年)</t>
  </si>
  <si>
    <t>平成15年(2003年)</t>
  </si>
  <si>
    <t>昭和45年(1970年)</t>
  </si>
  <si>
    <t>昭和50年(1975年)</t>
  </si>
  <si>
    <t>昭和55年(1980年)</t>
  </si>
  <si>
    <t>昭和58年(1983年)</t>
  </si>
  <si>
    <t>昭和59年(1984年)</t>
  </si>
  <si>
    <t>昭和60年(1985年)</t>
  </si>
  <si>
    <t>昭和61年(1986年)</t>
  </si>
  <si>
    <t>昭和62年(1987年)</t>
  </si>
  <si>
    <t>昭和63年(1988年)</t>
  </si>
  <si>
    <t>平成元年(1989年)</t>
  </si>
  <si>
    <t>平成 2年(1990年)</t>
  </si>
  <si>
    <t>平成 3年(1991年)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</si>
  <si>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</si>
  <si>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</si>
  <si>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</si>
  <si>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</si>
  <si>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</si>
  <si>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</si>
  <si>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</si>
  <si>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</si>
  <si>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平成17年(2005年)</t>
  </si>
  <si>
    <t>平成17年(2005年)</t>
  </si>
  <si>
    <t>平成14年(2002年)</t>
  </si>
  <si>
    <t>平成15年(2003年)</t>
  </si>
  <si>
    <t>平成16年(2004年)</t>
  </si>
  <si>
    <t>平成17年(2005年)</t>
  </si>
  <si>
    <t>平成10年度</t>
  </si>
  <si>
    <t>平成11年度</t>
  </si>
  <si>
    <t>平成13年度</t>
  </si>
  <si>
    <t>平成17年度</t>
  </si>
  <si>
    <t>(1980年度)</t>
  </si>
  <si>
    <t>(1985年度)</t>
  </si>
  <si>
    <t>(1990年度)</t>
  </si>
  <si>
    <t>(1995年度)</t>
  </si>
  <si>
    <t>(1998年度)</t>
  </si>
  <si>
    <t>(1999年度)</t>
  </si>
  <si>
    <t>(2000年度)</t>
  </si>
  <si>
    <t>(2001年度)</t>
  </si>
  <si>
    <t>(2002年度)</t>
  </si>
  <si>
    <t>(2003年度)</t>
  </si>
  <si>
    <t>(2004年度)</t>
  </si>
  <si>
    <t>(2005年度)</t>
  </si>
  <si>
    <t>021. 米</t>
  </si>
  <si>
    <t>031. 野菜・果物</t>
  </si>
  <si>
    <t>081. 水産品</t>
  </si>
  <si>
    <t>311. 重油</t>
  </si>
  <si>
    <t>425. その他食料工業品</t>
  </si>
  <si>
    <t>161. 砂利・砂</t>
  </si>
  <si>
    <t>262. 電気機械</t>
  </si>
  <si>
    <t>221. 鉄鋼</t>
  </si>
  <si>
    <t>512. 廃土砂</t>
  </si>
  <si>
    <t>111. 木材・チップ</t>
  </si>
  <si>
    <t>321. 石油製品</t>
  </si>
  <si>
    <t xml:space="preserve"> 7.綿花</t>
  </si>
  <si>
    <t xml:space="preserve"> 33.完成自動車</t>
  </si>
  <si>
    <t xml:space="preserve">－ </t>
  </si>
  <si>
    <t>Ｌ-17 倉庫業者数及び所管面（容）積</t>
  </si>
  <si>
    <t>平成16年</t>
  </si>
  <si>
    <t>平成17年</t>
  </si>
  <si>
    <t>3月31日</t>
  </si>
  <si>
    <t>事業者数</t>
  </si>
  <si>
    <t>所管面・容積</t>
  </si>
  <si>
    <t>水面倉庫</t>
  </si>
  <si>
    <t>冷蔵倉庫</t>
  </si>
  <si>
    <r>
      <t>普通倉庫(千m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)</t>
    </r>
  </si>
  <si>
    <t>１～３類倉庫</t>
  </si>
  <si>
    <t>野積倉庫</t>
  </si>
  <si>
    <t>貯蔵槽倉庫</t>
  </si>
  <si>
    <t>危険品倉庫</t>
  </si>
  <si>
    <t>水面倉庫（千㎡）</t>
  </si>
  <si>
    <r>
      <t>冷蔵倉庫(千m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)</t>
    </r>
  </si>
  <si>
    <t xml:space="preserve"> 平成15年度</t>
  </si>
  <si>
    <t>和歌山　</t>
  </si>
  <si>
    <t>橋本　</t>
  </si>
  <si>
    <t>岩出</t>
  </si>
  <si>
    <t>湯浅　</t>
  </si>
  <si>
    <t>田辺</t>
  </si>
  <si>
    <t>御坊</t>
  </si>
  <si>
    <t>串本</t>
  </si>
  <si>
    <t>新宮</t>
  </si>
  <si>
    <t xml:space="preserve"> 不　　明</t>
  </si>
  <si>
    <t xml:space="preserve"> </t>
  </si>
  <si>
    <t>資料：ＮＴＴ西日本大阪支店</t>
  </si>
  <si>
    <t xml:space="preserve"> 紀の川市</t>
  </si>
  <si>
    <t xml:space="preserve"> 有田川町</t>
  </si>
  <si>
    <t xml:space="preserve"> 日高川町</t>
  </si>
  <si>
    <t>簡易舗装道</t>
  </si>
  <si>
    <t>5.5m未満</t>
  </si>
  <si>
    <t>5.5～13.0</t>
  </si>
  <si>
    <t>13.0～19.5</t>
  </si>
  <si>
    <t>19.5m以上</t>
  </si>
  <si>
    <t>改良済計</t>
  </si>
  <si>
    <t>実延長</t>
  </si>
  <si>
    <t>総延長</t>
  </si>
  <si>
    <t>未改良計</t>
  </si>
  <si>
    <t>貨物車計</t>
  </si>
  <si>
    <t>四輪車ﾄﾗｯｸ</t>
  </si>
  <si>
    <t>四輪車ﾊﾞﾝ</t>
  </si>
  <si>
    <t>三輪車ﾄﾗｯｸ</t>
  </si>
  <si>
    <t>乗用車</t>
  </si>
  <si>
    <t>特殊車</t>
  </si>
  <si>
    <t>総数</t>
  </si>
  <si>
    <t xml:space="preserve">     市町村不明</t>
  </si>
  <si>
    <t>小型二輪</t>
  </si>
  <si>
    <t>軽二輪</t>
  </si>
  <si>
    <t>原付二種</t>
  </si>
  <si>
    <t>原付一種</t>
  </si>
  <si>
    <t>小型特殊</t>
  </si>
  <si>
    <t>ﾐﾆｶ-等</t>
  </si>
  <si>
    <t>その他</t>
  </si>
  <si>
    <t>二輪車総数</t>
  </si>
  <si>
    <t xml:space="preserve"> 和歌山市</t>
  </si>
  <si>
    <t xml:space="preserve">   那智勝浦町</t>
  </si>
  <si>
    <t xml:space="preserve"> 太 地 町</t>
  </si>
  <si>
    <t xml:space="preserve"> 和歌山市</t>
  </si>
  <si>
    <t>169 号</t>
  </si>
  <si>
    <t>168 号</t>
  </si>
  <si>
    <t>311 号</t>
  </si>
  <si>
    <t>370 号</t>
  </si>
  <si>
    <t>371 号</t>
  </si>
  <si>
    <t>424 号</t>
  </si>
  <si>
    <t xml:space="preserve"> 42 号</t>
  </si>
  <si>
    <t xml:space="preserve"> 26 号</t>
  </si>
  <si>
    <t xml:space="preserve"> 24 号</t>
  </si>
  <si>
    <t>425 号</t>
  </si>
  <si>
    <t>480 号</t>
  </si>
  <si>
    <t xml:space="preserve"> 主要県道</t>
  </si>
  <si>
    <t xml:space="preserve"> 一般県道</t>
  </si>
  <si>
    <t xml:space="preserve"> 市町村道</t>
  </si>
  <si>
    <t xml:space="preserve">  一般国道 計</t>
  </si>
  <si>
    <t>昭和60年度</t>
  </si>
  <si>
    <t>車両数</t>
  </si>
  <si>
    <t>免許キロ</t>
  </si>
  <si>
    <t>走行キロ</t>
  </si>
  <si>
    <t>輸送人員</t>
  </si>
  <si>
    <t>運送収入</t>
  </si>
  <si>
    <t>昭和60年度</t>
  </si>
  <si>
    <t>13(10)</t>
  </si>
  <si>
    <t>16( 9)</t>
  </si>
  <si>
    <t>21(11)</t>
  </si>
  <si>
    <t>16(11)</t>
  </si>
  <si>
    <t>大型</t>
  </si>
  <si>
    <t>中型</t>
  </si>
  <si>
    <t>小型</t>
  </si>
  <si>
    <t>運送回数</t>
  </si>
  <si>
    <t>営業収入</t>
  </si>
  <si>
    <t>20(18)</t>
  </si>
  <si>
    <t>23(19)</t>
  </si>
  <si>
    <t>39(35)</t>
  </si>
  <si>
    <t>法人</t>
  </si>
  <si>
    <t>個人</t>
  </si>
  <si>
    <t>218(217)</t>
  </si>
  <si>
    <t>92(91)</t>
  </si>
  <si>
    <t>217(216)</t>
  </si>
  <si>
    <t>91(90)</t>
  </si>
  <si>
    <t>213(212)</t>
  </si>
  <si>
    <t>88(87)</t>
  </si>
  <si>
    <t>199(198)</t>
  </si>
  <si>
    <t>83(82)</t>
  </si>
  <si>
    <t>89(88)</t>
  </si>
  <si>
    <t>97(96)</t>
  </si>
  <si>
    <t>217(215)</t>
  </si>
  <si>
    <t>111(109)</t>
  </si>
  <si>
    <t>資料：国土交通省「陸運統計要覧」，近畿運輸局「近畿運輸局業務要覧」</t>
  </si>
  <si>
    <t xml:space="preserve">－ </t>
  </si>
  <si>
    <t>2003年 1月</t>
  </si>
  <si>
    <t xml:space="preserve">－ </t>
  </si>
  <si>
    <t>2003年11月</t>
  </si>
  <si>
    <t>2003年12月</t>
  </si>
  <si>
    <t>2004年 1月</t>
  </si>
  <si>
    <t>2004年10月</t>
  </si>
  <si>
    <t>2004年11月</t>
  </si>
  <si>
    <t>2004年12月</t>
  </si>
  <si>
    <t>2005年 1月</t>
  </si>
  <si>
    <t>2005年10月</t>
  </si>
  <si>
    <t>2005年11月</t>
  </si>
  <si>
    <t>2005年12月</t>
  </si>
  <si>
    <t>阪和自動車道</t>
  </si>
  <si>
    <t>海南湯浅道路</t>
  </si>
  <si>
    <t>高野龍神スカイライン</t>
  </si>
  <si>
    <t>高野</t>
  </si>
  <si>
    <t>龍神</t>
  </si>
  <si>
    <t>資料：県観光振興課「観光客動態調査報告書」</t>
  </si>
  <si>
    <t>　</t>
  </si>
  <si>
    <t>　</t>
  </si>
  <si>
    <t>　</t>
  </si>
  <si>
    <t>2005年 4月</t>
  </si>
  <si>
    <t>2005年10月</t>
  </si>
  <si>
    <t>2005年11月</t>
  </si>
  <si>
    <t>2005年12月</t>
  </si>
  <si>
    <t>2006年 1月</t>
  </si>
  <si>
    <t>総数</t>
  </si>
  <si>
    <t>東京～白浜</t>
  </si>
  <si>
    <t>白浜～東京</t>
  </si>
  <si>
    <t>福岡～白浜</t>
  </si>
  <si>
    <t>白浜～福岡</t>
  </si>
  <si>
    <t>総数</t>
  </si>
  <si>
    <t>東京～白浜</t>
  </si>
  <si>
    <t>白浜～東京</t>
  </si>
  <si>
    <t>福岡～白浜</t>
  </si>
  <si>
    <t>白浜～福岡</t>
  </si>
  <si>
    <t>白浜～広島西</t>
  </si>
  <si>
    <t>隻  数</t>
  </si>
  <si>
    <t>総トン数</t>
  </si>
  <si>
    <t xml:space="preserve">－ </t>
  </si>
  <si>
    <t>隻数</t>
  </si>
  <si>
    <t>隻  数</t>
  </si>
  <si>
    <t>総トン数</t>
  </si>
  <si>
    <t xml:space="preserve">－ </t>
  </si>
  <si>
    <t xml:space="preserve">         甲種港湾：和歌山下津港,日高港,文里港,新宮港</t>
  </si>
  <si>
    <r>
      <t xml:space="preserve">         乙種港湾：大川港,加太港,湯浅広港,由良港,日置港,袋港,大島港,古座港,浦神港,勝浦港,</t>
    </r>
    <r>
      <rPr>
        <sz val="14"/>
        <rFont val="ＭＳ Ｐゴシック"/>
        <family val="3"/>
      </rPr>
      <t>宇久井港</t>
    </r>
  </si>
  <si>
    <t>隻  数</t>
  </si>
  <si>
    <t>総トン数</t>
  </si>
  <si>
    <t>隻数</t>
  </si>
  <si>
    <t>総トン数</t>
  </si>
  <si>
    <t>　 外航商船</t>
  </si>
  <si>
    <t>　 外航自航</t>
  </si>
  <si>
    <t>　 内航商船</t>
  </si>
  <si>
    <t>　 内航自航</t>
  </si>
  <si>
    <t>　 漁  船</t>
  </si>
  <si>
    <t>　 避難船</t>
  </si>
  <si>
    <t>　 その他</t>
  </si>
  <si>
    <t>　 鉄道連絡船</t>
  </si>
  <si>
    <t>隻数</t>
  </si>
  <si>
    <t>総トン数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</si>
  <si>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</si>
  <si>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</si>
  <si>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</si>
  <si>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</si>
  <si>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</si>
  <si>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</si>
  <si>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</si>
  <si>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</si>
  <si>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</si>
  <si>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</si>
  <si>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外国貿易</t>
  </si>
  <si>
    <t>内国貿易</t>
  </si>
  <si>
    <t>自  航  (注</t>
  </si>
  <si>
    <t>輸出</t>
  </si>
  <si>
    <t>輸入</t>
  </si>
  <si>
    <t>移出</t>
  </si>
  <si>
    <t>移入</t>
  </si>
  <si>
    <t>出</t>
  </si>
  <si>
    <t>入</t>
  </si>
  <si>
    <t>　　単位：ﾄﾝ</t>
  </si>
  <si>
    <t>甲種港湾計</t>
  </si>
  <si>
    <t>和歌山下津港</t>
  </si>
  <si>
    <t xml:space="preserve"> 6.野菜・果物</t>
  </si>
  <si>
    <t xml:space="preserve"> 8.その他農産品</t>
  </si>
  <si>
    <t xml:space="preserve"> 11.水産品</t>
  </si>
  <si>
    <t xml:space="preserve"> 12.原木</t>
  </si>
  <si>
    <t xml:space="preserve"> 18.石炭</t>
  </si>
  <si>
    <t xml:space="preserve"> 20.金属鉱</t>
  </si>
  <si>
    <t xml:space="preserve"> 21.砂利・砂</t>
  </si>
  <si>
    <t xml:space="preserve"> 23.原油</t>
  </si>
  <si>
    <t xml:space="preserve"> 25.石灰石</t>
  </si>
  <si>
    <t xml:space="preserve"> 26.原塩</t>
  </si>
  <si>
    <t xml:space="preserve"> 27.非金属鉱物</t>
  </si>
  <si>
    <t xml:space="preserve"> 28.鉄鋼</t>
  </si>
  <si>
    <t xml:space="preserve"> 31.金属製品</t>
  </si>
  <si>
    <t xml:space="preserve"> 44.セメント</t>
  </si>
  <si>
    <t xml:space="preserve"> 47.重油</t>
  </si>
  <si>
    <t xml:space="preserve"> 48.石油製品</t>
  </si>
  <si>
    <t xml:space="preserve"> 52.コ－クス</t>
  </si>
  <si>
    <t xml:space="preserve"> 54.化学薬品</t>
  </si>
  <si>
    <t xml:space="preserve"> 55.化学肥料</t>
  </si>
  <si>
    <t xml:space="preserve"> 56.染料･塗料･合成樹脂</t>
  </si>
  <si>
    <t xml:space="preserve"> 57.紙・パルプ</t>
  </si>
  <si>
    <t xml:space="preserve"> 58.糸及び紡績半製品</t>
  </si>
  <si>
    <t xml:space="preserve"> 59.その他繊維工業品</t>
  </si>
  <si>
    <t xml:space="preserve"> 65.その他食料工業品</t>
  </si>
  <si>
    <t>　　　　　はきもの</t>
  </si>
  <si>
    <t>　運動娯楽用品・楽器</t>
  </si>
  <si>
    <t xml:space="preserve"> 72.木製品</t>
  </si>
  <si>
    <t xml:space="preserve"> 74.金属くず</t>
  </si>
  <si>
    <t xml:space="preserve"> 76.動植物性製造飼肥料</t>
  </si>
  <si>
    <t xml:space="preserve"> 77.廃棄物</t>
  </si>
  <si>
    <t xml:space="preserve"> 81.分類不能のもの</t>
  </si>
  <si>
    <t xml:space="preserve"> フェリ－</t>
  </si>
  <si>
    <t>　　単位：ﾄﾝ</t>
  </si>
  <si>
    <t>日高港</t>
  </si>
  <si>
    <t>文里港</t>
  </si>
  <si>
    <t>　　運動娯楽用品・楽器</t>
  </si>
  <si>
    <t xml:space="preserve">－ </t>
  </si>
  <si>
    <t xml:space="preserve">－ </t>
  </si>
  <si>
    <t>281. セメント</t>
  </si>
  <si>
    <t>乙種港湾</t>
  </si>
  <si>
    <t>計</t>
  </si>
  <si>
    <t xml:space="preserve">－ </t>
  </si>
  <si>
    <t>移輸出</t>
  </si>
  <si>
    <t>移輸入</t>
  </si>
  <si>
    <t>移輸出</t>
  </si>
  <si>
    <t>移輸入</t>
  </si>
  <si>
    <t>普通倉庫</t>
  </si>
  <si>
    <t xml:space="preserve">－ </t>
  </si>
  <si>
    <t xml:space="preserve">     単位：人</t>
  </si>
  <si>
    <t>和歌山</t>
  </si>
  <si>
    <t xml:space="preserve">総 数 </t>
  </si>
  <si>
    <t>乗込人員</t>
  </si>
  <si>
    <t>上陸人員</t>
  </si>
  <si>
    <t>下津港</t>
  </si>
  <si>
    <t>加太港</t>
  </si>
  <si>
    <t>乗込人員</t>
  </si>
  <si>
    <t>上陸人員</t>
  </si>
  <si>
    <t>大島港</t>
  </si>
  <si>
    <t xml:space="preserve">－ </t>
  </si>
  <si>
    <t>勝浦港</t>
  </si>
  <si>
    <t>新宮港</t>
  </si>
  <si>
    <t>第三種</t>
  </si>
  <si>
    <t>第四種</t>
  </si>
  <si>
    <t>昭和60年度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</si>
</sst>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);[Red]\(#,##0.0\)"/>
    <numFmt numFmtId="178" formatCode="#,##0_ "/>
    <numFmt numFmtId="179" formatCode="0.0"/>
    <numFmt numFmtId="180" formatCode="#,##0_);[Red]\(#,##0\)"/>
    <numFmt numFmtId="181" formatCode="0.0_ "/>
    <numFmt numFmtId="182" formatCode="0_ "/>
    <numFmt numFmtId="183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vertAlign val="superscript"/>
      <sz val="14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4" fillId="0" borderId="2" xfId="0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2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left"/>
      <protection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3" xfId="0" applyNumberFormat="1" applyFont="1" applyBorder="1" applyAlignment="1" applyProtection="1">
      <alignment horizontal="left"/>
      <protection/>
    </xf>
    <xf numFmtId="177" fontId="2" fillId="0" borderId="2" xfId="0" applyNumberFormat="1" applyFont="1" applyBorder="1" applyAlignment="1" applyProtection="1">
      <alignment horizontal="left"/>
      <protection/>
    </xf>
    <xf numFmtId="177" fontId="2" fillId="0" borderId="4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 horizontal="left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8" fontId="4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 quotePrefix="1">
      <alignment/>
      <protection/>
    </xf>
    <xf numFmtId="178" fontId="2" fillId="0" borderId="6" xfId="0" applyNumberFormat="1" applyFont="1" applyBorder="1" applyAlignment="1" applyProtection="1" quotePrefix="1">
      <alignment/>
      <protection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9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6" xfId="0" applyNumberFormat="1" applyFont="1" applyBorder="1" applyAlignment="1" applyProtection="1">
      <alignment horizontal="left"/>
      <protection/>
    </xf>
    <xf numFmtId="178" fontId="2" fillId="0" borderId="3" xfId="0" applyNumberFormat="1" applyFont="1" applyBorder="1" applyAlignment="1" applyProtection="1">
      <alignment horizontal="left"/>
      <protection/>
    </xf>
    <xf numFmtId="178" fontId="2" fillId="0" borderId="4" xfId="0" applyNumberFormat="1" applyFont="1" applyBorder="1" applyAlignment="1" applyProtection="1">
      <alignment vertical="center"/>
      <protection locked="0"/>
    </xf>
    <xf numFmtId="178" fontId="2" fillId="0" borderId="3" xfId="0" applyNumberFormat="1" applyFont="1" applyBorder="1" applyAlignment="1" applyProtection="1">
      <alignment vertical="center"/>
      <protection locked="0"/>
    </xf>
    <xf numFmtId="178" fontId="2" fillId="0" borderId="5" xfId="0" applyNumberFormat="1" applyFont="1" applyBorder="1" applyAlignment="1">
      <alignment vertical="center"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2" fillId="0" borderId="0" xfId="0" applyNumberFormat="1" applyFont="1" applyAlignment="1">
      <alignment horizontal="center"/>
    </xf>
    <xf numFmtId="178" fontId="2" fillId="0" borderId="2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 applyProtection="1">
      <alignment horizontal="left"/>
      <protection/>
    </xf>
    <xf numFmtId="180" fontId="2" fillId="0" borderId="1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180" fontId="2" fillId="0" borderId="3" xfId="0" applyNumberFormat="1" applyFont="1" applyBorder="1" applyAlignment="1" applyProtection="1">
      <alignment horizontal="left"/>
      <protection/>
    </xf>
    <xf numFmtId="180" fontId="2" fillId="0" borderId="4" xfId="0" applyNumberFormat="1" applyFont="1" applyBorder="1" applyAlignment="1" applyProtection="1">
      <alignment horizontal="left"/>
      <protection/>
    </xf>
    <xf numFmtId="180" fontId="2" fillId="0" borderId="2" xfId="0" applyNumberFormat="1" applyFont="1" applyBorder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right"/>
      <protection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center"/>
      <protection/>
    </xf>
    <xf numFmtId="180" fontId="2" fillId="0" borderId="2" xfId="0" applyNumberFormat="1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Alignment="1">
      <alignment vertical="center"/>
    </xf>
    <xf numFmtId="180" fontId="2" fillId="0" borderId="5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/>
      <protection/>
    </xf>
    <xf numFmtId="180" fontId="2" fillId="0" borderId="0" xfId="0" applyNumberFormat="1" applyFont="1" applyBorder="1" applyAlignment="1">
      <alignment vertical="center"/>
    </xf>
    <xf numFmtId="180" fontId="2" fillId="0" borderId="4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 vertical="center"/>
      <protection/>
    </xf>
    <xf numFmtId="180" fontId="4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left"/>
      <protection locked="0"/>
    </xf>
    <xf numFmtId="178" fontId="2" fillId="0" borderId="2" xfId="0" applyNumberFormat="1" applyFont="1" applyBorder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180" fontId="2" fillId="0" borderId="2" xfId="0" applyNumberFormat="1" applyFont="1" applyBorder="1" applyAlignment="1" applyProtection="1">
      <alignment vertical="center"/>
      <protection/>
    </xf>
    <xf numFmtId="178" fontId="2" fillId="0" borderId="1" xfId="0" applyNumberFormat="1" applyFont="1" applyBorder="1" applyAlignment="1" applyProtection="1">
      <alignment horizontal="right"/>
      <protection/>
    </xf>
    <xf numFmtId="181" fontId="2" fillId="0" borderId="0" xfId="0" applyNumberFormat="1" applyFont="1" applyAlignment="1" applyProtection="1">
      <alignment vertical="center"/>
      <protection/>
    </xf>
    <xf numFmtId="180" fontId="2" fillId="0" borderId="1" xfId="0" applyNumberFormat="1" applyFont="1" applyBorder="1" applyAlignment="1" applyProtection="1">
      <alignment horizontal="left"/>
      <protection/>
    </xf>
    <xf numFmtId="180" fontId="2" fillId="0" borderId="3" xfId="0" applyNumberFormat="1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178" fontId="2" fillId="0" borderId="13" xfId="0" applyNumberFormat="1" applyFont="1" applyBorder="1" applyAlignment="1" applyProtection="1">
      <alignment horizontal="center"/>
      <protection/>
    </xf>
    <xf numFmtId="178" fontId="2" fillId="0" borderId="6" xfId="0" applyNumberFormat="1" applyFont="1" applyBorder="1" applyAlignment="1">
      <alignment vertical="center"/>
    </xf>
    <xf numFmtId="178" fontId="4" fillId="0" borderId="1" xfId="0" applyNumberFormat="1" applyFont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178" fontId="2" fillId="0" borderId="1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horizontal="right"/>
      <protection locked="0"/>
    </xf>
    <xf numFmtId="178" fontId="4" fillId="0" borderId="1" xfId="0" applyNumberFormat="1" applyFont="1" applyBorder="1" applyAlignment="1" applyProtection="1">
      <alignment horizontal="left"/>
      <protection/>
    </xf>
    <xf numFmtId="178" fontId="2" fillId="0" borderId="1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left"/>
      <protection/>
    </xf>
    <xf numFmtId="178" fontId="2" fillId="0" borderId="14" xfId="0" applyNumberFormat="1" applyFont="1" applyBorder="1" applyAlignment="1" applyProtection="1">
      <alignment horizontal="left"/>
      <protection/>
    </xf>
    <xf numFmtId="178" fontId="2" fillId="0" borderId="15" xfId="0" applyNumberFormat="1" applyFont="1" applyBorder="1" applyAlignment="1">
      <alignment vertical="center"/>
    </xf>
    <xf numFmtId="178" fontId="2" fillId="0" borderId="5" xfId="0" applyNumberFormat="1" applyFont="1" applyBorder="1" applyAlignment="1" applyProtection="1">
      <alignment vertical="center"/>
      <protection locked="0"/>
    </xf>
    <xf numFmtId="180" fontId="4" fillId="0" borderId="1" xfId="0" applyNumberFormat="1" applyFont="1" applyBorder="1" applyAlignment="1" applyProtection="1">
      <alignment horizontal="left"/>
      <protection/>
    </xf>
    <xf numFmtId="180" fontId="2" fillId="0" borderId="1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right"/>
      <protection locked="0"/>
    </xf>
    <xf numFmtId="180" fontId="2" fillId="0" borderId="2" xfId="0" applyNumberFormat="1" applyFont="1" applyBorder="1" applyAlignment="1" applyProtection="1">
      <alignment horizontal="right"/>
      <protection/>
    </xf>
    <xf numFmtId="180" fontId="2" fillId="0" borderId="1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180" fontId="2" fillId="2" borderId="0" xfId="0" applyNumberFormat="1" applyFont="1" applyFill="1" applyAlignment="1">
      <alignment vertical="center"/>
    </xf>
    <xf numFmtId="180" fontId="2" fillId="2" borderId="0" xfId="0" applyNumberFormat="1" applyFont="1" applyFill="1" applyBorder="1" applyAlignment="1">
      <alignment vertical="center"/>
    </xf>
    <xf numFmtId="180" fontId="2" fillId="2" borderId="0" xfId="0" applyNumberFormat="1" applyFont="1" applyFill="1" applyBorder="1" applyAlignment="1">
      <alignment horizontal="distributed" vertical="top"/>
    </xf>
    <xf numFmtId="180" fontId="2" fillId="2" borderId="0" xfId="0" applyNumberFormat="1" applyFont="1" applyFill="1" applyBorder="1" applyAlignment="1">
      <alignment horizontal="center" vertical="center"/>
    </xf>
    <xf numFmtId="180" fontId="2" fillId="0" borderId="5" xfId="0" applyNumberFormat="1" applyFont="1" applyBorder="1" applyAlignment="1" applyProtection="1">
      <alignment vertical="center"/>
      <protection/>
    </xf>
    <xf numFmtId="180" fontId="2" fillId="0" borderId="13" xfId="0" applyNumberFormat="1" applyFont="1" applyBorder="1" applyAlignment="1">
      <alignment vertical="center"/>
    </xf>
    <xf numFmtId="178" fontId="4" fillId="0" borderId="13" xfId="0" applyNumberFormat="1" applyFont="1" applyBorder="1" applyAlignment="1" applyProtection="1">
      <alignment vertical="center"/>
      <protection/>
    </xf>
    <xf numFmtId="178" fontId="2" fillId="0" borderId="5" xfId="0" applyNumberFormat="1" applyFont="1" applyBorder="1" applyAlignment="1" applyProtection="1">
      <alignment vertical="center"/>
      <protection/>
    </xf>
    <xf numFmtId="178" fontId="2" fillId="0" borderId="3" xfId="0" applyNumberFormat="1" applyFont="1" applyBorder="1" applyAlignment="1" applyProtection="1">
      <alignment vertical="center"/>
      <protection/>
    </xf>
    <xf numFmtId="180" fontId="2" fillId="0" borderId="2" xfId="0" applyNumberFormat="1" applyFont="1" applyBorder="1" applyAlignment="1" applyProtection="1">
      <alignment horizontal="center"/>
      <protection/>
    </xf>
    <xf numFmtId="178" fontId="4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/>
    </xf>
    <xf numFmtId="178" fontId="2" fillId="0" borderId="16" xfId="0" applyNumberFormat="1" applyFont="1" applyBorder="1" applyAlignment="1" applyProtection="1">
      <alignment horizontal="left"/>
      <protection/>
    </xf>
    <xf numFmtId="178" fontId="2" fillId="0" borderId="17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8" xfId="0" applyNumberFormat="1" applyFont="1" applyBorder="1" applyAlignment="1" applyProtection="1">
      <alignment horizontal="center"/>
      <protection/>
    </xf>
    <xf numFmtId="178" fontId="2" fillId="0" borderId="6" xfId="0" applyNumberFormat="1" applyFont="1" applyBorder="1" applyAlignment="1" applyProtection="1">
      <alignment horizontal="center"/>
      <protection/>
    </xf>
    <xf numFmtId="178" fontId="2" fillId="0" borderId="18" xfId="0" applyNumberFormat="1" applyFont="1" applyBorder="1" applyAlignment="1">
      <alignment horizontal="center"/>
    </xf>
    <xf numFmtId="178" fontId="2" fillId="0" borderId="18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>
      <alignment horizontal="center"/>
    </xf>
    <xf numFmtId="178" fontId="2" fillId="0" borderId="9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 quotePrefix="1">
      <alignment horizontal="right"/>
      <protection locked="0"/>
    </xf>
    <xf numFmtId="178" fontId="2" fillId="0" borderId="19" xfId="0" applyNumberFormat="1" applyFont="1" applyBorder="1" applyAlignment="1">
      <alignment vertical="center"/>
    </xf>
    <xf numFmtId="178" fontId="2" fillId="0" borderId="19" xfId="0" applyNumberFormat="1" applyFont="1" applyBorder="1" applyAlignment="1" applyProtection="1">
      <alignment horizontal="left"/>
      <protection/>
    </xf>
    <xf numFmtId="178" fontId="2" fillId="0" borderId="13" xfId="0" applyNumberFormat="1" applyFont="1" applyBorder="1" applyAlignment="1">
      <alignment vertical="center"/>
    </xf>
    <xf numFmtId="177" fontId="2" fillId="0" borderId="0" xfId="0" applyNumberFormat="1" applyFont="1" applyAlignment="1" applyProtection="1" quotePrefix="1">
      <alignment horizontal="right"/>
      <protection locked="0"/>
    </xf>
    <xf numFmtId="178" fontId="2" fillId="0" borderId="2" xfId="0" applyNumberFormat="1" applyFont="1" applyBorder="1" applyAlignment="1" applyProtection="1" quotePrefix="1">
      <alignment horizontal="right"/>
      <protection locked="0"/>
    </xf>
    <xf numFmtId="178" fontId="2" fillId="0" borderId="0" xfId="0" applyNumberFormat="1" applyFont="1" applyAlignment="1" applyProtection="1" quotePrefix="1">
      <alignment horizontal="right"/>
      <protection locked="0"/>
    </xf>
    <xf numFmtId="180" fontId="2" fillId="0" borderId="0" xfId="0" applyNumberFormat="1" applyFont="1" applyAlignment="1" applyProtection="1" quotePrefix="1">
      <alignment horizontal="right"/>
      <protection locked="0"/>
    </xf>
    <xf numFmtId="178" fontId="2" fillId="0" borderId="0" xfId="0" applyNumberFormat="1" applyFont="1" applyAlignment="1" applyProtection="1" quotePrefix="1">
      <alignment horizontal="right"/>
      <protection/>
    </xf>
    <xf numFmtId="178" fontId="2" fillId="0" borderId="2" xfId="0" applyNumberFormat="1" applyFont="1" applyBorder="1" applyAlignment="1" applyProtection="1" quotePrefix="1">
      <alignment horizontal="right"/>
      <protection/>
    </xf>
    <xf numFmtId="180" fontId="2" fillId="0" borderId="2" xfId="0" applyNumberFormat="1" applyFont="1" applyBorder="1" applyAlignment="1" applyProtection="1" quotePrefix="1">
      <alignment horizontal="right"/>
      <protection/>
    </xf>
    <xf numFmtId="180" fontId="2" fillId="0" borderId="0" xfId="0" applyNumberFormat="1" applyFont="1" applyBorder="1" applyAlignment="1" applyProtection="1" quotePrefix="1">
      <alignment horizontal="right"/>
      <protection/>
    </xf>
    <xf numFmtId="180" fontId="2" fillId="0" borderId="6" xfId="0" applyNumberFormat="1" applyFont="1" applyBorder="1" applyAlignment="1">
      <alignment vertical="center"/>
    </xf>
    <xf numFmtId="178" fontId="2" fillId="0" borderId="0" xfId="0" applyNumberFormat="1" applyFont="1" applyAlignment="1" applyProtection="1" quotePrefix="1">
      <alignment horizontal="right" vertical="center"/>
      <protection/>
    </xf>
    <xf numFmtId="178" fontId="2" fillId="0" borderId="2" xfId="0" applyNumberFormat="1" applyFont="1" applyBorder="1" applyAlignment="1" applyProtection="1" quotePrefix="1">
      <alignment horizontal="right" vertical="center"/>
      <protection/>
    </xf>
    <xf numFmtId="178" fontId="2" fillId="0" borderId="2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 applyProtection="1">
      <alignment vertical="center"/>
      <protection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2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 quotePrefix="1">
      <alignment horizontal="right" vertical="center"/>
      <protection/>
    </xf>
    <xf numFmtId="178" fontId="2" fillId="0" borderId="4" xfId="0" applyNumberFormat="1" applyFont="1" applyBorder="1" applyAlignment="1" applyProtection="1" quotePrefix="1">
      <alignment horizontal="right"/>
      <protection locked="0"/>
    </xf>
    <xf numFmtId="178" fontId="2" fillId="0" borderId="3" xfId="0" applyNumberFormat="1" applyFont="1" applyBorder="1" applyAlignment="1" applyProtection="1" quotePrefix="1">
      <alignment horizontal="right"/>
      <protection locked="0"/>
    </xf>
    <xf numFmtId="178" fontId="4" fillId="0" borderId="11" xfId="0" applyNumberFormat="1" applyFont="1" applyBorder="1" applyAlignment="1" applyProtection="1">
      <alignment vertical="center"/>
      <protection/>
    </xf>
    <xf numFmtId="178" fontId="7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17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/>
      <protection/>
    </xf>
    <xf numFmtId="178" fontId="2" fillId="0" borderId="0" xfId="0" applyNumberFormat="1" applyFont="1" applyAlignment="1">
      <alignment horizontal="right" vertical="center"/>
    </xf>
    <xf numFmtId="178" fontId="2" fillId="0" borderId="11" xfId="0" applyNumberFormat="1" applyFont="1" applyBorder="1" applyAlignment="1">
      <alignment horizontal="left"/>
    </xf>
    <xf numFmtId="177" fontId="2" fillId="0" borderId="0" xfId="0" applyNumberFormat="1" applyFont="1" applyAlignment="1" applyProtection="1" quotePrefix="1">
      <alignment horizontal="right" vertical="center"/>
      <protection locked="0"/>
    </xf>
    <xf numFmtId="177" fontId="2" fillId="0" borderId="6" xfId="0" applyNumberFormat="1" applyFont="1" applyBorder="1" applyAlignment="1" applyProtection="1">
      <alignment horizontal="right"/>
      <protection/>
    </xf>
    <xf numFmtId="177" fontId="2" fillId="0" borderId="2" xfId="0" applyNumberFormat="1" applyFont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>
      <alignment vertical="center"/>
      <protection locked="0"/>
    </xf>
    <xf numFmtId="183" fontId="2" fillId="0" borderId="1" xfId="0" applyNumberFormat="1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 quotePrefix="1">
      <alignment horizontal="right" vertical="center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 quotePrefix="1">
      <alignment horizontal="left"/>
      <protection/>
    </xf>
    <xf numFmtId="180" fontId="2" fillId="0" borderId="2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Alignment="1" applyProtection="1">
      <alignment horizontal="right" vertical="center"/>
      <protection/>
    </xf>
    <xf numFmtId="180" fontId="2" fillId="0" borderId="2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78" fontId="2" fillId="0" borderId="0" xfId="0" applyNumberFormat="1" applyFont="1" applyBorder="1" applyAlignment="1" applyProtection="1" quotePrefix="1">
      <alignment horizontal="right"/>
      <protection/>
    </xf>
    <xf numFmtId="178" fontId="2" fillId="0" borderId="1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 applyProtection="1" quotePrefix="1">
      <alignment horizontal="center"/>
      <protection/>
    </xf>
    <xf numFmtId="178" fontId="2" fillId="0" borderId="0" xfId="0" applyNumberFormat="1" applyFont="1" applyAlignment="1" applyProtection="1" quotePrefix="1">
      <alignment horizontal="center"/>
      <protection locked="0"/>
    </xf>
    <xf numFmtId="178" fontId="2" fillId="0" borderId="2" xfId="0" applyNumberFormat="1" applyFont="1" applyBorder="1" applyAlignment="1" applyProtection="1" quotePrefix="1">
      <alignment horizontal="center"/>
      <protection locked="0"/>
    </xf>
    <xf numFmtId="180" fontId="2" fillId="0" borderId="2" xfId="0" applyNumberFormat="1" applyFont="1" applyBorder="1" applyAlignment="1" applyProtection="1" quotePrefix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/>
    </xf>
    <xf numFmtId="178" fontId="2" fillId="0" borderId="21" xfId="0" applyNumberFormat="1" applyFont="1" applyBorder="1" applyAlignment="1" applyProtection="1">
      <alignment horizontal="left"/>
      <protection/>
    </xf>
    <xf numFmtId="0" fontId="2" fillId="0" borderId="17" xfId="0" applyNumberFormat="1" applyFont="1" applyBorder="1" applyAlignment="1" applyProtection="1">
      <alignment horizontal="center"/>
      <protection/>
    </xf>
    <xf numFmtId="178" fontId="2" fillId="0" borderId="9" xfId="0" applyNumberFormat="1" applyFont="1" applyBorder="1" applyAlignment="1" applyProtection="1">
      <alignment horizontal="left"/>
      <protection/>
    </xf>
    <xf numFmtId="178" fontId="2" fillId="0" borderId="22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 quotePrefix="1">
      <alignment horizontal="right" vertical="center"/>
      <protection locked="0"/>
    </xf>
    <xf numFmtId="178" fontId="2" fillId="0" borderId="2" xfId="0" applyNumberFormat="1" applyFont="1" applyBorder="1" applyAlignment="1" applyProtection="1">
      <alignment horizontal="right" vertical="center"/>
      <protection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78" fontId="2" fillId="0" borderId="5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178" fontId="2" fillId="0" borderId="22" xfId="0" applyNumberFormat="1" applyFont="1" applyBorder="1" applyAlignment="1" applyProtection="1">
      <alignment horizontal="center"/>
      <protection/>
    </xf>
    <xf numFmtId="178" fontId="2" fillId="0" borderId="23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Alignment="1" applyProtection="1" quotePrefix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78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78" fontId="2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178" fontId="2" fillId="0" borderId="25" xfId="0" applyNumberFormat="1" applyFont="1" applyBorder="1" applyAlignment="1" applyProtection="1">
      <alignment horizontal="center"/>
      <protection/>
    </xf>
    <xf numFmtId="178" fontId="2" fillId="0" borderId="26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23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 applyProtection="1">
      <alignment horizontal="center"/>
      <protection/>
    </xf>
    <xf numFmtId="180" fontId="2" fillId="2" borderId="0" xfId="0" applyNumberFormat="1" applyFont="1" applyFill="1" applyBorder="1" applyAlignment="1">
      <alignment horizontal="center" vertical="center" textRotation="255"/>
    </xf>
    <xf numFmtId="180" fontId="2" fillId="0" borderId="0" xfId="0" applyNumberFormat="1" applyFont="1" applyBorder="1" applyAlignment="1">
      <alignment horizontal="center" vertical="center" textRotation="255"/>
    </xf>
    <xf numFmtId="180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 applyProtection="1">
      <alignment horizontal="left"/>
      <protection/>
    </xf>
    <xf numFmtId="178" fontId="2" fillId="0" borderId="10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78" fontId="2" fillId="0" borderId="6" xfId="0" applyNumberFormat="1" applyFont="1" applyBorder="1" applyAlignment="1" applyProtection="1">
      <alignment horizontal="center"/>
      <protection/>
    </xf>
    <xf numFmtId="178" fontId="2" fillId="0" borderId="7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14</xdr:row>
      <xdr:rowOff>104775</xdr:rowOff>
    </xdr:from>
    <xdr:to>
      <xdr:col>7</xdr:col>
      <xdr:colOff>457200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457825" y="2990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13</xdr:row>
      <xdr:rowOff>190500</xdr:rowOff>
    </xdr:from>
    <xdr:to>
      <xdr:col>6</xdr:col>
      <xdr:colOff>295275</xdr:colOff>
      <xdr:row>14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5438775" y="2857500"/>
          <a:ext cx="19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14</xdr:row>
      <xdr:rowOff>0</xdr:rowOff>
    </xdr:from>
    <xdr:to>
      <xdr:col>7</xdr:col>
      <xdr:colOff>466725</xdr:colOff>
      <xdr:row>14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6534150" y="28860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14</xdr:row>
      <xdr:rowOff>114300</xdr:rowOff>
    </xdr:from>
    <xdr:to>
      <xdr:col>9</xdr:col>
      <xdr:colOff>533400</xdr:colOff>
      <xdr:row>14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381875" y="30003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13</xdr:row>
      <xdr:rowOff>200025</xdr:rowOff>
    </xdr:from>
    <xdr:to>
      <xdr:col>8</xdr:col>
      <xdr:colOff>352425</xdr:colOff>
      <xdr:row>14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7353300" y="286702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14</xdr:row>
      <xdr:rowOff>0</xdr:rowOff>
    </xdr:from>
    <xdr:to>
      <xdr:col>9</xdr:col>
      <xdr:colOff>533400</xdr:colOff>
      <xdr:row>14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8467725" y="2886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14</xdr:row>
      <xdr:rowOff>123825</xdr:rowOff>
    </xdr:from>
    <xdr:to>
      <xdr:col>12</xdr:col>
      <xdr:colOff>866775</xdr:colOff>
      <xdr:row>14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0744200" y="3009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161925</xdr:rowOff>
    </xdr:from>
    <xdr:to>
      <xdr:col>12</xdr:col>
      <xdr:colOff>314325</xdr:colOff>
      <xdr:row>14</xdr:row>
      <xdr:rowOff>142875</xdr:rowOff>
    </xdr:to>
    <xdr:sp>
      <xdr:nvSpPr>
        <xdr:cNvPr id="8" name="Line 8"/>
        <xdr:cNvSpPr>
          <a:spLocks/>
        </xdr:cNvSpPr>
      </xdr:nvSpPr>
      <xdr:spPr>
        <a:xfrm flipH="1" flipV="1">
          <a:off x="10725150" y="2828925"/>
          <a:ext cx="38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14</xdr:row>
      <xdr:rowOff>123825</xdr:rowOff>
    </xdr:from>
    <xdr:to>
      <xdr:col>7</xdr:col>
      <xdr:colOff>495300</xdr:colOff>
      <xdr:row>14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33750" y="300990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13</xdr:row>
      <xdr:rowOff>180975</xdr:rowOff>
    </xdr:from>
    <xdr:to>
      <xdr:col>7</xdr:col>
      <xdr:colOff>533400</xdr:colOff>
      <xdr:row>14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6619875" y="2847975"/>
          <a:ext cx="38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14</xdr:row>
      <xdr:rowOff>123825</xdr:rowOff>
    </xdr:from>
    <xdr:to>
      <xdr:col>9</xdr:col>
      <xdr:colOff>504825</xdr:colOff>
      <xdr:row>14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7429500" y="3009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13</xdr:row>
      <xdr:rowOff>200025</xdr:rowOff>
    </xdr:from>
    <xdr:to>
      <xdr:col>8</xdr:col>
      <xdr:colOff>381000</xdr:colOff>
      <xdr:row>14</xdr:row>
      <xdr:rowOff>123825</xdr:rowOff>
    </xdr:to>
    <xdr:sp>
      <xdr:nvSpPr>
        <xdr:cNvPr id="4" name="Line 4"/>
        <xdr:cNvSpPr>
          <a:spLocks/>
        </xdr:cNvSpPr>
      </xdr:nvSpPr>
      <xdr:spPr>
        <a:xfrm flipH="1" flipV="1">
          <a:off x="7381875" y="2867025"/>
          <a:ext cx="47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14</xdr:row>
      <xdr:rowOff>38100</xdr:rowOff>
    </xdr:from>
    <xdr:to>
      <xdr:col>9</xdr:col>
      <xdr:colOff>533400</xdr:colOff>
      <xdr:row>14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8467725" y="2924175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14</xdr:row>
      <xdr:rowOff>114300</xdr:rowOff>
    </xdr:from>
    <xdr:to>
      <xdr:col>12</xdr:col>
      <xdr:colOff>800100</xdr:colOff>
      <xdr:row>14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9191625" y="30003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13</xdr:row>
      <xdr:rowOff>200025</xdr:rowOff>
    </xdr:from>
    <xdr:to>
      <xdr:col>10</xdr:col>
      <xdr:colOff>381000</xdr:colOff>
      <xdr:row>14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9115425" y="2867025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123825</xdr:rowOff>
    </xdr:from>
    <xdr:to>
      <xdr:col>5</xdr:col>
      <xdr:colOff>638175</xdr:colOff>
      <xdr:row>14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228975" y="30099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14</xdr:row>
      <xdr:rowOff>9525</xdr:rowOff>
    </xdr:from>
    <xdr:to>
      <xdr:col>5</xdr:col>
      <xdr:colOff>733425</xdr:colOff>
      <xdr:row>14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781550" y="2895600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14</xdr:row>
      <xdr:rowOff>142875</xdr:rowOff>
    </xdr:from>
    <xdr:to>
      <xdr:col>7</xdr:col>
      <xdr:colOff>628650</xdr:colOff>
      <xdr:row>14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724525" y="30289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13</xdr:row>
      <xdr:rowOff>190500</xdr:rowOff>
    </xdr:from>
    <xdr:to>
      <xdr:col>6</xdr:col>
      <xdr:colOff>581025</xdr:colOff>
      <xdr:row>14</xdr:row>
      <xdr:rowOff>142875</xdr:rowOff>
    </xdr:to>
    <xdr:sp>
      <xdr:nvSpPr>
        <xdr:cNvPr id="4" name="Line 4"/>
        <xdr:cNvSpPr>
          <a:spLocks/>
        </xdr:cNvSpPr>
      </xdr:nvSpPr>
      <xdr:spPr>
        <a:xfrm flipH="1" flipV="1">
          <a:off x="5648325" y="2857500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14</xdr:row>
      <xdr:rowOff>0</xdr:rowOff>
    </xdr:from>
    <xdr:to>
      <xdr:col>7</xdr:col>
      <xdr:colOff>685800</xdr:colOff>
      <xdr:row>14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6705600" y="2886075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14</xdr:row>
      <xdr:rowOff>142875</xdr:rowOff>
    </xdr:from>
    <xdr:to>
      <xdr:col>10</xdr:col>
      <xdr:colOff>523875</xdr:colOff>
      <xdr:row>14</xdr:row>
      <xdr:rowOff>142875</xdr:rowOff>
    </xdr:to>
    <xdr:sp>
      <xdr:nvSpPr>
        <xdr:cNvPr id="6" name="Line 6"/>
        <xdr:cNvSpPr>
          <a:spLocks/>
        </xdr:cNvSpPr>
      </xdr:nvSpPr>
      <xdr:spPr>
        <a:xfrm>
          <a:off x="8553450" y="30289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14</xdr:row>
      <xdr:rowOff>0</xdr:rowOff>
    </xdr:from>
    <xdr:to>
      <xdr:col>9</xdr:col>
      <xdr:colOff>619125</xdr:colOff>
      <xdr:row>14</xdr:row>
      <xdr:rowOff>123825</xdr:rowOff>
    </xdr:to>
    <xdr:sp>
      <xdr:nvSpPr>
        <xdr:cNvPr id="7" name="Line 7"/>
        <xdr:cNvSpPr>
          <a:spLocks/>
        </xdr:cNvSpPr>
      </xdr:nvSpPr>
      <xdr:spPr>
        <a:xfrm flipH="1" flipV="1">
          <a:off x="8467725" y="288607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14</xdr:row>
      <xdr:rowOff>28575</xdr:rowOff>
    </xdr:from>
    <xdr:to>
      <xdr:col>10</xdr:col>
      <xdr:colOff>600075</xdr:colOff>
      <xdr:row>14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9610725" y="2914650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14</xdr:row>
      <xdr:rowOff>114300</xdr:rowOff>
    </xdr:from>
    <xdr:to>
      <xdr:col>8</xdr:col>
      <xdr:colOff>485775</xdr:colOff>
      <xdr:row>14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581650" y="3000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14</xdr:row>
      <xdr:rowOff>0</xdr:rowOff>
    </xdr:from>
    <xdr:to>
      <xdr:col>6</xdr:col>
      <xdr:colOff>409575</xdr:colOff>
      <xdr:row>14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5514975" y="2886075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14</xdr:row>
      <xdr:rowOff>0</xdr:rowOff>
    </xdr:from>
    <xdr:to>
      <xdr:col>8</xdr:col>
      <xdr:colOff>495300</xdr:colOff>
      <xdr:row>14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7467600" y="2886075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14</xdr:row>
      <xdr:rowOff>142875</xdr:rowOff>
    </xdr:from>
    <xdr:to>
      <xdr:col>12</xdr:col>
      <xdr:colOff>714375</xdr:colOff>
      <xdr:row>14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10820400" y="3028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14</xdr:row>
      <xdr:rowOff>28575</xdr:rowOff>
    </xdr:from>
    <xdr:to>
      <xdr:col>12</xdr:col>
      <xdr:colOff>295275</xdr:colOff>
      <xdr:row>14</xdr:row>
      <xdr:rowOff>142875</xdr:rowOff>
    </xdr:to>
    <xdr:sp>
      <xdr:nvSpPr>
        <xdr:cNvPr id="5" name="Line 5"/>
        <xdr:cNvSpPr>
          <a:spLocks/>
        </xdr:cNvSpPr>
      </xdr:nvSpPr>
      <xdr:spPr>
        <a:xfrm flipH="1" flipV="1">
          <a:off x="10753725" y="29146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14</xdr:row>
      <xdr:rowOff>114300</xdr:rowOff>
    </xdr:from>
    <xdr:to>
      <xdr:col>5</xdr:col>
      <xdr:colOff>638175</xdr:colOff>
      <xdr:row>14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209925" y="30003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13</xdr:row>
      <xdr:rowOff>200025</xdr:rowOff>
    </xdr:from>
    <xdr:to>
      <xdr:col>5</xdr:col>
      <xdr:colOff>695325</xdr:colOff>
      <xdr:row>14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819650" y="2867025"/>
          <a:ext cx="57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161925</xdr:rowOff>
    </xdr:from>
    <xdr:to>
      <xdr:col>9</xdr:col>
      <xdr:colOff>542925</xdr:colOff>
      <xdr:row>14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496175" y="30480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14</xdr:row>
      <xdr:rowOff>0</xdr:rowOff>
    </xdr:from>
    <xdr:to>
      <xdr:col>8</xdr:col>
      <xdr:colOff>447675</xdr:colOff>
      <xdr:row>14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7429500" y="2886075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14</xdr:row>
      <xdr:rowOff>47625</xdr:rowOff>
    </xdr:from>
    <xdr:to>
      <xdr:col>9</xdr:col>
      <xdr:colOff>609600</xdr:colOff>
      <xdr:row>14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8515350" y="293370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14</xdr:row>
      <xdr:rowOff>114300</xdr:rowOff>
    </xdr:from>
    <xdr:to>
      <xdr:col>5</xdr:col>
      <xdr:colOff>638175</xdr:colOff>
      <xdr:row>14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609975" y="300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13</xdr:row>
      <xdr:rowOff>190500</xdr:rowOff>
    </xdr:from>
    <xdr:to>
      <xdr:col>4</xdr:col>
      <xdr:colOff>581025</xdr:colOff>
      <xdr:row>14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3552825" y="2857500"/>
          <a:ext cx="57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14</xdr:row>
      <xdr:rowOff>0</xdr:rowOff>
    </xdr:from>
    <xdr:to>
      <xdr:col>5</xdr:col>
      <xdr:colOff>647700</xdr:colOff>
      <xdr:row>14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762500" y="2886075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5A"/>
      <sheetName val="L15B"/>
      <sheetName val="L15B続き"/>
      <sheetName val="L15B続き(2)"/>
      <sheetName val="L15C"/>
    </sheetNames>
    <sheetDataSet>
      <sheetData sheetId="3">
        <row r="11">
          <cell r="D11">
            <v>354725</v>
          </cell>
          <cell r="E11">
            <v>156672</v>
          </cell>
          <cell r="F11">
            <v>198053</v>
          </cell>
        </row>
        <row r="13">
          <cell r="D13" t="str">
            <v>－ </v>
          </cell>
          <cell r="E13" t="str">
            <v>－ </v>
          </cell>
          <cell r="F13" t="str">
            <v>－ </v>
          </cell>
        </row>
        <row r="14">
          <cell r="D14" t="str">
            <v>－ </v>
          </cell>
          <cell r="E14" t="str">
            <v>－ </v>
          </cell>
          <cell r="F14" t="str">
            <v>－ </v>
          </cell>
        </row>
        <row r="15">
          <cell r="D15" t="str">
            <v>－ </v>
          </cell>
          <cell r="E15" t="str">
            <v>－ </v>
          </cell>
          <cell r="F15" t="str">
            <v>－ </v>
          </cell>
        </row>
        <row r="16">
          <cell r="D16" t="str">
            <v>－ </v>
          </cell>
          <cell r="E16" t="str">
            <v>－ </v>
          </cell>
          <cell r="F16" t="str">
            <v>－ </v>
          </cell>
        </row>
        <row r="17">
          <cell r="D17" t="str">
            <v>－ </v>
          </cell>
          <cell r="E17" t="str">
            <v>－ </v>
          </cell>
          <cell r="F17" t="str">
            <v>－ </v>
          </cell>
        </row>
        <row r="18">
          <cell r="D18">
            <v>122104</v>
          </cell>
          <cell r="E18">
            <v>10617</v>
          </cell>
          <cell r="F18">
            <v>111487</v>
          </cell>
        </row>
        <row r="19">
          <cell r="D19" t="str">
            <v>－ </v>
          </cell>
          <cell r="E19" t="str">
            <v>－ </v>
          </cell>
          <cell r="F19" t="str">
            <v>－ </v>
          </cell>
        </row>
        <row r="20">
          <cell r="D20" t="str">
            <v>－ </v>
          </cell>
          <cell r="E20" t="str">
            <v>－ </v>
          </cell>
          <cell r="F20" t="str">
            <v>－ </v>
          </cell>
        </row>
        <row r="21">
          <cell r="D21">
            <v>22976</v>
          </cell>
          <cell r="E21">
            <v>22976</v>
          </cell>
          <cell r="F21" t="str">
            <v>－ </v>
          </cell>
        </row>
        <row r="22">
          <cell r="D22" t="str">
            <v>－ </v>
          </cell>
          <cell r="E22" t="str">
            <v>－ </v>
          </cell>
          <cell r="F22" t="str">
            <v>－ </v>
          </cell>
        </row>
        <row r="23">
          <cell r="D23" t="str">
            <v>－ </v>
          </cell>
          <cell r="E23" t="str">
            <v>－ </v>
          </cell>
          <cell r="F23" t="str">
            <v>－ </v>
          </cell>
        </row>
        <row r="24">
          <cell r="D24" t="str">
            <v>－ </v>
          </cell>
          <cell r="E24" t="str">
            <v>－ </v>
          </cell>
          <cell r="F24" t="str">
            <v>－ </v>
          </cell>
        </row>
        <row r="25">
          <cell r="D25">
            <v>209645</v>
          </cell>
          <cell r="E25">
            <v>123079</v>
          </cell>
          <cell r="F25">
            <v>86566</v>
          </cell>
        </row>
        <row r="26">
          <cell r="D26" t="str">
            <v>－ </v>
          </cell>
          <cell r="E26" t="str">
            <v>－ </v>
          </cell>
          <cell r="F26" t="str">
            <v>－ </v>
          </cell>
        </row>
        <row r="27">
          <cell r="D27" t="str">
            <v>－ </v>
          </cell>
          <cell r="E27" t="str">
            <v>－ </v>
          </cell>
          <cell r="F27" t="str">
            <v>－ </v>
          </cell>
        </row>
        <row r="28">
          <cell r="D28" t="str">
            <v>－ </v>
          </cell>
          <cell r="E28" t="str">
            <v>－ </v>
          </cell>
          <cell r="F28" t="str">
            <v>－ </v>
          </cell>
        </row>
        <row r="29">
          <cell r="D29" t="str">
            <v>－ </v>
          </cell>
          <cell r="E29" t="str">
            <v>－ </v>
          </cell>
          <cell r="F29" t="str">
            <v>－ </v>
          </cell>
        </row>
        <row r="30">
          <cell r="D30" t="str">
            <v>－ </v>
          </cell>
          <cell r="E30" t="str">
            <v>－ </v>
          </cell>
          <cell r="F30" t="str">
            <v>－ </v>
          </cell>
        </row>
        <row r="31">
          <cell r="D31" t="str">
            <v>－ </v>
          </cell>
          <cell r="E31" t="str">
            <v>－ </v>
          </cell>
          <cell r="F31" t="str">
            <v>－ </v>
          </cell>
        </row>
        <row r="32">
          <cell r="D32" t="str">
            <v>－ </v>
          </cell>
          <cell r="E32" t="str">
            <v>－ </v>
          </cell>
          <cell r="F32" t="str">
            <v>－ </v>
          </cell>
        </row>
        <row r="33">
          <cell r="D33" t="str">
            <v>－ </v>
          </cell>
          <cell r="E33" t="str">
            <v>－ </v>
          </cell>
          <cell r="F33" t="str">
            <v>－ </v>
          </cell>
        </row>
        <row r="34">
          <cell r="D34" t="str">
            <v>－ </v>
          </cell>
          <cell r="E34" t="str">
            <v>－ </v>
          </cell>
          <cell r="F34" t="str">
            <v>－ </v>
          </cell>
        </row>
        <row r="35">
          <cell r="D35" t="str">
            <v>－ </v>
          </cell>
          <cell r="E35" t="str">
            <v>－ </v>
          </cell>
          <cell r="F35" t="str">
            <v>－ </v>
          </cell>
        </row>
        <row r="36">
          <cell r="D36" t="str">
            <v>－ </v>
          </cell>
          <cell r="E36" t="str">
            <v>－ </v>
          </cell>
          <cell r="F36" t="str">
            <v>－ </v>
          </cell>
        </row>
        <row r="37">
          <cell r="D37" t="str">
            <v>－ </v>
          </cell>
          <cell r="E37" t="str">
            <v>－ </v>
          </cell>
          <cell r="F37" t="str">
            <v>－ </v>
          </cell>
        </row>
        <row r="38">
          <cell r="D38" t="str">
            <v>－ </v>
          </cell>
          <cell r="E38" t="str">
            <v>－ </v>
          </cell>
          <cell r="F38" t="str">
            <v>－ </v>
          </cell>
        </row>
        <row r="39">
          <cell r="D39">
            <v>127600</v>
          </cell>
          <cell r="E39" t="str">
            <v>－ </v>
          </cell>
          <cell r="F39">
            <v>127600</v>
          </cell>
        </row>
        <row r="40">
          <cell r="D40" t="str">
            <v>－ </v>
          </cell>
          <cell r="E40" t="str">
            <v>－ </v>
          </cell>
          <cell r="F40" t="str">
            <v>－ </v>
          </cell>
        </row>
        <row r="41">
          <cell r="D41" t="str">
            <v>－ </v>
          </cell>
          <cell r="E41" t="str">
            <v>－ </v>
          </cell>
          <cell r="F41" t="str">
            <v>－ </v>
          </cell>
        </row>
        <row r="42">
          <cell r="D42" t="str">
            <v>－ </v>
          </cell>
          <cell r="E42" t="str">
            <v>－ </v>
          </cell>
          <cell r="F42" t="str">
            <v>－ </v>
          </cell>
        </row>
        <row r="43">
          <cell r="D43" t="str">
            <v>－ </v>
          </cell>
          <cell r="E43" t="str">
            <v>－ </v>
          </cell>
          <cell r="F43" t="str">
            <v>－ </v>
          </cell>
        </row>
        <row r="44">
          <cell r="D44" t="str">
            <v>－ </v>
          </cell>
          <cell r="E44" t="str">
            <v>－ </v>
          </cell>
          <cell r="F44" t="str">
            <v>－ </v>
          </cell>
        </row>
        <row r="45">
          <cell r="D45" t="str">
            <v>－ </v>
          </cell>
          <cell r="E45" t="str">
            <v>－ </v>
          </cell>
          <cell r="F45" t="str">
            <v>－ </v>
          </cell>
        </row>
        <row r="46">
          <cell r="D46" t="str">
            <v>－ </v>
          </cell>
          <cell r="E46" t="str">
            <v>－ </v>
          </cell>
          <cell r="F46" t="str">
            <v>－ </v>
          </cell>
        </row>
        <row r="47">
          <cell r="D47" t="str">
            <v>－ </v>
          </cell>
          <cell r="E47" t="str">
            <v>－ </v>
          </cell>
          <cell r="F47" t="str">
            <v>－ </v>
          </cell>
        </row>
        <row r="48">
          <cell r="D48" t="str">
            <v>－ </v>
          </cell>
          <cell r="E48" t="str">
            <v>－ </v>
          </cell>
          <cell r="F48" t="str">
            <v>－ </v>
          </cell>
        </row>
        <row r="49">
          <cell r="D49" t="str">
            <v>－ </v>
          </cell>
          <cell r="E49" t="str">
            <v>－ </v>
          </cell>
          <cell r="F49" t="str">
            <v>－ </v>
          </cell>
        </row>
        <row r="50">
          <cell r="D50" t="str">
            <v>－ </v>
          </cell>
          <cell r="E50" t="str">
            <v>－ </v>
          </cell>
          <cell r="F50" t="str">
            <v>－ </v>
          </cell>
        </row>
        <row r="52">
          <cell r="D52" t="str">
            <v>－ </v>
          </cell>
          <cell r="E52" t="str">
            <v>－ </v>
          </cell>
          <cell r="F52" t="str">
            <v>－ </v>
          </cell>
        </row>
        <row r="53">
          <cell r="D53" t="str">
            <v>－ </v>
          </cell>
          <cell r="E53" t="str">
            <v>－ </v>
          </cell>
          <cell r="F53" t="str">
            <v>－ </v>
          </cell>
        </row>
        <row r="54">
          <cell r="D54" t="str">
            <v>－ </v>
          </cell>
          <cell r="E54" t="str">
            <v>－ </v>
          </cell>
          <cell r="F54" t="str">
            <v>－ </v>
          </cell>
        </row>
        <row r="55">
          <cell r="D55" t="str">
            <v>－ </v>
          </cell>
          <cell r="E55" t="str">
            <v>－ </v>
          </cell>
          <cell r="F55" t="str">
            <v>－ </v>
          </cell>
        </row>
        <row r="56">
          <cell r="D56" t="str">
            <v>－ </v>
          </cell>
          <cell r="E56" t="str">
            <v>－ </v>
          </cell>
          <cell r="F56" t="str">
            <v>－ </v>
          </cell>
        </row>
        <row r="57">
          <cell r="D57" t="str">
            <v>－ </v>
          </cell>
          <cell r="E57" t="str">
            <v>－ </v>
          </cell>
          <cell r="F57" t="str">
            <v>－ </v>
          </cell>
        </row>
        <row r="58">
          <cell r="D58" t="str">
            <v>－ </v>
          </cell>
          <cell r="E58" t="str">
            <v>－ </v>
          </cell>
          <cell r="F58" t="str">
            <v>－ </v>
          </cell>
        </row>
        <row r="60">
          <cell r="D60" t="str">
            <v>－ </v>
          </cell>
          <cell r="E60" t="str">
            <v>－ </v>
          </cell>
          <cell r="F60" t="str">
            <v>－ </v>
          </cell>
        </row>
        <row r="62">
          <cell r="D62" t="str">
            <v>－ </v>
          </cell>
          <cell r="E62" t="str">
            <v>－ </v>
          </cell>
          <cell r="F62" t="str">
            <v>－ </v>
          </cell>
        </row>
        <row r="63">
          <cell r="D63" t="str">
            <v>－ </v>
          </cell>
          <cell r="E63" t="str">
            <v>－ </v>
          </cell>
          <cell r="F63" t="str">
            <v>－ </v>
          </cell>
        </row>
        <row r="64">
          <cell r="D64" t="str">
            <v>－ </v>
          </cell>
          <cell r="E64" t="str">
            <v>－ </v>
          </cell>
          <cell r="F64" t="str">
            <v>－ </v>
          </cell>
        </row>
        <row r="65">
          <cell r="D65" t="str">
            <v>－ </v>
          </cell>
          <cell r="E65" t="str">
            <v>－ </v>
          </cell>
          <cell r="F65" t="str">
            <v>－ </v>
          </cell>
        </row>
        <row r="66">
          <cell r="D66" t="str">
            <v>－ </v>
          </cell>
          <cell r="E66" t="str">
            <v>－ </v>
          </cell>
          <cell r="F66" t="str">
            <v>－ </v>
          </cell>
        </row>
        <row r="67">
          <cell r="D67" t="str">
            <v>－ </v>
          </cell>
          <cell r="E67" t="str">
            <v>－ </v>
          </cell>
          <cell r="F67" t="str">
            <v>－ </v>
          </cell>
        </row>
        <row r="68">
          <cell r="D68" t="str">
            <v>－ </v>
          </cell>
          <cell r="E68" t="str">
            <v>－ </v>
          </cell>
          <cell r="F68" t="str">
            <v>－ </v>
          </cell>
        </row>
        <row r="69">
          <cell r="D69" t="str">
            <v>－ </v>
          </cell>
          <cell r="E69" t="str">
            <v>－ </v>
          </cell>
          <cell r="F69" t="str">
            <v>－ </v>
          </cell>
        </row>
        <row r="70">
          <cell r="D70" t="str">
            <v>－ </v>
          </cell>
          <cell r="E70" t="str">
            <v>－ </v>
          </cell>
          <cell r="F70" t="str">
            <v>－ </v>
          </cell>
        </row>
        <row r="71">
          <cell r="D71" t="str">
            <v>－ </v>
          </cell>
          <cell r="E71" t="str">
            <v>－ </v>
          </cell>
          <cell r="F71" t="str">
            <v>－ </v>
          </cell>
        </row>
        <row r="72">
          <cell r="D72" t="str">
            <v>－ </v>
          </cell>
          <cell r="E72" t="str">
            <v>－ </v>
          </cell>
          <cell r="F72" t="str">
            <v>－ </v>
          </cell>
        </row>
        <row r="73">
          <cell r="D73">
            <v>13065</v>
          </cell>
          <cell r="E73">
            <v>2630</v>
          </cell>
          <cell r="F73">
            <v>10435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75" zoomScaleNormal="75" workbookViewId="0" topLeftCell="A6">
      <selection activeCell="C16" sqref="C16"/>
    </sheetView>
  </sheetViews>
  <sheetFormatPr defaultColWidth="13.375" defaultRowHeight="13.5"/>
  <cols>
    <col min="1" max="1" width="13.375" style="2" customWidth="1"/>
    <col min="2" max="2" width="21.00390625" style="2" customWidth="1"/>
    <col min="3" max="4" width="14.625" style="2" customWidth="1"/>
    <col min="5" max="5" width="13.50390625" style="2" bestFit="1" customWidth="1"/>
    <col min="6" max="6" width="14.50390625" style="2" bestFit="1" customWidth="1"/>
    <col min="7" max="8" width="14.625" style="2" customWidth="1"/>
    <col min="9" max="10" width="13.50390625" style="2" bestFit="1" customWidth="1"/>
    <col min="11" max="16384" width="13.375" style="2" customWidth="1"/>
  </cols>
  <sheetData>
    <row r="1" ht="17.25">
      <c r="A1" s="1"/>
    </row>
    <row r="6" ht="28.5">
      <c r="E6" s="3" t="s">
        <v>154</v>
      </c>
    </row>
    <row r="7" ht="17.25">
      <c r="D7" s="4" t="s">
        <v>155</v>
      </c>
    </row>
    <row r="8" spans="2:10" ht="18" thickBot="1">
      <c r="B8" s="5"/>
      <c r="C8" s="5"/>
      <c r="D8" s="5"/>
      <c r="E8" s="5"/>
      <c r="F8" s="5"/>
      <c r="G8" s="5"/>
      <c r="H8" s="5"/>
      <c r="I8" s="5"/>
      <c r="J8" s="5"/>
    </row>
    <row r="9" spans="3:10" ht="17.25">
      <c r="C9" s="6"/>
      <c r="D9" s="6"/>
      <c r="E9" s="7"/>
      <c r="F9" s="7"/>
      <c r="G9" s="7"/>
      <c r="H9" s="7"/>
      <c r="I9" s="7"/>
      <c r="J9" s="7"/>
    </row>
    <row r="10" spans="3:10" ht="17.25">
      <c r="C10" s="37" t="s">
        <v>831</v>
      </c>
      <c r="D10" s="37" t="s">
        <v>830</v>
      </c>
      <c r="E10" s="6"/>
      <c r="F10" s="237" t="s">
        <v>156</v>
      </c>
      <c r="G10" s="237"/>
      <c r="H10" s="237"/>
      <c r="I10" s="238"/>
      <c r="J10" s="6"/>
    </row>
    <row r="11" spans="2:10" ht="17.25">
      <c r="B11" s="7"/>
      <c r="C11" s="8"/>
      <c r="D11" s="8"/>
      <c r="E11" s="14" t="s">
        <v>829</v>
      </c>
      <c r="F11" s="14" t="s">
        <v>828</v>
      </c>
      <c r="G11" s="14" t="s">
        <v>827</v>
      </c>
      <c r="H11" s="14" t="s">
        <v>826</v>
      </c>
      <c r="I11" s="14" t="s">
        <v>825</v>
      </c>
      <c r="J11" s="14" t="s">
        <v>832</v>
      </c>
    </row>
    <row r="12" spans="3:10" ht="17.25">
      <c r="C12" s="10" t="s">
        <v>157</v>
      </c>
      <c r="D12" s="11" t="s">
        <v>157</v>
      </c>
      <c r="E12" s="11" t="s">
        <v>157</v>
      </c>
      <c r="F12" s="11" t="s">
        <v>157</v>
      </c>
      <c r="G12" s="11" t="s">
        <v>157</v>
      </c>
      <c r="H12" s="11" t="s">
        <v>157</v>
      </c>
      <c r="I12" s="11" t="s">
        <v>157</v>
      </c>
      <c r="J12" s="11" t="s">
        <v>157</v>
      </c>
    </row>
    <row r="13" spans="2:10" ht="17.25">
      <c r="B13" s="232" t="s">
        <v>650</v>
      </c>
      <c r="C13" s="15">
        <v>13434.4</v>
      </c>
      <c r="D13" s="16">
        <v>12944.9</v>
      </c>
      <c r="E13" s="16">
        <v>5858.9</v>
      </c>
      <c r="F13" s="16">
        <v>11.1</v>
      </c>
      <c r="G13" s="16">
        <v>106</v>
      </c>
      <c r="H13" s="16">
        <v>2310.7</v>
      </c>
      <c r="I13" s="16">
        <v>3431.1</v>
      </c>
      <c r="J13" s="16">
        <v>7085.9</v>
      </c>
    </row>
    <row r="14" spans="2:10" ht="17.25">
      <c r="B14" s="232" t="s">
        <v>651</v>
      </c>
      <c r="C14" s="15">
        <v>13530.7</v>
      </c>
      <c r="D14" s="16">
        <v>13035.8</v>
      </c>
      <c r="E14" s="16">
        <v>5969.4</v>
      </c>
      <c r="F14" s="16">
        <v>11.2</v>
      </c>
      <c r="G14" s="16">
        <v>106.4</v>
      </c>
      <c r="H14" s="16">
        <v>2360.4</v>
      </c>
      <c r="I14" s="16">
        <v>3491.5</v>
      </c>
      <c r="J14" s="16">
        <v>7066.4</v>
      </c>
    </row>
    <row r="15" spans="2:10" ht="17.25">
      <c r="B15" s="12"/>
      <c r="C15" s="17"/>
      <c r="D15" s="18"/>
      <c r="E15" s="18"/>
      <c r="F15" s="18"/>
      <c r="G15" s="18"/>
      <c r="H15" s="18"/>
      <c r="I15" s="18"/>
      <c r="J15" s="18"/>
    </row>
    <row r="16" spans="2:10" ht="17.25">
      <c r="B16" s="232" t="s">
        <v>158</v>
      </c>
      <c r="C16" s="19">
        <v>94</v>
      </c>
      <c r="D16" s="16">
        <v>55.7</v>
      </c>
      <c r="E16" s="16">
        <v>55.7</v>
      </c>
      <c r="F16" s="169" t="s">
        <v>590</v>
      </c>
      <c r="G16" s="198">
        <v>23.2</v>
      </c>
      <c r="H16" s="198">
        <v>32.5</v>
      </c>
      <c r="I16" s="169" t="s">
        <v>590</v>
      </c>
      <c r="J16" s="169" t="s">
        <v>590</v>
      </c>
    </row>
    <row r="17" spans="2:10" ht="17.25">
      <c r="B17" s="233" t="s">
        <v>867</v>
      </c>
      <c r="C17" s="15">
        <v>1107.2</v>
      </c>
      <c r="D17" s="16">
        <v>999.2</v>
      </c>
      <c r="E17" s="16">
        <v>812.9</v>
      </c>
      <c r="F17" s="167">
        <v>6.6</v>
      </c>
      <c r="G17" s="198">
        <v>42</v>
      </c>
      <c r="H17" s="198">
        <v>645.4</v>
      </c>
      <c r="I17" s="198">
        <v>119</v>
      </c>
      <c r="J17" s="198">
        <v>186.3</v>
      </c>
    </row>
    <row r="18" spans="2:10" ht="17.25">
      <c r="B18" s="232" t="s">
        <v>861</v>
      </c>
      <c r="C18" s="19">
        <v>52.7</v>
      </c>
      <c r="D18" s="16">
        <v>52.7</v>
      </c>
      <c r="E18" s="16">
        <v>52.7</v>
      </c>
      <c r="F18" s="16">
        <v>1.5</v>
      </c>
      <c r="G18" s="198">
        <v>15.8</v>
      </c>
      <c r="H18" s="198">
        <v>35.4</v>
      </c>
      <c r="I18" s="169" t="s">
        <v>590</v>
      </c>
      <c r="J18" s="169" t="s">
        <v>590</v>
      </c>
    </row>
    <row r="19" spans="2:10" ht="17.25">
      <c r="B19" s="232" t="s">
        <v>860</v>
      </c>
      <c r="C19" s="19">
        <v>9.9</v>
      </c>
      <c r="D19" s="16">
        <v>9.3</v>
      </c>
      <c r="E19" s="16">
        <v>9.3</v>
      </c>
      <c r="F19" s="20">
        <v>1.4</v>
      </c>
      <c r="G19" s="198">
        <v>5.3</v>
      </c>
      <c r="H19" s="198">
        <v>2.6</v>
      </c>
      <c r="I19" s="169" t="s">
        <v>590</v>
      </c>
      <c r="J19" s="169" t="s">
        <v>590</v>
      </c>
    </row>
    <row r="20" spans="2:10" ht="17.25">
      <c r="B20" s="232" t="s">
        <v>859</v>
      </c>
      <c r="C20" s="19">
        <v>232.9</v>
      </c>
      <c r="D20" s="16">
        <v>232.9</v>
      </c>
      <c r="E20" s="16">
        <v>232.9</v>
      </c>
      <c r="F20" s="20">
        <v>3.6</v>
      </c>
      <c r="G20" s="198">
        <v>18.7</v>
      </c>
      <c r="H20" s="198">
        <v>210.5</v>
      </c>
      <c r="I20" s="169" t="s">
        <v>590</v>
      </c>
      <c r="J20" s="169" t="s">
        <v>590</v>
      </c>
    </row>
    <row r="21" spans="2:10" ht="17.25">
      <c r="B21" s="232" t="s">
        <v>854</v>
      </c>
      <c r="C21" s="19">
        <v>42.6</v>
      </c>
      <c r="D21" s="16">
        <v>42.6</v>
      </c>
      <c r="E21" s="16">
        <v>41.8</v>
      </c>
      <c r="F21" s="169" t="s">
        <v>590</v>
      </c>
      <c r="G21" s="169" t="s">
        <v>590</v>
      </c>
      <c r="H21" s="198">
        <v>36.8</v>
      </c>
      <c r="I21" s="198">
        <v>5</v>
      </c>
      <c r="J21" s="198">
        <v>0.9</v>
      </c>
    </row>
    <row r="22" spans="2:10" ht="17.25">
      <c r="B22" s="1"/>
      <c r="C22" s="19"/>
      <c r="D22" s="16"/>
      <c r="E22" s="16"/>
      <c r="F22" s="198"/>
      <c r="G22" s="198"/>
      <c r="H22" s="198"/>
      <c r="I22" s="198"/>
      <c r="J22" s="198"/>
    </row>
    <row r="23" spans="2:10" ht="17.25">
      <c r="B23" s="232" t="s">
        <v>853</v>
      </c>
      <c r="C23" s="19">
        <v>50.8</v>
      </c>
      <c r="D23" s="16">
        <v>28.7</v>
      </c>
      <c r="E23" s="16">
        <v>9.5</v>
      </c>
      <c r="F23" s="169" t="s">
        <v>590</v>
      </c>
      <c r="G23" s="169" t="s">
        <v>590</v>
      </c>
      <c r="H23" s="198">
        <v>7.1</v>
      </c>
      <c r="I23" s="198">
        <v>2.4</v>
      </c>
      <c r="J23" s="198">
        <v>19.2</v>
      </c>
    </row>
    <row r="24" spans="2:10" ht="17.25">
      <c r="B24" s="232" t="s">
        <v>855</v>
      </c>
      <c r="C24" s="19">
        <v>81.3</v>
      </c>
      <c r="D24" s="16">
        <v>63.6</v>
      </c>
      <c r="E24" s="16">
        <v>56.5</v>
      </c>
      <c r="F24" s="169" t="s">
        <v>590</v>
      </c>
      <c r="G24" s="198">
        <v>0</v>
      </c>
      <c r="H24" s="198">
        <v>53.6</v>
      </c>
      <c r="I24" s="198">
        <v>2.9</v>
      </c>
      <c r="J24" s="198">
        <v>7.1</v>
      </c>
    </row>
    <row r="25" spans="2:10" ht="17.25">
      <c r="B25" s="232" t="s">
        <v>856</v>
      </c>
      <c r="C25" s="19">
        <v>78.3</v>
      </c>
      <c r="D25" s="16">
        <v>68.3</v>
      </c>
      <c r="E25" s="16">
        <v>56.1</v>
      </c>
      <c r="F25" s="198">
        <v>0</v>
      </c>
      <c r="G25" s="198">
        <v>0.6</v>
      </c>
      <c r="H25" s="198">
        <v>36.6</v>
      </c>
      <c r="I25" s="198">
        <v>18.9</v>
      </c>
      <c r="J25" s="198">
        <v>12.2</v>
      </c>
    </row>
    <row r="26" spans="2:10" ht="17.25">
      <c r="B26" s="232" t="s">
        <v>857</v>
      </c>
      <c r="C26" s="19">
        <v>230.1</v>
      </c>
      <c r="D26" s="16">
        <v>220.2</v>
      </c>
      <c r="E26" s="16">
        <v>130.4</v>
      </c>
      <c r="F26" s="169" t="s">
        <v>590</v>
      </c>
      <c r="G26" s="198">
        <v>1.4</v>
      </c>
      <c r="H26" s="198">
        <v>106.6</v>
      </c>
      <c r="I26" s="198">
        <v>22.4</v>
      </c>
      <c r="J26" s="198">
        <v>89.8</v>
      </c>
    </row>
    <row r="27" spans="2:10" ht="17.25">
      <c r="B27" s="1"/>
      <c r="C27" s="19"/>
      <c r="D27" s="16"/>
      <c r="E27" s="16"/>
      <c r="F27" s="198"/>
      <c r="G27" s="198"/>
      <c r="H27" s="198"/>
      <c r="I27" s="198"/>
      <c r="J27" s="198"/>
    </row>
    <row r="28" spans="2:10" ht="17.25">
      <c r="B28" s="232" t="s">
        <v>858</v>
      </c>
      <c r="C28" s="19">
        <v>130.8</v>
      </c>
      <c r="D28" s="16">
        <v>115.7</v>
      </c>
      <c r="E28" s="16">
        <v>94.7</v>
      </c>
      <c r="F28" s="169" t="s">
        <v>590</v>
      </c>
      <c r="G28" s="169" t="s">
        <v>590</v>
      </c>
      <c r="H28" s="198">
        <v>75.1</v>
      </c>
      <c r="I28" s="198">
        <v>19.7</v>
      </c>
      <c r="J28" s="198">
        <v>21</v>
      </c>
    </row>
    <row r="29" spans="2:10" ht="17.25">
      <c r="B29" s="232" t="s">
        <v>862</v>
      </c>
      <c r="C29" s="19">
        <v>77.1</v>
      </c>
      <c r="D29" s="16">
        <v>62.4</v>
      </c>
      <c r="E29" s="16">
        <v>37.6</v>
      </c>
      <c r="F29" s="169" t="s">
        <v>590</v>
      </c>
      <c r="G29" s="198">
        <v>0.1</v>
      </c>
      <c r="H29" s="198">
        <v>25.3</v>
      </c>
      <c r="I29" s="198">
        <v>12.2</v>
      </c>
      <c r="J29" s="198">
        <v>24.8</v>
      </c>
    </row>
    <row r="30" spans="2:10" ht="17.25">
      <c r="B30" s="232" t="s">
        <v>863</v>
      </c>
      <c r="C30" s="19">
        <v>120.6</v>
      </c>
      <c r="D30" s="16">
        <v>102.7</v>
      </c>
      <c r="E30" s="16">
        <v>91.3</v>
      </c>
      <c r="F30" s="169" t="s">
        <v>590</v>
      </c>
      <c r="G30" s="198">
        <v>0.1</v>
      </c>
      <c r="H30" s="198">
        <v>55.7</v>
      </c>
      <c r="I30" s="198">
        <v>35.5</v>
      </c>
      <c r="J30" s="198">
        <v>11.4</v>
      </c>
    </row>
    <row r="31" spans="3:10" ht="17.25">
      <c r="C31" s="19"/>
      <c r="D31" s="22"/>
      <c r="E31" s="22"/>
      <c r="F31" s="20"/>
      <c r="G31" s="20"/>
      <c r="H31" s="20"/>
      <c r="I31" s="20"/>
      <c r="J31" s="20"/>
    </row>
    <row r="32" spans="2:10" ht="17.25">
      <c r="B32" s="1" t="s">
        <v>864</v>
      </c>
      <c r="C32" s="19">
        <v>1012.5</v>
      </c>
      <c r="D32" s="16">
        <v>925</v>
      </c>
      <c r="E32" s="16">
        <v>632.8</v>
      </c>
      <c r="F32" s="198">
        <v>1.7</v>
      </c>
      <c r="G32" s="198">
        <v>4.7</v>
      </c>
      <c r="H32" s="198">
        <v>461.2</v>
      </c>
      <c r="I32" s="198">
        <v>165.3</v>
      </c>
      <c r="J32" s="198">
        <v>292.2</v>
      </c>
    </row>
    <row r="33" spans="2:10" ht="17.25">
      <c r="B33" s="1" t="s">
        <v>865</v>
      </c>
      <c r="C33" s="19">
        <v>1022.1</v>
      </c>
      <c r="D33" s="16">
        <v>956.4</v>
      </c>
      <c r="E33" s="16">
        <v>508.2</v>
      </c>
      <c r="F33" s="198">
        <v>1.3</v>
      </c>
      <c r="G33" s="198">
        <v>5.7</v>
      </c>
      <c r="H33" s="198">
        <v>288.5</v>
      </c>
      <c r="I33" s="198">
        <v>212.7</v>
      </c>
      <c r="J33" s="198">
        <v>448.2</v>
      </c>
    </row>
    <row r="34" spans="2:10" ht="17.25">
      <c r="B34" s="1" t="s">
        <v>866</v>
      </c>
      <c r="C34" s="19">
        <v>10294.9</v>
      </c>
      <c r="D34" s="16">
        <v>10099.5</v>
      </c>
      <c r="E34" s="16">
        <v>3959.8</v>
      </c>
      <c r="F34" s="198">
        <v>1.7</v>
      </c>
      <c r="G34" s="198">
        <v>30.8</v>
      </c>
      <c r="H34" s="198">
        <v>932.8</v>
      </c>
      <c r="I34" s="198">
        <v>2994.5</v>
      </c>
      <c r="J34" s="198">
        <v>6139.7</v>
      </c>
    </row>
    <row r="35" spans="2:10" ht="18" thickBot="1">
      <c r="B35" s="5"/>
      <c r="C35" s="23"/>
      <c r="D35" s="24"/>
      <c r="E35" s="24"/>
      <c r="F35" s="24"/>
      <c r="G35" s="24"/>
      <c r="H35" s="24"/>
      <c r="I35" s="24"/>
      <c r="J35" s="24"/>
    </row>
    <row r="36" spans="3:11" ht="17.25">
      <c r="C36" s="25" t="s">
        <v>159</v>
      </c>
      <c r="D36" s="26"/>
      <c r="E36" s="26"/>
      <c r="F36" s="27"/>
      <c r="G36" s="28" t="s">
        <v>160</v>
      </c>
      <c r="H36" s="26"/>
      <c r="I36" s="26"/>
      <c r="J36" s="26"/>
      <c r="K36" s="13"/>
    </row>
    <row r="37" spans="3:11" ht="17.25">
      <c r="C37" s="21"/>
      <c r="D37" s="21"/>
      <c r="E37" s="21"/>
      <c r="F37" s="21"/>
      <c r="G37" s="29" t="s">
        <v>161</v>
      </c>
      <c r="H37" s="26"/>
      <c r="I37" s="29" t="s">
        <v>162</v>
      </c>
      <c r="J37" s="26"/>
      <c r="K37" s="13"/>
    </row>
    <row r="38" spans="2:11" ht="17.25">
      <c r="B38" s="7"/>
      <c r="C38" s="25" t="s">
        <v>163</v>
      </c>
      <c r="D38" s="30" t="s">
        <v>824</v>
      </c>
      <c r="E38" s="25" t="s">
        <v>164</v>
      </c>
      <c r="F38" s="25" t="s">
        <v>165</v>
      </c>
      <c r="G38" s="25" t="s">
        <v>166</v>
      </c>
      <c r="H38" s="25" t="s">
        <v>167</v>
      </c>
      <c r="I38" s="30" t="s">
        <v>168</v>
      </c>
      <c r="J38" s="25" t="s">
        <v>169</v>
      </c>
      <c r="K38" s="13"/>
    </row>
    <row r="39" spans="3:10" ht="17.25">
      <c r="C39" s="199" t="s">
        <v>157</v>
      </c>
      <c r="D39" s="31" t="s">
        <v>157</v>
      </c>
      <c r="E39" s="31" t="s">
        <v>157</v>
      </c>
      <c r="F39" s="31" t="s">
        <v>157</v>
      </c>
      <c r="G39" s="22"/>
      <c r="H39" s="31" t="s">
        <v>157</v>
      </c>
      <c r="I39" s="22"/>
      <c r="J39" s="31" t="s">
        <v>157</v>
      </c>
    </row>
    <row r="40" spans="2:10" ht="17.25">
      <c r="B40" s="1" t="s">
        <v>650</v>
      </c>
      <c r="C40" s="15">
        <v>6632.4</v>
      </c>
      <c r="D40" s="16">
        <v>4439.5</v>
      </c>
      <c r="E40" s="16">
        <v>1872.9</v>
      </c>
      <c r="F40" s="16">
        <v>12669</v>
      </c>
      <c r="G40" s="99">
        <v>11328</v>
      </c>
      <c r="H40" s="16">
        <v>192.2</v>
      </c>
      <c r="I40" s="108">
        <v>287</v>
      </c>
      <c r="J40" s="16">
        <v>83.7</v>
      </c>
    </row>
    <row r="41" spans="2:10" ht="17.25">
      <c r="B41" s="1" t="s">
        <v>651</v>
      </c>
      <c r="C41" s="15">
        <v>6676.5</v>
      </c>
      <c r="D41" s="16">
        <v>4490.6</v>
      </c>
      <c r="E41" s="16">
        <v>1868.7</v>
      </c>
      <c r="F41" s="16">
        <v>12756.1</v>
      </c>
      <c r="G41" s="99">
        <v>11377</v>
      </c>
      <c r="H41" s="16">
        <v>193.5</v>
      </c>
      <c r="I41" s="108">
        <v>296</v>
      </c>
      <c r="J41" s="16">
        <v>86.2</v>
      </c>
    </row>
    <row r="42" spans="3:10" ht="17.25">
      <c r="C42" s="21"/>
      <c r="D42" s="22"/>
      <c r="E42" s="22"/>
      <c r="F42" s="22"/>
      <c r="G42" s="108"/>
      <c r="H42" s="22"/>
      <c r="I42" s="108"/>
      <c r="J42" s="22"/>
    </row>
    <row r="43" spans="2:10" ht="17.25">
      <c r="B43" s="232" t="s">
        <v>158</v>
      </c>
      <c r="C43" s="200">
        <v>55.7</v>
      </c>
      <c r="D43" s="169" t="s">
        <v>590</v>
      </c>
      <c r="E43" s="169" t="s">
        <v>590</v>
      </c>
      <c r="F43" s="198">
        <v>32.1</v>
      </c>
      <c r="G43" s="201">
        <v>61</v>
      </c>
      <c r="H43" s="198">
        <v>10.3</v>
      </c>
      <c r="I43" s="204">
        <v>18</v>
      </c>
      <c r="J43" s="198">
        <v>13.3</v>
      </c>
    </row>
    <row r="44" spans="2:10" ht="17.25">
      <c r="B44" s="1" t="s">
        <v>867</v>
      </c>
      <c r="C44" s="200">
        <v>741.6</v>
      </c>
      <c r="D44" s="198">
        <v>242.1</v>
      </c>
      <c r="E44" s="198">
        <v>15.5</v>
      </c>
      <c r="F44" s="198">
        <v>923</v>
      </c>
      <c r="G44" s="201">
        <v>999</v>
      </c>
      <c r="H44" s="198">
        <v>39.1</v>
      </c>
      <c r="I44" s="204">
        <v>104</v>
      </c>
      <c r="J44" s="198">
        <v>37</v>
      </c>
    </row>
    <row r="45" spans="2:10" ht="17.25">
      <c r="B45" s="232" t="s">
        <v>861</v>
      </c>
      <c r="C45" s="200">
        <v>52.7</v>
      </c>
      <c r="D45" s="169" t="s">
        <v>590</v>
      </c>
      <c r="E45" s="169" t="s">
        <v>590</v>
      </c>
      <c r="F45" s="198">
        <v>50.8</v>
      </c>
      <c r="G45" s="201">
        <v>54</v>
      </c>
      <c r="H45" s="198">
        <v>1.9</v>
      </c>
      <c r="I45" s="169" t="s">
        <v>590</v>
      </c>
      <c r="J45" s="169" t="s">
        <v>590</v>
      </c>
    </row>
    <row r="46" spans="2:10" ht="17.25">
      <c r="B46" s="232" t="s">
        <v>860</v>
      </c>
      <c r="C46" s="200">
        <v>9.3</v>
      </c>
      <c r="D46" s="169" t="s">
        <v>590</v>
      </c>
      <c r="E46" s="169" t="s">
        <v>590</v>
      </c>
      <c r="F46" s="198">
        <v>7.9</v>
      </c>
      <c r="G46" s="201">
        <v>6</v>
      </c>
      <c r="H46" s="198">
        <v>1.4</v>
      </c>
      <c r="I46" s="169" t="s">
        <v>590</v>
      </c>
      <c r="J46" s="169" t="s">
        <v>590</v>
      </c>
    </row>
    <row r="47" spans="2:10" ht="17.25">
      <c r="B47" s="232" t="s">
        <v>859</v>
      </c>
      <c r="C47" s="200">
        <v>232.9</v>
      </c>
      <c r="D47" s="169" t="s">
        <v>590</v>
      </c>
      <c r="E47" s="169" t="s">
        <v>590</v>
      </c>
      <c r="F47" s="198">
        <v>202.5</v>
      </c>
      <c r="G47" s="201">
        <v>234</v>
      </c>
      <c r="H47" s="198">
        <v>13.6</v>
      </c>
      <c r="I47" s="204">
        <v>45</v>
      </c>
      <c r="J47" s="198">
        <v>16.7</v>
      </c>
    </row>
    <row r="48" spans="2:10" ht="17.25">
      <c r="B48" s="232" t="s">
        <v>854</v>
      </c>
      <c r="C48" s="200">
        <v>34</v>
      </c>
      <c r="D48" s="198">
        <v>8.6</v>
      </c>
      <c r="E48" s="169" t="s">
        <v>590</v>
      </c>
      <c r="F48" s="198">
        <v>40.5</v>
      </c>
      <c r="G48" s="201">
        <v>29</v>
      </c>
      <c r="H48" s="198">
        <v>1.2</v>
      </c>
      <c r="I48" s="204">
        <v>4</v>
      </c>
      <c r="J48" s="198">
        <v>1</v>
      </c>
    </row>
    <row r="49" spans="2:10" ht="17.25">
      <c r="B49" s="1"/>
      <c r="C49" s="200"/>
      <c r="D49" s="198"/>
      <c r="E49" s="198"/>
      <c r="F49" s="198"/>
      <c r="G49" s="201"/>
      <c r="H49" s="198"/>
      <c r="I49" s="204"/>
      <c r="J49" s="198"/>
    </row>
    <row r="50" spans="2:10" ht="17.25">
      <c r="B50" s="232" t="s">
        <v>853</v>
      </c>
      <c r="C50" s="200">
        <v>9.2</v>
      </c>
      <c r="D50" s="198">
        <v>19.5</v>
      </c>
      <c r="E50" s="169" t="s">
        <v>590</v>
      </c>
      <c r="F50" s="198">
        <v>26</v>
      </c>
      <c r="G50" s="201">
        <v>33</v>
      </c>
      <c r="H50" s="198">
        <v>0.9</v>
      </c>
      <c r="I50" s="204">
        <v>4</v>
      </c>
      <c r="J50" s="198">
        <v>1.8</v>
      </c>
    </row>
    <row r="51" spans="2:10" ht="17.25">
      <c r="B51" s="232" t="s">
        <v>855</v>
      </c>
      <c r="C51" s="200">
        <v>49.5</v>
      </c>
      <c r="D51" s="198">
        <v>14.1</v>
      </c>
      <c r="E51" s="169" t="s">
        <v>590</v>
      </c>
      <c r="F51" s="198">
        <v>53.5</v>
      </c>
      <c r="G51" s="201">
        <v>82</v>
      </c>
      <c r="H51" s="198">
        <v>4.1</v>
      </c>
      <c r="I51" s="204">
        <v>14</v>
      </c>
      <c r="J51" s="198">
        <v>6</v>
      </c>
    </row>
    <row r="52" spans="2:10" ht="17.25">
      <c r="B52" s="232" t="s">
        <v>856</v>
      </c>
      <c r="C52" s="200">
        <v>50.9</v>
      </c>
      <c r="D52" s="198">
        <v>17.4</v>
      </c>
      <c r="E52" s="169" t="s">
        <v>590</v>
      </c>
      <c r="F52" s="198">
        <v>67</v>
      </c>
      <c r="G52" s="201">
        <v>53</v>
      </c>
      <c r="H52" s="198">
        <v>1.3</v>
      </c>
      <c r="I52" s="169" t="s">
        <v>590</v>
      </c>
      <c r="J52" s="169" t="s">
        <v>590</v>
      </c>
    </row>
    <row r="53" spans="2:10" ht="17.25">
      <c r="B53" s="232" t="s">
        <v>857</v>
      </c>
      <c r="C53" s="200">
        <v>102.2</v>
      </c>
      <c r="D53" s="198">
        <v>115.1</v>
      </c>
      <c r="E53" s="198">
        <v>2.8</v>
      </c>
      <c r="F53" s="198">
        <v>208.7</v>
      </c>
      <c r="G53" s="201">
        <v>220</v>
      </c>
      <c r="H53" s="198">
        <v>6.1</v>
      </c>
      <c r="I53" s="204">
        <v>17</v>
      </c>
      <c r="J53" s="198">
        <v>5.4</v>
      </c>
    </row>
    <row r="54" spans="2:10" ht="17.25">
      <c r="B54" s="1"/>
      <c r="C54" s="200"/>
      <c r="D54" s="198"/>
      <c r="E54" s="198"/>
      <c r="F54" s="198"/>
      <c r="G54" s="201"/>
      <c r="H54" s="198"/>
      <c r="I54" s="204"/>
      <c r="J54" s="198"/>
    </row>
    <row r="55" spans="2:10" ht="17.25">
      <c r="B55" s="232" t="s">
        <v>858</v>
      </c>
      <c r="C55" s="200">
        <v>89.2</v>
      </c>
      <c r="D55" s="198">
        <v>25.4</v>
      </c>
      <c r="E55" s="198">
        <v>1.1</v>
      </c>
      <c r="F55" s="198">
        <v>106.2</v>
      </c>
      <c r="G55" s="201">
        <v>122</v>
      </c>
      <c r="H55" s="198">
        <v>5.1</v>
      </c>
      <c r="I55" s="204">
        <v>10</v>
      </c>
      <c r="J55" s="198">
        <v>4.4</v>
      </c>
    </row>
    <row r="56" spans="2:10" ht="17.25">
      <c r="B56" s="232" t="s">
        <v>862</v>
      </c>
      <c r="C56" s="200">
        <v>31.5</v>
      </c>
      <c r="D56" s="198">
        <v>20</v>
      </c>
      <c r="E56" s="198">
        <v>10.9</v>
      </c>
      <c r="F56" s="198">
        <v>60</v>
      </c>
      <c r="G56" s="201">
        <v>55</v>
      </c>
      <c r="H56" s="198">
        <v>1.5</v>
      </c>
      <c r="I56" s="204">
        <v>6</v>
      </c>
      <c r="J56" s="198">
        <v>1</v>
      </c>
    </row>
    <row r="57" spans="2:10" ht="17.25">
      <c r="B57" s="232" t="s">
        <v>863</v>
      </c>
      <c r="C57" s="200">
        <v>80</v>
      </c>
      <c r="D57" s="198">
        <v>21.9</v>
      </c>
      <c r="E57" s="198">
        <v>0.7</v>
      </c>
      <c r="F57" s="198">
        <v>99.8</v>
      </c>
      <c r="G57" s="201">
        <v>111</v>
      </c>
      <c r="H57" s="198">
        <v>2.2</v>
      </c>
      <c r="I57" s="204">
        <v>4</v>
      </c>
      <c r="J57" s="198">
        <v>0.7</v>
      </c>
    </row>
    <row r="58" spans="3:10" ht="17.25">
      <c r="C58" s="19"/>
      <c r="D58" s="20"/>
      <c r="E58" s="20"/>
      <c r="F58" s="20"/>
      <c r="G58" s="202"/>
      <c r="H58" s="20"/>
      <c r="I58" s="205"/>
      <c r="J58" s="20"/>
    </row>
    <row r="59" spans="2:10" ht="17.25">
      <c r="B59" s="1" t="s">
        <v>864</v>
      </c>
      <c r="C59" s="200">
        <v>574.8</v>
      </c>
      <c r="D59" s="198">
        <v>298.6</v>
      </c>
      <c r="E59" s="198">
        <v>51.7</v>
      </c>
      <c r="F59" s="198">
        <v>896.2</v>
      </c>
      <c r="G59" s="201">
        <v>779</v>
      </c>
      <c r="H59" s="198">
        <v>18.5</v>
      </c>
      <c r="I59" s="204">
        <v>39</v>
      </c>
      <c r="J59" s="198">
        <v>10.3</v>
      </c>
    </row>
    <row r="60" spans="2:10" ht="17.25">
      <c r="B60" s="1" t="s">
        <v>865</v>
      </c>
      <c r="C60" s="200">
        <v>460.7</v>
      </c>
      <c r="D60" s="198">
        <v>439.2</v>
      </c>
      <c r="E60" s="198">
        <v>56.6</v>
      </c>
      <c r="F60" s="198">
        <v>928.8</v>
      </c>
      <c r="G60" s="201">
        <v>877</v>
      </c>
      <c r="H60" s="198">
        <v>18.2</v>
      </c>
      <c r="I60" s="204">
        <v>34</v>
      </c>
      <c r="J60" s="198">
        <v>9.5</v>
      </c>
    </row>
    <row r="61" spans="2:10" ht="17.25">
      <c r="B61" s="1" t="s">
        <v>866</v>
      </c>
      <c r="C61" s="200">
        <v>4843.8</v>
      </c>
      <c r="D61" s="198">
        <v>3510.8</v>
      </c>
      <c r="E61" s="198">
        <v>1744.9</v>
      </c>
      <c r="F61" s="198">
        <v>9976</v>
      </c>
      <c r="G61" s="229">
        <v>8661</v>
      </c>
      <c r="H61" s="198">
        <v>107.3</v>
      </c>
      <c r="I61" s="204">
        <v>101</v>
      </c>
      <c r="J61" s="198">
        <v>16.1</v>
      </c>
    </row>
    <row r="62" spans="2:10" ht="18" thickBot="1">
      <c r="B62" s="5"/>
      <c r="C62" s="23"/>
      <c r="D62" s="24"/>
      <c r="E62" s="24"/>
      <c r="F62" s="24"/>
      <c r="G62" s="203"/>
      <c r="H62" s="24"/>
      <c r="I62" s="32"/>
      <c r="J62" s="24"/>
    </row>
    <row r="63" spans="3:10" ht="17.25">
      <c r="C63" s="33" t="s">
        <v>171</v>
      </c>
      <c r="D63" s="22"/>
      <c r="E63" s="22"/>
      <c r="F63" s="22"/>
      <c r="G63" s="22"/>
      <c r="H63" s="33" t="s">
        <v>170</v>
      </c>
      <c r="I63" s="22"/>
      <c r="J63" s="22"/>
    </row>
    <row r="64" spans="3:10" ht="17.25">
      <c r="C64" s="22"/>
      <c r="D64" s="22"/>
      <c r="E64" s="22"/>
      <c r="F64" s="22"/>
      <c r="G64" s="22"/>
      <c r="H64" s="33"/>
      <c r="I64" s="22"/>
      <c r="J64" s="22"/>
    </row>
    <row r="65" spans="1:10" ht="17.25">
      <c r="A65" s="13"/>
      <c r="B65" s="189"/>
      <c r="C65" s="34"/>
      <c r="D65" s="34"/>
      <c r="E65" s="34"/>
      <c r="F65" s="34"/>
      <c r="G65" s="34"/>
      <c r="H65" s="34"/>
      <c r="I65" s="34"/>
      <c r="J65" s="34"/>
    </row>
    <row r="66" spans="1:10" ht="17.25">
      <c r="A66" s="13"/>
      <c r="B66" s="13"/>
      <c r="C66" s="34"/>
      <c r="D66" s="34"/>
      <c r="E66" s="34"/>
      <c r="F66" s="34"/>
      <c r="G66" s="34"/>
      <c r="H66" s="34"/>
      <c r="I66" s="34"/>
      <c r="J66" s="34"/>
    </row>
    <row r="67" spans="1:10" ht="17.25">
      <c r="A67" s="13"/>
      <c r="B67" s="13"/>
      <c r="C67" s="190"/>
      <c r="D67" s="190"/>
      <c r="E67" s="34"/>
      <c r="F67" s="190"/>
      <c r="G67" s="34"/>
      <c r="H67" s="190"/>
      <c r="I67" s="190"/>
      <c r="J67" s="190"/>
    </row>
    <row r="68" spans="1:10" ht="17.25">
      <c r="A68" s="13"/>
      <c r="B68" s="191"/>
      <c r="C68" s="192"/>
      <c r="D68" s="35"/>
      <c r="E68" s="192"/>
      <c r="F68" s="35"/>
      <c r="G68" s="35"/>
      <c r="H68" s="193"/>
      <c r="I68" s="193"/>
      <c r="J68" s="194"/>
    </row>
    <row r="69" spans="1:10" ht="17.25">
      <c r="A69" s="13"/>
      <c r="B69" s="191"/>
      <c r="C69" s="192"/>
      <c r="D69" s="35"/>
      <c r="E69" s="192"/>
      <c r="F69" s="35"/>
      <c r="G69" s="35"/>
      <c r="H69" s="193"/>
      <c r="I69" s="193"/>
      <c r="J69" s="194"/>
    </row>
    <row r="70" spans="1:10" ht="17.25">
      <c r="A70" s="13"/>
      <c r="B70" s="191"/>
      <c r="C70" s="192"/>
      <c r="D70" s="35"/>
      <c r="E70" s="192"/>
      <c r="F70" s="35"/>
      <c r="G70" s="35"/>
      <c r="H70" s="193"/>
      <c r="I70" s="193"/>
      <c r="J70" s="194"/>
    </row>
    <row r="71" spans="1:10" ht="17.25">
      <c r="A71" s="13"/>
      <c r="B71" s="191"/>
      <c r="C71" s="192"/>
      <c r="D71" s="35"/>
      <c r="E71" s="192"/>
      <c r="F71" s="35"/>
      <c r="G71" s="35"/>
      <c r="H71" s="193"/>
      <c r="I71" s="193"/>
      <c r="J71" s="194"/>
    </row>
    <row r="72" spans="1:10" ht="17.25">
      <c r="A72" s="13"/>
      <c r="B72" s="191"/>
      <c r="C72" s="192"/>
      <c r="D72" s="35"/>
      <c r="E72" s="192"/>
      <c r="F72" s="35"/>
      <c r="G72" s="35"/>
      <c r="H72" s="193"/>
      <c r="I72" s="193"/>
      <c r="J72" s="194"/>
    </row>
    <row r="73" spans="1:10" ht="17.25">
      <c r="A73" s="13"/>
      <c r="B73" s="13"/>
      <c r="C73" s="195"/>
      <c r="D73" s="13"/>
      <c r="E73" s="13"/>
      <c r="F73" s="13"/>
      <c r="G73" s="13"/>
      <c r="H73" s="13"/>
      <c r="I73" s="13"/>
      <c r="J73" s="13"/>
    </row>
    <row r="74" spans="1:10" ht="17.25">
      <c r="A74" s="195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7.25">
      <c r="A75" s="13"/>
      <c r="B75" s="195"/>
      <c r="C75" s="13"/>
      <c r="D75" s="13"/>
      <c r="E75" s="13"/>
      <c r="F75" s="13"/>
      <c r="G75" s="13"/>
      <c r="H75" s="13"/>
      <c r="I75" s="13"/>
      <c r="J75" s="13"/>
    </row>
  </sheetData>
  <mergeCells count="1">
    <mergeCell ref="F10:I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5" customWidth="1"/>
    <col min="2" max="2" width="18.375" style="75" customWidth="1"/>
    <col min="3" max="3" width="3.375" style="75" customWidth="1"/>
    <col min="4" max="4" width="12.125" style="75" customWidth="1"/>
    <col min="5" max="5" width="25.875" style="75" customWidth="1"/>
    <col min="6" max="6" width="22.75390625" style="75" customWidth="1"/>
    <col min="7" max="9" width="15.875" style="75" customWidth="1"/>
    <col min="10" max="16384" width="13.375" style="75" customWidth="1"/>
  </cols>
  <sheetData>
    <row r="1" ht="17.25">
      <c r="A1" s="74"/>
    </row>
    <row r="6" ht="17.25">
      <c r="E6" s="76" t="s">
        <v>228</v>
      </c>
    </row>
    <row r="7" spans="2:9" ht="18" thickBot="1">
      <c r="B7" s="41"/>
      <c r="C7" s="41"/>
      <c r="D7" s="41"/>
      <c r="E7" s="41"/>
      <c r="F7" s="41"/>
      <c r="G7" s="41"/>
      <c r="H7" s="41"/>
      <c r="I7" s="41"/>
    </row>
    <row r="8" spans="3:9" ht="17.25">
      <c r="C8" s="44"/>
      <c r="F8" s="44"/>
      <c r="G8" s="44"/>
      <c r="H8" s="46"/>
      <c r="I8" s="46"/>
    </row>
    <row r="9" spans="3:10" ht="17.25">
      <c r="C9" s="44"/>
      <c r="F9" s="44"/>
      <c r="G9" s="45" t="s">
        <v>229</v>
      </c>
      <c r="H9" s="45" t="s">
        <v>230</v>
      </c>
      <c r="I9" s="45" t="s">
        <v>231</v>
      </c>
      <c r="J9" s="39"/>
    </row>
    <row r="10" spans="2:10" ht="17.25">
      <c r="B10" s="83" t="s">
        <v>232</v>
      </c>
      <c r="C10" s="44"/>
      <c r="E10" s="74" t="s">
        <v>233</v>
      </c>
      <c r="F10" s="45" t="s">
        <v>234</v>
      </c>
      <c r="G10" s="45" t="s">
        <v>235</v>
      </c>
      <c r="H10" s="84" t="s">
        <v>236</v>
      </c>
      <c r="I10" s="84" t="s">
        <v>237</v>
      </c>
      <c r="J10" s="39"/>
    </row>
    <row r="11" spans="2:10" ht="17.25">
      <c r="B11" s="46"/>
      <c r="C11" s="47"/>
      <c r="D11" s="46"/>
      <c r="E11" s="46"/>
      <c r="F11" s="47"/>
      <c r="G11" s="47"/>
      <c r="H11" s="66" t="s">
        <v>238</v>
      </c>
      <c r="I11" s="66" t="s">
        <v>239</v>
      </c>
      <c r="J11" s="39"/>
    </row>
    <row r="12" spans="7:9" ht="17.25">
      <c r="G12" s="44"/>
      <c r="H12" s="58"/>
      <c r="I12" s="81"/>
    </row>
    <row r="13" spans="2:9" ht="17.25">
      <c r="B13" s="85" t="s">
        <v>240</v>
      </c>
      <c r="D13" s="74" t="s">
        <v>241</v>
      </c>
      <c r="E13" s="74" t="s">
        <v>242</v>
      </c>
      <c r="F13" s="74" t="s">
        <v>656</v>
      </c>
      <c r="G13" s="50">
        <v>22956</v>
      </c>
      <c r="H13" s="58">
        <v>16523</v>
      </c>
      <c r="I13" s="81">
        <v>6433</v>
      </c>
    </row>
    <row r="14" spans="4:9" ht="17.25">
      <c r="D14" s="86" t="s">
        <v>264</v>
      </c>
      <c r="F14" s="74" t="s">
        <v>657</v>
      </c>
      <c r="G14" s="50">
        <v>22390</v>
      </c>
      <c r="H14" s="58">
        <v>16118</v>
      </c>
      <c r="I14" s="81">
        <v>6271</v>
      </c>
    </row>
    <row r="15" spans="4:9" ht="17.25">
      <c r="D15" s="86" t="s">
        <v>264</v>
      </c>
      <c r="F15" s="74" t="s">
        <v>658</v>
      </c>
      <c r="G15" s="50">
        <v>21648</v>
      </c>
      <c r="H15" s="58">
        <v>15556</v>
      </c>
      <c r="I15" s="81">
        <v>6092</v>
      </c>
    </row>
    <row r="16" spans="6:9" ht="17.25">
      <c r="F16" s="74"/>
      <c r="G16" s="44"/>
      <c r="H16" s="58"/>
      <c r="I16" s="81"/>
    </row>
    <row r="17" spans="2:9" ht="17.25">
      <c r="B17" s="85" t="s">
        <v>240</v>
      </c>
      <c r="D17" s="74" t="s">
        <v>243</v>
      </c>
      <c r="E17" s="74" t="s">
        <v>244</v>
      </c>
      <c r="F17" s="74" t="s">
        <v>656</v>
      </c>
      <c r="G17" s="50">
        <v>35059</v>
      </c>
      <c r="H17" s="75">
        <v>26141</v>
      </c>
      <c r="I17" s="75">
        <v>8918</v>
      </c>
    </row>
    <row r="18" spans="4:9" ht="17.25">
      <c r="D18" s="86" t="s">
        <v>264</v>
      </c>
      <c r="F18" s="74" t="s">
        <v>657</v>
      </c>
      <c r="G18" s="50">
        <v>34999</v>
      </c>
      <c r="H18" s="73">
        <v>26264</v>
      </c>
      <c r="I18" s="81">
        <v>8735</v>
      </c>
    </row>
    <row r="19" spans="4:9" ht="17.25">
      <c r="D19" s="86" t="s">
        <v>264</v>
      </c>
      <c r="F19" s="74" t="s">
        <v>658</v>
      </c>
      <c r="G19" s="50">
        <v>34364</v>
      </c>
      <c r="H19" s="73">
        <v>25685</v>
      </c>
      <c r="I19" s="81">
        <v>8679</v>
      </c>
    </row>
    <row r="20" spans="7:9" ht="17.25">
      <c r="G20" s="44"/>
      <c r="H20" s="58"/>
      <c r="I20" s="81"/>
    </row>
    <row r="21" spans="2:9" ht="17.25">
      <c r="B21" s="85" t="s">
        <v>240</v>
      </c>
      <c r="D21" s="74" t="s">
        <v>245</v>
      </c>
      <c r="E21" s="74" t="s">
        <v>246</v>
      </c>
      <c r="F21" s="74" t="s">
        <v>656</v>
      </c>
      <c r="G21" s="50">
        <v>42570</v>
      </c>
      <c r="H21" s="75">
        <v>31457</v>
      </c>
      <c r="I21" s="75">
        <v>11113</v>
      </c>
    </row>
    <row r="22" spans="4:9" ht="17.25">
      <c r="D22" s="86" t="s">
        <v>264</v>
      </c>
      <c r="F22" s="74" t="s">
        <v>657</v>
      </c>
      <c r="G22" s="50">
        <v>42036</v>
      </c>
      <c r="H22" s="75">
        <v>31105</v>
      </c>
      <c r="I22" s="75">
        <v>10930</v>
      </c>
    </row>
    <row r="23" spans="4:9" ht="17.25">
      <c r="D23" s="86" t="s">
        <v>264</v>
      </c>
      <c r="F23" s="74" t="s">
        <v>658</v>
      </c>
      <c r="G23" s="50">
        <v>42315</v>
      </c>
      <c r="H23" s="75">
        <v>31407</v>
      </c>
      <c r="I23" s="75">
        <v>10908</v>
      </c>
    </row>
    <row r="24" spans="7:9" ht="17.25">
      <c r="G24" s="44"/>
      <c r="H24" s="58"/>
      <c r="I24" s="81"/>
    </row>
    <row r="25" spans="2:9" ht="17.25">
      <c r="B25" s="85" t="s">
        <v>247</v>
      </c>
      <c r="D25" s="74" t="s">
        <v>245</v>
      </c>
      <c r="E25" s="74" t="s">
        <v>248</v>
      </c>
      <c r="F25" s="74" t="s">
        <v>656</v>
      </c>
      <c r="G25" s="50">
        <v>24155</v>
      </c>
      <c r="H25" s="75">
        <v>17252</v>
      </c>
      <c r="I25" s="75">
        <v>6903</v>
      </c>
    </row>
    <row r="26" spans="4:9" ht="17.25">
      <c r="D26" s="75" t="s">
        <v>266</v>
      </c>
      <c r="F26" s="74" t="s">
        <v>657</v>
      </c>
      <c r="G26" s="50">
        <v>24969</v>
      </c>
      <c r="H26" s="75">
        <v>17880</v>
      </c>
      <c r="I26" s="75">
        <v>7088</v>
      </c>
    </row>
    <row r="27" spans="4:9" ht="17.25">
      <c r="D27" s="86" t="s">
        <v>264</v>
      </c>
      <c r="F27" s="74" t="s">
        <v>658</v>
      </c>
      <c r="G27" s="50">
        <v>24553</v>
      </c>
      <c r="H27" s="75">
        <v>17498</v>
      </c>
      <c r="I27" s="75">
        <v>7055</v>
      </c>
    </row>
    <row r="28" spans="7:9" ht="17.25">
      <c r="G28" s="44"/>
      <c r="H28" s="58"/>
      <c r="I28" s="81"/>
    </row>
    <row r="29" spans="2:9" ht="17.25">
      <c r="B29" s="85" t="s">
        <v>247</v>
      </c>
      <c r="D29" s="74" t="s">
        <v>245</v>
      </c>
      <c r="E29" s="74" t="s">
        <v>249</v>
      </c>
      <c r="F29" s="74" t="s">
        <v>656</v>
      </c>
      <c r="G29" s="50">
        <v>51646</v>
      </c>
      <c r="H29" s="75">
        <v>39718</v>
      </c>
      <c r="I29" s="75">
        <v>11928</v>
      </c>
    </row>
    <row r="30" spans="4:9" ht="17.25">
      <c r="D30" s="86" t="s">
        <v>264</v>
      </c>
      <c r="F30" s="74" t="s">
        <v>657</v>
      </c>
      <c r="G30" s="50">
        <v>51149</v>
      </c>
      <c r="H30" s="75">
        <v>39540</v>
      </c>
      <c r="I30" s="75">
        <v>11608</v>
      </c>
    </row>
    <row r="31" spans="4:9" ht="17.25">
      <c r="D31" s="86" t="s">
        <v>264</v>
      </c>
      <c r="F31" s="74" t="s">
        <v>658</v>
      </c>
      <c r="G31" s="50">
        <v>50258</v>
      </c>
      <c r="H31" s="75">
        <v>38467</v>
      </c>
      <c r="I31" s="75">
        <v>11791</v>
      </c>
    </row>
    <row r="32" spans="7:9" ht="17.25">
      <c r="G32" s="44"/>
      <c r="H32" s="58"/>
      <c r="I32" s="81"/>
    </row>
    <row r="33" spans="2:9" ht="17.25">
      <c r="B33" s="85" t="s">
        <v>250</v>
      </c>
      <c r="D33" s="74" t="s">
        <v>245</v>
      </c>
      <c r="E33" s="74" t="s">
        <v>251</v>
      </c>
      <c r="F33" s="74" t="s">
        <v>656</v>
      </c>
      <c r="G33" s="50">
        <v>34863</v>
      </c>
      <c r="H33" s="75">
        <v>27087</v>
      </c>
      <c r="I33" s="75">
        <v>7776</v>
      </c>
    </row>
    <row r="34" spans="4:9" ht="17.25">
      <c r="D34" s="86" t="s">
        <v>264</v>
      </c>
      <c r="F34" s="74" t="s">
        <v>657</v>
      </c>
      <c r="G34" s="50">
        <v>31024</v>
      </c>
      <c r="H34" s="75">
        <v>23960</v>
      </c>
      <c r="I34" s="75">
        <v>7064</v>
      </c>
    </row>
    <row r="35" spans="4:9" ht="17.25">
      <c r="D35" s="86" t="s">
        <v>264</v>
      </c>
      <c r="F35" s="74" t="s">
        <v>658</v>
      </c>
      <c r="G35" s="50">
        <v>34223</v>
      </c>
      <c r="H35" s="75">
        <v>26706</v>
      </c>
      <c r="I35" s="75">
        <v>7517</v>
      </c>
    </row>
    <row r="36" spans="7:9" ht="17.25">
      <c r="G36" s="44"/>
      <c r="H36" s="58"/>
      <c r="I36" s="81"/>
    </row>
    <row r="37" spans="2:9" ht="17.25">
      <c r="B37" s="85" t="s">
        <v>250</v>
      </c>
      <c r="D37" s="74" t="s">
        <v>245</v>
      </c>
      <c r="E37" s="74" t="s">
        <v>252</v>
      </c>
      <c r="F37" s="74" t="s">
        <v>656</v>
      </c>
      <c r="G37" s="50">
        <v>53364</v>
      </c>
      <c r="H37" s="75">
        <v>39081</v>
      </c>
      <c r="I37" s="75">
        <v>14283</v>
      </c>
    </row>
    <row r="38" spans="4:9" ht="17.25">
      <c r="D38" s="86" t="s">
        <v>264</v>
      </c>
      <c r="F38" s="74" t="s">
        <v>657</v>
      </c>
      <c r="G38" s="50">
        <v>52413</v>
      </c>
      <c r="H38" s="75">
        <v>38695</v>
      </c>
      <c r="I38" s="75">
        <v>13718</v>
      </c>
    </row>
    <row r="39" spans="4:9" ht="17.25">
      <c r="D39" s="86" t="s">
        <v>264</v>
      </c>
      <c r="F39" s="74" t="s">
        <v>658</v>
      </c>
      <c r="G39" s="50">
        <v>51274</v>
      </c>
      <c r="H39" s="75">
        <v>37889</v>
      </c>
      <c r="I39" s="75">
        <v>13385</v>
      </c>
    </row>
    <row r="40" spans="7:9" ht="17.25">
      <c r="G40" s="44"/>
      <c r="H40" s="58"/>
      <c r="I40" s="81"/>
    </row>
    <row r="41" spans="2:9" ht="17.25">
      <c r="B41" s="85" t="s">
        <v>250</v>
      </c>
      <c r="D41" s="74" t="s">
        <v>253</v>
      </c>
      <c r="E41" s="74" t="s">
        <v>254</v>
      </c>
      <c r="F41" s="74" t="s">
        <v>656</v>
      </c>
      <c r="G41" s="50">
        <v>19918</v>
      </c>
      <c r="H41" s="75">
        <v>15055</v>
      </c>
      <c r="I41" s="75">
        <v>4863</v>
      </c>
    </row>
    <row r="42" spans="4:9" ht="17.25">
      <c r="D42" s="75" t="s">
        <v>267</v>
      </c>
      <c r="F42" s="74" t="s">
        <v>657</v>
      </c>
      <c r="G42" s="50">
        <v>16839</v>
      </c>
      <c r="H42" s="75">
        <v>10471</v>
      </c>
      <c r="I42" s="75">
        <v>6368</v>
      </c>
    </row>
    <row r="43" spans="4:9" ht="17.25">
      <c r="D43" s="86" t="s">
        <v>264</v>
      </c>
      <c r="F43" s="74" t="s">
        <v>658</v>
      </c>
      <c r="G43" s="50">
        <v>15383</v>
      </c>
      <c r="H43" s="75">
        <v>11859</v>
      </c>
      <c r="I43" s="75">
        <v>3524</v>
      </c>
    </row>
    <row r="44" spans="7:9" ht="17.25">
      <c r="G44" s="44"/>
      <c r="H44" s="58" t="s">
        <v>819</v>
      </c>
      <c r="I44" s="81"/>
    </row>
    <row r="45" spans="2:9" ht="17.25">
      <c r="B45" s="85" t="s">
        <v>250</v>
      </c>
      <c r="D45" s="74" t="s">
        <v>255</v>
      </c>
      <c r="E45" s="74" t="s">
        <v>256</v>
      </c>
      <c r="F45" s="74" t="s">
        <v>656</v>
      </c>
      <c r="G45" s="50">
        <v>26791</v>
      </c>
      <c r="H45" s="75">
        <v>20433</v>
      </c>
      <c r="I45" s="75">
        <v>6358</v>
      </c>
    </row>
    <row r="46" spans="4:9" ht="17.25">
      <c r="D46" s="86" t="s">
        <v>264</v>
      </c>
      <c r="F46" s="74" t="s">
        <v>657</v>
      </c>
      <c r="G46" s="50">
        <v>25061</v>
      </c>
      <c r="H46" s="75">
        <v>19143</v>
      </c>
      <c r="I46" s="75">
        <v>5917</v>
      </c>
    </row>
    <row r="47" spans="4:9" ht="17.25">
      <c r="D47" s="86" t="s">
        <v>264</v>
      </c>
      <c r="F47" s="74" t="s">
        <v>658</v>
      </c>
      <c r="G47" s="50">
        <v>25044</v>
      </c>
      <c r="H47" s="75">
        <v>19057</v>
      </c>
      <c r="I47" s="75">
        <v>5987</v>
      </c>
    </row>
    <row r="48" spans="7:9" ht="17.25">
      <c r="G48" s="44"/>
      <c r="H48" s="58"/>
      <c r="I48" s="81"/>
    </row>
    <row r="49" spans="2:9" ht="17.25">
      <c r="B49" s="85" t="s">
        <v>250</v>
      </c>
      <c r="D49" s="74" t="s">
        <v>257</v>
      </c>
      <c r="E49" s="74" t="s">
        <v>258</v>
      </c>
      <c r="F49" s="74" t="s">
        <v>656</v>
      </c>
      <c r="G49" s="50">
        <v>20753</v>
      </c>
      <c r="H49" s="75">
        <v>16097</v>
      </c>
      <c r="I49" s="75">
        <v>4656</v>
      </c>
    </row>
    <row r="50" spans="4:9" ht="17.25">
      <c r="D50" s="75" t="s">
        <v>268</v>
      </c>
      <c r="F50" s="74" t="s">
        <v>657</v>
      </c>
      <c r="G50" s="50">
        <v>20223</v>
      </c>
      <c r="H50" s="75">
        <v>15793</v>
      </c>
      <c r="I50" s="75">
        <v>4429</v>
      </c>
    </row>
    <row r="51" spans="4:9" ht="17.25">
      <c r="D51" s="86" t="s">
        <v>264</v>
      </c>
      <c r="F51" s="74" t="s">
        <v>658</v>
      </c>
      <c r="G51" s="50">
        <v>20504</v>
      </c>
      <c r="H51" s="75">
        <v>15842</v>
      </c>
      <c r="I51" s="75">
        <v>4662</v>
      </c>
    </row>
    <row r="52" spans="7:9" ht="17.25">
      <c r="G52" s="44"/>
      <c r="H52" s="58"/>
      <c r="I52" s="81"/>
    </row>
    <row r="53" spans="2:9" ht="17.25">
      <c r="B53" s="85" t="s">
        <v>259</v>
      </c>
      <c r="D53" s="74" t="s">
        <v>260</v>
      </c>
      <c r="F53" s="74" t="s">
        <v>656</v>
      </c>
      <c r="G53" s="87">
        <v>32632</v>
      </c>
      <c r="H53" s="82" t="s">
        <v>265</v>
      </c>
      <c r="I53" s="82" t="s">
        <v>265</v>
      </c>
    </row>
    <row r="54" spans="4:9" ht="17.25">
      <c r="D54" s="86" t="s">
        <v>264</v>
      </c>
      <c r="F54" s="74" t="s">
        <v>657</v>
      </c>
      <c r="G54" s="87">
        <v>32538</v>
      </c>
      <c r="H54" s="82" t="s">
        <v>265</v>
      </c>
      <c r="I54" s="82" t="s">
        <v>265</v>
      </c>
    </row>
    <row r="55" spans="4:9" ht="17.25">
      <c r="D55" s="86" t="s">
        <v>264</v>
      </c>
      <c r="F55" s="74" t="s">
        <v>658</v>
      </c>
      <c r="G55" s="87">
        <v>33793</v>
      </c>
      <c r="H55" s="82"/>
      <c r="I55" s="82"/>
    </row>
    <row r="56" spans="7:9" ht="17.25">
      <c r="G56" s="44"/>
      <c r="H56" s="58"/>
      <c r="I56" s="81"/>
    </row>
    <row r="57" spans="2:9" ht="17.25">
      <c r="B57" s="85" t="s">
        <v>261</v>
      </c>
      <c r="D57" s="74" t="s">
        <v>262</v>
      </c>
      <c r="F57" s="74" t="s">
        <v>656</v>
      </c>
      <c r="G57" s="87">
        <v>18691</v>
      </c>
      <c r="H57" s="82" t="s">
        <v>265</v>
      </c>
      <c r="I57" s="82" t="s">
        <v>265</v>
      </c>
    </row>
    <row r="58" spans="4:9" ht="17.25">
      <c r="D58" s="86" t="s">
        <v>264</v>
      </c>
      <c r="F58" s="74" t="s">
        <v>657</v>
      </c>
      <c r="G58" s="87">
        <v>20637</v>
      </c>
      <c r="H58" s="82" t="s">
        <v>265</v>
      </c>
      <c r="I58" s="82" t="s">
        <v>265</v>
      </c>
    </row>
    <row r="59" spans="4:9" ht="17.25">
      <c r="D59" s="86" t="s">
        <v>264</v>
      </c>
      <c r="F59" s="74" t="s">
        <v>658</v>
      </c>
      <c r="G59" s="87">
        <v>22399</v>
      </c>
      <c r="H59" s="82"/>
      <c r="I59" s="82"/>
    </row>
    <row r="60" spans="7:9" ht="17.25">
      <c r="G60" s="44"/>
      <c r="H60" s="58"/>
      <c r="I60" s="81"/>
    </row>
    <row r="61" spans="2:9" ht="17.25">
      <c r="B61" s="85" t="s">
        <v>261</v>
      </c>
      <c r="D61" s="74" t="s">
        <v>263</v>
      </c>
      <c r="F61" s="74" t="s">
        <v>656</v>
      </c>
      <c r="G61" s="87">
        <v>12925</v>
      </c>
      <c r="H61" s="82" t="s">
        <v>265</v>
      </c>
      <c r="I61" s="82" t="s">
        <v>265</v>
      </c>
    </row>
    <row r="62" spans="4:9" ht="17.25">
      <c r="D62" s="86" t="s">
        <v>264</v>
      </c>
      <c r="F62" s="74" t="s">
        <v>657</v>
      </c>
      <c r="G62" s="87">
        <v>13418</v>
      </c>
      <c r="H62" s="82" t="s">
        <v>265</v>
      </c>
      <c r="I62" s="82" t="s">
        <v>265</v>
      </c>
    </row>
    <row r="63" spans="4:9" ht="17.25">
      <c r="D63" s="86" t="s">
        <v>264</v>
      </c>
      <c r="F63" s="74" t="s">
        <v>658</v>
      </c>
      <c r="G63" s="87">
        <v>15105</v>
      </c>
      <c r="H63" s="82"/>
      <c r="I63" s="82"/>
    </row>
    <row r="64" spans="2:9" ht="18" thickBot="1">
      <c r="B64" s="41"/>
      <c r="C64" s="41"/>
      <c r="D64" s="41"/>
      <c r="E64" s="41"/>
      <c r="F64" s="41"/>
      <c r="G64" s="65"/>
      <c r="H64" s="41"/>
      <c r="I64" s="41"/>
    </row>
    <row r="65" spans="4:8" ht="17.25">
      <c r="D65" s="74" t="s">
        <v>225</v>
      </c>
      <c r="H65" s="39"/>
    </row>
    <row r="66" spans="1:8" ht="17.25">
      <c r="A66" s="74"/>
      <c r="H66" s="39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89" customWidth="1"/>
    <col min="2" max="2" width="15.875" style="89" customWidth="1"/>
    <col min="3" max="4" width="13.375" style="89" customWidth="1"/>
    <col min="5" max="7" width="12.125" style="89" customWidth="1"/>
    <col min="8" max="11" width="13.375" style="89" customWidth="1"/>
    <col min="12" max="16384" width="12.125" style="89" customWidth="1"/>
  </cols>
  <sheetData>
    <row r="1" ht="17.25">
      <c r="A1" s="88"/>
    </row>
    <row r="6" ht="17.25">
      <c r="F6" s="90" t="s">
        <v>269</v>
      </c>
    </row>
    <row r="8" ht="17.25">
      <c r="D8" s="90" t="s">
        <v>270</v>
      </c>
    </row>
    <row r="9" spans="2:11" ht="18" thickBot="1"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3:11" ht="17.25">
      <c r="C10" s="92"/>
      <c r="D10" s="93"/>
      <c r="E10" s="93"/>
      <c r="F10" s="94"/>
      <c r="G10" s="95" t="s">
        <v>271</v>
      </c>
      <c r="H10" s="93"/>
      <c r="I10" s="96" t="s">
        <v>272</v>
      </c>
      <c r="J10" s="93"/>
      <c r="K10" s="93"/>
    </row>
    <row r="11" spans="3:11" ht="17.25">
      <c r="C11" s="97" t="s">
        <v>273</v>
      </c>
      <c r="D11" s="92"/>
      <c r="E11" s="92"/>
      <c r="F11" s="92"/>
      <c r="G11" s="92"/>
      <c r="H11" s="92"/>
      <c r="I11" s="92"/>
      <c r="J11" s="92"/>
      <c r="K11" s="92"/>
    </row>
    <row r="12" spans="2:11" ht="17.25">
      <c r="B12" s="93"/>
      <c r="C12" s="96" t="s">
        <v>274</v>
      </c>
      <c r="D12" s="107" t="s">
        <v>869</v>
      </c>
      <c r="E12" s="107" t="s">
        <v>870</v>
      </c>
      <c r="F12" s="107" t="s">
        <v>871</v>
      </c>
      <c r="G12" s="107" t="s">
        <v>872</v>
      </c>
      <c r="H12" s="107" t="s">
        <v>873</v>
      </c>
      <c r="I12" s="107" t="s">
        <v>871</v>
      </c>
      <c r="J12" s="107" t="s">
        <v>872</v>
      </c>
      <c r="K12" s="107" t="s">
        <v>873</v>
      </c>
    </row>
    <row r="13" spans="3:11" ht="17.25">
      <c r="C13" s="92"/>
      <c r="D13" s="98" t="s">
        <v>275</v>
      </c>
      <c r="E13" s="98" t="s">
        <v>157</v>
      </c>
      <c r="F13" s="98" t="s">
        <v>276</v>
      </c>
      <c r="G13" s="98" t="s">
        <v>277</v>
      </c>
      <c r="H13" s="98" t="s">
        <v>278</v>
      </c>
      <c r="I13" s="98" t="s">
        <v>157</v>
      </c>
      <c r="J13" s="98" t="s">
        <v>279</v>
      </c>
      <c r="K13" s="98" t="s">
        <v>280</v>
      </c>
    </row>
    <row r="14" spans="2:11" ht="17.25">
      <c r="B14" s="88" t="s">
        <v>874</v>
      </c>
      <c r="C14" s="101" t="s">
        <v>875</v>
      </c>
      <c r="D14" s="99">
        <v>410</v>
      </c>
      <c r="E14" s="99">
        <v>1795</v>
      </c>
      <c r="F14" s="99">
        <v>18506</v>
      </c>
      <c r="G14" s="99">
        <v>29927</v>
      </c>
      <c r="H14" s="99">
        <v>5698</v>
      </c>
      <c r="I14" s="20">
        <v>144.1</v>
      </c>
      <c r="J14" s="20">
        <v>233</v>
      </c>
      <c r="K14" s="99">
        <v>44359</v>
      </c>
    </row>
    <row r="15" spans="2:11" ht="17.25">
      <c r="B15" s="88" t="s">
        <v>659</v>
      </c>
      <c r="C15" s="101" t="s">
        <v>876</v>
      </c>
      <c r="D15" s="99">
        <v>472</v>
      </c>
      <c r="E15" s="99">
        <v>1714</v>
      </c>
      <c r="F15" s="99">
        <v>18658</v>
      </c>
      <c r="G15" s="99">
        <v>25818</v>
      </c>
      <c r="H15" s="99">
        <v>5944</v>
      </c>
      <c r="I15" s="20">
        <v>150.8</v>
      </c>
      <c r="J15" s="20">
        <v>208.7</v>
      </c>
      <c r="K15" s="99">
        <v>48044</v>
      </c>
    </row>
    <row r="16" spans="2:11" ht="17.25">
      <c r="B16" s="88" t="s">
        <v>660</v>
      </c>
      <c r="C16" s="101" t="s">
        <v>877</v>
      </c>
      <c r="D16" s="99">
        <v>467</v>
      </c>
      <c r="E16" s="99">
        <v>2003</v>
      </c>
      <c r="F16" s="99">
        <v>17956</v>
      </c>
      <c r="G16" s="99">
        <v>23654</v>
      </c>
      <c r="H16" s="99">
        <v>5916.464</v>
      </c>
      <c r="I16" s="20">
        <v>153.7</v>
      </c>
      <c r="J16" s="20">
        <v>202.5</v>
      </c>
      <c r="K16" s="99">
        <v>50639</v>
      </c>
    </row>
    <row r="17" spans="2:11" ht="17.25">
      <c r="B17" s="88" t="s">
        <v>661</v>
      </c>
      <c r="C17" s="101" t="s">
        <v>289</v>
      </c>
      <c r="D17" s="99">
        <v>407</v>
      </c>
      <c r="E17" s="102" t="s">
        <v>265</v>
      </c>
      <c r="F17" s="99">
        <v>17472</v>
      </c>
      <c r="G17" s="99">
        <v>17699</v>
      </c>
      <c r="H17" s="99">
        <v>4413.953</v>
      </c>
      <c r="I17" s="20">
        <v>148.2</v>
      </c>
      <c r="J17" s="20">
        <v>150.2</v>
      </c>
      <c r="K17" s="99">
        <v>37448</v>
      </c>
    </row>
    <row r="18" spans="2:11" ht="17.25">
      <c r="B18" s="100"/>
      <c r="C18" s="101"/>
      <c r="D18" s="99"/>
      <c r="E18" s="102"/>
      <c r="F18" s="99"/>
      <c r="G18" s="99"/>
      <c r="H18" s="99"/>
      <c r="I18" s="20"/>
      <c r="J18" s="20"/>
      <c r="K18" s="99"/>
    </row>
    <row r="19" spans="2:11" ht="17.25">
      <c r="B19" s="88" t="s">
        <v>662</v>
      </c>
      <c r="C19" s="101" t="s">
        <v>281</v>
      </c>
      <c r="D19" s="99">
        <v>390</v>
      </c>
      <c r="E19" s="102" t="s">
        <v>265</v>
      </c>
      <c r="F19" s="99">
        <v>17252</v>
      </c>
      <c r="G19" s="99">
        <v>15824</v>
      </c>
      <c r="H19" s="99">
        <v>3940.569</v>
      </c>
      <c r="I19" s="20">
        <v>158.4</v>
      </c>
      <c r="J19" s="20">
        <v>145.3</v>
      </c>
      <c r="K19" s="99">
        <v>36184</v>
      </c>
    </row>
    <row r="20" spans="2:12" s="103" customFormat="1" ht="17.25">
      <c r="B20" s="88" t="s">
        <v>663</v>
      </c>
      <c r="C20" s="101" t="s">
        <v>290</v>
      </c>
      <c r="D20" s="99">
        <v>383</v>
      </c>
      <c r="E20" s="102" t="s">
        <v>265</v>
      </c>
      <c r="F20" s="99">
        <v>15171</v>
      </c>
      <c r="G20" s="99">
        <v>15719</v>
      </c>
      <c r="H20" s="99">
        <v>3704.845</v>
      </c>
      <c r="I20" s="20">
        <v>150.8</v>
      </c>
      <c r="J20" s="20">
        <v>146.6</v>
      </c>
      <c r="K20" s="99">
        <v>34548</v>
      </c>
      <c r="L20" s="89"/>
    </row>
    <row r="21" spans="2:12" s="103" customFormat="1" ht="17.25">
      <c r="B21" s="88" t="s">
        <v>664</v>
      </c>
      <c r="C21" s="216" t="s">
        <v>878</v>
      </c>
      <c r="D21" s="99">
        <v>358</v>
      </c>
      <c r="E21" s="102" t="s">
        <v>265</v>
      </c>
      <c r="F21" s="99">
        <v>16863</v>
      </c>
      <c r="G21" s="99">
        <v>15375</v>
      </c>
      <c r="H21" s="99">
        <v>3583</v>
      </c>
      <c r="I21" s="20">
        <v>158.6</v>
      </c>
      <c r="J21" s="20">
        <v>144.6</v>
      </c>
      <c r="K21" s="99">
        <v>33704</v>
      </c>
      <c r="L21" s="89"/>
    </row>
    <row r="22" spans="2:11" ht="18" thickBot="1">
      <c r="B22" s="91"/>
      <c r="C22" s="104"/>
      <c r="D22" s="91"/>
      <c r="E22" s="91"/>
      <c r="F22" s="91"/>
      <c r="G22" s="91"/>
      <c r="H22" s="91"/>
      <c r="I22" s="91"/>
      <c r="J22" s="91"/>
      <c r="K22" s="91"/>
    </row>
    <row r="23" spans="3:7" ht="17.25">
      <c r="C23" s="105" t="s">
        <v>282</v>
      </c>
      <c r="G23" s="88" t="s">
        <v>283</v>
      </c>
    </row>
    <row r="24" ht="17.25">
      <c r="C24" s="106"/>
    </row>
    <row r="25" spans="3:4" ht="17.25">
      <c r="C25" s="106"/>
      <c r="D25" s="90" t="s">
        <v>284</v>
      </c>
    </row>
    <row r="26" spans="2:11" ht="18" thickBot="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3:11" ht="17.25">
      <c r="C27" s="97" t="s">
        <v>273</v>
      </c>
      <c r="D27" s="92"/>
      <c r="E27" s="93"/>
      <c r="F27" s="93"/>
      <c r="G27" s="93"/>
      <c r="H27" s="94"/>
      <c r="I27" s="95" t="s">
        <v>285</v>
      </c>
      <c r="J27" s="93"/>
      <c r="K27" s="93"/>
    </row>
    <row r="28" spans="3:11" ht="17.25">
      <c r="C28" s="97" t="s">
        <v>274</v>
      </c>
      <c r="D28" s="97" t="s">
        <v>286</v>
      </c>
      <c r="E28" s="92"/>
      <c r="F28" s="92"/>
      <c r="G28" s="92"/>
      <c r="H28" s="92"/>
      <c r="I28" s="92"/>
      <c r="J28" s="92"/>
      <c r="K28" s="92"/>
    </row>
    <row r="29" spans="2:11" ht="17.25">
      <c r="B29" s="93"/>
      <c r="C29" s="94"/>
      <c r="D29" s="94"/>
      <c r="E29" s="107" t="s">
        <v>879</v>
      </c>
      <c r="F29" s="107" t="s">
        <v>880</v>
      </c>
      <c r="G29" s="107" t="s">
        <v>881</v>
      </c>
      <c r="H29" s="107" t="s">
        <v>871</v>
      </c>
      <c r="I29" s="107" t="s">
        <v>872</v>
      </c>
      <c r="J29" s="107" t="s">
        <v>882</v>
      </c>
      <c r="K29" s="107" t="s">
        <v>883</v>
      </c>
    </row>
    <row r="30" spans="3:11" ht="17.25">
      <c r="C30" s="92"/>
      <c r="D30" s="98" t="s">
        <v>275</v>
      </c>
      <c r="E30" s="98" t="s">
        <v>275</v>
      </c>
      <c r="F30" s="98" t="s">
        <v>275</v>
      </c>
      <c r="G30" s="98" t="s">
        <v>275</v>
      </c>
      <c r="H30" s="98" t="s">
        <v>276</v>
      </c>
      <c r="I30" s="98" t="s">
        <v>277</v>
      </c>
      <c r="J30" s="98" t="s">
        <v>287</v>
      </c>
      <c r="K30" s="98" t="s">
        <v>278</v>
      </c>
    </row>
    <row r="31" spans="2:11" ht="17.25">
      <c r="B31" s="88" t="s">
        <v>874</v>
      </c>
      <c r="C31" s="101" t="s">
        <v>884</v>
      </c>
      <c r="D31" s="108">
        <v>272</v>
      </c>
      <c r="E31" s="99">
        <v>220</v>
      </c>
      <c r="F31" s="99">
        <v>42</v>
      </c>
      <c r="G31" s="99">
        <v>10</v>
      </c>
      <c r="H31" s="99">
        <v>14330</v>
      </c>
      <c r="I31" s="99">
        <v>1649</v>
      </c>
      <c r="J31" s="99">
        <v>46056</v>
      </c>
      <c r="K31" s="99">
        <v>4967</v>
      </c>
    </row>
    <row r="32" spans="2:11" ht="17.25">
      <c r="B32" s="88" t="s">
        <v>659</v>
      </c>
      <c r="C32" s="101" t="s">
        <v>885</v>
      </c>
      <c r="D32" s="108">
        <v>313</v>
      </c>
      <c r="E32" s="99">
        <v>246</v>
      </c>
      <c r="F32" s="99">
        <v>24</v>
      </c>
      <c r="G32" s="99">
        <v>43</v>
      </c>
      <c r="H32" s="99">
        <v>20511</v>
      </c>
      <c r="I32" s="99">
        <v>2047</v>
      </c>
      <c r="J32" s="99">
        <v>60612</v>
      </c>
      <c r="K32" s="99">
        <v>7741</v>
      </c>
    </row>
    <row r="33" spans="2:11" ht="17.25">
      <c r="B33" s="88" t="s">
        <v>660</v>
      </c>
      <c r="C33" s="101" t="s">
        <v>885</v>
      </c>
      <c r="D33" s="108">
        <v>344</v>
      </c>
      <c r="E33" s="99">
        <v>272</v>
      </c>
      <c r="F33" s="99">
        <v>31</v>
      </c>
      <c r="G33" s="99">
        <v>41</v>
      </c>
      <c r="H33" s="99">
        <v>16815</v>
      </c>
      <c r="I33" s="99">
        <v>1665</v>
      </c>
      <c r="J33" s="99">
        <v>50731</v>
      </c>
      <c r="K33" s="99">
        <v>5827.796</v>
      </c>
    </row>
    <row r="34" spans="2:11" ht="17.25">
      <c r="B34" s="88" t="s">
        <v>661</v>
      </c>
      <c r="C34" s="101" t="s">
        <v>291</v>
      </c>
      <c r="D34" s="108">
        <v>352</v>
      </c>
      <c r="E34" s="99">
        <v>246</v>
      </c>
      <c r="F34" s="99">
        <v>43</v>
      </c>
      <c r="G34" s="99">
        <v>63</v>
      </c>
      <c r="H34" s="99">
        <v>15922</v>
      </c>
      <c r="I34" s="99">
        <v>1658</v>
      </c>
      <c r="J34" s="99">
        <v>50474</v>
      </c>
      <c r="K34" s="99">
        <v>4870.614</v>
      </c>
    </row>
    <row r="35" spans="2:11" ht="17.25">
      <c r="B35" s="100"/>
      <c r="C35" s="101"/>
      <c r="D35" s="108"/>
      <c r="E35" s="99"/>
      <c r="F35" s="99"/>
      <c r="G35" s="99"/>
      <c r="H35" s="99"/>
      <c r="I35" s="99"/>
      <c r="J35" s="99"/>
      <c r="K35" s="99"/>
    </row>
    <row r="36" spans="2:11" ht="17.25">
      <c r="B36" s="88" t="s">
        <v>662</v>
      </c>
      <c r="C36" s="101" t="s">
        <v>288</v>
      </c>
      <c r="D36" s="108">
        <v>374</v>
      </c>
      <c r="E36" s="99">
        <v>240</v>
      </c>
      <c r="F36" s="99">
        <v>51</v>
      </c>
      <c r="G36" s="99">
        <v>83</v>
      </c>
      <c r="H36" s="99">
        <v>16714</v>
      </c>
      <c r="I36" s="99">
        <v>1725</v>
      </c>
      <c r="J36" s="99">
        <v>74269</v>
      </c>
      <c r="K36" s="99">
        <v>4442.926</v>
      </c>
    </row>
    <row r="37" spans="2:13" s="103" customFormat="1" ht="17.25">
      <c r="B37" s="88" t="s">
        <v>663</v>
      </c>
      <c r="C37" s="101" t="s">
        <v>292</v>
      </c>
      <c r="D37" s="108">
        <v>378</v>
      </c>
      <c r="E37" s="99">
        <v>235</v>
      </c>
      <c r="F37" s="99">
        <v>55</v>
      </c>
      <c r="G37" s="99">
        <v>88</v>
      </c>
      <c r="H37" s="99">
        <v>16733</v>
      </c>
      <c r="I37" s="99">
        <v>1717</v>
      </c>
      <c r="J37" s="99">
        <v>75703</v>
      </c>
      <c r="K37" s="99">
        <v>4192.831</v>
      </c>
      <c r="L37" s="89"/>
      <c r="M37" s="89"/>
    </row>
    <row r="38" spans="2:13" s="103" customFormat="1" ht="17.25">
      <c r="B38" s="88" t="s">
        <v>664</v>
      </c>
      <c r="C38" s="216" t="s">
        <v>886</v>
      </c>
      <c r="D38" s="108">
        <v>389</v>
      </c>
      <c r="E38" s="99">
        <v>238</v>
      </c>
      <c r="F38" s="99">
        <v>57</v>
      </c>
      <c r="G38" s="99">
        <v>94</v>
      </c>
      <c r="H38" s="99">
        <v>17042</v>
      </c>
      <c r="I38" s="99">
        <v>1733</v>
      </c>
      <c r="J38" s="99">
        <v>73071</v>
      </c>
      <c r="K38" s="99">
        <v>4404</v>
      </c>
      <c r="L38" s="89"/>
      <c r="M38" s="89"/>
    </row>
    <row r="39" spans="2:11" ht="18" thickBot="1">
      <c r="B39" s="91"/>
      <c r="C39" s="104"/>
      <c r="D39" s="91"/>
      <c r="E39" s="91"/>
      <c r="F39" s="91"/>
      <c r="G39" s="91"/>
      <c r="H39" s="91"/>
      <c r="I39" s="91"/>
      <c r="J39" s="91"/>
      <c r="K39" s="91"/>
    </row>
    <row r="40" spans="3:11" ht="17.25">
      <c r="C40" s="88" t="s">
        <v>282</v>
      </c>
      <c r="G40" s="88" t="s">
        <v>283</v>
      </c>
      <c r="I40" s="99"/>
      <c r="J40" s="99"/>
      <c r="K40" s="99"/>
    </row>
    <row r="43" s="75" customFormat="1" ht="17.25">
      <c r="E43" s="76" t="s">
        <v>293</v>
      </c>
    </row>
    <row r="44" spans="2:11" s="75" customFormat="1" ht="18" thickBot="1"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3:11" s="75" customFormat="1" ht="17.25">
      <c r="C45" s="43" t="s">
        <v>273</v>
      </c>
      <c r="D45" s="46"/>
      <c r="E45" s="46"/>
      <c r="F45" s="43" t="s">
        <v>273</v>
      </c>
      <c r="G45" s="46"/>
      <c r="H45" s="46"/>
      <c r="I45" s="44"/>
      <c r="J45" s="44"/>
      <c r="K45" s="44"/>
    </row>
    <row r="46" spans="3:11" s="75" customFormat="1" ht="17.25">
      <c r="C46" s="43" t="s">
        <v>294</v>
      </c>
      <c r="D46" s="44"/>
      <c r="E46" s="44"/>
      <c r="F46" s="43" t="s">
        <v>295</v>
      </c>
      <c r="G46" s="44"/>
      <c r="H46" s="44"/>
      <c r="I46" s="45" t="s">
        <v>871</v>
      </c>
      <c r="J46" s="45" t="s">
        <v>872</v>
      </c>
      <c r="K46" s="45" t="s">
        <v>873</v>
      </c>
    </row>
    <row r="47" spans="2:11" s="75" customFormat="1" ht="17.25">
      <c r="B47" s="46"/>
      <c r="C47" s="77" t="s">
        <v>296</v>
      </c>
      <c r="D47" s="66" t="s">
        <v>887</v>
      </c>
      <c r="E47" s="66" t="s">
        <v>888</v>
      </c>
      <c r="F47" s="77" t="s">
        <v>296</v>
      </c>
      <c r="G47" s="66" t="s">
        <v>887</v>
      </c>
      <c r="H47" s="66" t="s">
        <v>888</v>
      </c>
      <c r="I47" s="47"/>
      <c r="J47" s="47"/>
      <c r="K47" s="47"/>
    </row>
    <row r="48" spans="3:11" s="75" customFormat="1" ht="17.25">
      <c r="C48" s="178"/>
      <c r="F48" s="110" t="s">
        <v>275</v>
      </c>
      <c r="G48" s="85" t="s">
        <v>275</v>
      </c>
      <c r="H48" s="85" t="s">
        <v>275</v>
      </c>
      <c r="I48" s="85" t="s">
        <v>276</v>
      </c>
      <c r="J48" s="85" t="s">
        <v>277</v>
      </c>
      <c r="K48" s="85" t="s">
        <v>278</v>
      </c>
    </row>
    <row r="49" spans="2:11" s="75" customFormat="1" ht="17.25">
      <c r="B49" s="88" t="s">
        <v>874</v>
      </c>
      <c r="C49" s="215" t="s">
        <v>889</v>
      </c>
      <c r="D49" s="214" t="s">
        <v>890</v>
      </c>
      <c r="E49" s="81">
        <v>126</v>
      </c>
      <c r="F49" s="48">
        <v>2254</v>
      </c>
      <c r="G49" s="81">
        <v>2128</v>
      </c>
      <c r="H49" s="81">
        <v>126</v>
      </c>
      <c r="I49" s="81">
        <v>105860</v>
      </c>
      <c r="J49" s="81">
        <v>18309</v>
      </c>
      <c r="K49" s="81">
        <v>11616</v>
      </c>
    </row>
    <row r="50" spans="2:11" s="75" customFormat="1" ht="17.25">
      <c r="B50" s="88" t="s">
        <v>659</v>
      </c>
      <c r="C50" s="215" t="s">
        <v>891</v>
      </c>
      <c r="D50" s="214" t="s">
        <v>892</v>
      </c>
      <c r="E50" s="81">
        <v>126</v>
      </c>
      <c r="F50" s="48">
        <v>2196</v>
      </c>
      <c r="G50" s="81">
        <v>2070</v>
      </c>
      <c r="H50" s="81">
        <v>126</v>
      </c>
      <c r="I50" s="81">
        <v>104073</v>
      </c>
      <c r="J50" s="81">
        <v>17634</v>
      </c>
      <c r="K50" s="81">
        <v>12954</v>
      </c>
    </row>
    <row r="51" spans="2:11" s="75" customFormat="1" ht="17.25">
      <c r="B51" s="88" t="s">
        <v>660</v>
      </c>
      <c r="C51" s="215" t="s">
        <v>893</v>
      </c>
      <c r="D51" s="214" t="s">
        <v>894</v>
      </c>
      <c r="E51" s="81">
        <v>125</v>
      </c>
      <c r="F51" s="48">
        <v>2173</v>
      </c>
      <c r="G51" s="81">
        <v>2048</v>
      </c>
      <c r="H51" s="81">
        <v>125</v>
      </c>
      <c r="I51" s="81">
        <v>85717.023</v>
      </c>
      <c r="J51" s="81">
        <v>13516.458</v>
      </c>
      <c r="K51" s="81">
        <v>11612.54046</v>
      </c>
    </row>
    <row r="52" spans="2:11" s="75" customFormat="1" ht="17.25">
      <c r="B52" s="88" t="s">
        <v>661</v>
      </c>
      <c r="C52" s="112" t="s">
        <v>895</v>
      </c>
      <c r="D52" s="214" t="s">
        <v>896</v>
      </c>
      <c r="E52" s="81">
        <v>116</v>
      </c>
      <c r="F52" s="48">
        <v>2057</v>
      </c>
      <c r="G52" s="81">
        <v>1941</v>
      </c>
      <c r="H52" s="81">
        <v>116</v>
      </c>
      <c r="I52" s="81">
        <v>66652.56</v>
      </c>
      <c r="J52" s="81">
        <v>9951.296</v>
      </c>
      <c r="K52" s="81">
        <v>8785.6884</v>
      </c>
    </row>
    <row r="53" spans="2:11" s="75" customFormat="1" ht="17.25">
      <c r="B53" s="100"/>
      <c r="C53" s="112"/>
      <c r="D53" s="113"/>
      <c r="E53" s="81"/>
      <c r="F53" s="48"/>
      <c r="G53" s="81"/>
      <c r="H53" s="81"/>
      <c r="I53" s="81"/>
      <c r="J53" s="81"/>
      <c r="K53" s="81"/>
    </row>
    <row r="54" spans="2:11" s="75" customFormat="1" ht="17.25">
      <c r="B54" s="88" t="s">
        <v>662</v>
      </c>
      <c r="C54" s="112" t="s">
        <v>297</v>
      </c>
      <c r="D54" s="113" t="s">
        <v>897</v>
      </c>
      <c r="E54" s="81">
        <v>110</v>
      </c>
      <c r="F54" s="48">
        <v>2047</v>
      </c>
      <c r="G54" s="81">
        <v>1937</v>
      </c>
      <c r="H54" s="81">
        <v>110</v>
      </c>
      <c r="I54" s="81">
        <v>61942.703</v>
      </c>
      <c r="J54" s="81">
        <v>9577.861</v>
      </c>
      <c r="K54" s="81">
        <v>8161.662</v>
      </c>
    </row>
    <row r="55" spans="2:13" s="79" customFormat="1" ht="17.25">
      <c r="B55" s="88" t="s">
        <v>663</v>
      </c>
      <c r="C55" s="112" t="s">
        <v>298</v>
      </c>
      <c r="D55" s="113" t="s">
        <v>898</v>
      </c>
      <c r="E55" s="81">
        <v>105</v>
      </c>
      <c r="F55" s="48">
        <v>2051</v>
      </c>
      <c r="G55" s="81">
        <v>1946</v>
      </c>
      <c r="H55" s="81">
        <v>105</v>
      </c>
      <c r="I55" s="81">
        <v>61459.25</v>
      </c>
      <c r="J55" s="81">
        <v>9113.613</v>
      </c>
      <c r="K55" s="81">
        <v>7881.465</v>
      </c>
      <c r="L55" s="75"/>
      <c r="M55" s="75"/>
    </row>
    <row r="56" spans="2:13" s="79" customFormat="1" ht="17.25">
      <c r="B56" s="88" t="s">
        <v>664</v>
      </c>
      <c r="C56" s="215" t="s">
        <v>899</v>
      </c>
      <c r="D56" s="214" t="s">
        <v>900</v>
      </c>
      <c r="E56" s="81">
        <v>106</v>
      </c>
      <c r="F56" s="48">
        <v>2095</v>
      </c>
      <c r="G56" s="81">
        <v>1989</v>
      </c>
      <c r="H56" s="81">
        <v>106</v>
      </c>
      <c r="I56" s="81">
        <v>61561</v>
      </c>
      <c r="J56" s="81">
        <v>8997</v>
      </c>
      <c r="K56" s="81">
        <v>7739</v>
      </c>
      <c r="L56" s="75"/>
      <c r="M56" s="75"/>
    </row>
    <row r="57" spans="2:11" s="75" customFormat="1" ht="18" thickBot="1">
      <c r="B57" s="41"/>
      <c r="C57" s="65"/>
      <c r="D57" s="41"/>
      <c r="E57" s="41"/>
      <c r="F57" s="41"/>
      <c r="G57" s="41"/>
      <c r="H57" s="41"/>
      <c r="I57" s="41"/>
      <c r="J57" s="41"/>
      <c r="K57" s="41"/>
    </row>
    <row r="58" spans="2:7" s="75" customFormat="1" ht="17.25">
      <c r="B58" s="74" t="s">
        <v>299</v>
      </c>
      <c r="C58" s="39"/>
      <c r="G58" s="74" t="s">
        <v>283</v>
      </c>
    </row>
    <row r="59" s="75" customFormat="1" ht="17.25">
      <c r="B59" s="75" t="s">
        <v>300</v>
      </c>
    </row>
    <row r="60" s="75" customFormat="1" ht="17.25"/>
    <row r="62" ht="17.25">
      <c r="E62" s="90" t="s">
        <v>301</v>
      </c>
    </row>
    <row r="63" spans="2:11" ht="18" thickBot="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3:11" ht="17.25">
      <c r="C64" s="94"/>
      <c r="D64" s="95" t="s">
        <v>302</v>
      </c>
      <c r="E64" s="93"/>
      <c r="F64" s="93"/>
      <c r="G64" s="93"/>
      <c r="H64" s="93"/>
      <c r="I64" s="96" t="s">
        <v>303</v>
      </c>
      <c r="J64" s="93"/>
      <c r="K64" s="93"/>
    </row>
    <row r="65" spans="3:11" ht="17.25">
      <c r="C65" s="97" t="s">
        <v>294</v>
      </c>
      <c r="D65" s="93"/>
      <c r="E65" s="93"/>
      <c r="F65" s="92"/>
      <c r="G65" s="93"/>
      <c r="H65" s="93"/>
      <c r="I65" s="92"/>
      <c r="J65" s="93"/>
      <c r="K65" s="93"/>
    </row>
    <row r="66" spans="2:11" ht="17.25">
      <c r="B66" s="93"/>
      <c r="C66" s="96" t="s">
        <v>296</v>
      </c>
      <c r="D66" s="96" t="s">
        <v>304</v>
      </c>
      <c r="E66" s="96" t="s">
        <v>305</v>
      </c>
      <c r="F66" s="96" t="s">
        <v>306</v>
      </c>
      <c r="G66" s="96" t="s">
        <v>304</v>
      </c>
      <c r="H66" s="96" t="s">
        <v>305</v>
      </c>
      <c r="I66" s="107" t="s">
        <v>307</v>
      </c>
      <c r="J66" s="107" t="s">
        <v>308</v>
      </c>
      <c r="K66" s="107" t="s">
        <v>309</v>
      </c>
    </row>
    <row r="67" spans="3:11" ht="17.25">
      <c r="C67" s="92"/>
      <c r="F67" s="98" t="s">
        <v>275</v>
      </c>
      <c r="G67" s="98" t="s">
        <v>275</v>
      </c>
      <c r="H67" s="98" t="s">
        <v>275</v>
      </c>
      <c r="I67" s="98" t="s">
        <v>310</v>
      </c>
      <c r="J67" s="98" t="s">
        <v>310</v>
      </c>
      <c r="K67" s="98" t="s">
        <v>310</v>
      </c>
    </row>
    <row r="68" spans="2:11" ht="17.25">
      <c r="B68" s="88" t="s">
        <v>868</v>
      </c>
      <c r="C68" s="114">
        <v>459</v>
      </c>
      <c r="D68" s="99">
        <v>403</v>
      </c>
      <c r="E68" s="99">
        <v>56</v>
      </c>
      <c r="F68" s="108">
        <v>5239</v>
      </c>
      <c r="G68" s="99">
        <v>4317</v>
      </c>
      <c r="H68" s="99">
        <v>922</v>
      </c>
      <c r="I68" s="108">
        <v>37562</v>
      </c>
      <c r="J68" s="99">
        <v>9080</v>
      </c>
      <c r="K68" s="99">
        <v>28482</v>
      </c>
    </row>
    <row r="69" spans="2:11" ht="17.25">
      <c r="B69" s="88" t="s">
        <v>659</v>
      </c>
      <c r="C69" s="114">
        <v>487</v>
      </c>
      <c r="D69" s="99">
        <v>413</v>
      </c>
      <c r="E69" s="99">
        <v>74</v>
      </c>
      <c r="F69" s="108">
        <v>6051</v>
      </c>
      <c r="G69" s="99">
        <v>5183</v>
      </c>
      <c r="H69" s="99">
        <v>868</v>
      </c>
      <c r="I69" s="108">
        <v>41253</v>
      </c>
      <c r="J69" s="99">
        <v>10840</v>
      </c>
      <c r="K69" s="99">
        <v>30413</v>
      </c>
    </row>
    <row r="70" spans="2:11" ht="17.25">
      <c r="B70" s="88" t="s">
        <v>660</v>
      </c>
      <c r="C70" s="114">
        <v>418</v>
      </c>
      <c r="D70" s="99">
        <v>380</v>
      </c>
      <c r="E70" s="99">
        <v>38</v>
      </c>
      <c r="F70" s="108">
        <v>8085</v>
      </c>
      <c r="G70" s="99">
        <v>6617</v>
      </c>
      <c r="H70" s="99">
        <v>1468</v>
      </c>
      <c r="I70" s="108">
        <v>42933</v>
      </c>
      <c r="J70" s="99">
        <v>12728</v>
      </c>
      <c r="K70" s="99">
        <v>30205</v>
      </c>
    </row>
    <row r="71" spans="2:11" ht="17.25">
      <c r="B71" s="88" t="s">
        <v>661</v>
      </c>
      <c r="C71" s="114">
        <v>545</v>
      </c>
      <c r="D71" s="99">
        <v>483</v>
      </c>
      <c r="E71" s="99">
        <v>62</v>
      </c>
      <c r="F71" s="108">
        <v>9127</v>
      </c>
      <c r="G71" s="99">
        <v>7496</v>
      </c>
      <c r="H71" s="99">
        <v>1631</v>
      </c>
      <c r="I71" s="108">
        <v>41925</v>
      </c>
      <c r="J71" s="99">
        <v>14919</v>
      </c>
      <c r="K71" s="99">
        <v>27006</v>
      </c>
    </row>
    <row r="72" spans="2:11" ht="17.25">
      <c r="B72" s="100"/>
      <c r="C72" s="114"/>
      <c r="D72" s="99"/>
      <c r="E72" s="99"/>
      <c r="F72" s="108"/>
      <c r="G72" s="99"/>
      <c r="H72" s="99"/>
      <c r="I72" s="108"/>
      <c r="J72" s="99"/>
      <c r="K72" s="99"/>
    </row>
    <row r="73" spans="2:11" ht="17.25">
      <c r="B73" s="88" t="s">
        <v>662</v>
      </c>
      <c r="C73" s="114">
        <v>541</v>
      </c>
      <c r="D73" s="99">
        <v>488</v>
      </c>
      <c r="E73" s="99">
        <v>53</v>
      </c>
      <c r="F73" s="108">
        <v>9079</v>
      </c>
      <c r="G73" s="99">
        <v>7470</v>
      </c>
      <c r="H73" s="99">
        <v>1609</v>
      </c>
      <c r="I73" s="108">
        <v>36678</v>
      </c>
      <c r="J73" s="99">
        <v>15361</v>
      </c>
      <c r="K73" s="99">
        <v>21317</v>
      </c>
    </row>
    <row r="74" spans="2:13" s="103" customFormat="1" ht="17.25">
      <c r="B74" s="88" t="s">
        <v>663</v>
      </c>
      <c r="C74" s="114">
        <v>559</v>
      </c>
      <c r="D74" s="99">
        <v>495</v>
      </c>
      <c r="E74" s="99">
        <v>64</v>
      </c>
      <c r="F74" s="108">
        <v>9210</v>
      </c>
      <c r="G74" s="99">
        <v>7468</v>
      </c>
      <c r="H74" s="99">
        <v>1742</v>
      </c>
      <c r="I74" s="108">
        <v>37207</v>
      </c>
      <c r="J74" s="99">
        <v>15403</v>
      </c>
      <c r="K74" s="99">
        <v>21804</v>
      </c>
      <c r="L74" s="89"/>
      <c r="M74" s="89"/>
    </row>
    <row r="75" spans="2:13" s="103" customFormat="1" ht="17.25">
      <c r="B75" s="88" t="s">
        <v>664</v>
      </c>
      <c r="C75" s="114">
        <v>583</v>
      </c>
      <c r="D75" s="99">
        <v>515</v>
      </c>
      <c r="E75" s="99">
        <v>68</v>
      </c>
      <c r="F75" s="108">
        <v>9406</v>
      </c>
      <c r="G75" s="99">
        <v>7632</v>
      </c>
      <c r="H75" s="99">
        <v>1774</v>
      </c>
      <c r="I75" s="108">
        <v>36819</v>
      </c>
      <c r="J75" s="99">
        <v>16735</v>
      </c>
      <c r="K75" s="99">
        <v>20084</v>
      </c>
      <c r="L75" s="89"/>
      <c r="M75" s="89"/>
    </row>
    <row r="76" spans="2:11" ht="18" thickBot="1">
      <c r="B76" s="91"/>
      <c r="C76" s="104"/>
      <c r="D76" s="91"/>
      <c r="E76" s="91"/>
      <c r="F76" s="91"/>
      <c r="G76" s="91"/>
      <c r="H76" s="91"/>
      <c r="I76" s="91"/>
      <c r="J76" s="91"/>
      <c r="K76" s="91"/>
    </row>
    <row r="77" ht="17.25">
      <c r="C77" s="88" t="s">
        <v>901</v>
      </c>
    </row>
    <row r="78" ht="17.25">
      <c r="A78" s="88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workbookViewId="0" topLeftCell="A1">
      <selection activeCell="A1" sqref="A1"/>
    </sheetView>
  </sheetViews>
  <sheetFormatPr defaultColWidth="17.125" defaultRowHeight="13.5"/>
  <cols>
    <col min="1" max="1" width="13.375" style="75" customWidth="1"/>
    <col min="2" max="2" width="21.375" style="75" customWidth="1"/>
    <col min="3" max="3" width="17.00390625" style="75" customWidth="1"/>
    <col min="4" max="5" width="16.125" style="75" customWidth="1"/>
    <col min="6" max="6" width="15.625" style="75" customWidth="1"/>
    <col min="7" max="7" width="16.50390625" style="75" customWidth="1"/>
    <col min="8" max="8" width="16.00390625" style="75" customWidth="1"/>
    <col min="9" max="9" width="16.625" style="75" customWidth="1"/>
    <col min="10" max="16384" width="17.125" style="75" customWidth="1"/>
  </cols>
  <sheetData>
    <row r="1" ht="17.25">
      <c r="A1" s="74"/>
    </row>
    <row r="6" ht="17.25">
      <c r="E6" s="76" t="s">
        <v>311</v>
      </c>
    </row>
    <row r="7" spans="2:9" ht="18" thickBot="1">
      <c r="B7" s="41"/>
      <c r="C7" s="41"/>
      <c r="D7" s="41"/>
      <c r="E7" s="41"/>
      <c r="F7" s="41"/>
      <c r="G7" s="41"/>
      <c r="H7" s="41"/>
      <c r="I7" s="115" t="s">
        <v>312</v>
      </c>
    </row>
    <row r="8" spans="3:9" ht="17.25">
      <c r="C8" s="47"/>
      <c r="D8" s="46"/>
      <c r="E8" s="46"/>
      <c r="F8" s="62" t="s">
        <v>313</v>
      </c>
      <c r="G8" s="46"/>
      <c r="H8" s="46"/>
      <c r="I8" s="46"/>
    </row>
    <row r="9" spans="3:9" ht="17.25">
      <c r="C9" s="44"/>
      <c r="D9" s="55"/>
      <c r="E9" s="44"/>
      <c r="F9" s="44"/>
      <c r="G9" s="44"/>
      <c r="H9" s="39"/>
      <c r="I9" s="44"/>
    </row>
    <row r="10" spans="3:9" ht="17.25">
      <c r="C10" s="241" t="s">
        <v>915</v>
      </c>
      <c r="D10" s="242"/>
      <c r="E10" s="45" t="s">
        <v>916</v>
      </c>
      <c r="F10" s="45" t="s">
        <v>263</v>
      </c>
      <c r="G10" s="241" t="s">
        <v>917</v>
      </c>
      <c r="H10" s="242"/>
      <c r="I10" s="43" t="s">
        <v>318</v>
      </c>
    </row>
    <row r="11" spans="2:9" ht="17.25">
      <c r="B11" s="46"/>
      <c r="C11" s="227" t="s">
        <v>314</v>
      </c>
      <c r="D11" s="228" t="s">
        <v>315</v>
      </c>
      <c r="E11" s="47"/>
      <c r="F11" s="47"/>
      <c r="G11" s="66" t="s">
        <v>918</v>
      </c>
      <c r="H11" s="66" t="s">
        <v>919</v>
      </c>
      <c r="I11" s="66" t="s">
        <v>316</v>
      </c>
    </row>
    <row r="12" spans="3:4" ht="17.25">
      <c r="C12" s="44"/>
      <c r="D12" s="39"/>
    </row>
    <row r="13" spans="2:9" ht="17.25">
      <c r="B13" s="74" t="s">
        <v>665</v>
      </c>
      <c r="C13" s="57">
        <v>12546130</v>
      </c>
      <c r="D13" s="169" t="s">
        <v>902</v>
      </c>
      <c r="E13" s="81">
        <v>5765207</v>
      </c>
      <c r="F13" s="169" t="s">
        <v>902</v>
      </c>
      <c r="G13" s="81">
        <v>109888</v>
      </c>
      <c r="H13" s="81">
        <v>102978</v>
      </c>
      <c r="I13" s="81">
        <v>870664</v>
      </c>
    </row>
    <row r="14" spans="2:9" ht="17.25">
      <c r="B14" s="74" t="s">
        <v>666</v>
      </c>
      <c r="C14" s="57">
        <v>12261148</v>
      </c>
      <c r="D14" s="169" t="s">
        <v>902</v>
      </c>
      <c r="E14" s="81">
        <v>6267620</v>
      </c>
      <c r="F14" s="169" t="s">
        <v>902</v>
      </c>
      <c r="G14" s="81">
        <v>109880</v>
      </c>
      <c r="H14" s="81">
        <v>104551</v>
      </c>
      <c r="I14" s="81">
        <v>1008790</v>
      </c>
    </row>
    <row r="15" spans="2:9" ht="17.25">
      <c r="B15" s="74" t="s">
        <v>667</v>
      </c>
      <c r="C15" s="57">
        <v>12701284</v>
      </c>
      <c r="D15" s="169" t="s">
        <v>902</v>
      </c>
      <c r="E15" s="81">
        <v>6447701</v>
      </c>
      <c r="F15" s="169" t="s">
        <v>902</v>
      </c>
      <c r="G15" s="81">
        <v>101495</v>
      </c>
      <c r="H15" s="81">
        <v>96088</v>
      </c>
      <c r="I15" s="81">
        <v>1124219</v>
      </c>
    </row>
    <row r="16" spans="2:9" ht="17.25">
      <c r="B16" s="74"/>
      <c r="C16" s="57"/>
      <c r="D16" s="169"/>
      <c r="E16" s="81"/>
      <c r="F16" s="169"/>
      <c r="G16" s="81"/>
      <c r="H16" s="81"/>
      <c r="I16" s="81"/>
    </row>
    <row r="17" spans="2:9" ht="17.25">
      <c r="B17" s="74" t="s">
        <v>668</v>
      </c>
      <c r="C17" s="57">
        <v>13433318</v>
      </c>
      <c r="D17" s="169" t="s">
        <v>902</v>
      </c>
      <c r="E17" s="81">
        <v>7087274</v>
      </c>
      <c r="F17" s="169" t="s">
        <v>902</v>
      </c>
      <c r="G17" s="81">
        <v>100749</v>
      </c>
      <c r="H17" s="81">
        <v>97030</v>
      </c>
      <c r="I17" s="81">
        <v>1167317</v>
      </c>
    </row>
    <row r="18" spans="2:9" ht="17.25">
      <c r="B18" s="74" t="s">
        <v>669</v>
      </c>
      <c r="C18" s="57">
        <v>17050598</v>
      </c>
      <c r="D18" s="169" t="s">
        <v>902</v>
      </c>
      <c r="E18" s="81">
        <v>2970878</v>
      </c>
      <c r="F18" s="81">
        <v>6481799</v>
      </c>
      <c r="G18" s="81">
        <v>93362</v>
      </c>
      <c r="H18" s="81">
        <v>92407</v>
      </c>
      <c r="I18" s="81">
        <v>1247439</v>
      </c>
    </row>
    <row r="19" spans="2:9" ht="17.25">
      <c r="B19" s="74" t="s">
        <v>670</v>
      </c>
      <c r="C19" s="57">
        <v>16745144</v>
      </c>
      <c r="D19" s="169" t="s">
        <v>902</v>
      </c>
      <c r="E19" s="81">
        <v>2902406</v>
      </c>
      <c r="F19" s="81">
        <v>6628807</v>
      </c>
      <c r="G19" s="81">
        <v>85882</v>
      </c>
      <c r="H19" s="81">
        <v>83287</v>
      </c>
      <c r="I19" s="81">
        <v>1296008</v>
      </c>
    </row>
    <row r="20" spans="2:9" ht="17.25">
      <c r="B20" s="74"/>
      <c r="C20" s="57"/>
      <c r="D20" s="169"/>
      <c r="E20" s="81"/>
      <c r="F20" s="81"/>
      <c r="G20" s="81"/>
      <c r="H20" s="81"/>
      <c r="I20" s="81"/>
    </row>
    <row r="21" spans="2:9" ht="17.25">
      <c r="B21" s="74" t="s">
        <v>671</v>
      </c>
      <c r="C21" s="50">
        <v>16486701</v>
      </c>
      <c r="D21" s="169" t="s">
        <v>902</v>
      </c>
      <c r="E21" s="78">
        <v>2906725</v>
      </c>
      <c r="F21" s="78">
        <v>6885795</v>
      </c>
      <c r="G21" s="78">
        <v>79391</v>
      </c>
      <c r="H21" s="78">
        <v>78822</v>
      </c>
      <c r="I21" s="78">
        <v>1169332</v>
      </c>
    </row>
    <row r="22" spans="2:9" ht="17.25">
      <c r="B22" s="74" t="s">
        <v>672</v>
      </c>
      <c r="C22" s="50">
        <v>16345883</v>
      </c>
      <c r="D22" s="169" t="s">
        <v>902</v>
      </c>
      <c r="E22" s="78">
        <v>2919601</v>
      </c>
      <c r="F22" s="78">
        <v>6943160</v>
      </c>
      <c r="G22" s="78">
        <v>78251</v>
      </c>
      <c r="H22" s="78">
        <v>77454</v>
      </c>
      <c r="I22" s="78">
        <v>1153938</v>
      </c>
    </row>
    <row r="23" spans="2:9" ht="17.25">
      <c r="B23" s="74" t="s">
        <v>673</v>
      </c>
      <c r="C23" s="57">
        <v>16043961</v>
      </c>
      <c r="D23" s="169" t="s">
        <v>902</v>
      </c>
      <c r="E23" s="81">
        <v>2870286</v>
      </c>
      <c r="F23" s="81">
        <v>6999134</v>
      </c>
      <c r="G23" s="81">
        <v>74492</v>
      </c>
      <c r="H23" s="81">
        <v>78648</v>
      </c>
      <c r="I23" s="81">
        <v>1035870</v>
      </c>
    </row>
    <row r="24" spans="2:9" ht="17.25">
      <c r="B24" s="74"/>
      <c r="C24" s="57"/>
      <c r="D24" s="169"/>
      <c r="E24" s="81"/>
      <c r="F24" s="81"/>
      <c r="G24" s="81"/>
      <c r="H24" s="81"/>
      <c r="I24" s="81"/>
    </row>
    <row r="25" spans="2:9" ht="17.25">
      <c r="B25" s="74" t="s">
        <v>674</v>
      </c>
      <c r="C25" s="57">
        <v>15584852</v>
      </c>
      <c r="D25" s="169" t="s">
        <v>902</v>
      </c>
      <c r="E25" s="58">
        <v>2780301</v>
      </c>
      <c r="F25" s="58">
        <v>6801386</v>
      </c>
      <c r="G25" s="58">
        <v>65480</v>
      </c>
      <c r="H25" s="58">
        <v>68502</v>
      </c>
      <c r="I25" s="58">
        <v>1016477</v>
      </c>
    </row>
    <row r="26" spans="2:9" ht="17.25">
      <c r="B26" s="74" t="s">
        <v>649</v>
      </c>
      <c r="C26" s="57">
        <v>14991077</v>
      </c>
      <c r="D26" s="58">
        <v>194442</v>
      </c>
      <c r="E26" s="58">
        <v>2726570</v>
      </c>
      <c r="F26" s="58">
        <v>6569315</v>
      </c>
      <c r="G26" s="58">
        <v>43079</v>
      </c>
      <c r="H26" s="58">
        <v>44241</v>
      </c>
      <c r="I26" s="58">
        <v>886848</v>
      </c>
    </row>
    <row r="27" spans="2:11" s="79" customFormat="1" ht="17.25">
      <c r="B27" s="74" t="s">
        <v>675</v>
      </c>
      <c r="C27" s="57">
        <v>15025959</v>
      </c>
      <c r="D27" s="58">
        <v>3596737</v>
      </c>
      <c r="E27" s="58">
        <v>2717373</v>
      </c>
      <c r="F27" s="58">
        <v>4227440</v>
      </c>
      <c r="G27" s="169" t="s">
        <v>902</v>
      </c>
      <c r="H27" s="169" t="s">
        <v>902</v>
      </c>
      <c r="I27" s="58">
        <v>774453</v>
      </c>
      <c r="J27" s="39"/>
      <c r="K27" s="75"/>
    </row>
    <row r="28" spans="2:11" s="79" customFormat="1" ht="17.25">
      <c r="B28" s="74" t="s">
        <v>654</v>
      </c>
      <c r="C28" s="57">
        <f>SUM(C58:C70)</f>
        <v>18514668</v>
      </c>
      <c r="D28" s="58">
        <f>SUM(D58:D70)</f>
        <v>3852278</v>
      </c>
      <c r="E28" s="58">
        <f>SUM(E58:E70)</f>
        <v>659425</v>
      </c>
      <c r="F28" s="58">
        <f>SUM(F58:F70)</f>
        <v>4292695</v>
      </c>
      <c r="G28" s="169" t="s">
        <v>902</v>
      </c>
      <c r="H28" s="169" t="s">
        <v>902</v>
      </c>
      <c r="I28" s="58">
        <f>SUM(I58:I70)</f>
        <v>738386</v>
      </c>
      <c r="J28" s="39"/>
      <c r="K28" s="75"/>
    </row>
    <row r="29" spans="3:9" ht="17.25">
      <c r="C29" s="57"/>
      <c r="D29" s="58"/>
      <c r="E29" s="81"/>
      <c r="F29" s="81"/>
      <c r="G29" s="81"/>
      <c r="H29" s="81"/>
      <c r="I29" s="81"/>
    </row>
    <row r="30" spans="2:9" ht="17.25">
      <c r="B30" s="85" t="s">
        <v>903</v>
      </c>
      <c r="C30" s="57">
        <v>1211214</v>
      </c>
      <c r="D30" s="169" t="s">
        <v>902</v>
      </c>
      <c r="E30" s="81">
        <v>219180</v>
      </c>
      <c r="F30" s="81">
        <v>544495</v>
      </c>
      <c r="G30" s="81">
        <v>902</v>
      </c>
      <c r="H30" s="81">
        <v>916</v>
      </c>
      <c r="I30" s="81">
        <v>78584</v>
      </c>
    </row>
    <row r="31" spans="2:9" ht="17.25">
      <c r="B31" s="85" t="s">
        <v>676</v>
      </c>
      <c r="C31" s="57">
        <v>1117540</v>
      </c>
      <c r="D31" s="169" t="s">
        <v>902</v>
      </c>
      <c r="E31" s="81">
        <v>199561</v>
      </c>
      <c r="F31" s="81">
        <v>497965</v>
      </c>
      <c r="G31" s="81">
        <v>1208</v>
      </c>
      <c r="H31" s="81">
        <v>1439</v>
      </c>
      <c r="I31" s="81">
        <v>75799</v>
      </c>
    </row>
    <row r="32" spans="2:9" ht="17.25">
      <c r="B32" s="85" t="s">
        <v>677</v>
      </c>
      <c r="C32" s="57">
        <v>1319990</v>
      </c>
      <c r="D32" s="169" t="s">
        <v>902</v>
      </c>
      <c r="E32" s="81">
        <v>234777</v>
      </c>
      <c r="F32" s="81">
        <v>580158</v>
      </c>
      <c r="G32" s="81">
        <v>2533</v>
      </c>
      <c r="H32" s="81">
        <v>2762</v>
      </c>
      <c r="I32" s="81">
        <v>83681</v>
      </c>
    </row>
    <row r="33" spans="2:9" ht="17.25">
      <c r="B33" s="85" t="s">
        <v>678</v>
      </c>
      <c r="C33" s="57">
        <v>1195369</v>
      </c>
      <c r="D33" s="169" t="s">
        <v>902</v>
      </c>
      <c r="E33" s="81">
        <v>213419</v>
      </c>
      <c r="F33" s="81">
        <v>511390</v>
      </c>
      <c r="G33" s="81">
        <v>4798</v>
      </c>
      <c r="H33" s="81">
        <v>5048</v>
      </c>
      <c r="I33" s="81">
        <v>75559</v>
      </c>
    </row>
    <row r="34" spans="2:9" ht="17.25">
      <c r="B34" s="85" t="s">
        <v>679</v>
      </c>
      <c r="C34" s="57">
        <v>1260062</v>
      </c>
      <c r="D34" s="169" t="s">
        <v>902</v>
      </c>
      <c r="E34" s="81">
        <v>228727</v>
      </c>
      <c r="F34" s="81">
        <v>560023</v>
      </c>
      <c r="G34" s="81">
        <v>8233</v>
      </c>
      <c r="H34" s="81">
        <v>8390</v>
      </c>
      <c r="I34" s="81">
        <v>73918</v>
      </c>
    </row>
    <row r="35" spans="2:9" ht="17.25">
      <c r="B35" s="85" t="s">
        <v>680</v>
      </c>
      <c r="C35" s="57">
        <v>1190885</v>
      </c>
      <c r="D35" s="169" t="s">
        <v>902</v>
      </c>
      <c r="E35" s="81">
        <v>219121</v>
      </c>
      <c r="F35" s="81">
        <v>507789</v>
      </c>
      <c r="G35" s="81">
        <v>4538</v>
      </c>
      <c r="H35" s="81">
        <v>4552</v>
      </c>
      <c r="I35" s="81">
        <v>74498</v>
      </c>
    </row>
    <row r="36" spans="2:9" ht="17.25">
      <c r="B36" s="85"/>
      <c r="C36" s="57"/>
      <c r="D36" s="169"/>
      <c r="E36" s="81"/>
      <c r="F36" s="81"/>
      <c r="G36" s="81"/>
      <c r="H36" s="81"/>
      <c r="I36" s="81"/>
    </row>
    <row r="37" spans="2:9" ht="17.25">
      <c r="B37" s="85" t="s">
        <v>681</v>
      </c>
      <c r="C37" s="57">
        <v>1293790</v>
      </c>
      <c r="D37" s="169" t="s">
        <v>902</v>
      </c>
      <c r="E37" s="81">
        <v>233252</v>
      </c>
      <c r="F37" s="81">
        <v>597462</v>
      </c>
      <c r="G37" s="81">
        <v>5482</v>
      </c>
      <c r="H37" s="81">
        <v>5837</v>
      </c>
      <c r="I37" s="81">
        <v>73568</v>
      </c>
    </row>
    <row r="38" spans="2:9" ht="17.25">
      <c r="B38" s="85" t="s">
        <v>682</v>
      </c>
      <c r="C38" s="57">
        <v>1433213</v>
      </c>
      <c r="D38" s="169" t="s">
        <v>902</v>
      </c>
      <c r="E38" s="81">
        <v>267781</v>
      </c>
      <c r="F38" s="81">
        <v>709121</v>
      </c>
      <c r="G38" s="81">
        <v>8993</v>
      </c>
      <c r="H38" s="81">
        <v>8735</v>
      </c>
      <c r="I38" s="81">
        <v>69483</v>
      </c>
    </row>
    <row r="39" spans="2:9" ht="17.25">
      <c r="B39" s="85" t="s">
        <v>683</v>
      </c>
      <c r="C39" s="57">
        <v>1218131</v>
      </c>
      <c r="D39" s="169" t="s">
        <v>902</v>
      </c>
      <c r="E39" s="81">
        <v>226943</v>
      </c>
      <c r="F39" s="81">
        <v>535927</v>
      </c>
      <c r="G39" s="81">
        <v>6392</v>
      </c>
      <c r="H39" s="81">
        <v>6562</v>
      </c>
      <c r="I39" s="81">
        <v>68202</v>
      </c>
    </row>
    <row r="40" spans="2:9" ht="17.25">
      <c r="B40" s="171" t="s">
        <v>684</v>
      </c>
      <c r="C40" s="57">
        <v>1261786</v>
      </c>
      <c r="D40" s="169" t="s">
        <v>904</v>
      </c>
      <c r="E40" s="81">
        <v>233315</v>
      </c>
      <c r="F40" s="81">
        <v>544162</v>
      </c>
      <c r="G40" s="169" t="s">
        <v>904</v>
      </c>
      <c r="H40" s="169" t="s">
        <v>904</v>
      </c>
      <c r="I40" s="81">
        <v>76793</v>
      </c>
    </row>
    <row r="41" spans="2:9" ht="17.25">
      <c r="B41" s="171" t="s">
        <v>905</v>
      </c>
      <c r="C41" s="57">
        <v>1229477</v>
      </c>
      <c r="D41" s="169" t="s">
        <v>904</v>
      </c>
      <c r="E41" s="81">
        <v>221952</v>
      </c>
      <c r="F41" s="81">
        <v>540059</v>
      </c>
      <c r="G41" s="169" t="s">
        <v>904</v>
      </c>
      <c r="H41" s="169" t="s">
        <v>904</v>
      </c>
      <c r="I41" s="81">
        <v>65200</v>
      </c>
    </row>
    <row r="42" spans="2:9" ht="17.25">
      <c r="B42" s="171" t="s">
        <v>906</v>
      </c>
      <c r="C42" s="57">
        <v>1259620</v>
      </c>
      <c r="D42" s="58">
        <v>194442</v>
      </c>
      <c r="E42" s="81">
        <v>228542</v>
      </c>
      <c r="F42" s="81">
        <v>440764</v>
      </c>
      <c r="G42" s="169" t="s">
        <v>904</v>
      </c>
      <c r="H42" s="169" t="s">
        <v>904</v>
      </c>
      <c r="I42" s="81">
        <v>71563</v>
      </c>
    </row>
    <row r="43" spans="2:4" ht="17.25">
      <c r="B43" s="196"/>
      <c r="C43" s="44"/>
      <c r="D43" s="39"/>
    </row>
    <row r="44" spans="2:9" ht="17.25">
      <c r="B44" s="171" t="s">
        <v>907</v>
      </c>
      <c r="C44" s="57">
        <v>1193520</v>
      </c>
      <c r="D44" s="82">
        <v>310714</v>
      </c>
      <c r="E44" s="81">
        <v>213370</v>
      </c>
      <c r="F44" s="81">
        <v>350568</v>
      </c>
      <c r="G44" s="169" t="s">
        <v>904</v>
      </c>
      <c r="H44" s="169" t="s">
        <v>904</v>
      </c>
      <c r="I44" s="81">
        <v>60040</v>
      </c>
    </row>
    <row r="45" spans="2:9" ht="17.25">
      <c r="B45" s="171" t="s">
        <v>685</v>
      </c>
      <c r="C45" s="57">
        <v>1133189</v>
      </c>
      <c r="D45" s="82">
        <v>278777</v>
      </c>
      <c r="E45" s="81">
        <v>200866</v>
      </c>
      <c r="F45" s="81">
        <v>330213</v>
      </c>
      <c r="G45" s="169" t="s">
        <v>904</v>
      </c>
      <c r="H45" s="169" t="s">
        <v>904</v>
      </c>
      <c r="I45" s="81">
        <v>59349</v>
      </c>
    </row>
    <row r="46" spans="2:9" ht="17.25">
      <c r="B46" s="171" t="s">
        <v>686</v>
      </c>
      <c r="C46" s="57">
        <v>1309844</v>
      </c>
      <c r="D46" s="82">
        <v>311376</v>
      </c>
      <c r="E46" s="81">
        <v>232388</v>
      </c>
      <c r="F46" s="81">
        <v>372777</v>
      </c>
      <c r="G46" s="169" t="s">
        <v>904</v>
      </c>
      <c r="H46" s="169" t="s">
        <v>904</v>
      </c>
      <c r="I46" s="81">
        <v>68564</v>
      </c>
    </row>
    <row r="47" spans="2:9" ht="17.25">
      <c r="B47" s="171" t="s">
        <v>687</v>
      </c>
      <c r="C47" s="57">
        <v>1224800</v>
      </c>
      <c r="D47" s="82">
        <v>275246</v>
      </c>
      <c r="E47" s="81">
        <v>213904</v>
      </c>
      <c r="F47" s="81">
        <v>343743</v>
      </c>
      <c r="G47" s="169" t="s">
        <v>904</v>
      </c>
      <c r="H47" s="169" t="s">
        <v>904</v>
      </c>
      <c r="I47" s="81">
        <v>63671</v>
      </c>
    </row>
    <row r="48" spans="2:9" ht="17.25">
      <c r="B48" s="171" t="s">
        <v>688</v>
      </c>
      <c r="C48" s="57">
        <v>1290703</v>
      </c>
      <c r="D48" s="82">
        <v>309167</v>
      </c>
      <c r="E48" s="81">
        <v>222394</v>
      </c>
      <c r="F48" s="81">
        <v>358191</v>
      </c>
      <c r="G48" s="169" t="s">
        <v>904</v>
      </c>
      <c r="H48" s="169" t="s">
        <v>904</v>
      </c>
      <c r="I48" s="81">
        <v>62430</v>
      </c>
    </row>
    <row r="49" spans="2:9" ht="17.25">
      <c r="B49" s="171" t="s">
        <v>689</v>
      </c>
      <c r="C49" s="57">
        <v>1216050</v>
      </c>
      <c r="D49" s="82">
        <v>253332</v>
      </c>
      <c r="E49" s="81">
        <v>240163</v>
      </c>
      <c r="F49" s="81">
        <v>330510</v>
      </c>
      <c r="G49" s="169" t="s">
        <v>904</v>
      </c>
      <c r="H49" s="169" t="s">
        <v>904</v>
      </c>
      <c r="I49" s="81">
        <v>63821</v>
      </c>
    </row>
    <row r="50" spans="2:9" ht="17.25">
      <c r="B50" s="171"/>
      <c r="C50" s="57"/>
      <c r="D50" s="82"/>
      <c r="E50" s="81"/>
      <c r="F50" s="81"/>
      <c r="G50" s="169"/>
      <c r="H50" s="169"/>
      <c r="I50" s="81"/>
    </row>
    <row r="51" spans="2:9" ht="17.25">
      <c r="B51" s="171" t="s">
        <v>690</v>
      </c>
      <c r="C51" s="57">
        <v>1322543</v>
      </c>
      <c r="D51" s="82">
        <v>333107</v>
      </c>
      <c r="E51" s="81">
        <v>241673</v>
      </c>
      <c r="F51" s="81">
        <v>377684</v>
      </c>
      <c r="G51" s="169" t="s">
        <v>904</v>
      </c>
      <c r="H51" s="169" t="s">
        <v>904</v>
      </c>
      <c r="I51" s="81">
        <v>65038</v>
      </c>
    </row>
    <row r="52" spans="2:9" ht="17.25">
      <c r="B52" s="171" t="s">
        <v>691</v>
      </c>
      <c r="C52" s="57">
        <v>1396351</v>
      </c>
      <c r="D52" s="82">
        <v>414739</v>
      </c>
      <c r="E52" s="81">
        <v>245518</v>
      </c>
      <c r="F52" s="81">
        <v>386398</v>
      </c>
      <c r="G52" s="169" t="s">
        <v>904</v>
      </c>
      <c r="H52" s="169" t="s">
        <v>904</v>
      </c>
      <c r="I52" s="81">
        <v>63218</v>
      </c>
    </row>
    <row r="53" spans="2:9" ht="17.25">
      <c r="B53" s="171" t="s">
        <v>692</v>
      </c>
      <c r="C53" s="57">
        <v>1214765</v>
      </c>
      <c r="D53" s="82">
        <v>273851</v>
      </c>
      <c r="E53" s="81">
        <v>220491</v>
      </c>
      <c r="F53" s="81">
        <v>333362</v>
      </c>
      <c r="G53" s="169" t="s">
        <v>904</v>
      </c>
      <c r="H53" s="169" t="s">
        <v>904</v>
      </c>
      <c r="I53" s="81">
        <v>65344</v>
      </c>
    </row>
    <row r="54" spans="2:9" ht="17.25">
      <c r="B54" s="171" t="s">
        <v>908</v>
      </c>
      <c r="C54" s="57">
        <v>1250065</v>
      </c>
      <c r="D54" s="82">
        <v>272844</v>
      </c>
      <c r="E54" s="81">
        <v>227870</v>
      </c>
      <c r="F54" s="81">
        <v>344410</v>
      </c>
      <c r="G54" s="169" t="s">
        <v>904</v>
      </c>
      <c r="H54" s="169" t="s">
        <v>904</v>
      </c>
      <c r="I54" s="81">
        <v>67975</v>
      </c>
    </row>
    <row r="55" spans="2:9" ht="17.25">
      <c r="B55" s="171" t="s">
        <v>909</v>
      </c>
      <c r="C55" s="57">
        <v>1247863</v>
      </c>
      <c r="D55" s="82">
        <v>279029</v>
      </c>
      <c r="E55" s="81">
        <v>225868</v>
      </c>
      <c r="F55" s="81">
        <v>349918</v>
      </c>
      <c r="G55" s="169" t="s">
        <v>904</v>
      </c>
      <c r="H55" s="169" t="s">
        <v>904</v>
      </c>
      <c r="I55" s="81">
        <v>65017</v>
      </c>
    </row>
    <row r="56" spans="2:9" ht="17.25">
      <c r="B56" s="171" t="s">
        <v>910</v>
      </c>
      <c r="C56" s="57">
        <v>1226266</v>
      </c>
      <c r="D56" s="58">
        <v>284555</v>
      </c>
      <c r="E56" s="81">
        <v>232868</v>
      </c>
      <c r="F56" s="81">
        <v>349666</v>
      </c>
      <c r="G56" s="169" t="s">
        <v>904</v>
      </c>
      <c r="H56" s="169" t="s">
        <v>904</v>
      </c>
      <c r="I56" s="81">
        <v>69986</v>
      </c>
    </row>
    <row r="57" spans="2:4" ht="17.25">
      <c r="B57" s="196"/>
      <c r="C57" s="44"/>
      <c r="D57" s="39"/>
    </row>
    <row r="58" spans="2:9" ht="17.25">
      <c r="B58" s="171" t="s">
        <v>911</v>
      </c>
      <c r="C58" s="57">
        <v>1196788</v>
      </c>
      <c r="D58" s="82">
        <v>298527</v>
      </c>
      <c r="E58" s="81">
        <v>221246</v>
      </c>
      <c r="F58" s="81">
        <v>337994</v>
      </c>
      <c r="G58" s="169" t="s">
        <v>904</v>
      </c>
      <c r="H58" s="169" t="s">
        <v>904</v>
      </c>
      <c r="I58" s="81">
        <v>58007</v>
      </c>
    </row>
    <row r="59" spans="2:9" ht="17.25">
      <c r="B59" s="171" t="s">
        <v>693</v>
      </c>
      <c r="C59" s="57">
        <v>1081056</v>
      </c>
      <c r="D59" s="82">
        <v>263537</v>
      </c>
      <c r="E59" s="81">
        <v>198556</v>
      </c>
      <c r="F59" s="81">
        <v>299935</v>
      </c>
      <c r="G59" s="169" t="s">
        <v>904</v>
      </c>
      <c r="H59" s="169" t="s">
        <v>904</v>
      </c>
      <c r="I59" s="81">
        <v>53917</v>
      </c>
    </row>
    <row r="60" spans="2:9" ht="17.25">
      <c r="B60" s="171" t="s">
        <v>694</v>
      </c>
      <c r="C60" s="57">
        <v>1308764</v>
      </c>
      <c r="D60" s="82">
        <v>313422</v>
      </c>
      <c r="E60" s="81">
        <v>239623</v>
      </c>
      <c r="F60" s="81">
        <v>354431</v>
      </c>
      <c r="G60" s="169" t="s">
        <v>904</v>
      </c>
      <c r="H60" s="169" t="s">
        <v>904</v>
      </c>
      <c r="I60" s="81">
        <v>63983</v>
      </c>
    </row>
    <row r="61" spans="2:9" ht="17.25">
      <c r="B61" s="171" t="s">
        <v>695</v>
      </c>
      <c r="C61" s="57">
        <v>1555061</v>
      </c>
      <c r="D61" s="82">
        <v>291883</v>
      </c>
      <c r="E61" s="169" t="s">
        <v>904</v>
      </c>
      <c r="F61" s="81">
        <v>347145</v>
      </c>
      <c r="G61" s="169" t="s">
        <v>904</v>
      </c>
      <c r="H61" s="169" t="s">
        <v>904</v>
      </c>
      <c r="I61" s="81">
        <v>60297</v>
      </c>
    </row>
    <row r="62" spans="2:9" ht="17.25">
      <c r="B62" s="171" t="s">
        <v>696</v>
      </c>
      <c r="C62" s="57">
        <v>1634932</v>
      </c>
      <c r="D62" s="82">
        <v>329610</v>
      </c>
      <c r="E62" s="169" t="s">
        <v>904</v>
      </c>
      <c r="F62" s="81">
        <v>363399</v>
      </c>
      <c r="G62" s="169" t="s">
        <v>904</v>
      </c>
      <c r="H62" s="169" t="s">
        <v>904</v>
      </c>
      <c r="I62" s="81">
        <v>60488</v>
      </c>
    </row>
    <row r="63" spans="2:9" ht="17.25">
      <c r="B63" s="171" t="s">
        <v>697</v>
      </c>
      <c r="C63" s="57">
        <v>1581550</v>
      </c>
      <c r="D63" s="82">
        <v>280462</v>
      </c>
      <c r="E63" s="169" t="s">
        <v>904</v>
      </c>
      <c r="F63" s="81">
        <v>347410</v>
      </c>
      <c r="G63" s="169" t="s">
        <v>904</v>
      </c>
      <c r="H63" s="169" t="s">
        <v>904</v>
      </c>
      <c r="I63" s="81">
        <v>62903</v>
      </c>
    </row>
    <row r="64" spans="2:9" ht="17.25">
      <c r="B64" s="171"/>
      <c r="C64" s="57"/>
      <c r="D64" s="82"/>
      <c r="E64" s="169"/>
      <c r="F64" s="81"/>
      <c r="G64" s="169"/>
      <c r="H64" s="169"/>
      <c r="I64" s="81"/>
    </row>
    <row r="65" spans="2:9" ht="17.25">
      <c r="B65" s="171" t="s">
        <v>698</v>
      </c>
      <c r="C65" s="57">
        <v>1711938</v>
      </c>
      <c r="D65" s="82">
        <v>358227</v>
      </c>
      <c r="E65" s="169" t="s">
        <v>904</v>
      </c>
      <c r="F65" s="81">
        <v>384825</v>
      </c>
      <c r="G65" s="169" t="s">
        <v>904</v>
      </c>
      <c r="H65" s="169" t="s">
        <v>904</v>
      </c>
      <c r="I65" s="81">
        <v>62378</v>
      </c>
    </row>
    <row r="66" spans="2:9" ht="17.25">
      <c r="B66" s="171" t="s">
        <v>699</v>
      </c>
      <c r="C66" s="57">
        <v>1821851</v>
      </c>
      <c r="D66" s="82">
        <v>458131</v>
      </c>
      <c r="E66" s="169" t="s">
        <v>904</v>
      </c>
      <c r="F66" s="81">
        <v>413401</v>
      </c>
      <c r="G66" s="169" t="s">
        <v>904</v>
      </c>
      <c r="H66" s="169" t="s">
        <v>904</v>
      </c>
      <c r="I66" s="81">
        <v>62063</v>
      </c>
    </row>
    <row r="67" spans="2:9" ht="17.25">
      <c r="B67" s="171" t="s">
        <v>700</v>
      </c>
      <c r="C67" s="57">
        <v>1621796</v>
      </c>
      <c r="D67" s="82">
        <v>310471</v>
      </c>
      <c r="E67" s="169" t="s">
        <v>904</v>
      </c>
      <c r="F67" s="81">
        <v>352088</v>
      </c>
      <c r="G67" s="169" t="s">
        <v>904</v>
      </c>
      <c r="H67" s="169" t="s">
        <v>904</v>
      </c>
      <c r="I67" s="81">
        <v>61317</v>
      </c>
    </row>
    <row r="68" spans="2:9" ht="17.25">
      <c r="B68" s="171" t="s">
        <v>912</v>
      </c>
      <c r="C68" s="57">
        <v>1660778</v>
      </c>
      <c r="D68" s="82">
        <v>310627</v>
      </c>
      <c r="E68" s="169" t="s">
        <v>904</v>
      </c>
      <c r="F68" s="81">
        <v>365611</v>
      </c>
      <c r="G68" s="169" t="s">
        <v>904</v>
      </c>
      <c r="H68" s="169" t="s">
        <v>904</v>
      </c>
      <c r="I68" s="81">
        <v>62410</v>
      </c>
    </row>
    <row r="69" spans="2:9" ht="17.25">
      <c r="B69" s="171" t="s">
        <v>913</v>
      </c>
      <c r="C69" s="57">
        <v>1656279</v>
      </c>
      <c r="D69" s="82">
        <v>313465</v>
      </c>
      <c r="E69" s="169" t="s">
        <v>904</v>
      </c>
      <c r="F69" s="81">
        <v>360177</v>
      </c>
      <c r="G69" s="169" t="s">
        <v>904</v>
      </c>
      <c r="H69" s="169" t="s">
        <v>904</v>
      </c>
      <c r="I69" s="81">
        <v>64264</v>
      </c>
    </row>
    <row r="70" spans="2:9" ht="17.25">
      <c r="B70" s="171" t="s">
        <v>914</v>
      </c>
      <c r="C70" s="57">
        <v>1683875</v>
      </c>
      <c r="D70" s="58">
        <v>323916</v>
      </c>
      <c r="E70" s="169" t="s">
        <v>904</v>
      </c>
      <c r="F70" s="81">
        <v>366279</v>
      </c>
      <c r="G70" s="169" t="s">
        <v>904</v>
      </c>
      <c r="H70" s="169" t="s">
        <v>904</v>
      </c>
      <c r="I70" s="81">
        <v>66359</v>
      </c>
    </row>
    <row r="71" spans="2:9" ht="18" thickBot="1">
      <c r="B71" s="41"/>
      <c r="C71" s="65"/>
      <c r="D71" s="41"/>
      <c r="E71" s="41"/>
      <c r="F71" s="41"/>
      <c r="G71" s="41"/>
      <c r="H71" s="41"/>
      <c r="I71" s="41"/>
    </row>
    <row r="72" spans="2:9" ht="17.25">
      <c r="B72" s="39"/>
      <c r="C72" s="39" t="s">
        <v>317</v>
      </c>
      <c r="D72" s="39"/>
      <c r="E72" s="39"/>
      <c r="F72" s="39"/>
      <c r="G72" s="74" t="s">
        <v>319</v>
      </c>
      <c r="H72" s="39"/>
      <c r="I72" s="39"/>
    </row>
    <row r="73" spans="3:4" ht="17.25">
      <c r="C73" s="74" t="s">
        <v>920</v>
      </c>
      <c r="D73" s="74"/>
    </row>
    <row r="74" ht="17.25">
      <c r="A74" s="74"/>
    </row>
  </sheetData>
  <mergeCells count="2">
    <mergeCell ref="G10:H10"/>
    <mergeCell ref="C10:D10"/>
  </mergeCells>
  <printOptions/>
  <pageMargins left="0.5905511811023623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75" customWidth="1"/>
    <col min="2" max="2" width="20.625" style="75" customWidth="1"/>
    <col min="3" max="3" width="13.00390625" style="75" bestFit="1" customWidth="1"/>
    <col min="4" max="5" width="13.375" style="75" customWidth="1"/>
    <col min="6" max="6" width="13.00390625" style="75" bestFit="1" customWidth="1"/>
    <col min="7" max="10" width="13.375" style="75" customWidth="1"/>
    <col min="11" max="11" width="10.875" style="75" customWidth="1"/>
    <col min="12" max="16384" width="12.125" style="75" customWidth="1"/>
  </cols>
  <sheetData>
    <row r="1" ht="17.25">
      <c r="A1" s="74"/>
    </row>
    <row r="6" ht="17.25">
      <c r="E6" s="76" t="s">
        <v>320</v>
      </c>
    </row>
    <row r="7" spans="2:4" ht="17.25">
      <c r="B7" s="39"/>
      <c r="D7" s="76" t="s">
        <v>321</v>
      </c>
    </row>
    <row r="8" spans="2:11" ht="18" thickBot="1"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3:9" ht="17.25">
      <c r="C9" s="44"/>
      <c r="F9" s="44"/>
      <c r="I9" s="44"/>
    </row>
    <row r="10" spans="3:11" ht="17.25">
      <c r="C10" s="43" t="s">
        <v>330</v>
      </c>
      <c r="D10" s="46"/>
      <c r="E10" s="46"/>
      <c r="F10" s="43" t="s">
        <v>331</v>
      </c>
      <c r="G10" s="46"/>
      <c r="H10" s="46"/>
      <c r="I10" s="77" t="s">
        <v>322</v>
      </c>
      <c r="J10" s="46"/>
      <c r="K10" s="46"/>
    </row>
    <row r="11" spans="2:11" ht="17.25">
      <c r="B11" s="46"/>
      <c r="C11" s="66" t="s">
        <v>323</v>
      </c>
      <c r="D11" s="66" t="s">
        <v>324</v>
      </c>
      <c r="E11" s="66" t="s">
        <v>325</v>
      </c>
      <c r="F11" s="66" t="s">
        <v>332</v>
      </c>
      <c r="G11" s="66" t="s">
        <v>324</v>
      </c>
      <c r="H11" s="66" t="s">
        <v>325</v>
      </c>
      <c r="I11" s="77" t="s">
        <v>326</v>
      </c>
      <c r="J11" s="77" t="s">
        <v>327</v>
      </c>
      <c r="K11" s="77" t="s">
        <v>328</v>
      </c>
    </row>
    <row r="12" spans="3:11" ht="17.25">
      <c r="C12" s="84" t="s">
        <v>279</v>
      </c>
      <c r="D12" s="85" t="s">
        <v>279</v>
      </c>
      <c r="E12" s="85" t="s">
        <v>279</v>
      </c>
      <c r="F12" s="85" t="s">
        <v>279</v>
      </c>
      <c r="G12" s="85" t="s">
        <v>279</v>
      </c>
      <c r="H12" s="85" t="s">
        <v>279</v>
      </c>
      <c r="I12" s="85" t="s">
        <v>279</v>
      </c>
      <c r="J12" s="85" t="s">
        <v>279</v>
      </c>
      <c r="K12" s="85" t="s">
        <v>329</v>
      </c>
    </row>
    <row r="13" spans="2:11" ht="17.25">
      <c r="B13" s="74" t="s">
        <v>701</v>
      </c>
      <c r="C13" s="50">
        <f>D13+E13</f>
        <v>471557</v>
      </c>
      <c r="D13" s="81">
        <v>302337</v>
      </c>
      <c r="E13" s="81">
        <v>169220</v>
      </c>
      <c r="F13" s="82" t="s">
        <v>265</v>
      </c>
      <c r="G13" s="82" t="s">
        <v>265</v>
      </c>
      <c r="H13" s="82" t="s">
        <v>265</v>
      </c>
      <c r="I13" s="81">
        <v>107739</v>
      </c>
      <c r="J13" s="81">
        <v>54436</v>
      </c>
      <c r="K13" s="116">
        <f>J13/I13*100</f>
        <v>50.52580773907312</v>
      </c>
    </row>
    <row r="14" spans="2:11" ht="17.25">
      <c r="B14" s="74" t="s">
        <v>702</v>
      </c>
      <c r="C14" s="50">
        <f>D14+E14</f>
        <v>527900</v>
      </c>
      <c r="D14" s="81">
        <v>318686</v>
      </c>
      <c r="E14" s="81">
        <v>209214</v>
      </c>
      <c r="F14" s="78">
        <f>G14+H14</f>
        <v>23861</v>
      </c>
      <c r="G14" s="81">
        <v>22969</v>
      </c>
      <c r="H14" s="81">
        <v>892</v>
      </c>
      <c r="I14" s="81">
        <v>94084</v>
      </c>
      <c r="J14" s="81">
        <v>57330</v>
      </c>
      <c r="K14" s="116">
        <f>J14/I14*100</f>
        <v>60.93490923004974</v>
      </c>
    </row>
    <row r="15" spans="2:11" ht="17.25">
      <c r="B15" s="74" t="s">
        <v>703</v>
      </c>
      <c r="C15" s="50">
        <f>D15+E15</f>
        <v>583110</v>
      </c>
      <c r="D15" s="81">
        <v>339044</v>
      </c>
      <c r="E15" s="81">
        <v>244066</v>
      </c>
      <c r="F15" s="78">
        <f>G15+H15</f>
        <v>38675</v>
      </c>
      <c r="G15" s="81">
        <v>34995</v>
      </c>
      <c r="H15" s="81">
        <v>3680</v>
      </c>
      <c r="I15" s="81">
        <v>83345</v>
      </c>
      <c r="J15" s="81">
        <v>59180</v>
      </c>
      <c r="K15" s="116">
        <f>J15/I15*100</f>
        <v>71.00605915171876</v>
      </c>
    </row>
    <row r="16" spans="2:11" ht="17.25">
      <c r="B16" s="74" t="s">
        <v>704</v>
      </c>
      <c r="C16" s="50">
        <f>D16+E16</f>
        <v>640536</v>
      </c>
      <c r="D16" s="81">
        <v>363296</v>
      </c>
      <c r="E16" s="81">
        <v>277240</v>
      </c>
      <c r="F16" s="78">
        <f>G16+H16</f>
        <v>62715</v>
      </c>
      <c r="G16" s="81">
        <v>52433</v>
      </c>
      <c r="H16" s="81">
        <v>10282</v>
      </c>
      <c r="I16" s="81">
        <v>71732</v>
      </c>
      <c r="J16" s="81">
        <v>46026</v>
      </c>
      <c r="K16" s="116">
        <f>J16/I16*100</f>
        <v>64.16383204148775</v>
      </c>
    </row>
    <row r="17" spans="2:11" ht="17.25">
      <c r="B17" s="74" t="s">
        <v>705</v>
      </c>
      <c r="C17" s="50">
        <f aca="true" t="shared" si="0" ref="C17:C24">D17+E17</f>
        <v>658943</v>
      </c>
      <c r="D17" s="81">
        <v>370154</v>
      </c>
      <c r="E17" s="81">
        <v>288789</v>
      </c>
      <c r="F17" s="78">
        <f aca="true" t="shared" si="1" ref="F17:F24">G17+H17</f>
        <v>73335</v>
      </c>
      <c r="G17" s="81">
        <v>59436</v>
      </c>
      <c r="H17" s="81">
        <v>13899</v>
      </c>
      <c r="I17" s="81">
        <v>67748</v>
      </c>
      <c r="J17" s="81">
        <v>45676</v>
      </c>
      <c r="K17" s="116">
        <f aca="true" t="shared" si="2" ref="K17:K24">J17/I17*100</f>
        <v>67.42044045580681</v>
      </c>
    </row>
    <row r="18" spans="2:11" ht="17.25">
      <c r="B18" s="74"/>
      <c r="C18" s="50"/>
      <c r="D18" s="81"/>
      <c r="E18" s="81"/>
      <c r="F18" s="78"/>
      <c r="G18" s="81"/>
      <c r="H18" s="81"/>
      <c r="I18" s="81"/>
      <c r="J18" s="81"/>
      <c r="K18" s="116"/>
    </row>
    <row r="19" spans="2:11" ht="17.25">
      <c r="B19" s="74" t="s">
        <v>706</v>
      </c>
      <c r="C19" s="50">
        <f t="shared" si="0"/>
        <v>668230</v>
      </c>
      <c r="D19" s="81">
        <v>373671</v>
      </c>
      <c r="E19" s="81">
        <v>294559</v>
      </c>
      <c r="F19" s="78">
        <f t="shared" si="1"/>
        <v>79492</v>
      </c>
      <c r="G19" s="81">
        <v>63237</v>
      </c>
      <c r="H19" s="81">
        <v>16255</v>
      </c>
      <c r="I19" s="81">
        <v>63792</v>
      </c>
      <c r="J19" s="81">
        <v>43090</v>
      </c>
      <c r="K19" s="116">
        <f t="shared" si="2"/>
        <v>67.54765487835466</v>
      </c>
    </row>
    <row r="20" spans="2:11" ht="17.25">
      <c r="B20" s="74" t="s">
        <v>707</v>
      </c>
      <c r="C20" s="50">
        <f t="shared" si="0"/>
        <v>674308</v>
      </c>
      <c r="D20" s="81">
        <v>374969</v>
      </c>
      <c r="E20" s="81">
        <v>299339</v>
      </c>
      <c r="F20" s="78">
        <f t="shared" si="1"/>
        <v>83486</v>
      </c>
      <c r="G20" s="81">
        <v>65278</v>
      </c>
      <c r="H20" s="81">
        <v>18208</v>
      </c>
      <c r="I20" s="81">
        <v>63610</v>
      </c>
      <c r="J20" s="81">
        <v>43080</v>
      </c>
      <c r="K20" s="116">
        <f t="shared" si="2"/>
        <v>67.72520044018236</v>
      </c>
    </row>
    <row r="21" spans="2:11" ht="17.25">
      <c r="B21" s="74" t="s">
        <v>708</v>
      </c>
      <c r="C21" s="50">
        <f t="shared" si="0"/>
        <v>678031</v>
      </c>
      <c r="D21" s="81">
        <v>375208</v>
      </c>
      <c r="E21" s="81">
        <v>302823</v>
      </c>
      <c r="F21" s="78">
        <f t="shared" si="1"/>
        <v>87544</v>
      </c>
      <c r="G21" s="81">
        <v>67308</v>
      </c>
      <c r="H21" s="81">
        <v>20236</v>
      </c>
      <c r="I21" s="81">
        <v>61726</v>
      </c>
      <c r="J21" s="81">
        <v>42451</v>
      </c>
      <c r="K21" s="116">
        <f t="shared" si="2"/>
        <v>68.77328840359006</v>
      </c>
    </row>
    <row r="22" spans="2:11" ht="17.25">
      <c r="B22" s="74"/>
      <c r="C22" s="50"/>
      <c r="D22" s="81"/>
      <c r="E22" s="81"/>
      <c r="F22" s="78"/>
      <c r="G22" s="81"/>
      <c r="H22" s="81"/>
      <c r="I22" s="81"/>
      <c r="J22" s="81"/>
      <c r="K22" s="116"/>
    </row>
    <row r="23" spans="2:11" ht="17.25">
      <c r="B23" s="74" t="s">
        <v>709</v>
      </c>
      <c r="C23" s="50">
        <f t="shared" si="0"/>
        <v>681429</v>
      </c>
      <c r="D23" s="81">
        <v>375590</v>
      </c>
      <c r="E23" s="81">
        <v>305839</v>
      </c>
      <c r="F23" s="78">
        <f t="shared" si="1"/>
        <v>91718</v>
      </c>
      <c r="G23" s="81">
        <v>69420</v>
      </c>
      <c r="H23" s="81">
        <v>22298</v>
      </c>
      <c r="I23" s="81">
        <v>59124</v>
      </c>
      <c r="J23" s="81">
        <v>41090</v>
      </c>
      <c r="K23" s="116">
        <f t="shared" si="2"/>
        <v>69.49800419457411</v>
      </c>
    </row>
    <row r="24" spans="2:11" ht="17.25">
      <c r="B24" s="74" t="s">
        <v>710</v>
      </c>
      <c r="C24" s="50">
        <f t="shared" si="0"/>
        <v>686027</v>
      </c>
      <c r="D24" s="81">
        <v>376618</v>
      </c>
      <c r="E24" s="81">
        <v>309409</v>
      </c>
      <c r="F24" s="78">
        <f t="shared" si="1"/>
        <v>97412</v>
      </c>
      <c r="G24" s="81">
        <v>72484</v>
      </c>
      <c r="H24" s="81">
        <v>24928</v>
      </c>
      <c r="I24" s="81">
        <v>57983</v>
      </c>
      <c r="J24" s="81">
        <v>39550</v>
      </c>
      <c r="K24" s="116">
        <f t="shared" si="2"/>
        <v>68.20964765534725</v>
      </c>
    </row>
    <row r="25" spans="2:11" ht="17.25">
      <c r="B25" s="74" t="s">
        <v>711</v>
      </c>
      <c r="C25" s="50">
        <v>690446</v>
      </c>
      <c r="D25" s="81">
        <v>377062</v>
      </c>
      <c r="E25" s="81">
        <v>313384</v>
      </c>
      <c r="F25" s="78">
        <v>102040</v>
      </c>
      <c r="G25" s="81">
        <v>74531</v>
      </c>
      <c r="H25" s="81">
        <v>27509</v>
      </c>
      <c r="I25" s="81">
        <v>56128</v>
      </c>
      <c r="J25" s="81">
        <v>38730</v>
      </c>
      <c r="K25" s="116">
        <v>69.00299315849487</v>
      </c>
    </row>
    <row r="26" spans="2:11" ht="17.25">
      <c r="B26" s="74"/>
      <c r="C26" s="50"/>
      <c r="D26" s="81"/>
      <c r="E26" s="81"/>
      <c r="F26" s="78"/>
      <c r="G26" s="81"/>
      <c r="H26" s="81"/>
      <c r="I26" s="81"/>
      <c r="J26" s="81"/>
      <c r="K26" s="116"/>
    </row>
    <row r="27" spans="2:11" ht="17.25">
      <c r="B27" s="74" t="s">
        <v>712</v>
      </c>
      <c r="C27" s="50">
        <f>D27+E27</f>
        <v>693085</v>
      </c>
      <c r="D27" s="81">
        <v>376966</v>
      </c>
      <c r="E27" s="81">
        <v>316119</v>
      </c>
      <c r="F27" s="78">
        <f>G27+H27</f>
        <v>106388</v>
      </c>
      <c r="G27" s="81">
        <v>76483</v>
      </c>
      <c r="H27" s="81">
        <v>29905</v>
      </c>
      <c r="I27" s="81">
        <v>55500</v>
      </c>
      <c r="J27" s="81">
        <v>38475</v>
      </c>
      <c r="K27" s="116">
        <f>J27/I27*100</f>
        <v>69.32432432432432</v>
      </c>
    </row>
    <row r="28" spans="2:11" ht="17.25">
      <c r="B28" s="74" t="s">
        <v>713</v>
      </c>
      <c r="C28" s="50">
        <v>693518</v>
      </c>
      <c r="D28" s="81">
        <v>375492</v>
      </c>
      <c r="E28" s="81">
        <v>318026</v>
      </c>
      <c r="F28" s="78">
        <v>110463</v>
      </c>
      <c r="G28" s="81">
        <v>78071</v>
      </c>
      <c r="H28" s="81">
        <v>32392</v>
      </c>
      <c r="I28" s="81">
        <v>52511</v>
      </c>
      <c r="J28" s="81">
        <v>38063</v>
      </c>
      <c r="K28" s="116">
        <f>J28/I28*100</f>
        <v>72.48576488735694</v>
      </c>
    </row>
    <row r="29" spans="2:11" ht="18" thickBot="1">
      <c r="B29" s="41"/>
      <c r="C29" s="65"/>
      <c r="D29" s="41"/>
      <c r="E29" s="41"/>
      <c r="F29" s="41"/>
      <c r="G29" s="41"/>
      <c r="H29" s="41"/>
      <c r="I29" s="41"/>
      <c r="J29" s="41"/>
      <c r="K29" s="41"/>
    </row>
    <row r="30" spans="3:7" ht="17.25">
      <c r="C30" s="74" t="s">
        <v>225</v>
      </c>
      <c r="G30" s="74" t="s">
        <v>333</v>
      </c>
    </row>
    <row r="33" s="89" customFormat="1" ht="17.25">
      <c r="D33" s="90" t="s">
        <v>334</v>
      </c>
    </row>
    <row r="34" spans="2:11" s="89" customFormat="1" ht="18" thickBot="1">
      <c r="B34" s="91"/>
      <c r="C34" s="91"/>
      <c r="D34" s="91"/>
      <c r="E34" s="117" t="s">
        <v>335</v>
      </c>
      <c r="F34" s="91"/>
      <c r="G34" s="91"/>
      <c r="H34" s="91"/>
      <c r="I34" s="91"/>
      <c r="J34" s="117" t="s">
        <v>355</v>
      </c>
      <c r="K34" s="91"/>
    </row>
    <row r="35" spans="3:11" s="89" customFormat="1" ht="17.25">
      <c r="C35" s="92"/>
      <c r="D35" s="94"/>
      <c r="E35" s="118" t="s">
        <v>336</v>
      </c>
      <c r="F35" s="93"/>
      <c r="G35" s="94"/>
      <c r="H35" s="93"/>
      <c r="I35" s="118" t="s">
        <v>337</v>
      </c>
      <c r="J35" s="93"/>
      <c r="K35" s="93"/>
    </row>
    <row r="36" spans="2:11" s="89" customFormat="1" ht="17.25">
      <c r="B36" s="93"/>
      <c r="C36" s="107" t="s">
        <v>323</v>
      </c>
      <c r="D36" s="107" t="s">
        <v>338</v>
      </c>
      <c r="E36" s="107" t="s">
        <v>339</v>
      </c>
      <c r="F36" s="107" t="s">
        <v>340</v>
      </c>
      <c r="G36" s="107" t="s">
        <v>338</v>
      </c>
      <c r="H36" s="107" t="s">
        <v>339</v>
      </c>
      <c r="I36" s="107" t="s">
        <v>341</v>
      </c>
      <c r="J36" s="107" t="s">
        <v>342</v>
      </c>
      <c r="K36" s="107" t="s">
        <v>340</v>
      </c>
    </row>
    <row r="37" spans="3:7" s="89" customFormat="1" ht="17.25">
      <c r="C37" s="92"/>
      <c r="G37" s="88" t="s">
        <v>343</v>
      </c>
    </row>
    <row r="38" spans="2:11" s="89" customFormat="1" ht="17.25">
      <c r="B38" s="88" t="s">
        <v>714</v>
      </c>
      <c r="C38" s="114">
        <v>375492</v>
      </c>
      <c r="D38" s="108">
        <v>8852</v>
      </c>
      <c r="E38" s="108">
        <v>9681</v>
      </c>
      <c r="F38" s="108">
        <v>19</v>
      </c>
      <c r="G38" s="108">
        <v>39183</v>
      </c>
      <c r="H38" s="108">
        <v>300920</v>
      </c>
      <c r="I38" s="108">
        <v>5415</v>
      </c>
      <c r="J38" s="108">
        <v>11252</v>
      </c>
      <c r="K38" s="108">
        <v>170</v>
      </c>
    </row>
    <row r="39" s="89" customFormat="1" ht="17.25">
      <c r="C39" s="92"/>
    </row>
    <row r="40" spans="2:11" s="89" customFormat="1" ht="17.25">
      <c r="B40" s="100" t="s">
        <v>344</v>
      </c>
      <c r="C40" s="114">
        <v>9951</v>
      </c>
      <c r="D40" s="169" t="s">
        <v>590</v>
      </c>
      <c r="E40" s="169" t="s">
        <v>590</v>
      </c>
      <c r="F40" s="169" t="s">
        <v>590</v>
      </c>
      <c r="G40" s="169" t="s">
        <v>590</v>
      </c>
      <c r="H40" s="99">
        <v>5677</v>
      </c>
      <c r="I40" s="99">
        <v>529</v>
      </c>
      <c r="J40" s="99">
        <v>3743</v>
      </c>
      <c r="K40" s="102">
        <v>2</v>
      </c>
    </row>
    <row r="41" spans="2:11" s="89" customFormat="1" ht="17.25">
      <c r="B41" s="100" t="s">
        <v>345</v>
      </c>
      <c r="C41" s="114">
        <v>26871</v>
      </c>
      <c r="D41" s="99">
        <v>21</v>
      </c>
      <c r="E41" s="99">
        <v>12</v>
      </c>
      <c r="F41" s="102">
        <v>1</v>
      </c>
      <c r="G41" s="99">
        <v>584</v>
      </c>
      <c r="H41" s="99">
        <v>24791</v>
      </c>
      <c r="I41" s="99">
        <v>206</v>
      </c>
      <c r="J41" s="99">
        <v>1253</v>
      </c>
      <c r="K41" s="102">
        <v>3</v>
      </c>
    </row>
    <row r="42" spans="2:11" s="89" customFormat="1" ht="17.25">
      <c r="B42" s="100" t="s">
        <v>346</v>
      </c>
      <c r="C42" s="114">
        <v>27972</v>
      </c>
      <c r="D42" s="99">
        <v>80</v>
      </c>
      <c r="E42" s="99">
        <v>71</v>
      </c>
      <c r="F42" s="102">
        <v>1</v>
      </c>
      <c r="G42" s="99">
        <v>2066</v>
      </c>
      <c r="H42" s="99">
        <v>25244</v>
      </c>
      <c r="I42" s="99">
        <v>71</v>
      </c>
      <c r="J42" s="99">
        <v>439</v>
      </c>
      <c r="K42" s="169" t="s">
        <v>590</v>
      </c>
    </row>
    <row r="43" spans="2:11" s="89" customFormat="1" ht="17.25">
      <c r="B43" s="100" t="s">
        <v>347</v>
      </c>
      <c r="C43" s="114">
        <v>34070</v>
      </c>
      <c r="D43" s="99">
        <v>199</v>
      </c>
      <c r="E43" s="99">
        <v>125</v>
      </c>
      <c r="F43" s="99">
        <v>4</v>
      </c>
      <c r="G43" s="99">
        <v>3841</v>
      </c>
      <c r="H43" s="99">
        <v>29519</v>
      </c>
      <c r="I43" s="99">
        <v>47</v>
      </c>
      <c r="J43" s="99">
        <v>335</v>
      </c>
      <c r="K43" s="169" t="s">
        <v>590</v>
      </c>
    </row>
    <row r="44" spans="2:11" s="89" customFormat="1" ht="17.25">
      <c r="B44" s="100"/>
      <c r="C44" s="114"/>
      <c r="D44" s="99"/>
      <c r="E44" s="99"/>
      <c r="F44" s="99"/>
      <c r="G44" s="99"/>
      <c r="H44" s="99"/>
      <c r="I44" s="99"/>
      <c r="J44" s="99"/>
      <c r="K44" s="102"/>
    </row>
    <row r="45" spans="2:11" s="89" customFormat="1" ht="17.25">
      <c r="B45" s="100" t="s">
        <v>348</v>
      </c>
      <c r="C45" s="114">
        <v>30299</v>
      </c>
      <c r="D45" s="99">
        <v>323</v>
      </c>
      <c r="E45" s="99">
        <v>186</v>
      </c>
      <c r="F45" s="99">
        <v>3</v>
      </c>
      <c r="G45" s="99">
        <v>4182</v>
      </c>
      <c r="H45" s="99">
        <v>25346</v>
      </c>
      <c r="I45" s="99">
        <v>36</v>
      </c>
      <c r="J45" s="99">
        <v>223</v>
      </c>
      <c r="K45" s="169" t="s">
        <v>590</v>
      </c>
    </row>
    <row r="46" spans="2:11" s="89" customFormat="1" ht="17.25">
      <c r="B46" s="100" t="s">
        <v>349</v>
      </c>
      <c r="C46" s="114">
        <v>30253</v>
      </c>
      <c r="D46" s="99">
        <v>442</v>
      </c>
      <c r="E46" s="99">
        <v>239</v>
      </c>
      <c r="F46" s="170">
        <v>2</v>
      </c>
      <c r="G46" s="99">
        <v>4316</v>
      </c>
      <c r="H46" s="99">
        <v>25047</v>
      </c>
      <c r="I46" s="99">
        <v>35</v>
      </c>
      <c r="J46" s="99">
        <v>172</v>
      </c>
      <c r="K46" s="169" t="s">
        <v>590</v>
      </c>
    </row>
    <row r="47" spans="2:11" s="89" customFormat="1" ht="17.25">
      <c r="B47" s="100" t="s">
        <v>350</v>
      </c>
      <c r="C47" s="114">
        <v>30514</v>
      </c>
      <c r="D47" s="99">
        <v>474</v>
      </c>
      <c r="E47" s="99">
        <v>310</v>
      </c>
      <c r="F47" s="99">
        <v>3</v>
      </c>
      <c r="G47" s="99">
        <v>4037</v>
      </c>
      <c r="H47" s="99">
        <v>25467</v>
      </c>
      <c r="I47" s="99">
        <v>39</v>
      </c>
      <c r="J47" s="99">
        <v>183</v>
      </c>
      <c r="K47" s="102">
        <v>1</v>
      </c>
    </row>
    <row r="48" spans="2:11" s="89" customFormat="1" ht="17.25">
      <c r="B48" s="100" t="s">
        <v>351</v>
      </c>
      <c r="C48" s="114">
        <v>34034</v>
      </c>
      <c r="D48" s="99">
        <v>616</v>
      </c>
      <c r="E48" s="99">
        <v>709</v>
      </c>
      <c r="F48" s="99">
        <v>1</v>
      </c>
      <c r="G48" s="99">
        <v>4272</v>
      </c>
      <c r="H48" s="99">
        <v>28087</v>
      </c>
      <c r="I48" s="99">
        <v>70</v>
      </c>
      <c r="J48" s="99">
        <v>276</v>
      </c>
      <c r="K48" s="99">
        <v>3</v>
      </c>
    </row>
    <row r="49" spans="2:11" s="89" customFormat="1" ht="17.25">
      <c r="B49" s="100"/>
      <c r="C49" s="114"/>
      <c r="D49" s="99"/>
      <c r="E49" s="99"/>
      <c r="F49" s="99"/>
      <c r="G49" s="99"/>
      <c r="H49" s="99"/>
      <c r="I49" s="99"/>
      <c r="J49" s="99"/>
      <c r="K49" s="99"/>
    </row>
    <row r="50" spans="2:11" s="89" customFormat="1" ht="17.25">
      <c r="B50" s="100" t="s">
        <v>352</v>
      </c>
      <c r="C50" s="114">
        <v>41251</v>
      </c>
      <c r="D50" s="99">
        <v>997</v>
      </c>
      <c r="E50" s="99">
        <v>1604</v>
      </c>
      <c r="F50" s="99">
        <v>1</v>
      </c>
      <c r="G50" s="99">
        <v>5893</v>
      </c>
      <c r="H50" s="99">
        <v>32089</v>
      </c>
      <c r="I50" s="99">
        <v>151</v>
      </c>
      <c r="J50" s="99">
        <v>514</v>
      </c>
      <c r="K50" s="99">
        <v>2</v>
      </c>
    </row>
    <row r="51" spans="2:11" s="89" customFormat="1" ht="17.25">
      <c r="B51" s="100" t="s">
        <v>353</v>
      </c>
      <c r="C51" s="114">
        <v>32206</v>
      </c>
      <c r="D51" s="99">
        <v>1091</v>
      </c>
      <c r="E51" s="99">
        <v>1425</v>
      </c>
      <c r="F51" s="102">
        <v>1</v>
      </c>
      <c r="G51" s="99">
        <v>4679</v>
      </c>
      <c r="H51" s="99">
        <v>23963</v>
      </c>
      <c r="I51" s="99">
        <v>393</v>
      </c>
      <c r="J51" s="99">
        <v>646</v>
      </c>
      <c r="K51" s="99">
        <v>8</v>
      </c>
    </row>
    <row r="52" spans="2:11" s="89" customFormat="1" ht="17.25">
      <c r="B52" s="100" t="s">
        <v>356</v>
      </c>
      <c r="C52" s="114">
        <v>27630</v>
      </c>
      <c r="D52" s="99">
        <v>1291</v>
      </c>
      <c r="E52" s="99">
        <v>1827</v>
      </c>
      <c r="F52" s="169" t="s">
        <v>590</v>
      </c>
      <c r="G52" s="99">
        <v>3184</v>
      </c>
      <c r="H52" s="99">
        <v>19705</v>
      </c>
      <c r="I52" s="99">
        <v>762</v>
      </c>
      <c r="J52" s="99">
        <v>848</v>
      </c>
      <c r="K52" s="99">
        <v>13</v>
      </c>
    </row>
    <row r="53" spans="2:11" s="89" customFormat="1" ht="17.25">
      <c r="B53" s="100" t="s">
        <v>357</v>
      </c>
      <c r="C53" s="114">
        <v>50441</v>
      </c>
      <c r="D53" s="99">
        <v>3318</v>
      </c>
      <c r="E53" s="99">
        <v>3173</v>
      </c>
      <c r="F53" s="99">
        <v>2</v>
      </c>
      <c r="G53" s="99">
        <v>2129</v>
      </c>
      <c r="H53" s="99">
        <v>35985</v>
      </c>
      <c r="I53" s="99">
        <v>3076</v>
      </c>
      <c r="J53" s="99">
        <v>2620</v>
      </c>
      <c r="K53" s="99">
        <v>138</v>
      </c>
    </row>
    <row r="54" spans="2:11" s="89" customFormat="1" ht="17.25">
      <c r="B54" s="93"/>
      <c r="C54" s="94"/>
      <c r="D54" s="93"/>
      <c r="E54" s="93"/>
      <c r="F54" s="93"/>
      <c r="G54" s="93"/>
      <c r="H54" s="93"/>
      <c r="I54" s="93"/>
      <c r="J54" s="93"/>
      <c r="K54" s="93"/>
    </row>
    <row r="55" spans="3:7" s="89" customFormat="1" ht="17.25">
      <c r="C55" s="92"/>
      <c r="G55" s="88" t="s">
        <v>354</v>
      </c>
    </row>
    <row r="56" spans="2:11" s="89" customFormat="1" ht="17.25">
      <c r="B56" s="88" t="s">
        <v>714</v>
      </c>
      <c r="C56" s="114">
        <v>318026</v>
      </c>
      <c r="D56" s="108">
        <v>36</v>
      </c>
      <c r="E56" s="108">
        <v>304</v>
      </c>
      <c r="F56" s="169" t="s">
        <v>590</v>
      </c>
      <c r="G56" s="108">
        <v>809</v>
      </c>
      <c r="H56" s="108">
        <v>273155</v>
      </c>
      <c r="I56" s="108">
        <v>6252</v>
      </c>
      <c r="J56" s="108">
        <v>37326</v>
      </c>
      <c r="K56" s="108">
        <v>144</v>
      </c>
    </row>
    <row r="57" s="89" customFormat="1" ht="17.25">
      <c r="C57" s="92"/>
    </row>
    <row r="58" spans="2:11" s="89" customFormat="1" ht="17.25">
      <c r="B58" s="100" t="s">
        <v>344</v>
      </c>
      <c r="C58" s="114">
        <v>7879</v>
      </c>
      <c r="D58" s="169" t="s">
        <v>590</v>
      </c>
      <c r="E58" s="169" t="s">
        <v>590</v>
      </c>
      <c r="F58" s="169" t="s">
        <v>590</v>
      </c>
      <c r="G58" s="169" t="s">
        <v>590</v>
      </c>
      <c r="H58" s="99">
        <v>4945</v>
      </c>
      <c r="I58" s="99">
        <v>32</v>
      </c>
      <c r="J58" s="99">
        <v>2902</v>
      </c>
      <c r="K58" s="169" t="s">
        <v>590</v>
      </c>
    </row>
    <row r="59" spans="2:11" s="89" customFormat="1" ht="17.25">
      <c r="B59" s="100" t="s">
        <v>345</v>
      </c>
      <c r="C59" s="114">
        <v>26035</v>
      </c>
      <c r="D59" s="102">
        <v>2</v>
      </c>
      <c r="E59" s="102">
        <v>4</v>
      </c>
      <c r="F59" s="169" t="s">
        <v>590</v>
      </c>
      <c r="G59" s="99">
        <v>25</v>
      </c>
      <c r="H59" s="99">
        <v>24421</v>
      </c>
      <c r="I59" s="99">
        <v>24</v>
      </c>
      <c r="J59" s="99">
        <v>1559</v>
      </c>
      <c r="K59" s="169" t="s">
        <v>590</v>
      </c>
    </row>
    <row r="60" spans="2:11" s="89" customFormat="1" ht="17.25">
      <c r="B60" s="100" t="s">
        <v>346</v>
      </c>
      <c r="C60" s="114">
        <v>28285</v>
      </c>
      <c r="D60" s="99">
        <v>4</v>
      </c>
      <c r="E60" s="99">
        <v>17</v>
      </c>
      <c r="F60" s="169" t="s">
        <v>590</v>
      </c>
      <c r="G60" s="99">
        <v>71</v>
      </c>
      <c r="H60" s="99">
        <v>27487</v>
      </c>
      <c r="I60" s="99">
        <v>16</v>
      </c>
      <c r="J60" s="99">
        <v>690</v>
      </c>
      <c r="K60" s="169" t="s">
        <v>590</v>
      </c>
    </row>
    <row r="61" spans="2:11" s="89" customFormat="1" ht="17.25">
      <c r="B61" s="100" t="s">
        <v>347</v>
      </c>
      <c r="C61" s="114">
        <v>34479</v>
      </c>
      <c r="D61" s="99">
        <v>6</v>
      </c>
      <c r="E61" s="99">
        <v>28</v>
      </c>
      <c r="F61" s="169" t="s">
        <v>590</v>
      </c>
      <c r="G61" s="99">
        <v>212</v>
      </c>
      <c r="H61" s="99">
        <v>33660</v>
      </c>
      <c r="I61" s="99">
        <v>16</v>
      </c>
      <c r="J61" s="99">
        <v>556</v>
      </c>
      <c r="K61" s="102">
        <v>1</v>
      </c>
    </row>
    <row r="62" spans="2:11" s="89" customFormat="1" ht="17.25">
      <c r="B62" s="100"/>
      <c r="C62" s="114"/>
      <c r="D62" s="99"/>
      <c r="E62" s="99"/>
      <c r="F62" s="170"/>
      <c r="G62" s="99"/>
      <c r="H62" s="99"/>
      <c r="I62" s="99"/>
      <c r="J62" s="99"/>
      <c r="K62" s="102"/>
    </row>
    <row r="63" spans="2:11" s="89" customFormat="1" ht="17.25">
      <c r="B63" s="100" t="s">
        <v>348</v>
      </c>
      <c r="C63" s="114">
        <v>31964</v>
      </c>
      <c r="D63" s="102">
        <v>6</v>
      </c>
      <c r="E63" s="99">
        <v>40</v>
      </c>
      <c r="F63" s="169" t="s">
        <v>590</v>
      </c>
      <c r="G63" s="99">
        <v>148</v>
      </c>
      <c r="H63" s="99">
        <v>31226</v>
      </c>
      <c r="I63" s="99">
        <v>19</v>
      </c>
      <c r="J63" s="99">
        <v>525</v>
      </c>
      <c r="K63" s="169" t="s">
        <v>590</v>
      </c>
    </row>
    <row r="64" spans="2:11" s="89" customFormat="1" ht="17.25">
      <c r="B64" s="100" t="s">
        <v>349</v>
      </c>
      <c r="C64" s="114">
        <v>32530</v>
      </c>
      <c r="D64" s="99">
        <v>3</v>
      </c>
      <c r="E64" s="99">
        <v>66</v>
      </c>
      <c r="F64" s="169" t="s">
        <v>590</v>
      </c>
      <c r="G64" s="99">
        <v>109</v>
      </c>
      <c r="H64" s="99">
        <v>31476</v>
      </c>
      <c r="I64" s="99">
        <v>54</v>
      </c>
      <c r="J64" s="99">
        <v>822</v>
      </c>
      <c r="K64" s="169" t="s">
        <v>590</v>
      </c>
    </row>
    <row r="65" spans="2:11" s="89" customFormat="1" ht="17.25">
      <c r="B65" s="100" t="s">
        <v>350</v>
      </c>
      <c r="C65" s="114">
        <v>30199</v>
      </c>
      <c r="D65" s="99">
        <v>3</v>
      </c>
      <c r="E65" s="99">
        <v>32</v>
      </c>
      <c r="F65" s="169" t="s">
        <v>590</v>
      </c>
      <c r="G65" s="99">
        <v>67</v>
      </c>
      <c r="H65" s="99">
        <v>28636</v>
      </c>
      <c r="I65" s="99">
        <v>128</v>
      </c>
      <c r="J65" s="99">
        <v>1332</v>
      </c>
      <c r="K65" s="102">
        <v>1</v>
      </c>
    </row>
    <row r="66" spans="2:11" s="89" customFormat="1" ht="17.25">
      <c r="B66" s="100" t="s">
        <v>351</v>
      </c>
      <c r="C66" s="114">
        <v>31810</v>
      </c>
      <c r="D66" s="102">
        <v>2</v>
      </c>
      <c r="E66" s="99">
        <v>38</v>
      </c>
      <c r="F66" s="169" t="s">
        <v>590</v>
      </c>
      <c r="G66" s="99">
        <v>62</v>
      </c>
      <c r="H66" s="99">
        <v>28402</v>
      </c>
      <c r="I66" s="99">
        <v>335</v>
      </c>
      <c r="J66" s="99">
        <v>2969</v>
      </c>
      <c r="K66" s="99">
        <v>2</v>
      </c>
    </row>
    <row r="67" spans="2:11" s="89" customFormat="1" ht="17.25">
      <c r="B67" s="100"/>
      <c r="C67" s="114"/>
      <c r="D67" s="102"/>
      <c r="E67" s="99"/>
      <c r="F67" s="170"/>
      <c r="G67" s="99"/>
      <c r="H67" s="99"/>
      <c r="I67" s="99"/>
      <c r="J67" s="99"/>
      <c r="K67" s="99"/>
    </row>
    <row r="68" spans="2:11" s="89" customFormat="1" ht="17.25">
      <c r="B68" s="100" t="s">
        <v>352</v>
      </c>
      <c r="C68" s="114">
        <v>36524</v>
      </c>
      <c r="D68" s="170">
        <v>2</v>
      </c>
      <c r="E68" s="99">
        <v>40</v>
      </c>
      <c r="F68" s="169" t="s">
        <v>590</v>
      </c>
      <c r="G68" s="99">
        <v>61</v>
      </c>
      <c r="H68" s="99">
        <v>29490</v>
      </c>
      <c r="I68" s="99">
        <v>754</v>
      </c>
      <c r="J68" s="99">
        <v>6171</v>
      </c>
      <c r="K68" s="99">
        <v>6</v>
      </c>
    </row>
    <row r="69" spans="2:11" s="89" customFormat="1" ht="17.25">
      <c r="B69" s="100" t="s">
        <v>353</v>
      </c>
      <c r="C69" s="114">
        <v>25929</v>
      </c>
      <c r="D69" s="169" t="s">
        <v>590</v>
      </c>
      <c r="E69" s="99">
        <v>14</v>
      </c>
      <c r="F69" s="169" t="s">
        <v>590</v>
      </c>
      <c r="G69" s="99">
        <v>23</v>
      </c>
      <c r="H69" s="99">
        <v>17334</v>
      </c>
      <c r="I69" s="99">
        <v>1217</v>
      </c>
      <c r="J69" s="99">
        <v>7330</v>
      </c>
      <c r="K69" s="99">
        <v>11</v>
      </c>
    </row>
    <row r="70" spans="2:11" s="89" customFormat="1" ht="17.25">
      <c r="B70" s="100" t="s">
        <v>356</v>
      </c>
      <c r="C70" s="114">
        <v>17192</v>
      </c>
      <c r="D70" s="99">
        <v>2</v>
      </c>
      <c r="E70" s="99">
        <v>15</v>
      </c>
      <c r="F70" s="169" t="s">
        <v>590</v>
      </c>
      <c r="G70" s="99">
        <v>20</v>
      </c>
      <c r="H70" s="99">
        <v>8921</v>
      </c>
      <c r="I70" s="99">
        <v>1401</v>
      </c>
      <c r="J70" s="99">
        <v>6798</v>
      </c>
      <c r="K70" s="99">
        <v>35</v>
      </c>
    </row>
    <row r="71" spans="2:11" s="89" customFormat="1" ht="17.25">
      <c r="B71" s="100" t="s">
        <v>357</v>
      </c>
      <c r="C71" s="114">
        <v>15200</v>
      </c>
      <c r="D71" s="99">
        <v>6</v>
      </c>
      <c r="E71" s="99">
        <v>10</v>
      </c>
      <c r="F71" s="169" t="s">
        <v>590</v>
      </c>
      <c r="G71" s="99">
        <v>11</v>
      </c>
      <c r="H71" s="99">
        <v>7157</v>
      </c>
      <c r="I71" s="99">
        <v>2256</v>
      </c>
      <c r="J71" s="99">
        <v>5672</v>
      </c>
      <c r="K71" s="99">
        <v>88</v>
      </c>
    </row>
    <row r="72" spans="2:11" s="89" customFormat="1" ht="18" thickBot="1">
      <c r="B72" s="91"/>
      <c r="C72" s="104"/>
      <c r="D72" s="91"/>
      <c r="E72" s="91"/>
      <c r="F72" s="91"/>
      <c r="G72" s="91"/>
      <c r="H72" s="91"/>
      <c r="I72" s="91"/>
      <c r="J72" s="91"/>
      <c r="K72" s="91"/>
    </row>
    <row r="73" s="89" customFormat="1" ht="17.25">
      <c r="C73" s="88" t="s">
        <v>225</v>
      </c>
    </row>
    <row r="74" s="89" customFormat="1" ht="17.25">
      <c r="A74" s="88"/>
    </row>
    <row r="75" s="89" customFormat="1" ht="17.25"/>
    <row r="76" s="89" customFormat="1" ht="17.25"/>
    <row r="77" s="89" customFormat="1" ht="17.25"/>
    <row r="78" s="89" customFormat="1" ht="17.25"/>
    <row r="79" s="89" customFormat="1" ht="17.25"/>
    <row r="80" s="89" customFormat="1" ht="17.25"/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75" customWidth="1"/>
    <col min="2" max="2" width="4.625" style="75" customWidth="1"/>
    <col min="3" max="3" width="14.625" style="75" customWidth="1"/>
    <col min="4" max="4" width="10.875" style="75" customWidth="1"/>
    <col min="5" max="16384" width="14.625" style="75" customWidth="1"/>
  </cols>
  <sheetData>
    <row r="1" ht="17.25">
      <c r="A1" s="74"/>
    </row>
    <row r="6" ht="17.25">
      <c r="F6" s="76" t="s">
        <v>358</v>
      </c>
    </row>
    <row r="7" ht="17.25">
      <c r="E7" s="76" t="s">
        <v>359</v>
      </c>
    </row>
    <row r="8" spans="2:10" ht="18" thickBot="1">
      <c r="B8" s="41"/>
      <c r="C8" s="41"/>
      <c r="D8" s="41"/>
      <c r="E8" s="41"/>
      <c r="F8" s="41"/>
      <c r="G8" s="41"/>
      <c r="H8" s="41"/>
      <c r="I8" s="41"/>
      <c r="J8" s="41"/>
    </row>
    <row r="9" spans="5:11" ht="17.25">
      <c r="E9" s="119">
        <v>1985</v>
      </c>
      <c r="F9" s="119" t="s">
        <v>360</v>
      </c>
      <c r="G9" s="119" t="s">
        <v>361</v>
      </c>
      <c r="H9" s="119">
        <v>2000</v>
      </c>
      <c r="I9" s="217">
        <v>2003</v>
      </c>
      <c r="J9" s="219" t="s">
        <v>381</v>
      </c>
      <c r="K9" s="123">
        <v>2005</v>
      </c>
    </row>
    <row r="10" spans="2:11" ht="17.25">
      <c r="B10" s="46"/>
      <c r="C10" s="46"/>
      <c r="D10" s="46"/>
      <c r="E10" s="77" t="s">
        <v>389</v>
      </c>
      <c r="F10" s="77" t="s">
        <v>362</v>
      </c>
      <c r="G10" s="77" t="s">
        <v>363</v>
      </c>
      <c r="H10" s="77" t="s">
        <v>382</v>
      </c>
      <c r="I10" s="218" t="s">
        <v>809</v>
      </c>
      <c r="J10" s="220" t="s">
        <v>383</v>
      </c>
      <c r="K10" s="77" t="s">
        <v>643</v>
      </c>
    </row>
    <row r="11" spans="2:5" ht="17.25">
      <c r="B11" s="76" t="s">
        <v>364</v>
      </c>
      <c r="E11" s="121"/>
    </row>
    <row r="12" spans="3:11" ht="17.25">
      <c r="C12" s="74" t="s">
        <v>365</v>
      </c>
      <c r="D12" s="74" t="s">
        <v>366</v>
      </c>
      <c r="E12" s="50">
        <v>25816</v>
      </c>
      <c r="F12" s="48">
        <v>24030</v>
      </c>
      <c r="G12" s="78">
        <v>22817</v>
      </c>
      <c r="H12" s="78">
        <v>18780</v>
      </c>
      <c r="I12" s="78">
        <v>16462</v>
      </c>
      <c r="J12" s="78">
        <v>16011</v>
      </c>
      <c r="K12" s="78">
        <v>15511</v>
      </c>
    </row>
    <row r="13" spans="3:11" ht="17.25">
      <c r="C13" s="74" t="s">
        <v>367</v>
      </c>
      <c r="D13" s="74" t="s">
        <v>368</v>
      </c>
      <c r="E13" s="50">
        <v>13793</v>
      </c>
      <c r="F13" s="48">
        <v>13387</v>
      </c>
      <c r="G13" s="78">
        <v>13610</v>
      </c>
      <c r="H13" s="78">
        <v>11469</v>
      </c>
      <c r="I13" s="78">
        <v>10382</v>
      </c>
      <c r="J13" s="78">
        <v>10243</v>
      </c>
      <c r="K13" s="78">
        <v>10020</v>
      </c>
    </row>
    <row r="14" spans="3:11" ht="17.25">
      <c r="C14" s="74" t="s">
        <v>369</v>
      </c>
      <c r="D14" s="74" t="s">
        <v>368</v>
      </c>
      <c r="E14" s="50">
        <v>12023</v>
      </c>
      <c r="F14" s="48">
        <v>10643</v>
      </c>
      <c r="G14" s="78">
        <v>9510</v>
      </c>
      <c r="H14" s="78">
        <v>7311</v>
      </c>
      <c r="I14" s="78">
        <v>6080</v>
      </c>
      <c r="J14" s="78">
        <v>5768</v>
      </c>
      <c r="K14" s="78">
        <v>5491</v>
      </c>
    </row>
    <row r="15" spans="5:10" ht="17.25">
      <c r="E15" s="44"/>
      <c r="J15" s="78"/>
    </row>
    <row r="16" spans="2:5" ht="17.25">
      <c r="B16" s="76" t="s">
        <v>370</v>
      </c>
      <c r="E16" s="44"/>
    </row>
    <row r="17" spans="3:11" ht="17.25">
      <c r="C17" s="74" t="s">
        <v>365</v>
      </c>
      <c r="D17" s="74" t="s">
        <v>366</v>
      </c>
      <c r="E17" s="50">
        <v>24255</v>
      </c>
      <c r="F17" s="48">
        <v>22996</v>
      </c>
      <c r="G17" s="78">
        <v>22817</v>
      </c>
      <c r="H17" s="78">
        <v>18642</v>
      </c>
      <c r="I17" s="78">
        <v>16355</v>
      </c>
      <c r="J17" s="78">
        <v>15910</v>
      </c>
      <c r="K17" s="48">
        <v>15421</v>
      </c>
    </row>
    <row r="18" spans="3:11" ht="17.25">
      <c r="C18" s="74" t="s">
        <v>367</v>
      </c>
      <c r="D18" s="74" t="s">
        <v>368</v>
      </c>
      <c r="E18" s="50">
        <v>12948</v>
      </c>
      <c r="F18" s="48">
        <v>12888</v>
      </c>
      <c r="G18" s="78">
        <v>13392</v>
      </c>
      <c r="H18" s="78">
        <v>11410</v>
      </c>
      <c r="I18" s="78">
        <v>10316</v>
      </c>
      <c r="J18" s="78">
        <v>10180</v>
      </c>
      <c r="K18" s="48">
        <v>9964</v>
      </c>
    </row>
    <row r="19" spans="3:11" ht="17.25">
      <c r="C19" s="74" t="s">
        <v>369</v>
      </c>
      <c r="D19" s="74" t="s">
        <v>368</v>
      </c>
      <c r="E19" s="50">
        <v>11307</v>
      </c>
      <c r="F19" s="48">
        <v>10108</v>
      </c>
      <c r="G19" s="78">
        <v>9425</v>
      </c>
      <c r="H19" s="78">
        <v>7232</v>
      </c>
      <c r="I19" s="78">
        <v>6039</v>
      </c>
      <c r="J19" s="78">
        <v>5730</v>
      </c>
      <c r="K19" s="48">
        <v>5457</v>
      </c>
    </row>
    <row r="20" spans="5:11" ht="17.25">
      <c r="E20" s="44"/>
      <c r="K20" s="39"/>
    </row>
    <row r="21" spans="2:11" ht="17.25">
      <c r="B21" s="76" t="s">
        <v>371</v>
      </c>
      <c r="E21" s="57"/>
      <c r="F21" s="81"/>
      <c r="G21" s="81"/>
      <c r="K21" s="39"/>
    </row>
    <row r="22" spans="3:11" ht="17.25">
      <c r="C22" s="74" t="s">
        <v>365</v>
      </c>
      <c r="D22" s="74" t="s">
        <v>366</v>
      </c>
      <c r="E22" s="57">
        <v>11081</v>
      </c>
      <c r="F22" s="58">
        <v>9275</v>
      </c>
      <c r="G22" s="81">
        <v>8338</v>
      </c>
      <c r="H22" s="75">
        <v>6413</v>
      </c>
      <c r="I22" s="81">
        <v>5456</v>
      </c>
      <c r="J22" s="81">
        <v>5263</v>
      </c>
      <c r="K22" s="58">
        <v>5109</v>
      </c>
    </row>
    <row r="23" spans="3:11" ht="17.25">
      <c r="C23" s="74" t="s">
        <v>367</v>
      </c>
      <c r="D23" s="74" t="s">
        <v>368</v>
      </c>
      <c r="E23" s="57">
        <v>5860</v>
      </c>
      <c r="F23" s="58">
        <v>4867</v>
      </c>
      <c r="G23" s="81">
        <v>4455</v>
      </c>
      <c r="H23" s="75">
        <v>3530</v>
      </c>
      <c r="I23" s="81">
        <v>3163</v>
      </c>
      <c r="J23" s="81">
        <v>5136</v>
      </c>
      <c r="K23" s="58">
        <v>3074</v>
      </c>
    </row>
    <row r="24" spans="3:11" ht="17.25">
      <c r="C24" s="74" t="s">
        <v>369</v>
      </c>
      <c r="D24" s="74" t="s">
        <v>368</v>
      </c>
      <c r="E24" s="50">
        <v>5221</v>
      </c>
      <c r="F24" s="48">
        <v>4408</v>
      </c>
      <c r="G24" s="78">
        <v>3883</v>
      </c>
      <c r="H24" s="75">
        <v>2883</v>
      </c>
      <c r="I24" s="75">
        <v>2293</v>
      </c>
      <c r="J24" s="75">
        <v>2127</v>
      </c>
      <c r="K24" s="39">
        <v>2035</v>
      </c>
    </row>
    <row r="25" spans="3:11" ht="17.25">
      <c r="C25" s="74"/>
      <c r="D25" s="74"/>
      <c r="E25" s="50"/>
      <c r="F25" s="48"/>
      <c r="G25" s="78"/>
      <c r="K25" s="39"/>
    </row>
    <row r="26" spans="2:11" ht="17.25">
      <c r="B26" s="76" t="s">
        <v>372</v>
      </c>
      <c r="E26" s="57"/>
      <c r="F26" s="81"/>
      <c r="G26" s="81"/>
      <c r="K26" s="39"/>
    </row>
    <row r="27" spans="3:11" ht="17.25">
      <c r="C27" s="74" t="s">
        <v>365</v>
      </c>
      <c r="D27" s="74" t="s">
        <v>366</v>
      </c>
      <c r="E27" s="57">
        <v>4658</v>
      </c>
      <c r="F27" s="58">
        <v>5604</v>
      </c>
      <c r="G27" s="81">
        <v>6703</v>
      </c>
      <c r="H27" s="75">
        <v>6266</v>
      </c>
      <c r="I27" s="81">
        <v>5885</v>
      </c>
      <c r="J27" s="81">
        <v>5809</v>
      </c>
      <c r="K27" s="58">
        <v>5615</v>
      </c>
    </row>
    <row r="28" spans="3:11" ht="17.25">
      <c r="C28" s="74" t="s">
        <v>367</v>
      </c>
      <c r="D28" s="74" t="s">
        <v>368</v>
      </c>
      <c r="E28" s="57">
        <v>2890</v>
      </c>
      <c r="F28" s="58">
        <v>3720</v>
      </c>
      <c r="G28" s="81">
        <v>4692</v>
      </c>
      <c r="H28" s="75">
        <v>4388</v>
      </c>
      <c r="I28" s="81">
        <v>4114</v>
      </c>
      <c r="J28" s="81">
        <v>4050</v>
      </c>
      <c r="K28" s="58">
        <v>3951</v>
      </c>
    </row>
    <row r="29" spans="3:11" ht="17.25">
      <c r="C29" s="74" t="s">
        <v>369</v>
      </c>
      <c r="D29" s="74" t="s">
        <v>368</v>
      </c>
      <c r="E29" s="50">
        <v>1768</v>
      </c>
      <c r="F29" s="48">
        <v>1884</v>
      </c>
      <c r="G29" s="78">
        <v>2011</v>
      </c>
      <c r="H29" s="75">
        <v>1878</v>
      </c>
      <c r="I29" s="81">
        <v>1771</v>
      </c>
      <c r="J29" s="81">
        <v>1759</v>
      </c>
      <c r="K29" s="58">
        <v>1664</v>
      </c>
    </row>
    <row r="30" spans="3:11" ht="17.25">
      <c r="C30" s="74"/>
      <c r="D30" s="74"/>
      <c r="E30" s="50"/>
      <c r="F30" s="48"/>
      <c r="G30" s="78"/>
      <c r="I30" s="81"/>
      <c r="J30" s="81"/>
      <c r="K30" s="58"/>
    </row>
    <row r="31" spans="2:11" ht="17.25">
      <c r="B31" s="76" t="s">
        <v>373</v>
      </c>
      <c r="E31" s="57"/>
      <c r="F31" s="81"/>
      <c r="G31" s="81"/>
      <c r="K31" s="39"/>
    </row>
    <row r="32" spans="3:11" ht="17.25">
      <c r="C32" s="74" t="s">
        <v>365</v>
      </c>
      <c r="D32" s="74" t="s">
        <v>366</v>
      </c>
      <c r="E32" s="57">
        <v>1101</v>
      </c>
      <c r="F32" s="58">
        <v>989</v>
      </c>
      <c r="G32" s="81">
        <v>922</v>
      </c>
      <c r="H32" s="75">
        <v>486</v>
      </c>
      <c r="I32" s="81">
        <v>307</v>
      </c>
      <c r="J32" s="81">
        <v>280</v>
      </c>
      <c r="K32" s="58">
        <v>261</v>
      </c>
    </row>
    <row r="33" spans="3:11" ht="17.25">
      <c r="C33" s="74" t="s">
        <v>367</v>
      </c>
      <c r="D33" s="74" t="s">
        <v>368</v>
      </c>
      <c r="E33" s="57">
        <v>229</v>
      </c>
      <c r="F33" s="58">
        <v>270</v>
      </c>
      <c r="G33" s="81">
        <v>230</v>
      </c>
      <c r="H33" s="75">
        <v>212</v>
      </c>
      <c r="I33" s="81">
        <v>146</v>
      </c>
      <c r="J33" s="81">
        <v>139</v>
      </c>
      <c r="K33" s="58">
        <v>126</v>
      </c>
    </row>
    <row r="34" spans="3:11" ht="17.25">
      <c r="C34" s="74" t="s">
        <v>369</v>
      </c>
      <c r="D34" s="74" t="s">
        <v>368</v>
      </c>
      <c r="E34" s="50">
        <v>872</v>
      </c>
      <c r="F34" s="48">
        <v>719</v>
      </c>
      <c r="G34" s="78">
        <v>692</v>
      </c>
      <c r="H34" s="75">
        <v>274</v>
      </c>
      <c r="I34" s="81">
        <v>161</v>
      </c>
      <c r="J34" s="81">
        <v>141</v>
      </c>
      <c r="K34" s="58">
        <v>135</v>
      </c>
    </row>
    <row r="35" spans="5:11" ht="17.25">
      <c r="E35" s="44"/>
      <c r="K35" s="39"/>
    </row>
    <row r="36" spans="2:11" ht="17.25">
      <c r="B36" s="76" t="s">
        <v>374</v>
      </c>
      <c r="E36" s="57"/>
      <c r="F36" s="81"/>
      <c r="G36" s="81"/>
      <c r="K36" s="39"/>
    </row>
    <row r="37" spans="3:11" ht="17.25">
      <c r="C37" s="74" t="s">
        <v>365</v>
      </c>
      <c r="D37" s="74" t="s">
        <v>366</v>
      </c>
      <c r="E37" s="57">
        <v>4882</v>
      </c>
      <c r="F37" s="58">
        <v>4562</v>
      </c>
      <c r="G37" s="81">
        <v>4127</v>
      </c>
      <c r="H37" s="75">
        <v>3114</v>
      </c>
      <c r="I37" s="81">
        <v>2723</v>
      </c>
      <c r="J37" s="81">
        <v>2633</v>
      </c>
      <c r="K37" s="58">
        <v>2514</v>
      </c>
    </row>
    <row r="38" spans="3:11" ht="17.25">
      <c r="C38" s="74" t="s">
        <v>367</v>
      </c>
      <c r="D38" s="74" t="s">
        <v>368</v>
      </c>
      <c r="E38" s="57">
        <v>2466</v>
      </c>
      <c r="F38" s="58">
        <v>2477</v>
      </c>
      <c r="G38" s="81">
        <v>2305</v>
      </c>
      <c r="H38" s="75">
        <v>1720</v>
      </c>
      <c r="I38" s="81">
        <v>1602</v>
      </c>
      <c r="J38" s="81">
        <v>1592</v>
      </c>
      <c r="K38" s="58">
        <v>1527</v>
      </c>
    </row>
    <row r="39" spans="3:11" ht="17.25">
      <c r="C39" s="74" t="s">
        <v>369</v>
      </c>
      <c r="D39" s="74" t="s">
        <v>368</v>
      </c>
      <c r="E39" s="50">
        <v>2416</v>
      </c>
      <c r="F39" s="48">
        <v>2085</v>
      </c>
      <c r="G39" s="78">
        <v>1822</v>
      </c>
      <c r="H39" s="75">
        <v>1394</v>
      </c>
      <c r="I39" s="81">
        <v>1121</v>
      </c>
      <c r="J39" s="81">
        <v>1041</v>
      </c>
      <c r="K39" s="58">
        <v>987</v>
      </c>
    </row>
    <row r="40" spans="3:11" ht="17.25">
      <c r="C40" s="74"/>
      <c r="D40" s="74"/>
      <c r="E40" s="50"/>
      <c r="F40" s="48"/>
      <c r="G40" s="78"/>
      <c r="I40" s="81"/>
      <c r="J40" s="81"/>
      <c r="K40" s="58"/>
    </row>
    <row r="41" spans="2:11" ht="17.25">
      <c r="B41" s="76" t="s">
        <v>375</v>
      </c>
      <c r="E41" s="57"/>
      <c r="F41" s="81"/>
      <c r="G41" s="81"/>
      <c r="K41" s="39"/>
    </row>
    <row r="42" spans="3:11" ht="17.25">
      <c r="C42" s="74" t="s">
        <v>365</v>
      </c>
      <c r="D42" s="74" t="s">
        <v>366</v>
      </c>
      <c r="E42" s="57">
        <v>2533</v>
      </c>
      <c r="F42" s="58">
        <v>2566</v>
      </c>
      <c r="G42" s="81">
        <v>2727</v>
      </c>
      <c r="H42" s="75">
        <v>2363</v>
      </c>
      <c r="I42" s="81">
        <v>1984</v>
      </c>
      <c r="J42" s="81">
        <v>1925</v>
      </c>
      <c r="K42" s="58">
        <v>1922</v>
      </c>
    </row>
    <row r="43" spans="3:11" ht="17.25">
      <c r="C43" s="74" t="s">
        <v>367</v>
      </c>
      <c r="D43" s="74" t="s">
        <v>368</v>
      </c>
      <c r="E43" s="57">
        <v>1503</v>
      </c>
      <c r="F43" s="58">
        <v>1554</v>
      </c>
      <c r="G43" s="81">
        <v>1710</v>
      </c>
      <c r="H43" s="75">
        <v>1560</v>
      </c>
      <c r="I43" s="81">
        <v>1291</v>
      </c>
      <c r="J43" s="81">
        <v>1263</v>
      </c>
      <c r="K43" s="58">
        <v>1286</v>
      </c>
    </row>
    <row r="44" spans="3:11" ht="17.25">
      <c r="C44" s="74" t="s">
        <v>369</v>
      </c>
      <c r="D44" s="74" t="s">
        <v>368</v>
      </c>
      <c r="E44" s="50">
        <v>1030</v>
      </c>
      <c r="F44" s="48">
        <v>1012</v>
      </c>
      <c r="G44" s="78">
        <v>1017</v>
      </c>
      <c r="H44" s="75">
        <v>803</v>
      </c>
      <c r="I44" s="81">
        <v>693</v>
      </c>
      <c r="J44" s="81">
        <v>662</v>
      </c>
      <c r="K44" s="58">
        <v>636</v>
      </c>
    </row>
    <row r="45" ht="17.25">
      <c r="E45" s="44"/>
    </row>
    <row r="46" spans="2:7" ht="17.25">
      <c r="B46" s="76" t="s">
        <v>376</v>
      </c>
      <c r="E46" s="57"/>
      <c r="F46" s="81"/>
      <c r="G46" s="81"/>
    </row>
    <row r="47" spans="3:7" ht="17.25">
      <c r="C47" s="74" t="s">
        <v>365</v>
      </c>
      <c r="D47" s="74" t="s">
        <v>366</v>
      </c>
      <c r="E47" s="57">
        <v>874</v>
      </c>
      <c r="F47" s="58">
        <v>645</v>
      </c>
      <c r="G47" s="111" t="s">
        <v>384</v>
      </c>
    </row>
    <row r="48" spans="3:7" ht="17.25">
      <c r="C48" s="74" t="s">
        <v>367</v>
      </c>
      <c r="D48" s="74" t="s">
        <v>368</v>
      </c>
      <c r="E48" s="57">
        <v>413</v>
      </c>
      <c r="F48" s="58">
        <v>281</v>
      </c>
      <c r="G48" s="111" t="s">
        <v>385</v>
      </c>
    </row>
    <row r="49" spans="3:7" ht="17.25">
      <c r="C49" s="74" t="s">
        <v>369</v>
      </c>
      <c r="D49" s="74" t="s">
        <v>368</v>
      </c>
      <c r="E49" s="50">
        <v>461</v>
      </c>
      <c r="F49" s="48">
        <v>364</v>
      </c>
      <c r="G49" s="111" t="s">
        <v>387</v>
      </c>
    </row>
    <row r="50" spans="3:7" ht="17.25">
      <c r="C50" s="74" t="s">
        <v>377</v>
      </c>
      <c r="D50" s="74" t="s">
        <v>378</v>
      </c>
      <c r="E50" s="57">
        <v>189</v>
      </c>
      <c r="F50" s="58">
        <v>150</v>
      </c>
      <c r="G50" s="111" t="s">
        <v>386</v>
      </c>
    </row>
    <row r="51" spans="5:7" ht="17.25">
      <c r="E51" s="44"/>
      <c r="G51" s="81"/>
    </row>
    <row r="52" spans="2:7" ht="17.25">
      <c r="B52" s="76" t="s">
        <v>379</v>
      </c>
      <c r="E52" s="57"/>
      <c r="F52" s="81"/>
      <c r="G52" s="81"/>
    </row>
    <row r="53" spans="3:11" ht="17.25">
      <c r="C53" s="74" t="s">
        <v>365</v>
      </c>
      <c r="D53" s="74" t="s">
        <v>366</v>
      </c>
      <c r="E53" s="57">
        <v>348</v>
      </c>
      <c r="F53" s="58">
        <v>147</v>
      </c>
      <c r="G53" s="81">
        <v>25</v>
      </c>
      <c r="H53" s="75">
        <v>18</v>
      </c>
      <c r="I53" s="111" t="s">
        <v>384</v>
      </c>
      <c r="J53" s="111"/>
      <c r="K53" s="111"/>
    </row>
    <row r="54" spans="3:11" ht="17.25">
      <c r="C54" s="74" t="s">
        <v>367</v>
      </c>
      <c r="D54" s="74" t="s">
        <v>368</v>
      </c>
      <c r="E54" s="57">
        <v>253</v>
      </c>
      <c r="F54" s="58">
        <v>101</v>
      </c>
      <c r="G54" s="81">
        <v>12</v>
      </c>
      <c r="H54" s="75">
        <v>1</v>
      </c>
      <c r="I54" s="111" t="s">
        <v>385</v>
      </c>
      <c r="J54" s="111"/>
      <c r="K54" s="111"/>
    </row>
    <row r="55" spans="3:11" ht="17.25">
      <c r="C55" s="74" t="s">
        <v>369</v>
      </c>
      <c r="D55" s="74" t="s">
        <v>368</v>
      </c>
      <c r="E55" s="50">
        <v>95</v>
      </c>
      <c r="F55" s="48">
        <v>46</v>
      </c>
      <c r="G55" s="78">
        <v>13</v>
      </c>
      <c r="H55" s="75">
        <v>17</v>
      </c>
      <c r="I55" s="111" t="s">
        <v>387</v>
      </c>
      <c r="J55" s="111"/>
      <c r="K55" s="111"/>
    </row>
    <row r="56" spans="3:11" ht="17.25">
      <c r="C56" s="74" t="s">
        <v>377</v>
      </c>
      <c r="D56" s="74" t="s">
        <v>378</v>
      </c>
      <c r="E56" s="57">
        <v>39</v>
      </c>
      <c r="F56" s="58">
        <v>23</v>
      </c>
      <c r="G56" s="81">
        <v>5</v>
      </c>
      <c r="H56" s="75">
        <v>4</v>
      </c>
      <c r="I56" s="111" t="s">
        <v>386</v>
      </c>
      <c r="J56" s="111"/>
      <c r="K56" s="111"/>
    </row>
    <row r="57" ht="17.25">
      <c r="E57" s="44"/>
    </row>
    <row r="58" spans="2:7" ht="17.25">
      <c r="B58" s="76" t="s">
        <v>380</v>
      </c>
      <c r="E58" s="57"/>
      <c r="F58" s="81"/>
      <c r="G58" s="81"/>
    </row>
    <row r="59" spans="2:11" ht="17.25">
      <c r="B59" s="80"/>
      <c r="C59" s="74" t="s">
        <v>365</v>
      </c>
      <c r="D59" s="74" t="s">
        <v>366</v>
      </c>
      <c r="E59" s="57">
        <v>339</v>
      </c>
      <c r="F59" s="58">
        <v>242</v>
      </c>
      <c r="G59" s="81">
        <v>193</v>
      </c>
      <c r="H59" s="75">
        <v>120</v>
      </c>
      <c r="I59" s="81">
        <v>107</v>
      </c>
      <c r="J59" s="81">
        <v>101</v>
      </c>
      <c r="K59" s="58">
        <v>90</v>
      </c>
    </row>
    <row r="60" spans="2:11" ht="17.25">
      <c r="B60" s="80"/>
      <c r="C60" s="74" t="s">
        <v>367</v>
      </c>
      <c r="D60" s="74" t="s">
        <v>368</v>
      </c>
      <c r="E60" s="57">
        <v>179</v>
      </c>
      <c r="F60" s="58">
        <v>117</v>
      </c>
      <c r="G60" s="81">
        <v>73</v>
      </c>
      <c r="H60" s="75">
        <v>58</v>
      </c>
      <c r="I60" s="81">
        <v>66</v>
      </c>
      <c r="J60" s="81">
        <v>63</v>
      </c>
      <c r="K60" s="58">
        <v>56</v>
      </c>
    </row>
    <row r="61" spans="3:11" ht="17.25">
      <c r="C61" s="74" t="s">
        <v>369</v>
      </c>
      <c r="D61" s="74" t="s">
        <v>368</v>
      </c>
      <c r="E61" s="50">
        <v>160</v>
      </c>
      <c r="F61" s="48">
        <v>125</v>
      </c>
      <c r="G61" s="78">
        <v>120</v>
      </c>
      <c r="H61" s="75">
        <v>62</v>
      </c>
      <c r="I61" s="75">
        <v>41</v>
      </c>
      <c r="J61" s="75">
        <v>38</v>
      </c>
      <c r="K61" s="39">
        <v>34</v>
      </c>
    </row>
    <row r="62" spans="3:11" ht="17.25">
      <c r="C62" s="74" t="s">
        <v>377</v>
      </c>
      <c r="D62" s="74" t="s">
        <v>378</v>
      </c>
      <c r="E62" s="57">
        <v>27</v>
      </c>
      <c r="F62" s="58">
        <v>24</v>
      </c>
      <c r="G62" s="81">
        <v>21</v>
      </c>
      <c r="H62" s="75">
        <v>13</v>
      </c>
      <c r="I62" s="81">
        <v>10</v>
      </c>
      <c r="J62" s="81">
        <v>10</v>
      </c>
      <c r="K62" s="58">
        <v>9</v>
      </c>
    </row>
    <row r="63" spans="2:11" ht="18" thickBot="1">
      <c r="B63" s="41"/>
      <c r="C63" s="122"/>
      <c r="D63" s="41"/>
      <c r="E63" s="65"/>
      <c r="F63" s="122"/>
      <c r="G63" s="122"/>
      <c r="H63" s="122"/>
      <c r="I63" s="41"/>
      <c r="J63" s="41"/>
      <c r="K63" s="41"/>
    </row>
    <row r="64" spans="3:9" ht="17.25">
      <c r="C64" s="80"/>
      <c r="E64" s="75" t="s">
        <v>388</v>
      </c>
      <c r="I64" s="80"/>
    </row>
    <row r="65" spans="1:3" ht="17.25">
      <c r="A65" s="74"/>
      <c r="C65" s="8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5" customWidth="1"/>
    <col min="2" max="2" width="3.375" style="75" customWidth="1"/>
    <col min="3" max="3" width="7.125" style="75" customWidth="1"/>
    <col min="4" max="4" width="18.625" style="75" customWidth="1"/>
    <col min="5" max="5" width="14.625" style="75" customWidth="1"/>
    <col min="6" max="7" width="13.75390625" style="75" customWidth="1"/>
    <col min="8" max="8" width="2.125" style="75" customWidth="1"/>
    <col min="9" max="9" width="7.125" style="75" customWidth="1"/>
    <col min="10" max="10" width="15.875" style="75" customWidth="1"/>
    <col min="11" max="11" width="14.625" style="75" customWidth="1"/>
    <col min="12" max="13" width="13.75390625" style="75" customWidth="1"/>
    <col min="14" max="16384" width="13.375" style="75" customWidth="1"/>
  </cols>
  <sheetData>
    <row r="1" ht="17.25">
      <c r="A1" s="74"/>
    </row>
    <row r="6" ht="17.25">
      <c r="F6" s="76" t="s">
        <v>390</v>
      </c>
    </row>
    <row r="8" ht="17.25">
      <c r="E8" s="76" t="s">
        <v>395</v>
      </c>
    </row>
    <row r="9" spans="2:13" ht="18" thickBo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 t="s">
        <v>396</v>
      </c>
    </row>
    <row r="10" spans="5:13" ht="17.25">
      <c r="E10" s="44"/>
      <c r="F10" s="46"/>
      <c r="G10" s="46"/>
      <c r="H10" s="44"/>
      <c r="K10" s="44"/>
      <c r="L10" s="46"/>
      <c r="M10" s="46"/>
    </row>
    <row r="11" spans="3:13" ht="17.25">
      <c r="C11" s="74" t="s">
        <v>391</v>
      </c>
      <c r="E11" s="43" t="s">
        <v>397</v>
      </c>
      <c r="F11" s="44"/>
      <c r="G11" s="44"/>
      <c r="H11" s="44"/>
      <c r="I11" s="74" t="s">
        <v>392</v>
      </c>
      <c r="K11" s="43" t="s">
        <v>397</v>
      </c>
      <c r="L11" s="44"/>
      <c r="M11" s="44"/>
    </row>
    <row r="12" spans="2:13" ht="17.25">
      <c r="B12" s="46"/>
      <c r="C12" s="46"/>
      <c r="D12" s="46"/>
      <c r="E12" s="66" t="s">
        <v>393</v>
      </c>
      <c r="F12" s="66" t="s">
        <v>398</v>
      </c>
      <c r="G12" s="66" t="s">
        <v>399</v>
      </c>
      <c r="H12" s="47"/>
      <c r="I12" s="46"/>
      <c r="J12" s="46"/>
      <c r="K12" s="66" t="s">
        <v>393</v>
      </c>
      <c r="L12" s="66" t="s">
        <v>398</v>
      </c>
      <c r="M12" s="66" t="s">
        <v>399</v>
      </c>
    </row>
    <row r="13" spans="5:11" ht="17.25">
      <c r="E13" s="44"/>
      <c r="H13" s="44"/>
      <c r="K13" s="44"/>
    </row>
    <row r="14" spans="3:11" ht="18" customHeight="1">
      <c r="C14" s="74" t="s">
        <v>647</v>
      </c>
      <c r="D14" s="78"/>
      <c r="E14" s="50">
        <v>71405</v>
      </c>
      <c r="F14" s="48">
        <v>22548</v>
      </c>
      <c r="G14" s="48">
        <v>48857</v>
      </c>
      <c r="H14" s="44"/>
      <c r="K14" s="44"/>
    </row>
    <row r="15" spans="3:11" ht="18" customHeight="1">
      <c r="C15" s="74" t="s">
        <v>648</v>
      </c>
      <c r="D15" s="78"/>
      <c r="E15" s="50">
        <f>F15+G15</f>
        <v>70486</v>
      </c>
      <c r="F15" s="48">
        <v>21734</v>
      </c>
      <c r="G15" s="180">
        <v>48752</v>
      </c>
      <c r="H15" s="39"/>
      <c r="J15" s="70"/>
      <c r="K15" s="39"/>
    </row>
    <row r="16" spans="3:13" ht="18" customHeight="1">
      <c r="C16" s="76"/>
      <c r="D16" s="80"/>
      <c r="E16" s="52"/>
      <c r="F16" s="51"/>
      <c r="G16" s="187"/>
      <c r="H16" s="39"/>
      <c r="I16"/>
      <c r="J16" s="226"/>
      <c r="K16"/>
      <c r="L16"/>
      <c r="M16"/>
    </row>
    <row r="17" spans="3:13" ht="18" customHeight="1">
      <c r="C17" s="74" t="s">
        <v>400</v>
      </c>
      <c r="E17" s="50">
        <f>F17+G17</f>
        <v>8419</v>
      </c>
      <c r="F17" s="48">
        <f>SUM(F18:F20)</f>
        <v>1882</v>
      </c>
      <c r="G17" s="180">
        <f>SUM(G18:G20)</f>
        <v>6537</v>
      </c>
      <c r="H17" s="39"/>
      <c r="I17"/>
      <c r="J17" s="226"/>
      <c r="K17"/>
      <c r="L17"/>
      <c r="M17"/>
    </row>
    <row r="18" spans="4:13" ht="18" customHeight="1">
      <c r="D18" s="74" t="s">
        <v>401</v>
      </c>
      <c r="E18" s="50">
        <f>F18+G18</f>
        <v>3980</v>
      </c>
      <c r="F18" s="58">
        <v>946</v>
      </c>
      <c r="G18" s="181">
        <v>3034</v>
      </c>
      <c r="H18" s="39"/>
      <c r="J18" s="69" t="s">
        <v>402</v>
      </c>
      <c r="K18" s="48">
        <f>L18+M18</f>
        <v>456</v>
      </c>
      <c r="L18" s="58">
        <v>126</v>
      </c>
      <c r="M18" s="58">
        <v>330</v>
      </c>
    </row>
    <row r="19" spans="4:13" ht="18" customHeight="1">
      <c r="D19" s="74" t="s">
        <v>403</v>
      </c>
      <c r="E19" s="50">
        <f>F19+G19</f>
        <v>4162</v>
      </c>
      <c r="F19" s="58">
        <v>838</v>
      </c>
      <c r="G19" s="181">
        <v>3324</v>
      </c>
      <c r="H19" s="39"/>
      <c r="J19" s="69" t="s">
        <v>404</v>
      </c>
      <c r="K19" s="48">
        <f>L19+M19</f>
        <v>211</v>
      </c>
      <c r="L19" s="58">
        <v>58</v>
      </c>
      <c r="M19" s="58">
        <v>153</v>
      </c>
    </row>
    <row r="20" spans="4:13" ht="18" customHeight="1">
      <c r="D20" s="74" t="s">
        <v>405</v>
      </c>
      <c r="E20" s="50">
        <f>F20+G20</f>
        <v>277</v>
      </c>
      <c r="F20" s="58">
        <v>98</v>
      </c>
      <c r="G20" s="181">
        <v>179</v>
      </c>
      <c r="H20" s="39"/>
      <c r="I20"/>
      <c r="J20" s="69" t="s">
        <v>406</v>
      </c>
      <c r="K20" s="48">
        <f>L20+M20</f>
        <v>1927</v>
      </c>
      <c r="L20" s="58">
        <v>795</v>
      </c>
      <c r="M20" s="58">
        <v>1132</v>
      </c>
    </row>
    <row r="21" spans="5:13" ht="18" customHeight="1">
      <c r="E21" s="50" t="s">
        <v>921</v>
      </c>
      <c r="F21" s="48" t="s">
        <v>921</v>
      </c>
      <c r="G21" s="180" t="s">
        <v>921</v>
      </c>
      <c r="H21" s="39"/>
      <c r="I21"/>
      <c r="J21" s="70" t="s">
        <v>407</v>
      </c>
      <c r="K21" s="48">
        <f>L21+M21</f>
        <v>98</v>
      </c>
      <c r="L21" s="58">
        <v>19</v>
      </c>
      <c r="M21" s="58">
        <v>79</v>
      </c>
    </row>
    <row r="22" spans="3:13" ht="18" customHeight="1">
      <c r="C22" s="74" t="s">
        <v>408</v>
      </c>
      <c r="E22" s="50">
        <v>13029</v>
      </c>
      <c r="F22" s="48">
        <f>SUM(F23:F48)</f>
        <v>2915</v>
      </c>
      <c r="G22" s="180">
        <f>SUM(G23:G48)</f>
        <v>10113</v>
      </c>
      <c r="H22" s="39"/>
      <c r="I22"/>
      <c r="J22" s="226"/>
      <c r="K22"/>
      <c r="L22"/>
      <c r="M22"/>
    </row>
    <row r="23" spans="4:13" ht="18" customHeight="1">
      <c r="D23" s="74" t="s">
        <v>409</v>
      </c>
      <c r="E23" s="50">
        <f>F23+G23</f>
        <v>255</v>
      </c>
      <c r="F23" s="58">
        <v>55</v>
      </c>
      <c r="G23" s="181">
        <v>200</v>
      </c>
      <c r="H23" s="39"/>
      <c r="I23"/>
      <c r="J23" s="226"/>
      <c r="K23"/>
      <c r="L23"/>
      <c r="M23"/>
    </row>
    <row r="24" spans="4:13" ht="18" customHeight="1">
      <c r="D24" s="74" t="s">
        <v>411</v>
      </c>
      <c r="E24" s="50">
        <f>F24+G24</f>
        <v>141</v>
      </c>
      <c r="F24" s="58">
        <v>42</v>
      </c>
      <c r="G24" s="181">
        <v>99</v>
      </c>
      <c r="H24" s="39"/>
      <c r="J24" s="69" t="s">
        <v>410</v>
      </c>
      <c r="K24" s="48">
        <f>L24+M24</f>
        <v>83</v>
      </c>
      <c r="L24" s="58">
        <v>23</v>
      </c>
      <c r="M24" s="58">
        <v>60</v>
      </c>
    </row>
    <row r="25" spans="4:13" ht="18" customHeight="1">
      <c r="D25" s="74" t="s">
        <v>413</v>
      </c>
      <c r="E25" s="50">
        <f>F25+G25</f>
        <v>2743</v>
      </c>
      <c r="F25" s="58">
        <v>681</v>
      </c>
      <c r="G25" s="181">
        <v>2062</v>
      </c>
      <c r="H25" s="39"/>
      <c r="J25" s="69" t="s">
        <v>412</v>
      </c>
      <c r="K25" s="48">
        <f>L25+M25</f>
        <v>115</v>
      </c>
      <c r="L25" s="58">
        <v>10</v>
      </c>
      <c r="M25" s="58">
        <v>105</v>
      </c>
    </row>
    <row r="26" spans="4:13" ht="18" customHeight="1">
      <c r="D26" s="74"/>
      <c r="E26" s="50"/>
      <c r="F26" s="58"/>
      <c r="G26" s="181"/>
      <c r="H26" s="39"/>
      <c r="J26" s="69" t="s">
        <v>414</v>
      </c>
      <c r="K26" s="48">
        <f>L26+M26</f>
        <v>174</v>
      </c>
      <c r="L26" s="58">
        <v>50</v>
      </c>
      <c r="M26" s="58">
        <v>124</v>
      </c>
    </row>
    <row r="27" spans="4:13" ht="18" customHeight="1">
      <c r="D27" s="74" t="s">
        <v>416</v>
      </c>
      <c r="E27" s="50">
        <f>F27+G27</f>
        <v>678</v>
      </c>
      <c r="F27" s="39">
        <v>121</v>
      </c>
      <c r="G27" s="70">
        <v>557</v>
      </c>
      <c r="H27" s="39"/>
      <c r="J27" s="70" t="s">
        <v>415</v>
      </c>
      <c r="K27" s="48">
        <f>L27+M27</f>
        <v>133</v>
      </c>
      <c r="L27" s="58">
        <v>31</v>
      </c>
      <c r="M27" s="58">
        <v>102</v>
      </c>
    </row>
    <row r="28" spans="4:13" ht="18" customHeight="1">
      <c r="D28" s="74" t="s">
        <v>417</v>
      </c>
      <c r="E28" s="50">
        <v>873</v>
      </c>
      <c r="F28" s="58">
        <v>182</v>
      </c>
      <c r="G28" s="181">
        <v>690</v>
      </c>
      <c r="H28" s="39"/>
      <c r="J28" s="226"/>
      <c r="K28"/>
      <c r="L28"/>
      <c r="M28"/>
    </row>
    <row r="29" spans="4:13" ht="18" customHeight="1">
      <c r="D29" s="74" t="s">
        <v>419</v>
      </c>
      <c r="E29" s="50">
        <f>F29+G29</f>
        <v>386</v>
      </c>
      <c r="F29" s="58">
        <v>61</v>
      </c>
      <c r="G29" s="181">
        <v>325</v>
      </c>
      <c r="H29" s="39"/>
      <c r="J29" s="69" t="s">
        <v>418</v>
      </c>
      <c r="K29" s="48">
        <f>L29+M29</f>
        <v>101</v>
      </c>
      <c r="L29" s="58">
        <v>10</v>
      </c>
      <c r="M29" s="58">
        <v>91</v>
      </c>
    </row>
    <row r="30" spans="4:13" ht="18" customHeight="1">
      <c r="D30" s="74" t="s">
        <v>421</v>
      </c>
      <c r="E30" s="50">
        <f>F30+G30</f>
        <v>466</v>
      </c>
      <c r="F30" s="58">
        <v>86</v>
      </c>
      <c r="G30" s="181">
        <v>380</v>
      </c>
      <c r="H30" s="39"/>
      <c r="J30" s="69" t="s">
        <v>420</v>
      </c>
      <c r="K30" s="48">
        <v>781</v>
      </c>
      <c r="L30" s="58">
        <v>233</v>
      </c>
      <c r="M30" s="58">
        <v>549</v>
      </c>
    </row>
    <row r="31" spans="4:13" ht="18" customHeight="1">
      <c r="D31" s="74"/>
      <c r="E31" s="50"/>
      <c r="F31" s="58"/>
      <c r="G31" s="181"/>
      <c r="H31" s="39"/>
      <c r="J31" s="69" t="s">
        <v>422</v>
      </c>
      <c r="K31" s="48">
        <f>L31+M31</f>
        <v>93</v>
      </c>
      <c r="L31" s="58">
        <v>18</v>
      </c>
      <c r="M31" s="58">
        <v>75</v>
      </c>
    </row>
    <row r="32" spans="4:13" ht="18" customHeight="1">
      <c r="D32" s="74" t="s">
        <v>424</v>
      </c>
      <c r="E32" s="50">
        <v>129</v>
      </c>
      <c r="F32" s="58">
        <v>33</v>
      </c>
      <c r="G32" s="181">
        <v>95</v>
      </c>
      <c r="H32" s="39"/>
      <c r="J32" s="70" t="s">
        <v>423</v>
      </c>
      <c r="K32" s="48">
        <f>L32+M32</f>
        <v>2000</v>
      </c>
      <c r="L32" s="58">
        <v>1016</v>
      </c>
      <c r="M32" s="58">
        <v>984</v>
      </c>
    </row>
    <row r="33" spans="4:13" ht="18" customHeight="1">
      <c r="D33" s="74" t="s">
        <v>425</v>
      </c>
      <c r="E33" s="50">
        <f>F33+G33</f>
        <v>824</v>
      </c>
      <c r="F33" s="39">
        <v>146</v>
      </c>
      <c r="G33" s="181">
        <v>678</v>
      </c>
      <c r="H33" s="39"/>
      <c r="J33" s="226"/>
      <c r="K33"/>
      <c r="L33"/>
      <c r="M33"/>
    </row>
    <row r="34" spans="4:13" ht="18" customHeight="1">
      <c r="D34" s="74" t="s">
        <v>427</v>
      </c>
      <c r="E34" s="50">
        <f>F34+G34</f>
        <v>59</v>
      </c>
      <c r="F34" s="58">
        <v>20</v>
      </c>
      <c r="G34" s="181">
        <v>39</v>
      </c>
      <c r="H34" s="39"/>
      <c r="J34" s="69" t="s">
        <v>426</v>
      </c>
      <c r="K34" s="48">
        <f>L34+M34</f>
        <v>35</v>
      </c>
      <c r="L34" s="58">
        <v>10</v>
      </c>
      <c r="M34" s="58">
        <v>25</v>
      </c>
    </row>
    <row r="35" spans="4:13" ht="18" customHeight="1">
      <c r="D35" s="74" t="s">
        <v>429</v>
      </c>
      <c r="E35" s="50">
        <f>F35+G35</f>
        <v>576</v>
      </c>
      <c r="F35" s="58">
        <v>147</v>
      </c>
      <c r="G35" s="181">
        <v>429</v>
      </c>
      <c r="H35" s="39"/>
      <c r="J35" s="69" t="s">
        <v>428</v>
      </c>
      <c r="K35" s="48">
        <f>L35+M35</f>
        <v>211</v>
      </c>
      <c r="L35" s="58">
        <v>57</v>
      </c>
      <c r="M35" s="58">
        <v>154</v>
      </c>
    </row>
    <row r="36" spans="4:13" ht="18" customHeight="1">
      <c r="D36" s="74"/>
      <c r="E36" s="50"/>
      <c r="F36" s="58"/>
      <c r="G36" s="181"/>
      <c r="H36" s="39"/>
      <c r="J36" s="69" t="s">
        <v>430</v>
      </c>
      <c r="K36" s="48">
        <f>L36+M36</f>
        <v>901</v>
      </c>
      <c r="L36" s="58">
        <v>772</v>
      </c>
      <c r="M36" s="58">
        <v>129</v>
      </c>
    </row>
    <row r="37" spans="4:13" ht="18" customHeight="1">
      <c r="D37" s="74" t="s">
        <v>432</v>
      </c>
      <c r="E37" s="50">
        <f>F37+G37</f>
        <v>1039</v>
      </c>
      <c r="F37" s="58">
        <v>212</v>
      </c>
      <c r="G37" s="181">
        <v>827</v>
      </c>
      <c r="H37" s="39"/>
      <c r="J37" s="70" t="s">
        <v>431</v>
      </c>
      <c r="K37" s="48">
        <f>L37+M37</f>
        <v>82</v>
      </c>
      <c r="L37" s="58">
        <v>5</v>
      </c>
      <c r="M37" s="58">
        <v>77</v>
      </c>
    </row>
    <row r="38" spans="4:13" ht="18" customHeight="1">
      <c r="D38" s="74" t="s">
        <v>433</v>
      </c>
      <c r="E38" s="50">
        <v>80</v>
      </c>
      <c r="F38" s="58">
        <v>31</v>
      </c>
      <c r="G38" s="181">
        <v>50</v>
      </c>
      <c r="H38" s="39"/>
      <c r="J38" s="226"/>
      <c r="K38"/>
      <c r="L38"/>
      <c r="M38"/>
    </row>
    <row r="39" spans="4:13" ht="18" customHeight="1">
      <c r="D39" s="74" t="s">
        <v>435</v>
      </c>
      <c r="E39" s="50">
        <f>F39+G39</f>
        <v>624</v>
      </c>
      <c r="F39" s="39">
        <v>151</v>
      </c>
      <c r="G39" s="181">
        <v>473</v>
      </c>
      <c r="H39" s="39"/>
      <c r="J39" s="69" t="s">
        <v>434</v>
      </c>
      <c r="K39" s="48">
        <f>L39+M39</f>
        <v>31</v>
      </c>
      <c r="L39" s="58">
        <v>5</v>
      </c>
      <c r="M39" s="58">
        <v>26</v>
      </c>
    </row>
    <row r="40" spans="4:13" ht="18" customHeight="1">
      <c r="D40" s="74" t="s">
        <v>437</v>
      </c>
      <c r="E40" s="50">
        <f>F40+G40</f>
        <v>372</v>
      </c>
      <c r="F40" s="58">
        <v>81</v>
      </c>
      <c r="G40" s="181">
        <v>291</v>
      </c>
      <c r="H40" s="39"/>
      <c r="J40" s="69" t="s">
        <v>436</v>
      </c>
      <c r="K40" s="48">
        <f>L40+M40</f>
        <v>119</v>
      </c>
      <c r="L40" s="58">
        <v>6</v>
      </c>
      <c r="M40" s="58">
        <v>113</v>
      </c>
    </row>
    <row r="41" spans="4:13" ht="18" customHeight="1">
      <c r="D41" s="74"/>
      <c r="E41" s="50"/>
      <c r="F41" s="58"/>
      <c r="G41" s="181"/>
      <c r="H41" s="39"/>
      <c r="J41" s="69" t="s">
        <v>438</v>
      </c>
      <c r="K41" s="48">
        <f>L41+M41</f>
        <v>229</v>
      </c>
      <c r="L41" s="58">
        <v>94</v>
      </c>
      <c r="M41" s="58">
        <v>135</v>
      </c>
    </row>
    <row r="42" spans="4:13" ht="18" customHeight="1">
      <c r="D42" s="74" t="s">
        <v>440</v>
      </c>
      <c r="E42" s="50">
        <f>F42+G42</f>
        <v>1884</v>
      </c>
      <c r="F42" s="58">
        <v>418</v>
      </c>
      <c r="G42" s="181">
        <v>1466</v>
      </c>
      <c r="H42" s="39"/>
      <c r="J42" s="70" t="s">
        <v>439</v>
      </c>
      <c r="K42" s="48">
        <f>L42+M42</f>
        <v>8</v>
      </c>
      <c r="L42" s="58">
        <v>1</v>
      </c>
      <c r="M42" s="58">
        <v>7</v>
      </c>
    </row>
    <row r="43" spans="4:13" ht="18" customHeight="1">
      <c r="D43" s="74" t="s">
        <v>441</v>
      </c>
      <c r="E43" s="50">
        <f>F43+G43</f>
        <v>243</v>
      </c>
      <c r="F43" s="58">
        <v>54</v>
      </c>
      <c r="G43" s="181">
        <v>189</v>
      </c>
      <c r="H43" s="39"/>
      <c r="J43" s="69"/>
      <c r="K43" s="48"/>
      <c r="L43" s="58"/>
      <c r="M43" s="58"/>
    </row>
    <row r="44" spans="4:13" ht="18" customHeight="1">
      <c r="D44" s="74" t="s">
        <v>443</v>
      </c>
      <c r="E44" s="50">
        <f>F44+G44</f>
        <v>844</v>
      </c>
      <c r="F44" s="58">
        <v>153</v>
      </c>
      <c r="G44" s="181">
        <v>691</v>
      </c>
      <c r="H44" s="39"/>
      <c r="J44" s="69" t="s">
        <v>442</v>
      </c>
      <c r="K44" s="48">
        <f>L44+M44</f>
        <v>16</v>
      </c>
      <c r="L44" s="58">
        <v>3</v>
      </c>
      <c r="M44" s="58">
        <v>13</v>
      </c>
    </row>
    <row r="45" spans="4:13" ht="18" customHeight="1">
      <c r="D45" s="74"/>
      <c r="E45" s="50"/>
      <c r="F45" s="58"/>
      <c r="G45" s="181"/>
      <c r="H45" s="39"/>
      <c r="J45" s="69" t="s">
        <v>444</v>
      </c>
      <c r="K45" s="48">
        <v>25</v>
      </c>
      <c r="L45" s="58">
        <v>4</v>
      </c>
      <c r="M45" s="58">
        <v>22</v>
      </c>
    </row>
    <row r="46" spans="4:13" ht="18" customHeight="1">
      <c r="D46" s="74" t="s">
        <v>446</v>
      </c>
      <c r="E46" s="50">
        <f>F46+G46</f>
        <v>329</v>
      </c>
      <c r="F46" s="39">
        <v>94</v>
      </c>
      <c r="G46" s="181">
        <v>235</v>
      </c>
      <c r="H46" s="39"/>
      <c r="J46" s="69" t="s">
        <v>445</v>
      </c>
      <c r="K46" s="48">
        <f>L46+M46</f>
        <v>10</v>
      </c>
      <c r="L46" s="58">
        <v>1</v>
      </c>
      <c r="M46" s="58">
        <v>9</v>
      </c>
    </row>
    <row r="47" spans="4:13" ht="18" customHeight="1">
      <c r="D47" s="74" t="s">
        <v>448</v>
      </c>
      <c r="E47" s="50">
        <f>F47+G47</f>
        <v>210</v>
      </c>
      <c r="F47" s="58">
        <v>63</v>
      </c>
      <c r="G47" s="181">
        <v>147</v>
      </c>
      <c r="H47" s="39"/>
      <c r="J47" s="70" t="s">
        <v>447</v>
      </c>
      <c r="K47" s="48">
        <v>19</v>
      </c>
      <c r="L47" s="58">
        <v>4</v>
      </c>
      <c r="M47" s="58">
        <v>16</v>
      </c>
    </row>
    <row r="48" spans="4:13" ht="18" customHeight="1">
      <c r="D48" s="74" t="s">
        <v>449</v>
      </c>
      <c r="E48" s="50">
        <f>F48+G48</f>
        <v>274</v>
      </c>
      <c r="F48" s="58">
        <v>84</v>
      </c>
      <c r="G48" s="181">
        <v>190</v>
      </c>
      <c r="H48" s="39"/>
      <c r="J48" s="226"/>
      <c r="K48"/>
      <c r="L48"/>
      <c r="M48"/>
    </row>
    <row r="49" spans="5:13" ht="18" customHeight="1">
      <c r="E49" s="50" t="s">
        <v>923</v>
      </c>
      <c r="F49" s="48" t="s">
        <v>923</v>
      </c>
      <c r="G49" s="180" t="s">
        <v>923</v>
      </c>
      <c r="H49" s="39"/>
      <c r="J49" s="69" t="s">
        <v>450</v>
      </c>
      <c r="K49" s="48">
        <f>L49+M49</f>
        <v>18</v>
      </c>
      <c r="L49" s="58">
        <v>3</v>
      </c>
      <c r="M49" s="58">
        <v>15</v>
      </c>
    </row>
    <row r="50" spans="3:13" ht="18" customHeight="1">
      <c r="C50" s="74" t="s">
        <v>452</v>
      </c>
      <c r="E50" s="50">
        <v>49031</v>
      </c>
      <c r="F50" s="58">
        <v>16935</v>
      </c>
      <c r="G50" s="181">
        <v>32102</v>
      </c>
      <c r="H50" s="39"/>
      <c r="J50" s="69" t="s">
        <v>451</v>
      </c>
      <c r="K50" s="48">
        <f>L50+M50</f>
        <v>470</v>
      </c>
      <c r="L50" s="58">
        <v>320</v>
      </c>
      <c r="M50" s="58">
        <v>150</v>
      </c>
    </row>
    <row r="51" spans="4:13" ht="18" customHeight="1">
      <c r="D51" s="74" t="s">
        <v>454</v>
      </c>
      <c r="E51" s="50">
        <f>F51+G51</f>
        <v>1753</v>
      </c>
      <c r="F51" s="58">
        <v>509</v>
      </c>
      <c r="G51" s="181">
        <v>1244</v>
      </c>
      <c r="H51" s="39"/>
      <c r="J51" s="69" t="s">
        <v>453</v>
      </c>
      <c r="K51" s="48">
        <f>L51+M51</f>
        <v>6</v>
      </c>
      <c r="L51" s="58">
        <v>0</v>
      </c>
      <c r="M51" s="58">
        <v>6</v>
      </c>
    </row>
    <row r="52" spans="4:13" ht="18" customHeight="1">
      <c r="D52" s="74" t="s">
        <v>456</v>
      </c>
      <c r="E52" s="50">
        <f>F52+G52</f>
        <v>71</v>
      </c>
      <c r="F52" s="58">
        <v>8</v>
      </c>
      <c r="G52" s="181">
        <v>63</v>
      </c>
      <c r="H52" s="39"/>
      <c r="J52" s="70" t="s">
        <v>455</v>
      </c>
      <c r="K52" s="48">
        <f>L52+M52</f>
        <v>252</v>
      </c>
      <c r="L52" s="58">
        <v>88</v>
      </c>
      <c r="M52" s="58">
        <v>164</v>
      </c>
    </row>
    <row r="53" spans="4:13" ht="18" customHeight="1">
      <c r="D53" s="74" t="s">
        <v>457</v>
      </c>
      <c r="E53" s="50">
        <f>F53+G53</f>
        <v>20145</v>
      </c>
      <c r="F53" s="58">
        <v>7342</v>
      </c>
      <c r="G53" s="181">
        <v>12803</v>
      </c>
      <c r="H53" s="39"/>
      <c r="J53" s="226"/>
      <c r="K53"/>
      <c r="L53"/>
      <c r="M53"/>
    </row>
    <row r="54" spans="4:13" ht="18" customHeight="1">
      <c r="D54" s="74"/>
      <c r="E54" s="50"/>
      <c r="F54" s="58"/>
      <c r="G54" s="181"/>
      <c r="H54" s="39"/>
      <c r="J54" s="69" t="s">
        <v>458</v>
      </c>
      <c r="K54" s="48">
        <f>L54+M54</f>
        <v>37</v>
      </c>
      <c r="L54" s="58">
        <v>4</v>
      </c>
      <c r="M54" s="58">
        <v>33</v>
      </c>
    </row>
    <row r="55" spans="4:13" ht="18" customHeight="1">
      <c r="D55" s="74" t="s">
        <v>460</v>
      </c>
      <c r="E55" s="50">
        <v>1121</v>
      </c>
      <c r="F55" s="58">
        <v>248</v>
      </c>
      <c r="G55" s="181">
        <v>872</v>
      </c>
      <c r="H55" s="39"/>
      <c r="J55" s="69" t="s">
        <v>459</v>
      </c>
      <c r="K55" s="48">
        <f>L55+M55</f>
        <v>42</v>
      </c>
      <c r="L55" s="58">
        <v>2</v>
      </c>
      <c r="M55" s="58">
        <v>40</v>
      </c>
    </row>
    <row r="56" spans="4:13" ht="18" customHeight="1">
      <c r="D56" s="74" t="s">
        <v>462</v>
      </c>
      <c r="E56" s="50">
        <v>1354</v>
      </c>
      <c r="F56" s="48">
        <v>414</v>
      </c>
      <c r="G56" s="181">
        <v>940</v>
      </c>
      <c r="H56" s="39"/>
      <c r="J56" s="69" t="s">
        <v>461</v>
      </c>
      <c r="K56" s="48">
        <v>101</v>
      </c>
      <c r="L56" s="58">
        <v>5</v>
      </c>
      <c r="M56" s="58">
        <v>97</v>
      </c>
    </row>
    <row r="57" spans="4:13" ht="18" customHeight="1">
      <c r="D57" s="74" t="s">
        <v>464</v>
      </c>
      <c r="E57" s="50">
        <v>2557</v>
      </c>
      <c r="F57" s="58">
        <v>342</v>
      </c>
      <c r="G57" s="181">
        <v>2216</v>
      </c>
      <c r="H57" s="39"/>
      <c r="J57" s="70" t="s">
        <v>463</v>
      </c>
      <c r="K57" s="48">
        <v>157</v>
      </c>
      <c r="L57" s="58">
        <v>42</v>
      </c>
      <c r="M57" s="58">
        <v>114</v>
      </c>
    </row>
    <row r="58" spans="4:13" ht="18" customHeight="1">
      <c r="D58" s="74" t="s">
        <v>465</v>
      </c>
      <c r="E58" s="50">
        <f>F58+G58</f>
        <v>3023</v>
      </c>
      <c r="F58" s="58">
        <v>1062</v>
      </c>
      <c r="G58" s="181">
        <v>1961</v>
      </c>
      <c r="H58" s="39"/>
      <c r="J58" s="70"/>
      <c r="K58" s="48"/>
      <c r="L58" s="58"/>
      <c r="M58" s="58"/>
    </row>
    <row r="59" spans="4:13" ht="18" customHeight="1">
      <c r="D59" s="74" t="s">
        <v>467</v>
      </c>
      <c r="E59" s="50">
        <f>F59+G59</f>
        <v>92</v>
      </c>
      <c r="F59" s="58">
        <v>26</v>
      </c>
      <c r="G59" s="181">
        <v>66</v>
      </c>
      <c r="H59" s="39"/>
      <c r="J59" s="69" t="s">
        <v>466</v>
      </c>
      <c r="K59" s="48">
        <f>L59+M59</f>
        <v>13</v>
      </c>
      <c r="L59" s="58">
        <v>3</v>
      </c>
      <c r="M59" s="58">
        <v>10</v>
      </c>
    </row>
    <row r="60" spans="4:13" ht="18" customHeight="1">
      <c r="D60" s="74"/>
      <c r="E60" s="50"/>
      <c r="F60" s="58"/>
      <c r="G60" s="181"/>
      <c r="H60" s="39"/>
      <c r="J60" s="69" t="s">
        <v>468</v>
      </c>
      <c r="K60" s="48">
        <f>L60+M60</f>
        <v>673</v>
      </c>
      <c r="L60" s="58">
        <v>506</v>
      </c>
      <c r="M60" s="58">
        <v>167</v>
      </c>
    </row>
    <row r="61" spans="4:13" ht="18" customHeight="1">
      <c r="D61" s="74" t="s">
        <v>470</v>
      </c>
      <c r="E61" s="50">
        <f>F61+G61</f>
        <v>987</v>
      </c>
      <c r="F61" s="58">
        <v>219</v>
      </c>
      <c r="G61" s="181">
        <v>768</v>
      </c>
      <c r="H61" s="39"/>
      <c r="J61" s="69" t="s">
        <v>469</v>
      </c>
      <c r="K61" s="48">
        <f>L61+M61</f>
        <v>74</v>
      </c>
      <c r="L61" s="58">
        <v>28</v>
      </c>
      <c r="M61" s="58">
        <v>46</v>
      </c>
    </row>
    <row r="62" spans="4:13" ht="18" customHeight="1">
      <c r="D62" s="74" t="s">
        <v>472</v>
      </c>
      <c r="E62" s="50">
        <v>585</v>
      </c>
      <c r="F62" s="58">
        <v>151</v>
      </c>
      <c r="G62" s="181">
        <v>435</v>
      </c>
      <c r="H62" s="39"/>
      <c r="J62" s="70" t="s">
        <v>471</v>
      </c>
      <c r="K62" s="48">
        <f>L62+M62</f>
        <v>94</v>
      </c>
      <c r="L62" s="58">
        <v>24</v>
      </c>
      <c r="M62" s="58">
        <v>70</v>
      </c>
    </row>
    <row r="63" spans="4:13" ht="18" customHeight="1">
      <c r="D63" s="74" t="s">
        <v>473</v>
      </c>
      <c r="E63" s="50">
        <f>F63+G63</f>
        <v>393</v>
      </c>
      <c r="F63" s="58">
        <v>114</v>
      </c>
      <c r="G63" s="181">
        <v>279</v>
      </c>
      <c r="H63" s="39"/>
      <c r="J63" s="70"/>
      <c r="K63" s="48"/>
      <c r="L63" s="58"/>
      <c r="M63" s="58"/>
    </row>
    <row r="64" spans="4:13" ht="18" customHeight="1">
      <c r="D64" s="74" t="s">
        <v>475</v>
      </c>
      <c r="E64" s="50">
        <f>F64+G64</f>
        <v>1927</v>
      </c>
      <c r="F64" s="58">
        <v>531</v>
      </c>
      <c r="G64" s="181">
        <v>1396</v>
      </c>
      <c r="H64" s="39"/>
      <c r="J64" s="69" t="s">
        <v>474</v>
      </c>
      <c r="K64" s="48">
        <v>82</v>
      </c>
      <c r="L64" s="58">
        <v>26</v>
      </c>
      <c r="M64" s="58">
        <v>57</v>
      </c>
    </row>
    <row r="65" spans="4:13" ht="18" customHeight="1">
      <c r="D65" s="74"/>
      <c r="E65" s="50"/>
      <c r="F65" s="58"/>
      <c r="G65" s="181"/>
      <c r="H65" s="39"/>
      <c r="J65" s="69" t="s">
        <v>476</v>
      </c>
      <c r="K65" s="48">
        <f>L65+M65</f>
        <v>343</v>
      </c>
      <c r="L65" s="58">
        <v>69</v>
      </c>
      <c r="M65" s="58">
        <v>274</v>
      </c>
    </row>
    <row r="66" spans="4:13" ht="18" customHeight="1">
      <c r="D66" s="74" t="s">
        <v>478</v>
      </c>
      <c r="E66" s="50">
        <f>F66+G66</f>
        <v>643</v>
      </c>
      <c r="F66" s="58">
        <v>148</v>
      </c>
      <c r="G66" s="181">
        <v>495</v>
      </c>
      <c r="H66" s="39"/>
      <c r="J66" s="69" t="s">
        <v>477</v>
      </c>
      <c r="K66" s="48">
        <v>95</v>
      </c>
      <c r="L66" s="58">
        <v>35</v>
      </c>
      <c r="M66" s="58">
        <v>61</v>
      </c>
    </row>
    <row r="67" spans="4:13" ht="18" customHeight="1">
      <c r="D67" s="74" t="s">
        <v>480</v>
      </c>
      <c r="E67" s="50">
        <f>F67+G67</f>
        <v>1221</v>
      </c>
      <c r="F67" s="58">
        <v>266</v>
      </c>
      <c r="G67" s="181">
        <v>955</v>
      </c>
      <c r="H67" s="39"/>
      <c r="J67" s="70" t="s">
        <v>479</v>
      </c>
      <c r="K67" s="48">
        <f>L67+M67</f>
        <v>1382</v>
      </c>
      <c r="L67" s="58">
        <v>647</v>
      </c>
      <c r="M67" s="58">
        <v>735</v>
      </c>
    </row>
    <row r="68" spans="4:13" ht="18" customHeight="1">
      <c r="D68" s="74" t="s">
        <v>481</v>
      </c>
      <c r="E68" s="50">
        <f>F68+G68</f>
        <v>1322</v>
      </c>
      <c r="F68" s="39">
        <v>392</v>
      </c>
      <c r="G68" s="181">
        <v>930</v>
      </c>
      <c r="H68" s="39"/>
      <c r="J68" s="70"/>
      <c r="K68" s="39" t="s">
        <v>921</v>
      </c>
      <c r="L68" s="39" t="s">
        <v>921</v>
      </c>
      <c r="M68" s="39" t="s">
        <v>921</v>
      </c>
    </row>
    <row r="69" spans="4:10" ht="18" customHeight="1">
      <c r="D69" s="74" t="s">
        <v>482</v>
      </c>
      <c r="E69" s="50">
        <f>F69+G69</f>
        <v>140</v>
      </c>
      <c r="F69" s="58">
        <v>10</v>
      </c>
      <c r="G69" s="181">
        <v>130</v>
      </c>
      <c r="H69" s="39"/>
      <c r="J69" s="70"/>
    </row>
    <row r="70" spans="2:13" ht="18" customHeight="1" thickBot="1">
      <c r="B70" s="41"/>
      <c r="C70" s="41"/>
      <c r="D70" s="41"/>
      <c r="E70" s="65" t="s">
        <v>922</v>
      </c>
      <c r="F70" s="41" t="s">
        <v>922</v>
      </c>
      <c r="G70" s="124" t="s">
        <v>922</v>
      </c>
      <c r="H70" s="65"/>
      <c r="I70" s="41"/>
      <c r="J70" s="71"/>
      <c r="K70" s="41"/>
      <c r="L70" s="41"/>
      <c r="M70" s="41"/>
    </row>
    <row r="71" spans="5:7" ht="18" customHeight="1">
      <c r="E71" s="74" t="s">
        <v>394</v>
      </c>
      <c r="G71" s="81"/>
    </row>
    <row r="72" spans="1:7" ht="17.25">
      <c r="A72" s="74"/>
      <c r="E72" s="188" t="s">
        <v>646</v>
      </c>
      <c r="G72" s="81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75" customWidth="1"/>
    <col min="2" max="2" width="26.75390625" style="75" customWidth="1"/>
    <col min="3" max="3" width="14.625" style="75" customWidth="1"/>
    <col min="4" max="8" width="15.875" style="75" customWidth="1"/>
    <col min="9" max="9" width="16.75390625" style="75" customWidth="1"/>
    <col min="10" max="16384" width="14.625" style="75" customWidth="1"/>
  </cols>
  <sheetData>
    <row r="1" ht="17.25">
      <c r="A1" s="74"/>
    </row>
    <row r="6" ht="17.25">
      <c r="E6" s="76" t="s">
        <v>483</v>
      </c>
    </row>
    <row r="7" spans="3:5" ht="17.25">
      <c r="C7" s="76" t="s">
        <v>484</v>
      </c>
      <c r="E7" s="74" t="s">
        <v>485</v>
      </c>
    </row>
    <row r="8" spans="2:9" ht="18" thickBot="1">
      <c r="B8" s="41"/>
      <c r="C8" s="41"/>
      <c r="D8" s="41"/>
      <c r="E8" s="41"/>
      <c r="F8" s="41"/>
      <c r="G8" s="41"/>
      <c r="H8" s="41"/>
      <c r="I8" s="115" t="s">
        <v>486</v>
      </c>
    </row>
    <row r="9" spans="3:9" ht="17.25">
      <c r="C9" s="44"/>
      <c r="D9" s="46"/>
      <c r="E9" s="46"/>
      <c r="F9" s="46"/>
      <c r="G9" s="46"/>
      <c r="H9" s="46"/>
      <c r="I9" s="46"/>
    </row>
    <row r="10" spans="2:9" ht="17.25">
      <c r="B10" s="46"/>
      <c r="C10" s="66" t="s">
        <v>929</v>
      </c>
      <c r="D10" s="66" t="s">
        <v>930</v>
      </c>
      <c r="E10" s="66" t="s">
        <v>931</v>
      </c>
      <c r="F10" s="66" t="s">
        <v>932</v>
      </c>
      <c r="G10" s="66" t="s">
        <v>933</v>
      </c>
      <c r="H10" s="66" t="s">
        <v>487</v>
      </c>
      <c r="I10" s="66" t="s">
        <v>488</v>
      </c>
    </row>
    <row r="11" ht="17.25">
      <c r="C11" s="44"/>
    </row>
    <row r="12" spans="2:9" ht="19.5" customHeight="1">
      <c r="B12" s="74" t="s">
        <v>715</v>
      </c>
      <c r="C12" s="50">
        <v>53758</v>
      </c>
      <c r="D12" s="81">
        <v>25684</v>
      </c>
      <c r="E12" s="81">
        <v>28074</v>
      </c>
      <c r="F12" s="82" t="s">
        <v>489</v>
      </c>
      <c r="G12" s="82" t="s">
        <v>489</v>
      </c>
      <c r="H12" s="82" t="s">
        <v>489</v>
      </c>
      <c r="I12" s="82" t="s">
        <v>489</v>
      </c>
    </row>
    <row r="13" spans="2:9" ht="17.25">
      <c r="B13" s="74" t="s">
        <v>716</v>
      </c>
      <c r="C13" s="50">
        <v>92500</v>
      </c>
      <c r="D13" s="81">
        <v>45072</v>
      </c>
      <c r="E13" s="81">
        <v>47428</v>
      </c>
      <c r="F13" s="82" t="s">
        <v>489</v>
      </c>
      <c r="G13" s="82" t="s">
        <v>489</v>
      </c>
      <c r="H13" s="82" t="s">
        <v>489</v>
      </c>
      <c r="I13" s="82" t="s">
        <v>489</v>
      </c>
    </row>
    <row r="14" spans="2:9" ht="17.25">
      <c r="B14" s="74" t="s">
        <v>717</v>
      </c>
      <c r="C14" s="50">
        <v>85674</v>
      </c>
      <c r="D14" s="81">
        <v>41932</v>
      </c>
      <c r="E14" s="81">
        <v>43742</v>
      </c>
      <c r="F14" s="82" t="s">
        <v>489</v>
      </c>
      <c r="G14" s="82" t="s">
        <v>489</v>
      </c>
      <c r="H14" s="82" t="s">
        <v>489</v>
      </c>
      <c r="I14" s="82" t="s">
        <v>489</v>
      </c>
    </row>
    <row r="15" spans="2:9" ht="17.25">
      <c r="B15" s="74"/>
      <c r="C15" s="50"/>
      <c r="D15" s="81"/>
      <c r="E15" s="81"/>
      <c r="F15" s="82"/>
      <c r="G15" s="82"/>
      <c r="H15" s="82"/>
      <c r="I15" s="82"/>
    </row>
    <row r="16" spans="2:9" ht="17.25">
      <c r="B16" s="74" t="s">
        <v>718</v>
      </c>
      <c r="C16" s="50">
        <v>148381</v>
      </c>
      <c r="D16" s="78">
        <v>70599</v>
      </c>
      <c r="E16" s="78">
        <v>73983</v>
      </c>
      <c r="F16" s="82" t="s">
        <v>490</v>
      </c>
      <c r="G16" s="82" t="s">
        <v>490</v>
      </c>
      <c r="H16" s="78">
        <v>1844</v>
      </c>
      <c r="I16" s="78">
        <v>1955</v>
      </c>
    </row>
    <row r="17" spans="2:9" ht="17.25">
      <c r="B17" s="74" t="s">
        <v>719</v>
      </c>
      <c r="C17" s="50">
        <v>143425</v>
      </c>
      <c r="D17" s="78">
        <v>70633</v>
      </c>
      <c r="E17" s="78">
        <v>72792</v>
      </c>
      <c r="F17" s="82" t="s">
        <v>490</v>
      </c>
      <c r="G17" s="82" t="s">
        <v>490</v>
      </c>
      <c r="H17" s="85" t="s">
        <v>491</v>
      </c>
      <c r="I17" s="85" t="s">
        <v>491</v>
      </c>
    </row>
    <row r="18" spans="2:9" ht="17.25">
      <c r="B18" s="74" t="s">
        <v>720</v>
      </c>
      <c r="C18" s="50">
        <v>147774</v>
      </c>
      <c r="D18" s="78">
        <v>73169</v>
      </c>
      <c r="E18" s="78">
        <v>74605</v>
      </c>
      <c r="F18" s="82" t="s">
        <v>490</v>
      </c>
      <c r="G18" s="82" t="s">
        <v>490</v>
      </c>
      <c r="H18" s="85" t="s">
        <v>491</v>
      </c>
      <c r="I18" s="85" t="s">
        <v>491</v>
      </c>
    </row>
    <row r="19" spans="2:9" ht="17.25">
      <c r="B19" s="74" t="s">
        <v>721</v>
      </c>
      <c r="C19" s="50">
        <v>144539</v>
      </c>
      <c r="D19" s="78">
        <v>71408</v>
      </c>
      <c r="E19" s="78">
        <v>73131</v>
      </c>
      <c r="F19" s="82" t="s">
        <v>490</v>
      </c>
      <c r="G19" s="82" t="s">
        <v>490</v>
      </c>
      <c r="H19" s="85" t="s">
        <v>492</v>
      </c>
      <c r="I19" s="85" t="s">
        <v>492</v>
      </c>
    </row>
    <row r="20" spans="2:9" ht="17.25">
      <c r="B20" s="74" t="s">
        <v>722</v>
      </c>
      <c r="C20" s="50">
        <v>140916</v>
      </c>
      <c r="D20" s="78">
        <v>67889</v>
      </c>
      <c r="E20" s="78">
        <v>73027</v>
      </c>
      <c r="F20" s="82" t="s">
        <v>490</v>
      </c>
      <c r="G20" s="82" t="s">
        <v>490</v>
      </c>
      <c r="H20" s="85" t="s">
        <v>491</v>
      </c>
      <c r="I20" s="85" t="s">
        <v>491</v>
      </c>
    </row>
    <row r="21" spans="2:9" ht="17.25">
      <c r="B21" s="74" t="s">
        <v>648</v>
      </c>
      <c r="C21" s="50">
        <f>D21+E21</f>
        <v>138825</v>
      </c>
      <c r="D21" s="78">
        <v>67332</v>
      </c>
      <c r="E21" s="78">
        <v>71493</v>
      </c>
      <c r="F21" s="82" t="s">
        <v>490</v>
      </c>
      <c r="G21" s="82" t="s">
        <v>490</v>
      </c>
      <c r="H21" s="85" t="s">
        <v>491</v>
      </c>
      <c r="I21" s="85" t="s">
        <v>491</v>
      </c>
    </row>
    <row r="22" ht="17.25">
      <c r="C22" s="44"/>
    </row>
    <row r="23" spans="2:9" ht="17.25">
      <c r="B23" s="171" t="s">
        <v>924</v>
      </c>
      <c r="C23" s="50">
        <f aca="true" t="shared" si="0" ref="C23:C34">D23+E23</f>
        <v>11807</v>
      </c>
      <c r="D23" s="81">
        <v>5729</v>
      </c>
      <c r="E23" s="81">
        <v>6078</v>
      </c>
      <c r="F23" s="82"/>
      <c r="G23" s="82"/>
      <c r="H23" s="82"/>
      <c r="I23" s="82"/>
    </row>
    <row r="24" spans="2:9" ht="17.25">
      <c r="B24" s="171" t="s">
        <v>696</v>
      </c>
      <c r="C24" s="50">
        <f t="shared" si="0"/>
        <v>15088</v>
      </c>
      <c r="D24" s="81">
        <v>6877</v>
      </c>
      <c r="E24" s="81">
        <v>8211</v>
      </c>
      <c r="F24" s="82"/>
      <c r="G24" s="82"/>
      <c r="H24" s="82"/>
      <c r="I24" s="82"/>
    </row>
    <row r="25" spans="2:9" ht="17.25">
      <c r="B25" s="171" t="s">
        <v>697</v>
      </c>
      <c r="C25" s="50">
        <f t="shared" si="0"/>
        <v>10070</v>
      </c>
      <c r="D25" s="81">
        <v>5027</v>
      </c>
      <c r="E25" s="81">
        <v>5043</v>
      </c>
      <c r="F25" s="82"/>
      <c r="G25" s="82"/>
      <c r="H25" s="82"/>
      <c r="I25" s="82"/>
    </row>
    <row r="26" spans="2:9" ht="17.25">
      <c r="B26" s="171" t="s">
        <v>698</v>
      </c>
      <c r="C26" s="50">
        <f t="shared" si="0"/>
        <v>11244</v>
      </c>
      <c r="D26" s="81">
        <v>5566</v>
      </c>
      <c r="E26" s="81">
        <v>5678</v>
      </c>
      <c r="F26" s="82"/>
      <c r="G26" s="82"/>
      <c r="H26" s="82"/>
      <c r="I26" s="82"/>
    </row>
    <row r="27" spans="2:9" ht="17.25">
      <c r="B27" s="171" t="s">
        <v>699</v>
      </c>
      <c r="C27" s="50">
        <f t="shared" si="0"/>
        <v>13531</v>
      </c>
      <c r="D27" s="81">
        <v>6525</v>
      </c>
      <c r="E27" s="81">
        <v>7006</v>
      </c>
      <c r="F27" s="82"/>
      <c r="G27" s="82"/>
      <c r="H27" s="82"/>
      <c r="I27" s="82"/>
    </row>
    <row r="28" spans="2:9" ht="17.25">
      <c r="B28" s="171" t="s">
        <v>700</v>
      </c>
      <c r="C28" s="50">
        <f t="shared" si="0"/>
        <v>11835</v>
      </c>
      <c r="D28" s="81">
        <v>5566</v>
      </c>
      <c r="E28" s="81">
        <v>6269</v>
      </c>
      <c r="F28" s="82"/>
      <c r="G28" s="82"/>
      <c r="H28" s="82"/>
      <c r="I28" s="82"/>
    </row>
    <row r="29" spans="2:9" ht="17.25">
      <c r="B29" s="171" t="s">
        <v>925</v>
      </c>
      <c r="C29" s="50">
        <f t="shared" si="0"/>
        <v>14326</v>
      </c>
      <c r="D29" s="81">
        <v>6978</v>
      </c>
      <c r="E29" s="81">
        <v>7348</v>
      </c>
      <c r="F29" s="82"/>
      <c r="G29" s="82"/>
      <c r="H29" s="82"/>
      <c r="I29" s="82"/>
    </row>
    <row r="30" spans="2:9" ht="17.25">
      <c r="B30" s="171" t="s">
        <v>926</v>
      </c>
      <c r="C30" s="50">
        <f t="shared" si="0"/>
        <v>12263</v>
      </c>
      <c r="D30" s="81">
        <v>5855</v>
      </c>
      <c r="E30" s="81">
        <v>6408</v>
      </c>
      <c r="F30" s="82"/>
      <c r="G30" s="82"/>
      <c r="H30" s="82"/>
      <c r="I30" s="82"/>
    </row>
    <row r="31" spans="2:9" ht="17.25">
      <c r="B31" s="171" t="s">
        <v>927</v>
      </c>
      <c r="C31" s="50">
        <f t="shared" si="0"/>
        <v>9167</v>
      </c>
      <c r="D31" s="81">
        <v>5136</v>
      </c>
      <c r="E31" s="81">
        <v>4031</v>
      </c>
      <c r="F31" s="82"/>
      <c r="G31" s="82"/>
      <c r="H31" s="82"/>
      <c r="I31" s="82"/>
    </row>
    <row r="32" spans="2:9" ht="17.25">
      <c r="B32" s="171" t="s">
        <v>928</v>
      </c>
      <c r="C32" s="50">
        <f t="shared" si="0"/>
        <v>9769</v>
      </c>
      <c r="D32" s="81">
        <v>4236</v>
      </c>
      <c r="E32" s="81">
        <v>5533</v>
      </c>
      <c r="F32" s="82"/>
      <c r="G32" s="82"/>
      <c r="H32" s="82"/>
      <c r="I32" s="82"/>
    </row>
    <row r="33" spans="2:9" ht="17.25">
      <c r="B33" s="171" t="s">
        <v>723</v>
      </c>
      <c r="C33" s="50">
        <f t="shared" si="0"/>
        <v>8733</v>
      </c>
      <c r="D33" s="81">
        <v>4382</v>
      </c>
      <c r="E33" s="81">
        <v>4351</v>
      </c>
      <c r="F33" s="82"/>
      <c r="G33" s="82"/>
      <c r="H33" s="82"/>
      <c r="I33" s="82"/>
    </row>
    <row r="34" spans="2:9" ht="17.25">
      <c r="B34" s="171" t="s">
        <v>724</v>
      </c>
      <c r="C34" s="50">
        <f t="shared" si="0"/>
        <v>10992</v>
      </c>
      <c r="D34" s="81">
        <v>5455</v>
      </c>
      <c r="E34" s="81">
        <v>5537</v>
      </c>
      <c r="F34" s="82"/>
      <c r="G34" s="82"/>
      <c r="H34" s="82"/>
      <c r="I34" s="82"/>
    </row>
    <row r="35" spans="2:9" ht="18" thickBot="1">
      <c r="B35" s="41"/>
      <c r="C35" s="65"/>
      <c r="D35" s="41"/>
      <c r="E35" s="41"/>
      <c r="F35" s="41"/>
      <c r="G35" s="41"/>
      <c r="H35" s="41"/>
      <c r="I35" s="41"/>
    </row>
    <row r="36" ht="17.25">
      <c r="C36" s="74" t="s">
        <v>493</v>
      </c>
    </row>
    <row r="39" ht="17.25">
      <c r="C39" s="76" t="s">
        <v>494</v>
      </c>
    </row>
    <row r="40" spans="2:9" ht="18" thickBot="1">
      <c r="B40" s="41"/>
      <c r="C40" s="41"/>
      <c r="D40" s="41"/>
      <c r="E40" s="41"/>
      <c r="F40" s="41"/>
      <c r="G40" s="41"/>
      <c r="H40" s="41"/>
      <c r="I40" s="115" t="s">
        <v>495</v>
      </c>
    </row>
    <row r="41" spans="3:9" ht="17.25">
      <c r="C41" s="44"/>
      <c r="D41" s="46"/>
      <c r="E41" s="46"/>
      <c r="F41" s="46"/>
      <c r="G41" s="46"/>
      <c r="H41" s="46"/>
      <c r="I41" s="46"/>
    </row>
    <row r="42" spans="2:9" ht="17.25">
      <c r="B42" s="46"/>
      <c r="C42" s="66" t="s">
        <v>934</v>
      </c>
      <c r="D42" s="66" t="s">
        <v>935</v>
      </c>
      <c r="E42" s="66" t="s">
        <v>936</v>
      </c>
      <c r="F42" s="66" t="s">
        <v>937</v>
      </c>
      <c r="G42" s="66" t="s">
        <v>938</v>
      </c>
      <c r="H42" s="66" t="s">
        <v>487</v>
      </c>
      <c r="I42" s="66" t="s">
        <v>939</v>
      </c>
    </row>
    <row r="43" ht="17.25">
      <c r="C43" s="44"/>
    </row>
    <row r="44" spans="2:9" ht="17.25">
      <c r="B44" s="74" t="s">
        <v>715</v>
      </c>
      <c r="C44" s="50">
        <v>37300.5</v>
      </c>
      <c r="D44" s="81">
        <v>27382.4</v>
      </c>
      <c r="E44" s="81">
        <v>9918.1</v>
      </c>
      <c r="F44" s="82" t="s">
        <v>489</v>
      </c>
      <c r="G44" s="82" t="s">
        <v>489</v>
      </c>
      <c r="H44" s="82" t="s">
        <v>489</v>
      </c>
      <c r="I44" s="82" t="s">
        <v>489</v>
      </c>
    </row>
    <row r="45" spans="2:9" ht="17.25">
      <c r="B45" s="74" t="s">
        <v>716</v>
      </c>
      <c r="C45" s="50">
        <v>61532</v>
      </c>
      <c r="D45" s="81">
        <v>46899</v>
      </c>
      <c r="E45" s="81">
        <v>14633</v>
      </c>
      <c r="F45" s="82" t="s">
        <v>489</v>
      </c>
      <c r="G45" s="82" t="s">
        <v>489</v>
      </c>
      <c r="H45" s="82" t="s">
        <v>489</v>
      </c>
      <c r="I45" s="82" t="s">
        <v>489</v>
      </c>
    </row>
    <row r="46" spans="2:9" ht="17.25">
      <c r="B46" s="74" t="s">
        <v>717</v>
      </c>
      <c r="C46" s="50">
        <v>72185</v>
      </c>
      <c r="D46" s="81">
        <v>40262</v>
      </c>
      <c r="E46" s="81">
        <v>31923</v>
      </c>
      <c r="F46" s="82" t="s">
        <v>489</v>
      </c>
      <c r="G46" s="82" t="s">
        <v>489</v>
      </c>
      <c r="H46" s="82" t="s">
        <v>489</v>
      </c>
      <c r="I46" s="82" t="s">
        <v>489</v>
      </c>
    </row>
    <row r="47" spans="2:9" ht="17.25">
      <c r="B47" s="74"/>
      <c r="C47" s="50"/>
      <c r="D47" s="81"/>
      <c r="E47" s="81"/>
      <c r="F47" s="82"/>
      <c r="G47" s="82"/>
      <c r="H47" s="82"/>
      <c r="I47" s="82"/>
    </row>
    <row r="48" spans="2:9" ht="17.25">
      <c r="B48" s="74" t="s">
        <v>718</v>
      </c>
      <c r="C48" s="50">
        <v>359723</v>
      </c>
      <c r="D48" s="78">
        <v>49720</v>
      </c>
      <c r="E48" s="78">
        <v>310003</v>
      </c>
      <c r="F48" s="82" t="s">
        <v>490</v>
      </c>
      <c r="G48" s="82" t="s">
        <v>490</v>
      </c>
      <c r="H48" s="82" t="s">
        <v>489</v>
      </c>
      <c r="I48" s="82" t="s">
        <v>489</v>
      </c>
    </row>
    <row r="49" spans="2:9" ht="17.25">
      <c r="B49" s="74" t="s">
        <v>719</v>
      </c>
      <c r="C49" s="50">
        <v>248846</v>
      </c>
      <c r="D49" s="78">
        <v>36149</v>
      </c>
      <c r="E49" s="78">
        <v>212697</v>
      </c>
      <c r="F49" s="82" t="s">
        <v>490</v>
      </c>
      <c r="G49" s="82" t="s">
        <v>490</v>
      </c>
      <c r="H49" s="82" t="s">
        <v>491</v>
      </c>
      <c r="I49" s="82" t="s">
        <v>491</v>
      </c>
    </row>
    <row r="50" spans="2:9" ht="17.25">
      <c r="B50" s="74" t="s">
        <v>720</v>
      </c>
      <c r="C50" s="50">
        <v>280779</v>
      </c>
      <c r="D50" s="78">
        <v>30247</v>
      </c>
      <c r="E50" s="78">
        <v>250532</v>
      </c>
      <c r="F50" s="82" t="s">
        <v>490</v>
      </c>
      <c r="G50" s="82" t="s">
        <v>490</v>
      </c>
      <c r="H50" s="82" t="s">
        <v>491</v>
      </c>
      <c r="I50" s="82" t="s">
        <v>491</v>
      </c>
    </row>
    <row r="51" spans="2:9" ht="17.25">
      <c r="B51" s="74" t="s">
        <v>721</v>
      </c>
      <c r="C51" s="50">
        <v>207301</v>
      </c>
      <c r="D51" s="78">
        <v>27813</v>
      </c>
      <c r="E51" s="78">
        <v>179488</v>
      </c>
      <c r="F51" s="82" t="s">
        <v>490</v>
      </c>
      <c r="G51" s="82" t="s">
        <v>490</v>
      </c>
      <c r="H51" s="82" t="s">
        <v>492</v>
      </c>
      <c r="I51" s="82" t="s">
        <v>492</v>
      </c>
    </row>
    <row r="52" spans="2:9" ht="17.25">
      <c r="B52" s="74" t="s">
        <v>722</v>
      </c>
      <c r="C52" s="50">
        <v>186278</v>
      </c>
      <c r="D52" s="78">
        <v>20677</v>
      </c>
      <c r="E52" s="78">
        <v>165601</v>
      </c>
      <c r="F52" s="82" t="s">
        <v>490</v>
      </c>
      <c r="G52" s="82" t="s">
        <v>490</v>
      </c>
      <c r="H52" s="82" t="s">
        <v>491</v>
      </c>
      <c r="I52" s="82" t="s">
        <v>491</v>
      </c>
    </row>
    <row r="53" spans="2:9" ht="17.25">
      <c r="B53" s="74" t="s">
        <v>648</v>
      </c>
      <c r="C53" s="50">
        <v>175766</v>
      </c>
      <c r="D53" s="78">
        <v>20901</v>
      </c>
      <c r="E53" s="78">
        <v>154865</v>
      </c>
      <c r="F53" s="82" t="s">
        <v>490</v>
      </c>
      <c r="G53" s="82" t="s">
        <v>490</v>
      </c>
      <c r="H53" s="82" t="s">
        <v>491</v>
      </c>
      <c r="I53" s="82" t="s">
        <v>491</v>
      </c>
    </row>
    <row r="54" ht="17.25">
      <c r="C54" s="44"/>
    </row>
    <row r="55" spans="2:9" ht="17.25">
      <c r="B55" s="171" t="s">
        <v>924</v>
      </c>
      <c r="C55" s="50">
        <v>10502</v>
      </c>
      <c r="D55" s="81">
        <v>1572</v>
      </c>
      <c r="E55" s="81">
        <v>8930</v>
      </c>
      <c r="F55" s="82"/>
      <c r="G55" s="82"/>
      <c r="H55" s="82"/>
      <c r="I55" s="82"/>
    </row>
    <row r="56" spans="2:9" ht="17.25">
      <c r="B56" s="171" t="s">
        <v>696</v>
      </c>
      <c r="C56" s="50">
        <v>15378</v>
      </c>
      <c r="D56" s="81">
        <v>1452</v>
      </c>
      <c r="E56" s="81">
        <v>13926</v>
      </c>
      <c r="F56" s="82"/>
      <c r="G56" s="82"/>
      <c r="H56" s="82"/>
      <c r="I56" s="82"/>
    </row>
    <row r="57" spans="2:9" ht="17.25">
      <c r="B57" s="171" t="s">
        <v>697</v>
      </c>
      <c r="C57" s="50">
        <v>17286</v>
      </c>
      <c r="D57" s="81">
        <v>1960</v>
      </c>
      <c r="E57" s="81">
        <v>15326</v>
      </c>
      <c r="F57" s="82"/>
      <c r="G57" s="82"/>
      <c r="H57" s="82"/>
      <c r="I57" s="82"/>
    </row>
    <row r="58" spans="2:9" ht="17.25">
      <c r="B58" s="171" t="s">
        <v>698</v>
      </c>
      <c r="C58" s="50">
        <v>15424</v>
      </c>
      <c r="D58" s="81">
        <v>2156</v>
      </c>
      <c r="E58" s="81">
        <v>13268</v>
      </c>
      <c r="F58" s="82"/>
      <c r="G58" s="82"/>
      <c r="H58" s="82"/>
      <c r="I58" s="82"/>
    </row>
    <row r="59" spans="2:9" ht="17.25">
      <c r="B59" s="171" t="s">
        <v>699</v>
      </c>
      <c r="C59" s="50">
        <v>13218</v>
      </c>
      <c r="D59" s="81">
        <v>1936</v>
      </c>
      <c r="E59" s="81">
        <v>11282</v>
      </c>
      <c r="F59" s="82"/>
      <c r="G59" s="82"/>
      <c r="H59" s="82"/>
      <c r="I59" s="82"/>
    </row>
    <row r="60" spans="2:9" ht="17.25">
      <c r="B60" s="171" t="s">
        <v>700</v>
      </c>
      <c r="C60" s="50">
        <v>16385</v>
      </c>
      <c r="D60" s="81">
        <v>2359</v>
      </c>
      <c r="E60" s="81">
        <v>14026</v>
      </c>
      <c r="F60" s="82"/>
      <c r="G60" s="82"/>
      <c r="H60" s="82"/>
      <c r="I60" s="82"/>
    </row>
    <row r="61" spans="2:9" ht="17.25">
      <c r="B61" s="171" t="s">
        <v>925</v>
      </c>
      <c r="C61" s="50">
        <v>15707</v>
      </c>
      <c r="D61" s="81">
        <v>1364</v>
      </c>
      <c r="E61" s="81">
        <v>14343</v>
      </c>
      <c r="F61" s="82"/>
      <c r="G61" s="82"/>
      <c r="H61" s="82"/>
      <c r="I61" s="82"/>
    </row>
    <row r="62" spans="2:9" ht="17.25">
      <c r="B62" s="171" t="s">
        <v>926</v>
      </c>
      <c r="C62" s="50">
        <v>12511</v>
      </c>
      <c r="D62" s="81">
        <v>2031</v>
      </c>
      <c r="E62" s="81">
        <v>10480</v>
      </c>
      <c r="F62" s="82"/>
      <c r="G62" s="82"/>
      <c r="H62" s="82"/>
      <c r="I62" s="82"/>
    </row>
    <row r="63" spans="2:9" ht="17.25">
      <c r="B63" s="171" t="s">
        <v>927</v>
      </c>
      <c r="C63" s="50">
        <v>17927</v>
      </c>
      <c r="D63" s="81">
        <v>1358</v>
      </c>
      <c r="E63" s="81">
        <v>16569</v>
      </c>
      <c r="F63" s="82"/>
      <c r="G63" s="82"/>
      <c r="H63" s="82"/>
      <c r="I63" s="82"/>
    </row>
    <row r="64" spans="2:9" ht="17.25">
      <c r="B64" s="171" t="s">
        <v>928</v>
      </c>
      <c r="C64" s="50">
        <v>12590</v>
      </c>
      <c r="D64" s="81">
        <v>1369</v>
      </c>
      <c r="E64" s="81">
        <v>11221</v>
      </c>
      <c r="F64" s="82"/>
      <c r="G64" s="82"/>
      <c r="H64" s="82"/>
      <c r="I64" s="82"/>
    </row>
    <row r="65" spans="2:9" ht="17.25">
      <c r="B65" s="171" t="s">
        <v>723</v>
      </c>
      <c r="C65" s="50">
        <v>11984</v>
      </c>
      <c r="D65" s="81">
        <v>1695</v>
      </c>
      <c r="E65" s="81">
        <v>10289</v>
      </c>
      <c r="F65" s="82"/>
      <c r="G65" s="82"/>
      <c r="H65" s="82"/>
      <c r="I65" s="82"/>
    </row>
    <row r="66" spans="2:9" ht="17.25">
      <c r="B66" s="171" t="s">
        <v>724</v>
      </c>
      <c r="C66" s="50">
        <v>16854</v>
      </c>
      <c r="D66" s="81">
        <v>1649</v>
      </c>
      <c r="E66" s="81">
        <v>15205</v>
      </c>
      <c r="F66" s="82"/>
      <c r="G66" s="82"/>
      <c r="H66" s="82"/>
      <c r="I66" s="82"/>
    </row>
    <row r="67" spans="2:9" ht="18" thickBot="1">
      <c r="B67" s="41"/>
      <c r="C67" s="65"/>
      <c r="D67" s="41"/>
      <c r="E67" s="41"/>
      <c r="F67" s="125"/>
      <c r="G67" s="125"/>
      <c r="H67" s="41"/>
      <c r="I67" s="41"/>
    </row>
    <row r="68" ht="17.25">
      <c r="C68" s="74" t="s">
        <v>493</v>
      </c>
    </row>
    <row r="69" ht="17.25">
      <c r="A69" s="7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75" customWidth="1"/>
    <col min="2" max="2" width="2.375" style="75" customWidth="1"/>
    <col min="3" max="3" width="24.00390625" style="75" customWidth="1"/>
    <col min="4" max="8" width="17.125" style="75" customWidth="1"/>
    <col min="9" max="9" width="18.00390625" style="75" customWidth="1"/>
    <col min="10" max="16384" width="15.875" style="75" customWidth="1"/>
  </cols>
  <sheetData>
    <row r="1" ht="17.25">
      <c r="A1" s="74"/>
    </row>
    <row r="6" ht="17.25">
      <c r="E6" s="76" t="s">
        <v>496</v>
      </c>
    </row>
    <row r="7" spans="2:9" ht="18" thickBot="1">
      <c r="B7" s="41"/>
      <c r="C7" s="41"/>
      <c r="D7" s="41"/>
      <c r="E7" s="41"/>
      <c r="F7" s="41"/>
      <c r="G7" s="41"/>
      <c r="H7" s="41"/>
      <c r="I7" s="41"/>
    </row>
    <row r="8" spans="4:9" ht="17.25">
      <c r="D8" s="77" t="s">
        <v>497</v>
      </c>
      <c r="E8" s="46"/>
      <c r="F8" s="77" t="s">
        <v>498</v>
      </c>
      <c r="G8" s="46"/>
      <c r="H8" s="77" t="s">
        <v>499</v>
      </c>
      <c r="I8" s="46"/>
    </row>
    <row r="9" spans="2:9" ht="17.25">
      <c r="B9" s="46"/>
      <c r="C9" s="46"/>
      <c r="D9" s="66" t="s">
        <v>944</v>
      </c>
      <c r="E9" s="66" t="s">
        <v>945</v>
      </c>
      <c r="F9" s="66" t="s">
        <v>944</v>
      </c>
      <c r="G9" s="66" t="s">
        <v>945</v>
      </c>
      <c r="H9" s="66" t="s">
        <v>944</v>
      </c>
      <c r="I9" s="66" t="s">
        <v>945</v>
      </c>
    </row>
    <row r="10" spans="4:9" ht="17.25">
      <c r="D10" s="84" t="s">
        <v>500</v>
      </c>
      <c r="E10" s="85" t="s">
        <v>501</v>
      </c>
      <c r="F10" s="85" t="s">
        <v>500</v>
      </c>
      <c r="G10" s="85" t="s">
        <v>501</v>
      </c>
      <c r="H10" s="85" t="s">
        <v>500</v>
      </c>
      <c r="I10" s="85" t="s">
        <v>501</v>
      </c>
    </row>
    <row r="11" spans="3:9" ht="17.25">
      <c r="C11" s="74" t="s">
        <v>725</v>
      </c>
      <c r="D11" s="50">
        <v>453</v>
      </c>
      <c r="E11" s="78">
        <v>185905</v>
      </c>
      <c r="F11" s="81">
        <v>314</v>
      </c>
      <c r="G11" s="81">
        <v>171670</v>
      </c>
      <c r="H11" s="81">
        <v>139</v>
      </c>
      <c r="I11" s="81">
        <v>14235</v>
      </c>
    </row>
    <row r="12" spans="3:9" ht="17.25">
      <c r="C12" s="74" t="s">
        <v>726</v>
      </c>
      <c r="D12" s="50">
        <v>382</v>
      </c>
      <c r="E12" s="78">
        <v>146057</v>
      </c>
      <c r="F12" s="81">
        <v>337</v>
      </c>
      <c r="G12" s="81">
        <v>141409</v>
      </c>
      <c r="H12" s="81">
        <v>45</v>
      </c>
      <c r="I12" s="81">
        <v>4648</v>
      </c>
    </row>
    <row r="13" spans="3:9" ht="17.25">
      <c r="C13" s="74" t="s">
        <v>727</v>
      </c>
      <c r="D13" s="50">
        <v>314</v>
      </c>
      <c r="E13" s="78">
        <v>96750</v>
      </c>
      <c r="F13" s="81">
        <v>304</v>
      </c>
      <c r="G13" s="81">
        <v>96136</v>
      </c>
      <c r="H13" s="81">
        <v>10</v>
      </c>
      <c r="I13" s="81">
        <v>614</v>
      </c>
    </row>
    <row r="14" spans="3:9" ht="17.25">
      <c r="C14" s="74"/>
      <c r="D14" s="50"/>
      <c r="E14" s="78"/>
      <c r="F14" s="81"/>
      <c r="G14" s="81"/>
      <c r="H14" s="81"/>
      <c r="I14" s="81"/>
    </row>
    <row r="15" spans="3:9" ht="17.25">
      <c r="C15" s="74" t="s">
        <v>728</v>
      </c>
      <c r="D15" s="50">
        <v>248</v>
      </c>
      <c r="E15" s="78">
        <v>81377</v>
      </c>
      <c r="F15" s="81">
        <v>246</v>
      </c>
      <c r="G15" s="81">
        <v>81233</v>
      </c>
      <c r="H15" s="81">
        <v>2</v>
      </c>
      <c r="I15" s="81">
        <v>144</v>
      </c>
    </row>
    <row r="16" spans="3:9" ht="17.25">
      <c r="C16" s="74" t="s">
        <v>729</v>
      </c>
      <c r="D16" s="50">
        <v>203</v>
      </c>
      <c r="E16" s="78">
        <v>49291</v>
      </c>
      <c r="F16" s="81">
        <v>202</v>
      </c>
      <c r="G16" s="81">
        <v>49179</v>
      </c>
      <c r="H16" s="81">
        <v>1</v>
      </c>
      <c r="I16" s="81">
        <v>112</v>
      </c>
    </row>
    <row r="17" spans="3:9" ht="17.25">
      <c r="C17" s="74" t="s">
        <v>730</v>
      </c>
      <c r="D17" s="50">
        <v>132</v>
      </c>
      <c r="E17" s="78">
        <v>34645</v>
      </c>
      <c r="F17" s="78">
        <v>132</v>
      </c>
      <c r="G17" s="78">
        <v>34645</v>
      </c>
      <c r="H17" s="171" t="s">
        <v>590</v>
      </c>
      <c r="I17" s="171" t="s">
        <v>590</v>
      </c>
    </row>
    <row r="18" spans="3:9" ht="17.25">
      <c r="C18" s="74"/>
      <c r="D18" s="50"/>
      <c r="E18" s="78"/>
      <c r="F18" s="78"/>
      <c r="G18" s="78"/>
      <c r="H18" s="85"/>
      <c r="I18" s="85"/>
    </row>
    <row r="19" spans="3:9" ht="17.25">
      <c r="C19" s="74" t="s">
        <v>731</v>
      </c>
      <c r="D19" s="50">
        <v>105</v>
      </c>
      <c r="E19" s="78">
        <v>29415</v>
      </c>
      <c r="F19" s="78">
        <v>105</v>
      </c>
      <c r="G19" s="78">
        <v>29415</v>
      </c>
      <c r="H19" s="171" t="s">
        <v>590</v>
      </c>
      <c r="I19" s="171" t="s">
        <v>590</v>
      </c>
    </row>
    <row r="20" spans="3:9" ht="17.25">
      <c r="C20" s="74" t="s">
        <v>732</v>
      </c>
      <c r="D20" s="50">
        <v>102</v>
      </c>
      <c r="E20" s="48">
        <v>29468</v>
      </c>
      <c r="F20" s="48">
        <v>102</v>
      </c>
      <c r="G20" s="48">
        <v>29468</v>
      </c>
      <c r="H20" s="171" t="s">
        <v>590</v>
      </c>
      <c r="I20" s="171" t="s">
        <v>590</v>
      </c>
    </row>
    <row r="21" spans="3:9" ht="17.25">
      <c r="C21" s="74" t="s">
        <v>733</v>
      </c>
      <c r="D21" s="44">
        <v>96</v>
      </c>
      <c r="E21" s="75">
        <v>29292.42</v>
      </c>
      <c r="F21" s="75">
        <v>96</v>
      </c>
      <c r="G21" s="75">
        <v>29292.42</v>
      </c>
      <c r="H21" s="171" t="s">
        <v>590</v>
      </c>
      <c r="I21" s="171" t="s">
        <v>590</v>
      </c>
    </row>
    <row r="22" ht="17.25">
      <c r="D22" s="44"/>
    </row>
    <row r="23" spans="3:9" ht="17.25">
      <c r="C23" s="74" t="s">
        <v>502</v>
      </c>
      <c r="D23" s="44">
        <v>82</v>
      </c>
      <c r="E23" s="75">
        <v>26262</v>
      </c>
      <c r="F23" s="75">
        <v>82</v>
      </c>
      <c r="G23" s="75">
        <v>26262</v>
      </c>
      <c r="H23" s="171" t="s">
        <v>946</v>
      </c>
      <c r="I23" s="171" t="s">
        <v>946</v>
      </c>
    </row>
    <row r="24" spans="3:9" ht="17.25">
      <c r="C24" s="74" t="s">
        <v>503</v>
      </c>
      <c r="D24" s="44">
        <v>14</v>
      </c>
      <c r="E24" s="75">
        <v>3030</v>
      </c>
      <c r="F24" s="75">
        <v>14</v>
      </c>
      <c r="G24" s="75">
        <v>3030</v>
      </c>
      <c r="H24" s="171" t="s">
        <v>942</v>
      </c>
      <c r="I24" s="171" t="s">
        <v>942</v>
      </c>
    </row>
    <row r="25" spans="2:9" ht="18" thickBot="1">
      <c r="B25" s="41"/>
      <c r="C25" s="41"/>
      <c r="D25" s="65"/>
      <c r="E25" s="41"/>
      <c r="F25" s="41"/>
      <c r="G25" s="41"/>
      <c r="H25" s="41"/>
      <c r="I25" s="41"/>
    </row>
    <row r="26" ht="17.25">
      <c r="D26" s="74" t="s">
        <v>504</v>
      </c>
    </row>
    <row r="29" spans="4:5" ht="17.25">
      <c r="D29" s="80"/>
      <c r="E29" s="76" t="s">
        <v>505</v>
      </c>
    </row>
    <row r="30" spans="4:5" ht="17.25">
      <c r="D30" s="76" t="s">
        <v>506</v>
      </c>
      <c r="E30" s="80"/>
    </row>
    <row r="31" ht="17.25">
      <c r="C31" s="74" t="s">
        <v>947</v>
      </c>
    </row>
    <row r="32" spans="2:9" ht="18" thickBot="1">
      <c r="B32" s="41"/>
      <c r="C32" s="42" t="s">
        <v>948</v>
      </c>
      <c r="D32" s="41"/>
      <c r="E32" s="41"/>
      <c r="F32" s="41"/>
      <c r="G32" s="41"/>
      <c r="H32" s="41"/>
      <c r="I32" s="41"/>
    </row>
    <row r="33" spans="4:9" ht="17.25">
      <c r="D33" s="77" t="s">
        <v>507</v>
      </c>
      <c r="E33" s="46"/>
      <c r="F33" s="77" t="s">
        <v>508</v>
      </c>
      <c r="G33" s="46"/>
      <c r="H33" s="77" t="s">
        <v>509</v>
      </c>
      <c r="I33" s="46"/>
    </row>
    <row r="34" spans="2:9" ht="17.25">
      <c r="B34" s="46"/>
      <c r="C34" s="46"/>
      <c r="D34" s="66" t="s">
        <v>940</v>
      </c>
      <c r="E34" s="66" t="s">
        <v>941</v>
      </c>
      <c r="F34" s="66" t="s">
        <v>940</v>
      </c>
      <c r="G34" s="66" t="s">
        <v>941</v>
      </c>
      <c r="H34" s="66" t="s">
        <v>940</v>
      </c>
      <c r="I34" s="66" t="s">
        <v>941</v>
      </c>
    </row>
    <row r="35" spans="4:9" ht="17.25">
      <c r="D35" s="84" t="s">
        <v>500</v>
      </c>
      <c r="E35" s="85" t="s">
        <v>510</v>
      </c>
      <c r="F35" s="85" t="s">
        <v>500</v>
      </c>
      <c r="G35" s="85" t="s">
        <v>510</v>
      </c>
      <c r="H35" s="85" t="s">
        <v>500</v>
      </c>
      <c r="I35" s="85" t="s">
        <v>510</v>
      </c>
    </row>
    <row r="36" spans="3:9" ht="17.25">
      <c r="C36" s="74" t="s">
        <v>725</v>
      </c>
      <c r="D36" s="50">
        <v>160753</v>
      </c>
      <c r="E36" s="78">
        <v>74871.814</v>
      </c>
      <c r="F36" s="81">
        <v>1097</v>
      </c>
      <c r="G36" s="81">
        <v>25304.91</v>
      </c>
      <c r="H36" s="81">
        <v>159656</v>
      </c>
      <c r="I36" s="81">
        <v>49566.904</v>
      </c>
    </row>
    <row r="37" spans="3:9" ht="17.25">
      <c r="C37" s="74" t="s">
        <v>726</v>
      </c>
      <c r="D37" s="50">
        <v>199163</v>
      </c>
      <c r="E37" s="78">
        <v>68688.514</v>
      </c>
      <c r="F37" s="81">
        <v>1165</v>
      </c>
      <c r="G37" s="81">
        <v>25889.66</v>
      </c>
      <c r="H37" s="81">
        <v>197998</v>
      </c>
      <c r="I37" s="81">
        <v>42798.854</v>
      </c>
    </row>
    <row r="38" spans="3:9" ht="17.25">
      <c r="C38" s="74" t="s">
        <v>727</v>
      </c>
      <c r="D38" s="50">
        <v>156416</v>
      </c>
      <c r="E38" s="78">
        <v>58874.428</v>
      </c>
      <c r="F38" s="81">
        <v>1192</v>
      </c>
      <c r="G38" s="81">
        <v>24837.005</v>
      </c>
      <c r="H38" s="81">
        <v>155224</v>
      </c>
      <c r="I38" s="81">
        <v>34037.423</v>
      </c>
    </row>
    <row r="39" spans="3:9" ht="17.25">
      <c r="C39" s="74"/>
      <c r="D39" s="50"/>
      <c r="E39" s="78"/>
      <c r="F39" s="81"/>
      <c r="G39" s="81"/>
      <c r="H39" s="81"/>
      <c r="I39" s="81"/>
    </row>
    <row r="40" spans="3:9" ht="17.25">
      <c r="C40" s="74" t="s">
        <v>728</v>
      </c>
      <c r="D40" s="50">
        <v>146618</v>
      </c>
      <c r="E40" s="78">
        <v>61913.651</v>
      </c>
      <c r="F40" s="81">
        <v>1116</v>
      </c>
      <c r="G40" s="81">
        <v>29923.834</v>
      </c>
      <c r="H40" s="81">
        <v>145502</v>
      </c>
      <c r="I40" s="81">
        <v>31989.817</v>
      </c>
    </row>
    <row r="41" spans="3:9" ht="17.25">
      <c r="C41" s="74" t="s">
        <v>729</v>
      </c>
      <c r="D41" s="50">
        <v>143433</v>
      </c>
      <c r="E41" s="78">
        <v>57862.998</v>
      </c>
      <c r="F41" s="81">
        <v>1037</v>
      </c>
      <c r="G41" s="81">
        <v>27052.966</v>
      </c>
      <c r="H41" s="81">
        <v>142396</v>
      </c>
      <c r="I41" s="81">
        <v>30810.032</v>
      </c>
    </row>
    <row r="42" spans="3:9" ht="17.25">
      <c r="C42" s="74" t="s">
        <v>730</v>
      </c>
      <c r="D42" s="50">
        <v>103892</v>
      </c>
      <c r="E42" s="78">
        <v>52596</v>
      </c>
      <c r="F42" s="81">
        <v>1087</v>
      </c>
      <c r="G42" s="81">
        <v>24791</v>
      </c>
      <c r="H42" s="81">
        <v>102805</v>
      </c>
      <c r="I42" s="81">
        <v>27805</v>
      </c>
    </row>
    <row r="43" spans="3:9" ht="17.25">
      <c r="C43" s="74"/>
      <c r="D43" s="50"/>
      <c r="E43" s="78"/>
      <c r="F43" s="81"/>
      <c r="G43" s="81"/>
      <c r="H43" s="81"/>
      <c r="I43" s="81"/>
    </row>
    <row r="44" spans="2:9" ht="17.25">
      <c r="B44" s="74"/>
      <c r="C44" s="74" t="s">
        <v>731</v>
      </c>
      <c r="D44" s="50">
        <v>88351</v>
      </c>
      <c r="E44" s="78">
        <v>46150.075</v>
      </c>
      <c r="F44" s="81">
        <v>1204</v>
      </c>
      <c r="G44" s="81">
        <v>24013.503</v>
      </c>
      <c r="H44" s="81">
        <v>87147</v>
      </c>
      <c r="I44" s="81">
        <v>22136.572</v>
      </c>
    </row>
    <row r="45" spans="2:9" ht="17.25">
      <c r="B45" s="74"/>
      <c r="C45" s="74" t="s">
        <v>732</v>
      </c>
      <c r="D45" s="50">
        <v>85215</v>
      </c>
      <c r="E45" s="78">
        <v>47413</v>
      </c>
      <c r="F45" s="81">
        <v>1280</v>
      </c>
      <c r="G45" s="81">
        <v>23411</v>
      </c>
      <c r="H45" s="81">
        <v>83935</v>
      </c>
      <c r="I45" s="81">
        <v>23783</v>
      </c>
    </row>
    <row r="46" spans="2:9" ht="17.25">
      <c r="B46" s="74"/>
      <c r="C46" s="74" t="s">
        <v>733</v>
      </c>
      <c r="D46" s="50">
        <v>90329</v>
      </c>
      <c r="E46" s="78">
        <v>44204</v>
      </c>
      <c r="F46" s="81">
        <v>1241</v>
      </c>
      <c r="G46" s="81">
        <v>21317</v>
      </c>
      <c r="H46" s="81">
        <v>89088</v>
      </c>
      <c r="I46" s="81">
        <v>22887</v>
      </c>
    </row>
    <row r="47" spans="2:9" ht="18" thickBot="1">
      <c r="B47" s="41"/>
      <c r="C47" s="41"/>
      <c r="D47" s="65"/>
      <c r="E47" s="41"/>
      <c r="F47" s="41"/>
      <c r="G47" s="41"/>
      <c r="H47" s="41"/>
      <c r="I47" s="41"/>
    </row>
    <row r="48" ht="17.25">
      <c r="D48" s="74" t="s">
        <v>512</v>
      </c>
    </row>
    <row r="51" ht="17.25">
      <c r="D51" s="76" t="s">
        <v>513</v>
      </c>
    </row>
    <row r="52" spans="2:9" ht="18" thickBot="1">
      <c r="B52" s="41"/>
      <c r="C52" s="41"/>
      <c r="D52" s="41"/>
      <c r="E52" s="41"/>
      <c r="F52" s="41"/>
      <c r="G52" s="41"/>
      <c r="H52" s="41"/>
      <c r="I52" s="41"/>
    </row>
    <row r="53" spans="4:9" ht="17.25">
      <c r="D53" s="77" t="s">
        <v>507</v>
      </c>
      <c r="E53" s="46"/>
      <c r="F53" s="77" t="s">
        <v>508</v>
      </c>
      <c r="G53" s="46"/>
      <c r="H53" s="77" t="s">
        <v>509</v>
      </c>
      <c r="I53" s="46"/>
    </row>
    <row r="54" spans="2:9" ht="17.25">
      <c r="B54" s="46"/>
      <c r="C54" s="46"/>
      <c r="D54" s="66" t="s">
        <v>949</v>
      </c>
      <c r="E54" s="66" t="s">
        <v>950</v>
      </c>
      <c r="F54" s="66" t="s">
        <v>949</v>
      </c>
      <c r="G54" s="66" t="s">
        <v>950</v>
      </c>
      <c r="H54" s="66" t="s">
        <v>949</v>
      </c>
      <c r="I54" s="66" t="s">
        <v>950</v>
      </c>
    </row>
    <row r="55" spans="4:9" ht="17.25">
      <c r="D55" s="84" t="s">
        <v>500</v>
      </c>
      <c r="E55" s="85" t="s">
        <v>510</v>
      </c>
      <c r="F55" s="85" t="s">
        <v>500</v>
      </c>
      <c r="G55" s="85" t="s">
        <v>510</v>
      </c>
      <c r="H55" s="85" t="s">
        <v>500</v>
      </c>
      <c r="I55" s="85" t="s">
        <v>510</v>
      </c>
    </row>
    <row r="56" spans="2:9" ht="17.25">
      <c r="B56" s="83"/>
      <c r="C56" s="197" t="s">
        <v>735</v>
      </c>
      <c r="D56" s="50">
        <v>28829</v>
      </c>
      <c r="E56" s="78">
        <v>40992.031</v>
      </c>
      <c r="F56" s="78">
        <v>1034</v>
      </c>
      <c r="G56" s="78">
        <v>20109.305</v>
      </c>
      <c r="H56" s="78">
        <v>27795</v>
      </c>
      <c r="I56" s="78">
        <v>20882.726</v>
      </c>
    </row>
    <row r="57" spans="2:9" ht="17.25">
      <c r="B57" s="83"/>
      <c r="C57" s="197" t="s">
        <v>736</v>
      </c>
      <c r="D57" s="50">
        <v>26066</v>
      </c>
      <c r="E57" s="78">
        <v>38842</v>
      </c>
      <c r="F57" s="78">
        <v>1203</v>
      </c>
      <c r="G57" s="78">
        <v>19254</v>
      </c>
      <c r="H57" s="78">
        <v>24863</v>
      </c>
      <c r="I57" s="78">
        <v>19588</v>
      </c>
    </row>
    <row r="58" spans="2:9" ht="17.25">
      <c r="B58" s="83"/>
      <c r="C58" s="197" t="s">
        <v>737</v>
      </c>
      <c r="D58" s="50">
        <v>26093</v>
      </c>
      <c r="E58" s="78">
        <v>39019</v>
      </c>
      <c r="F58" s="78">
        <v>1137</v>
      </c>
      <c r="G58" s="78">
        <v>19868</v>
      </c>
      <c r="H58" s="78">
        <v>24956</v>
      </c>
      <c r="I58" s="78">
        <v>19151</v>
      </c>
    </row>
    <row r="59" spans="2:9" ht="17.25">
      <c r="B59" s="83"/>
      <c r="C59" s="197" t="s">
        <v>650</v>
      </c>
      <c r="D59" s="50">
        <v>25921</v>
      </c>
      <c r="E59" s="78">
        <v>39666</v>
      </c>
      <c r="F59" s="78">
        <v>1196</v>
      </c>
      <c r="G59" s="78">
        <v>20723</v>
      </c>
      <c r="H59" s="78">
        <v>24725</v>
      </c>
      <c r="I59" s="78">
        <v>18943</v>
      </c>
    </row>
    <row r="60" spans="2:9" ht="17.25">
      <c r="B60" s="83"/>
      <c r="C60" s="197" t="s">
        <v>651</v>
      </c>
      <c r="D60" s="50">
        <v>25906</v>
      </c>
      <c r="E60" s="78">
        <v>40488</v>
      </c>
      <c r="F60" s="78">
        <v>1215</v>
      </c>
      <c r="G60" s="78">
        <v>21117</v>
      </c>
      <c r="H60" s="78">
        <v>24691</v>
      </c>
      <c r="I60" s="78">
        <v>19371</v>
      </c>
    </row>
    <row r="61" spans="2:4" ht="17.25">
      <c r="B61" s="86"/>
      <c r="C61" s="86"/>
      <c r="D61" s="44"/>
    </row>
    <row r="62" spans="2:9" ht="17.25">
      <c r="B62" s="74"/>
      <c r="C62" s="74" t="s">
        <v>514</v>
      </c>
      <c r="D62" s="50">
        <v>1</v>
      </c>
      <c r="E62" s="48">
        <v>0</v>
      </c>
      <c r="F62" s="171" t="s">
        <v>590</v>
      </c>
      <c r="G62" s="171" t="s">
        <v>590</v>
      </c>
      <c r="H62" s="81">
        <v>1</v>
      </c>
      <c r="I62" s="81">
        <v>0</v>
      </c>
    </row>
    <row r="63" spans="2:9" ht="17.25">
      <c r="B63" s="74"/>
      <c r="C63" s="74" t="s">
        <v>515</v>
      </c>
      <c r="D63" s="50">
        <v>2951</v>
      </c>
      <c r="E63" s="48">
        <v>1449</v>
      </c>
      <c r="F63" s="81">
        <v>42</v>
      </c>
      <c r="G63" s="81">
        <v>83</v>
      </c>
      <c r="H63" s="81">
        <v>2909</v>
      </c>
      <c r="I63" s="81">
        <v>1366</v>
      </c>
    </row>
    <row r="64" spans="2:9" ht="17.25">
      <c r="B64" s="74"/>
      <c r="C64" s="74" t="s">
        <v>516</v>
      </c>
      <c r="D64" s="50">
        <v>9669</v>
      </c>
      <c r="E64" s="48">
        <v>14327</v>
      </c>
      <c r="F64" s="81">
        <v>366</v>
      </c>
      <c r="G64" s="81">
        <v>8622</v>
      </c>
      <c r="H64" s="81">
        <v>9303</v>
      </c>
      <c r="I64" s="81">
        <v>5705</v>
      </c>
    </row>
    <row r="65" spans="2:9" ht="17.25">
      <c r="B65" s="74"/>
      <c r="C65" s="74" t="s">
        <v>517</v>
      </c>
      <c r="D65" s="50">
        <v>2514</v>
      </c>
      <c r="E65" s="48">
        <v>14274</v>
      </c>
      <c r="F65" s="81">
        <v>807</v>
      </c>
      <c r="G65" s="81">
        <v>12411</v>
      </c>
      <c r="H65" s="81">
        <v>1707</v>
      </c>
      <c r="I65" s="81">
        <v>1863</v>
      </c>
    </row>
    <row r="66" spans="2:9" ht="17.25">
      <c r="B66" s="74"/>
      <c r="C66" s="74"/>
      <c r="D66" s="50"/>
      <c r="E66" s="48"/>
      <c r="F66" s="81"/>
      <c r="G66" s="81"/>
      <c r="H66" s="81"/>
      <c r="I66" s="81"/>
    </row>
    <row r="67" spans="2:9" ht="17.25">
      <c r="B67" s="74"/>
      <c r="C67" s="74" t="s">
        <v>518</v>
      </c>
      <c r="D67" s="50">
        <v>4240</v>
      </c>
      <c r="E67" s="48">
        <v>10285</v>
      </c>
      <c r="F67" s="171" t="s">
        <v>590</v>
      </c>
      <c r="G67" s="171" t="s">
        <v>590</v>
      </c>
      <c r="H67" s="81">
        <v>4240</v>
      </c>
      <c r="I67" s="81">
        <v>10285</v>
      </c>
    </row>
    <row r="68" spans="2:9" ht="17.25">
      <c r="B68" s="74"/>
      <c r="C68" s="74" t="s">
        <v>340</v>
      </c>
      <c r="D68" s="50">
        <v>566</v>
      </c>
      <c r="E68" s="48">
        <v>121</v>
      </c>
      <c r="F68" s="171" t="s">
        <v>590</v>
      </c>
      <c r="G68" s="171" t="s">
        <v>590</v>
      </c>
      <c r="H68" s="81">
        <v>566</v>
      </c>
      <c r="I68" s="81">
        <v>121</v>
      </c>
    </row>
    <row r="69" spans="2:9" ht="17.25">
      <c r="B69" s="74"/>
      <c r="C69" s="74" t="s">
        <v>519</v>
      </c>
      <c r="D69" s="50">
        <v>5965</v>
      </c>
      <c r="E69" s="48">
        <v>31</v>
      </c>
      <c r="F69" s="171" t="s">
        <v>590</v>
      </c>
      <c r="G69" s="171" t="s">
        <v>590</v>
      </c>
      <c r="H69" s="81">
        <v>5965</v>
      </c>
      <c r="I69" s="81">
        <v>31</v>
      </c>
    </row>
    <row r="70" spans="2:9" ht="17.25">
      <c r="B70" s="74"/>
      <c r="C70" s="74" t="s">
        <v>520</v>
      </c>
      <c r="D70" s="172" t="s">
        <v>590</v>
      </c>
      <c r="E70" s="171" t="s">
        <v>590</v>
      </c>
      <c r="F70" s="171" t="s">
        <v>590</v>
      </c>
      <c r="G70" s="171" t="s">
        <v>590</v>
      </c>
      <c r="H70" s="171" t="s">
        <v>590</v>
      </c>
      <c r="I70" s="171" t="s">
        <v>590</v>
      </c>
    </row>
    <row r="71" spans="2:9" ht="18" thickBot="1">
      <c r="B71" s="41"/>
      <c r="C71" s="41"/>
      <c r="D71" s="65"/>
      <c r="E71" s="41"/>
      <c r="F71" s="41"/>
      <c r="G71" s="41"/>
      <c r="H71" s="41"/>
      <c r="I71" s="41"/>
    </row>
    <row r="72" ht="17.25">
      <c r="D72" s="74" t="s">
        <v>512</v>
      </c>
    </row>
  </sheetData>
  <printOptions/>
  <pageMargins left="0.75" right="0.75" top="1" bottom="1" header="0.512" footer="0.512"/>
  <pageSetup horizontalDpi="300" verticalDpi="3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70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75" customWidth="1"/>
    <col min="2" max="2" width="21.625" style="75" customWidth="1"/>
    <col min="3" max="3" width="22.125" style="75" customWidth="1"/>
    <col min="4" max="8" width="17.125" style="75" customWidth="1"/>
    <col min="9" max="9" width="18.00390625" style="75" customWidth="1"/>
    <col min="10" max="16384" width="15.875" style="75" customWidth="1"/>
  </cols>
  <sheetData>
    <row r="6" ht="17.25">
      <c r="E6" s="76" t="s">
        <v>505</v>
      </c>
    </row>
    <row r="7" spans="2:10" ht="18" thickBot="1">
      <c r="B7" s="41"/>
      <c r="C7" s="126" t="s">
        <v>521</v>
      </c>
      <c r="D7" s="41"/>
      <c r="E7" s="41"/>
      <c r="F7" s="41"/>
      <c r="G7" s="41"/>
      <c r="H7" s="41"/>
      <c r="I7" s="41"/>
      <c r="J7" s="41"/>
    </row>
    <row r="8" spans="3:10" ht="17.25">
      <c r="C8" s="43" t="s">
        <v>522</v>
      </c>
      <c r="E8" s="46"/>
      <c r="F8" s="46"/>
      <c r="G8" s="62" t="s">
        <v>523</v>
      </c>
      <c r="H8" s="46"/>
      <c r="I8" s="46"/>
      <c r="J8" s="46"/>
    </row>
    <row r="9" spans="3:10" ht="17.25">
      <c r="C9" s="77" t="s">
        <v>541</v>
      </c>
      <c r="D9" s="46"/>
      <c r="E9" s="77" t="s">
        <v>524</v>
      </c>
      <c r="F9" s="46"/>
      <c r="G9" s="77" t="s">
        <v>525</v>
      </c>
      <c r="H9" s="46"/>
      <c r="I9" s="77" t="s">
        <v>526</v>
      </c>
      <c r="J9" s="46"/>
    </row>
    <row r="10" spans="2:10" ht="17.25">
      <c r="B10" s="46"/>
      <c r="C10" s="66" t="s">
        <v>951</v>
      </c>
      <c r="D10" s="66" t="s">
        <v>952</v>
      </c>
      <c r="E10" s="66" t="s">
        <v>951</v>
      </c>
      <c r="F10" s="66" t="s">
        <v>952</v>
      </c>
      <c r="G10" s="66" t="s">
        <v>951</v>
      </c>
      <c r="H10" s="66" t="s">
        <v>952</v>
      </c>
      <c r="I10" s="66" t="s">
        <v>951</v>
      </c>
      <c r="J10" s="66" t="s">
        <v>952</v>
      </c>
    </row>
    <row r="11" spans="3:10" ht="17.25">
      <c r="C11" s="84" t="s">
        <v>500</v>
      </c>
      <c r="D11" s="85" t="s">
        <v>510</v>
      </c>
      <c r="E11" s="85" t="s">
        <v>500</v>
      </c>
      <c r="F11" s="85" t="s">
        <v>510</v>
      </c>
      <c r="G11" s="85" t="s">
        <v>500</v>
      </c>
      <c r="H11" s="85" t="s">
        <v>510</v>
      </c>
      <c r="I11" s="85" t="s">
        <v>500</v>
      </c>
      <c r="J11" s="85" t="s">
        <v>510</v>
      </c>
    </row>
    <row r="12" spans="2:10" ht="17.25" customHeight="1">
      <c r="B12" s="74" t="s">
        <v>650</v>
      </c>
      <c r="C12" s="50">
        <v>5712</v>
      </c>
      <c r="D12" s="48">
        <v>11999</v>
      </c>
      <c r="E12" s="48">
        <v>486</v>
      </c>
      <c r="F12" s="48">
        <v>2847</v>
      </c>
      <c r="G12" s="48">
        <v>4777</v>
      </c>
      <c r="H12" s="48">
        <v>233</v>
      </c>
      <c r="I12" s="48">
        <v>449</v>
      </c>
      <c r="J12" s="48">
        <v>8919</v>
      </c>
    </row>
    <row r="13" spans="2:10" ht="17.25" customHeight="1">
      <c r="B13" s="74" t="s">
        <v>651</v>
      </c>
      <c r="C13" s="172">
        <v>5307</v>
      </c>
      <c r="D13" s="211">
        <v>2168</v>
      </c>
      <c r="E13" s="48">
        <v>502</v>
      </c>
      <c r="F13" s="48">
        <v>318</v>
      </c>
      <c r="G13" s="171">
        <v>4402</v>
      </c>
      <c r="H13" s="171">
        <v>200</v>
      </c>
      <c r="I13" s="171">
        <v>403</v>
      </c>
      <c r="J13" s="171">
        <v>1650</v>
      </c>
    </row>
    <row r="14" spans="2:10" ht="17.25" customHeight="1">
      <c r="B14" s="76"/>
      <c r="C14" s="172"/>
      <c r="D14" s="211"/>
      <c r="E14" s="51"/>
      <c r="F14" s="51"/>
      <c r="G14" s="171"/>
      <c r="H14" s="171"/>
      <c r="I14" s="171"/>
      <c r="J14" s="171"/>
    </row>
    <row r="15" spans="2:10" ht="17.25">
      <c r="B15" s="74" t="s">
        <v>953</v>
      </c>
      <c r="C15" s="172">
        <v>26</v>
      </c>
      <c r="D15" s="211">
        <v>200</v>
      </c>
      <c r="E15" s="171" t="s">
        <v>902</v>
      </c>
      <c r="F15" s="171" t="s">
        <v>902</v>
      </c>
      <c r="G15" s="171" t="s">
        <v>902</v>
      </c>
      <c r="H15" s="171" t="s">
        <v>902</v>
      </c>
      <c r="I15" s="171">
        <v>26</v>
      </c>
      <c r="J15" s="171">
        <v>200</v>
      </c>
    </row>
    <row r="16" spans="2:10" ht="17.25">
      <c r="B16" s="38" t="s">
        <v>954</v>
      </c>
      <c r="C16" s="172" t="s">
        <v>902</v>
      </c>
      <c r="D16" s="171" t="s">
        <v>902</v>
      </c>
      <c r="E16" s="171" t="s">
        <v>902</v>
      </c>
      <c r="F16" s="171" t="s">
        <v>902</v>
      </c>
      <c r="G16" s="171" t="s">
        <v>902</v>
      </c>
      <c r="H16" s="171" t="s">
        <v>902</v>
      </c>
      <c r="I16" s="171" t="s">
        <v>902</v>
      </c>
      <c r="J16" s="171" t="s">
        <v>902</v>
      </c>
    </row>
    <row r="17" spans="2:10" ht="17.25">
      <c r="B17" s="74" t="s">
        <v>955</v>
      </c>
      <c r="C17" s="172">
        <v>1062</v>
      </c>
      <c r="D17" s="211">
        <v>852</v>
      </c>
      <c r="E17" s="58">
        <v>501</v>
      </c>
      <c r="F17" s="58">
        <v>318</v>
      </c>
      <c r="G17" s="171">
        <v>299</v>
      </c>
      <c r="H17" s="171">
        <v>121</v>
      </c>
      <c r="I17" s="171">
        <v>262</v>
      </c>
      <c r="J17" s="171">
        <v>413</v>
      </c>
    </row>
    <row r="18" spans="2:10" ht="17.25">
      <c r="B18" s="74" t="s">
        <v>956</v>
      </c>
      <c r="C18" s="172">
        <v>89</v>
      </c>
      <c r="D18" s="211">
        <v>1031</v>
      </c>
      <c r="E18" s="171" t="s">
        <v>902</v>
      </c>
      <c r="F18" s="171" t="s">
        <v>902</v>
      </c>
      <c r="G18" s="171" t="s">
        <v>902</v>
      </c>
      <c r="H18" s="171" t="s">
        <v>902</v>
      </c>
      <c r="I18" s="171">
        <v>89</v>
      </c>
      <c r="J18" s="171">
        <v>1031</v>
      </c>
    </row>
    <row r="19" spans="2:10" ht="17.25">
      <c r="B19" s="234"/>
      <c r="C19" s="172"/>
      <c r="D19" s="211"/>
      <c r="E19" s="58"/>
      <c r="F19" s="58"/>
      <c r="G19" s="171"/>
      <c r="H19" s="171"/>
      <c r="I19" s="171"/>
      <c r="J19" s="171"/>
    </row>
    <row r="20" spans="2:10" ht="17.25">
      <c r="B20" s="74" t="s">
        <v>957</v>
      </c>
      <c r="C20" s="172">
        <v>3762</v>
      </c>
      <c r="D20" s="211">
        <v>20</v>
      </c>
      <c r="E20" s="171" t="s">
        <v>902</v>
      </c>
      <c r="F20" s="171" t="s">
        <v>902</v>
      </c>
      <c r="G20" s="171">
        <v>3762</v>
      </c>
      <c r="H20" s="171">
        <v>20</v>
      </c>
      <c r="I20" s="171" t="s">
        <v>902</v>
      </c>
      <c r="J20" s="171" t="s">
        <v>902</v>
      </c>
    </row>
    <row r="21" spans="2:10" ht="17.25">
      <c r="B21" s="74" t="s">
        <v>958</v>
      </c>
      <c r="C21" s="172" t="s">
        <v>902</v>
      </c>
      <c r="D21" s="171" t="s">
        <v>902</v>
      </c>
      <c r="E21" s="171" t="s">
        <v>902</v>
      </c>
      <c r="F21" s="171" t="s">
        <v>902</v>
      </c>
      <c r="G21" s="171" t="s">
        <v>902</v>
      </c>
      <c r="H21" s="171" t="s">
        <v>902</v>
      </c>
      <c r="I21" s="171" t="s">
        <v>902</v>
      </c>
      <c r="J21" s="171" t="s">
        <v>902</v>
      </c>
    </row>
    <row r="22" spans="2:10" ht="17.25">
      <c r="B22" s="74" t="s">
        <v>959</v>
      </c>
      <c r="C22" s="172">
        <v>368</v>
      </c>
      <c r="D22" s="211">
        <v>63</v>
      </c>
      <c r="E22" s="60">
        <v>1</v>
      </c>
      <c r="F22" s="60">
        <v>0</v>
      </c>
      <c r="G22" s="171">
        <v>341</v>
      </c>
      <c r="H22" s="171">
        <v>58</v>
      </c>
      <c r="I22" s="171">
        <v>26</v>
      </c>
      <c r="J22" s="171">
        <v>5</v>
      </c>
    </row>
    <row r="23" spans="2:10" ht="17.25">
      <c r="B23" s="38" t="s">
        <v>960</v>
      </c>
      <c r="C23" s="172" t="s">
        <v>902</v>
      </c>
      <c r="D23" s="171" t="s">
        <v>902</v>
      </c>
      <c r="E23" s="171" t="s">
        <v>902</v>
      </c>
      <c r="F23" s="171" t="s">
        <v>902</v>
      </c>
      <c r="G23" s="171" t="s">
        <v>902</v>
      </c>
      <c r="H23" s="171" t="s">
        <v>902</v>
      </c>
      <c r="I23" s="171" t="s">
        <v>902</v>
      </c>
      <c r="J23" s="171" t="s">
        <v>902</v>
      </c>
    </row>
    <row r="24" spans="2:10" ht="18" thickBot="1">
      <c r="B24" s="41"/>
      <c r="C24" s="65"/>
      <c r="D24" s="41"/>
      <c r="E24" s="41"/>
      <c r="F24" s="41"/>
      <c r="G24" s="41"/>
      <c r="H24" s="41"/>
      <c r="I24" s="127"/>
      <c r="J24" s="41"/>
    </row>
    <row r="25" spans="3:10" ht="17.25">
      <c r="C25" s="128"/>
      <c r="D25" s="68"/>
      <c r="E25" s="39"/>
      <c r="G25" s="62" t="s">
        <v>527</v>
      </c>
      <c r="H25" s="62"/>
      <c r="I25" s="46"/>
      <c r="J25" s="46"/>
    </row>
    <row r="26" spans="3:10" ht="17.25">
      <c r="C26" s="77" t="s">
        <v>528</v>
      </c>
      <c r="D26" s="46"/>
      <c r="E26" s="129" t="s">
        <v>529</v>
      </c>
      <c r="F26" s="130"/>
      <c r="G26" s="77" t="s">
        <v>530</v>
      </c>
      <c r="H26" s="46"/>
      <c r="I26" s="77" t="s">
        <v>531</v>
      </c>
      <c r="J26" s="46"/>
    </row>
    <row r="27" spans="2:10" ht="17.25">
      <c r="B27" s="46"/>
      <c r="C27" s="66" t="s">
        <v>961</v>
      </c>
      <c r="D27" s="66" t="s">
        <v>962</v>
      </c>
      <c r="E27" s="66" t="s">
        <v>961</v>
      </c>
      <c r="F27" s="66" t="s">
        <v>962</v>
      </c>
      <c r="G27" s="66" t="s">
        <v>961</v>
      </c>
      <c r="H27" s="66" t="s">
        <v>962</v>
      </c>
      <c r="I27" s="66" t="s">
        <v>961</v>
      </c>
      <c r="J27" s="66" t="s">
        <v>962</v>
      </c>
    </row>
    <row r="28" spans="3:10" ht="17.25">
      <c r="C28" s="84" t="s">
        <v>500</v>
      </c>
      <c r="D28" s="85" t="s">
        <v>510</v>
      </c>
      <c r="E28" s="110" t="s">
        <v>500</v>
      </c>
      <c r="F28" s="85" t="s">
        <v>510</v>
      </c>
      <c r="G28" s="85" t="s">
        <v>500</v>
      </c>
      <c r="H28" s="85" t="s">
        <v>510</v>
      </c>
      <c r="I28" s="85" t="s">
        <v>500</v>
      </c>
      <c r="J28" s="85" t="s">
        <v>510</v>
      </c>
    </row>
    <row r="29" spans="2:10" ht="17.25">
      <c r="B29" s="74" t="s">
        <v>650</v>
      </c>
      <c r="C29" s="50">
        <v>53852</v>
      </c>
      <c r="D29" s="48">
        <v>4461</v>
      </c>
      <c r="E29" s="163" t="s">
        <v>902</v>
      </c>
      <c r="F29" s="163" t="s">
        <v>902</v>
      </c>
      <c r="G29" s="48">
        <v>4033</v>
      </c>
      <c r="H29" s="48">
        <v>62</v>
      </c>
      <c r="I29" s="48">
        <v>10812</v>
      </c>
      <c r="J29" s="48">
        <v>116</v>
      </c>
    </row>
    <row r="30" spans="2:10" ht="17.25">
      <c r="B30" s="74" t="s">
        <v>651</v>
      </c>
      <c r="C30" s="172">
        <v>59116</v>
      </c>
      <c r="D30" s="211">
        <v>1549</v>
      </c>
      <c r="E30" s="211" t="s">
        <v>902</v>
      </c>
      <c r="F30" s="211" t="s">
        <v>902</v>
      </c>
      <c r="G30" s="211">
        <v>3880</v>
      </c>
      <c r="H30" s="211">
        <v>61</v>
      </c>
      <c r="I30" s="211">
        <v>13346</v>
      </c>
      <c r="J30" s="211">
        <v>134</v>
      </c>
    </row>
    <row r="31" spans="2:10" ht="17.25">
      <c r="B31" s="76"/>
      <c r="C31" s="172"/>
      <c r="D31" s="211"/>
      <c r="E31" s="211"/>
      <c r="F31" s="211"/>
      <c r="G31" s="211"/>
      <c r="H31" s="211"/>
      <c r="I31" s="211"/>
      <c r="J31" s="211"/>
    </row>
    <row r="32" spans="2:10" ht="17.25">
      <c r="B32" s="74" t="s">
        <v>953</v>
      </c>
      <c r="C32" s="172" t="s">
        <v>902</v>
      </c>
      <c r="D32" s="211" t="s">
        <v>902</v>
      </c>
      <c r="E32" s="211" t="s">
        <v>902</v>
      </c>
      <c r="F32" s="211" t="s">
        <v>902</v>
      </c>
      <c r="G32" s="211" t="s">
        <v>902</v>
      </c>
      <c r="H32" s="211" t="s">
        <v>902</v>
      </c>
      <c r="I32" s="211" t="s">
        <v>902</v>
      </c>
      <c r="J32" s="211" t="s">
        <v>902</v>
      </c>
    </row>
    <row r="33" spans="2:10" ht="17.25">
      <c r="B33" s="74" t="s">
        <v>955</v>
      </c>
      <c r="C33" s="172">
        <v>7096</v>
      </c>
      <c r="D33" s="211">
        <v>741</v>
      </c>
      <c r="E33" s="211" t="s">
        <v>902</v>
      </c>
      <c r="F33" s="211" t="s">
        <v>902</v>
      </c>
      <c r="G33" s="211">
        <v>1868</v>
      </c>
      <c r="H33" s="211">
        <v>35</v>
      </c>
      <c r="I33" s="211">
        <v>77</v>
      </c>
      <c r="J33" s="211">
        <v>30</v>
      </c>
    </row>
    <row r="34" spans="2:10" ht="17.25">
      <c r="B34" s="74" t="s">
        <v>956</v>
      </c>
      <c r="C34" s="172" t="s">
        <v>902</v>
      </c>
      <c r="D34" s="211" t="s">
        <v>902</v>
      </c>
      <c r="E34" s="211" t="s">
        <v>902</v>
      </c>
      <c r="F34" s="211" t="s">
        <v>902</v>
      </c>
      <c r="G34" s="211" t="s">
        <v>902</v>
      </c>
      <c r="H34" s="211" t="s">
        <v>902</v>
      </c>
      <c r="I34" s="211" t="s">
        <v>902</v>
      </c>
      <c r="J34" s="211" t="s">
        <v>902</v>
      </c>
    </row>
    <row r="35" spans="3:10" ht="17.25">
      <c r="C35" s="172"/>
      <c r="D35" s="211"/>
      <c r="E35" s="211"/>
      <c r="F35" s="211"/>
      <c r="G35" s="211"/>
      <c r="H35" s="211"/>
      <c r="I35" s="211"/>
      <c r="J35" s="211"/>
    </row>
    <row r="36" spans="2:10" ht="17.25">
      <c r="B36" s="74" t="s">
        <v>957</v>
      </c>
      <c r="C36" s="172">
        <v>46961</v>
      </c>
      <c r="D36" s="211">
        <v>353</v>
      </c>
      <c r="E36" s="211" t="s">
        <v>902</v>
      </c>
      <c r="F36" s="211" t="s">
        <v>902</v>
      </c>
      <c r="G36" s="211">
        <v>1980</v>
      </c>
      <c r="H36" s="211">
        <v>24</v>
      </c>
      <c r="I36" s="211">
        <v>13269</v>
      </c>
      <c r="J36" s="211">
        <v>103</v>
      </c>
    </row>
    <row r="37" spans="2:10" ht="17.25">
      <c r="B37" s="74" t="s">
        <v>958</v>
      </c>
      <c r="C37" s="172">
        <v>1145</v>
      </c>
      <c r="D37" s="211">
        <v>367</v>
      </c>
      <c r="E37" s="211" t="s">
        <v>902</v>
      </c>
      <c r="F37" s="211" t="s">
        <v>902</v>
      </c>
      <c r="G37" s="211">
        <v>2</v>
      </c>
      <c r="H37" s="211">
        <v>0</v>
      </c>
      <c r="I37" s="211" t="s">
        <v>902</v>
      </c>
      <c r="J37" s="211" t="s">
        <v>902</v>
      </c>
    </row>
    <row r="38" spans="2:10" ht="17.25">
      <c r="B38" s="74" t="s">
        <v>959</v>
      </c>
      <c r="C38" s="172">
        <v>3914</v>
      </c>
      <c r="D38" s="211">
        <v>86</v>
      </c>
      <c r="E38" s="211" t="s">
        <v>902</v>
      </c>
      <c r="F38" s="211" t="s">
        <v>902</v>
      </c>
      <c r="G38" s="211">
        <v>30</v>
      </c>
      <c r="H38" s="211">
        <v>2</v>
      </c>
      <c r="I38" s="211" t="s">
        <v>902</v>
      </c>
      <c r="J38" s="211" t="s">
        <v>902</v>
      </c>
    </row>
    <row r="39" spans="2:10" ht="18" thickBot="1">
      <c r="B39" s="41"/>
      <c r="C39" s="65"/>
      <c r="D39" s="41"/>
      <c r="E39" s="41"/>
      <c r="F39" s="41"/>
      <c r="G39" s="41"/>
      <c r="H39" s="41"/>
      <c r="I39" s="41"/>
      <c r="J39" s="41"/>
    </row>
    <row r="40" spans="3:10" ht="17.25">
      <c r="C40" s="47"/>
      <c r="D40" s="46"/>
      <c r="E40" s="46"/>
      <c r="F40" s="62" t="s">
        <v>532</v>
      </c>
      <c r="G40" s="46"/>
      <c r="H40" s="46"/>
      <c r="I40" s="46"/>
      <c r="J40" s="46"/>
    </row>
    <row r="41" spans="3:10" ht="17.25">
      <c r="C41" s="77" t="s">
        <v>533</v>
      </c>
      <c r="D41" s="46"/>
      <c r="E41" s="77" t="s">
        <v>534</v>
      </c>
      <c r="F41" s="46"/>
      <c r="G41" s="77" t="s">
        <v>535</v>
      </c>
      <c r="H41" s="46"/>
      <c r="I41" s="77" t="s">
        <v>536</v>
      </c>
      <c r="J41" s="46"/>
    </row>
    <row r="42" spans="2:10" ht="17.25">
      <c r="B42" s="46"/>
      <c r="C42" s="66" t="s">
        <v>961</v>
      </c>
      <c r="D42" s="66" t="s">
        <v>962</v>
      </c>
      <c r="E42" s="66" t="s">
        <v>961</v>
      </c>
      <c r="F42" s="66" t="s">
        <v>962</v>
      </c>
      <c r="G42" s="66" t="s">
        <v>961</v>
      </c>
      <c r="H42" s="66" t="s">
        <v>962</v>
      </c>
      <c r="I42" s="66" t="s">
        <v>961</v>
      </c>
      <c r="J42" s="66" t="s">
        <v>962</v>
      </c>
    </row>
    <row r="43" spans="3:10" ht="17.25">
      <c r="C43" s="84" t="s">
        <v>500</v>
      </c>
      <c r="D43" s="85" t="s">
        <v>510</v>
      </c>
      <c r="E43" s="85" t="s">
        <v>500</v>
      </c>
      <c r="F43" s="85" t="s">
        <v>510</v>
      </c>
      <c r="G43" s="85" t="s">
        <v>500</v>
      </c>
      <c r="H43" s="85" t="s">
        <v>510</v>
      </c>
      <c r="I43" s="85" t="s">
        <v>500</v>
      </c>
      <c r="J43" s="85" t="s">
        <v>510</v>
      </c>
    </row>
    <row r="44" spans="2:10" ht="17.25">
      <c r="B44" s="74" t="s">
        <v>650</v>
      </c>
      <c r="C44" s="50">
        <v>2617</v>
      </c>
      <c r="D44" s="48">
        <v>3481</v>
      </c>
      <c r="E44" s="48">
        <v>4423</v>
      </c>
      <c r="F44" s="48">
        <v>59</v>
      </c>
      <c r="G44" s="48">
        <v>14973</v>
      </c>
      <c r="H44" s="48">
        <v>117</v>
      </c>
      <c r="I44" s="48">
        <v>7571</v>
      </c>
      <c r="J44" s="48">
        <v>300</v>
      </c>
    </row>
    <row r="45" spans="1:10" ht="17.25">
      <c r="A45" s="79"/>
      <c r="B45" s="74" t="s">
        <v>651</v>
      </c>
      <c r="C45" s="172">
        <v>3282</v>
      </c>
      <c r="D45" s="211">
        <v>675</v>
      </c>
      <c r="E45" s="211">
        <v>6222</v>
      </c>
      <c r="F45" s="211">
        <v>52</v>
      </c>
      <c r="G45" s="211">
        <v>15233</v>
      </c>
      <c r="H45" s="211">
        <v>123</v>
      </c>
      <c r="I45" s="211">
        <v>7045</v>
      </c>
      <c r="J45" s="211">
        <v>237</v>
      </c>
    </row>
    <row r="46" spans="3:10" ht="17.25">
      <c r="C46" s="172"/>
      <c r="D46" s="211"/>
      <c r="E46" s="211"/>
      <c r="F46" s="211"/>
      <c r="G46" s="211"/>
      <c r="H46" s="211"/>
      <c r="I46" s="211"/>
      <c r="J46" s="211"/>
    </row>
    <row r="47" spans="2:10" ht="17.25">
      <c r="B47" s="74" t="s">
        <v>953</v>
      </c>
      <c r="C47" s="172" t="s">
        <v>902</v>
      </c>
      <c r="D47" s="211" t="s">
        <v>902</v>
      </c>
      <c r="E47" s="211" t="s">
        <v>902</v>
      </c>
      <c r="F47" s="211" t="s">
        <v>902</v>
      </c>
      <c r="G47" s="211" t="s">
        <v>902</v>
      </c>
      <c r="H47" s="211" t="s">
        <v>902</v>
      </c>
      <c r="I47" s="211" t="s">
        <v>902</v>
      </c>
      <c r="J47" s="211" t="s">
        <v>902</v>
      </c>
    </row>
    <row r="48" spans="2:10" ht="17.25">
      <c r="B48" s="74" t="s">
        <v>955</v>
      </c>
      <c r="C48" s="172">
        <v>767</v>
      </c>
      <c r="D48" s="211">
        <v>471</v>
      </c>
      <c r="E48" s="211">
        <v>12</v>
      </c>
      <c r="F48" s="211">
        <v>3</v>
      </c>
      <c r="G48" s="211">
        <v>27</v>
      </c>
      <c r="H48" s="211">
        <v>10</v>
      </c>
      <c r="I48" s="211" t="s">
        <v>902</v>
      </c>
      <c r="J48" s="211" t="s">
        <v>902</v>
      </c>
    </row>
    <row r="49" spans="2:10" ht="17.25">
      <c r="B49" s="74" t="s">
        <v>956</v>
      </c>
      <c r="C49" s="172" t="s">
        <v>902</v>
      </c>
      <c r="D49" s="211" t="s">
        <v>902</v>
      </c>
      <c r="E49" s="211" t="s">
        <v>902</v>
      </c>
      <c r="F49" s="211" t="s">
        <v>902</v>
      </c>
      <c r="G49" s="211" t="s">
        <v>902</v>
      </c>
      <c r="H49" s="211" t="s">
        <v>902</v>
      </c>
      <c r="I49" s="211" t="s">
        <v>902</v>
      </c>
      <c r="J49" s="211" t="s">
        <v>902</v>
      </c>
    </row>
    <row r="50" spans="3:10" ht="17.25">
      <c r="C50" s="172"/>
      <c r="D50" s="211"/>
      <c r="E50" s="211"/>
      <c r="F50" s="211"/>
      <c r="G50" s="211"/>
      <c r="H50" s="211"/>
      <c r="I50" s="211"/>
      <c r="J50" s="211"/>
    </row>
    <row r="51" spans="2:10" ht="17.25">
      <c r="B51" s="74" t="s">
        <v>957</v>
      </c>
      <c r="C51" s="172">
        <v>1911</v>
      </c>
      <c r="D51" s="211">
        <v>20</v>
      </c>
      <c r="E51" s="211">
        <v>6210</v>
      </c>
      <c r="F51" s="211">
        <v>48</v>
      </c>
      <c r="G51" s="211">
        <v>11300</v>
      </c>
      <c r="H51" s="211">
        <v>62</v>
      </c>
      <c r="I51" s="211">
        <v>6570</v>
      </c>
      <c r="J51" s="211">
        <v>33</v>
      </c>
    </row>
    <row r="52" spans="2:10" ht="17.25">
      <c r="B52" s="74" t="s">
        <v>958</v>
      </c>
      <c r="C52" s="172">
        <v>530</v>
      </c>
      <c r="D52" s="211">
        <v>162</v>
      </c>
      <c r="E52" s="211" t="s">
        <v>902</v>
      </c>
      <c r="F52" s="211" t="s">
        <v>902</v>
      </c>
      <c r="G52" s="211">
        <v>120</v>
      </c>
      <c r="H52" s="211">
        <v>1</v>
      </c>
      <c r="I52" s="211">
        <v>475</v>
      </c>
      <c r="J52" s="211">
        <v>204</v>
      </c>
    </row>
    <row r="53" spans="2:10" ht="17.25">
      <c r="B53" s="74" t="s">
        <v>959</v>
      </c>
      <c r="C53" s="172">
        <v>74</v>
      </c>
      <c r="D53" s="211">
        <v>21</v>
      </c>
      <c r="E53" s="211" t="s">
        <v>902</v>
      </c>
      <c r="F53" s="211" t="s">
        <v>902</v>
      </c>
      <c r="G53" s="211">
        <v>3786</v>
      </c>
      <c r="H53" s="211">
        <v>51</v>
      </c>
      <c r="I53" s="211" t="s">
        <v>902</v>
      </c>
      <c r="J53" s="211" t="s">
        <v>902</v>
      </c>
    </row>
    <row r="54" spans="2:10" ht="18" thickBot="1">
      <c r="B54" s="41"/>
      <c r="C54" s="131"/>
      <c r="D54" s="124"/>
      <c r="E54" s="124"/>
      <c r="F54" s="124"/>
      <c r="G54" s="124"/>
      <c r="H54" s="124"/>
      <c r="I54" s="124"/>
      <c r="J54" s="124"/>
    </row>
    <row r="55" spans="3:10" ht="17.25">
      <c r="C55" s="47"/>
      <c r="D55" s="46"/>
      <c r="E55" s="46"/>
      <c r="F55" s="62" t="s">
        <v>532</v>
      </c>
      <c r="G55" s="46"/>
      <c r="H55" s="46"/>
      <c r="I55" s="46"/>
      <c r="J55" s="46"/>
    </row>
    <row r="56" spans="3:10" ht="17.25">
      <c r="C56" s="77" t="s">
        <v>537</v>
      </c>
      <c r="D56" s="46"/>
      <c r="E56" s="77" t="s">
        <v>538</v>
      </c>
      <c r="F56" s="46"/>
      <c r="G56" s="77" t="s">
        <v>539</v>
      </c>
      <c r="H56" s="130"/>
      <c r="I56" s="129" t="s">
        <v>540</v>
      </c>
      <c r="J56" s="46"/>
    </row>
    <row r="57" spans="2:10" ht="17.25">
      <c r="B57" s="46"/>
      <c r="C57" s="66" t="s">
        <v>943</v>
      </c>
      <c r="D57" s="66" t="s">
        <v>941</v>
      </c>
      <c r="E57" s="66" t="s">
        <v>943</v>
      </c>
      <c r="F57" s="66" t="s">
        <v>941</v>
      </c>
      <c r="G57" s="66" t="s">
        <v>943</v>
      </c>
      <c r="H57" s="66" t="s">
        <v>941</v>
      </c>
      <c r="I57" s="66" t="s">
        <v>943</v>
      </c>
      <c r="J57" s="66" t="s">
        <v>941</v>
      </c>
    </row>
    <row r="58" spans="3:10" ht="17.25">
      <c r="C58" s="84" t="s">
        <v>500</v>
      </c>
      <c r="D58" s="85" t="s">
        <v>510</v>
      </c>
      <c r="E58" s="85" t="s">
        <v>500</v>
      </c>
      <c r="F58" s="85" t="s">
        <v>510</v>
      </c>
      <c r="G58" s="85" t="s">
        <v>500</v>
      </c>
      <c r="H58" s="85" t="s">
        <v>510</v>
      </c>
      <c r="I58" s="85" t="s">
        <v>500</v>
      </c>
      <c r="J58" s="85" t="s">
        <v>510</v>
      </c>
    </row>
    <row r="59" spans="2:10" ht="17.25">
      <c r="B59" s="74" t="s">
        <v>650</v>
      </c>
      <c r="C59" s="50">
        <v>55</v>
      </c>
      <c r="D59" s="48">
        <v>0</v>
      </c>
      <c r="E59" s="48">
        <v>1900</v>
      </c>
      <c r="F59" s="48">
        <v>25</v>
      </c>
      <c r="G59" s="48">
        <v>5788</v>
      </c>
      <c r="H59" s="48">
        <v>243</v>
      </c>
      <c r="I59" s="48">
        <v>1680</v>
      </c>
      <c r="J59" s="48">
        <v>58</v>
      </c>
    </row>
    <row r="60" spans="2:10" ht="17.25">
      <c r="B60" s="74" t="s">
        <v>651</v>
      </c>
      <c r="C60" s="172">
        <v>51</v>
      </c>
      <c r="D60" s="211">
        <v>0</v>
      </c>
      <c r="E60" s="211">
        <v>2642</v>
      </c>
      <c r="F60" s="211">
        <v>28</v>
      </c>
      <c r="G60" s="211">
        <v>5663</v>
      </c>
      <c r="H60" s="211">
        <v>174</v>
      </c>
      <c r="I60" s="211">
        <v>1752</v>
      </c>
      <c r="J60" s="211">
        <v>65</v>
      </c>
    </row>
    <row r="61" spans="2:10" ht="17.25">
      <c r="B61" s="70"/>
      <c r="C61" s="172"/>
      <c r="D61" s="211"/>
      <c r="E61" s="211"/>
      <c r="F61" s="211"/>
      <c r="G61" s="211"/>
      <c r="H61" s="211"/>
      <c r="I61" s="211"/>
      <c r="J61" s="211"/>
    </row>
    <row r="62" spans="2:10" ht="17.25">
      <c r="B62" s="74" t="s">
        <v>953</v>
      </c>
      <c r="C62" s="172" t="s">
        <v>902</v>
      </c>
      <c r="D62" s="211" t="s">
        <v>902</v>
      </c>
      <c r="E62" s="211" t="s">
        <v>902</v>
      </c>
      <c r="F62" s="211" t="s">
        <v>902</v>
      </c>
      <c r="G62" s="211" t="s">
        <v>902</v>
      </c>
      <c r="H62" s="211" t="s">
        <v>902</v>
      </c>
      <c r="I62" s="211" t="s">
        <v>902</v>
      </c>
      <c r="J62" s="211" t="s">
        <v>902</v>
      </c>
    </row>
    <row r="63" spans="2:10" ht="17.25">
      <c r="B63" s="74" t="s">
        <v>955</v>
      </c>
      <c r="C63" s="172" t="s">
        <v>902</v>
      </c>
      <c r="D63" s="211" t="s">
        <v>902</v>
      </c>
      <c r="E63" s="211" t="s">
        <v>902</v>
      </c>
      <c r="F63" s="211" t="s">
        <v>902</v>
      </c>
      <c r="G63" s="211">
        <v>4113</v>
      </c>
      <c r="H63" s="211">
        <v>144</v>
      </c>
      <c r="I63" s="211">
        <v>232</v>
      </c>
      <c r="J63" s="211">
        <v>48</v>
      </c>
    </row>
    <row r="64" spans="2:10" ht="17.25">
      <c r="B64" s="74" t="s">
        <v>956</v>
      </c>
      <c r="C64" s="172" t="s">
        <v>902</v>
      </c>
      <c r="D64" s="211" t="s">
        <v>902</v>
      </c>
      <c r="E64" s="211" t="s">
        <v>902</v>
      </c>
      <c r="F64" s="211" t="s">
        <v>902</v>
      </c>
      <c r="G64" s="211" t="s">
        <v>902</v>
      </c>
      <c r="H64" s="211" t="s">
        <v>902</v>
      </c>
      <c r="I64" s="211" t="s">
        <v>902</v>
      </c>
      <c r="J64" s="211" t="s">
        <v>902</v>
      </c>
    </row>
    <row r="65" spans="3:10" ht="17.25">
      <c r="C65" s="172"/>
      <c r="D65" s="211"/>
      <c r="E65" s="211"/>
      <c r="F65" s="211"/>
      <c r="G65" s="211"/>
      <c r="H65" s="211"/>
      <c r="I65" s="211"/>
      <c r="J65" s="211"/>
    </row>
    <row r="66" spans="2:10" ht="17.25">
      <c r="B66" s="74" t="s">
        <v>957</v>
      </c>
      <c r="C66" s="172">
        <v>51</v>
      </c>
      <c r="D66" s="211">
        <v>0</v>
      </c>
      <c r="E66" s="211">
        <v>2600</v>
      </c>
      <c r="F66" s="211">
        <v>16</v>
      </c>
      <c r="G66" s="211">
        <v>1550</v>
      </c>
      <c r="H66" s="211">
        <v>30</v>
      </c>
      <c r="I66" s="211">
        <v>1520</v>
      </c>
      <c r="J66" s="211">
        <v>17</v>
      </c>
    </row>
    <row r="67" spans="2:10" ht="17.25">
      <c r="B67" s="74" t="s">
        <v>958</v>
      </c>
      <c r="C67" s="172" t="s">
        <v>902</v>
      </c>
      <c r="D67" s="211" t="s">
        <v>902</v>
      </c>
      <c r="E67" s="211">
        <v>18</v>
      </c>
      <c r="F67" s="211">
        <v>0</v>
      </c>
      <c r="G67" s="211" t="s">
        <v>902</v>
      </c>
      <c r="H67" s="211" t="s">
        <v>902</v>
      </c>
      <c r="I67" s="211" t="s">
        <v>902</v>
      </c>
      <c r="J67" s="211" t="s">
        <v>902</v>
      </c>
    </row>
    <row r="68" spans="2:10" ht="17.25">
      <c r="B68" s="74" t="s">
        <v>959</v>
      </c>
      <c r="C68" s="172" t="s">
        <v>902</v>
      </c>
      <c r="D68" s="211" t="s">
        <v>902</v>
      </c>
      <c r="E68" s="211">
        <v>24</v>
      </c>
      <c r="F68" s="211">
        <v>12</v>
      </c>
      <c r="G68" s="211" t="s">
        <v>902</v>
      </c>
      <c r="H68" s="211" t="s">
        <v>902</v>
      </c>
      <c r="I68" s="211" t="s">
        <v>902</v>
      </c>
      <c r="J68" s="211" t="s">
        <v>902</v>
      </c>
    </row>
    <row r="69" spans="2:10" ht="18" thickBot="1">
      <c r="B69" s="41"/>
      <c r="C69" s="65"/>
      <c r="D69" s="41"/>
      <c r="E69" s="41"/>
      <c r="F69" s="41"/>
      <c r="G69" s="41"/>
      <c r="H69" s="41"/>
      <c r="I69" s="41"/>
      <c r="J69" s="41"/>
    </row>
    <row r="70" ht="17.25">
      <c r="C70" s="74" t="s">
        <v>511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1.375" style="75" customWidth="1"/>
    <col min="2" max="2" width="2.00390625" style="75" customWidth="1"/>
    <col min="3" max="5" width="13.375" style="75" customWidth="1"/>
    <col min="6" max="11" width="14.625" style="75" customWidth="1"/>
    <col min="12" max="16384" width="13.375" style="75" customWidth="1"/>
  </cols>
  <sheetData>
    <row r="1" ht="17.25">
      <c r="A1" s="74"/>
    </row>
    <row r="6" ht="17.25">
      <c r="F6" s="76" t="s">
        <v>542</v>
      </c>
    </row>
    <row r="7" ht="17.25">
      <c r="E7" s="76" t="s">
        <v>543</v>
      </c>
    </row>
    <row r="8" spans="2:11" ht="18" thickBot="1">
      <c r="B8" s="41"/>
      <c r="C8" s="41"/>
      <c r="D8" s="41"/>
      <c r="E8" s="41"/>
      <c r="F8" s="41"/>
      <c r="G8" s="41"/>
      <c r="H8" s="41"/>
      <c r="I8" s="41"/>
      <c r="J8" s="41"/>
      <c r="K8" s="42" t="s">
        <v>562</v>
      </c>
    </row>
    <row r="9" spans="5:11" ht="17.25">
      <c r="E9" s="44"/>
      <c r="F9" s="46"/>
      <c r="G9" s="46"/>
      <c r="H9" s="46"/>
      <c r="I9" s="46"/>
      <c r="J9" s="46"/>
      <c r="K9" s="46"/>
    </row>
    <row r="10" spans="5:10" ht="17.25">
      <c r="E10" s="44"/>
      <c r="F10" s="44"/>
      <c r="H10" s="44"/>
      <c r="J10" s="44"/>
    </row>
    <row r="11" spans="5:11" ht="17.25">
      <c r="E11" s="45" t="s">
        <v>364</v>
      </c>
      <c r="F11" s="241" t="s">
        <v>973</v>
      </c>
      <c r="G11" s="242"/>
      <c r="H11" s="241" t="s">
        <v>974</v>
      </c>
      <c r="I11" s="242"/>
      <c r="J11" s="241" t="s">
        <v>975</v>
      </c>
      <c r="K11" s="243"/>
    </row>
    <row r="12" spans="2:11" ht="17.25">
      <c r="B12" s="46"/>
      <c r="C12" s="46"/>
      <c r="D12" s="46"/>
      <c r="E12" s="47"/>
      <c r="F12" s="66" t="s">
        <v>976</v>
      </c>
      <c r="G12" s="66" t="s">
        <v>977</v>
      </c>
      <c r="H12" s="66" t="s">
        <v>978</v>
      </c>
      <c r="I12" s="66" t="s">
        <v>979</v>
      </c>
      <c r="J12" s="66" t="s">
        <v>980</v>
      </c>
      <c r="K12" s="66" t="s">
        <v>981</v>
      </c>
    </row>
    <row r="13" ht="17.25">
      <c r="E13" s="44"/>
    </row>
    <row r="14" spans="3:11" ht="17.25">
      <c r="C14" s="74" t="s">
        <v>738</v>
      </c>
      <c r="E14" s="50">
        <v>68871.27800000002</v>
      </c>
      <c r="F14" s="81">
        <v>1468.82</v>
      </c>
      <c r="G14" s="81">
        <v>32556.082</v>
      </c>
      <c r="H14" s="81">
        <v>24057.962</v>
      </c>
      <c r="I14" s="81">
        <v>8157.134</v>
      </c>
      <c r="J14" s="81">
        <v>1219.888</v>
      </c>
      <c r="K14" s="81">
        <v>1411.392</v>
      </c>
    </row>
    <row r="15" spans="3:11" ht="17.25">
      <c r="C15" s="74" t="s">
        <v>739</v>
      </c>
      <c r="E15" s="50">
        <v>68073.856</v>
      </c>
      <c r="F15" s="81">
        <v>1582.071</v>
      </c>
      <c r="G15" s="81">
        <v>28157.024</v>
      </c>
      <c r="H15" s="81">
        <v>23094.436</v>
      </c>
      <c r="I15" s="81">
        <v>11539.721</v>
      </c>
      <c r="J15" s="81">
        <v>1793.66</v>
      </c>
      <c r="K15" s="81">
        <v>1906.944</v>
      </c>
    </row>
    <row r="16" spans="3:11" ht="17.25">
      <c r="C16" s="74" t="s">
        <v>740</v>
      </c>
      <c r="E16" s="50">
        <v>66118.481</v>
      </c>
      <c r="F16" s="81">
        <v>1730.813</v>
      </c>
      <c r="G16" s="81">
        <v>25553.101</v>
      </c>
      <c r="H16" s="81">
        <v>20700.252</v>
      </c>
      <c r="I16" s="81">
        <v>12472.506</v>
      </c>
      <c r="J16" s="81">
        <v>2725.115</v>
      </c>
      <c r="K16" s="81">
        <v>2936.694</v>
      </c>
    </row>
    <row r="17" spans="3:11" ht="17.25">
      <c r="C17" s="74" t="s">
        <v>741</v>
      </c>
      <c r="E17" s="50">
        <v>54549.739</v>
      </c>
      <c r="F17" s="81">
        <v>1433.995</v>
      </c>
      <c r="G17" s="81">
        <v>21268.104</v>
      </c>
      <c r="H17" s="81">
        <v>16465.112</v>
      </c>
      <c r="I17" s="81">
        <v>10644.093</v>
      </c>
      <c r="J17" s="81">
        <v>2240.15</v>
      </c>
      <c r="K17" s="81">
        <v>2498.285</v>
      </c>
    </row>
    <row r="18" spans="3:11" ht="17.25">
      <c r="C18" s="74"/>
      <c r="E18" s="50"/>
      <c r="F18" s="81"/>
      <c r="G18" s="81"/>
      <c r="H18" s="81"/>
      <c r="I18" s="81"/>
      <c r="J18" s="81"/>
      <c r="K18" s="81"/>
    </row>
    <row r="19" spans="3:11" ht="17.25">
      <c r="C19" s="74" t="s">
        <v>742</v>
      </c>
      <c r="E19" s="50">
        <v>55679.06</v>
      </c>
      <c r="F19" s="81">
        <v>1759.755</v>
      </c>
      <c r="G19" s="81">
        <v>22778.374</v>
      </c>
      <c r="H19" s="81">
        <v>15111.638</v>
      </c>
      <c r="I19" s="81">
        <v>10922.853</v>
      </c>
      <c r="J19" s="81">
        <v>2481.53</v>
      </c>
      <c r="K19" s="81">
        <v>2624.91</v>
      </c>
    </row>
    <row r="20" spans="3:11" ht="17.25">
      <c r="C20" s="74" t="s">
        <v>743</v>
      </c>
      <c r="E20" s="50">
        <v>52629.293000000005</v>
      </c>
      <c r="F20" s="81">
        <v>1831.176</v>
      </c>
      <c r="G20" s="81">
        <v>22182</v>
      </c>
      <c r="H20" s="81">
        <v>13770.2</v>
      </c>
      <c r="I20" s="81">
        <v>9761.887</v>
      </c>
      <c r="J20" s="81">
        <v>2459.63</v>
      </c>
      <c r="K20" s="81">
        <v>2624.4</v>
      </c>
    </row>
    <row r="21" spans="3:11" ht="17.25">
      <c r="C21" s="74" t="s">
        <v>744</v>
      </c>
      <c r="E21" s="50">
        <v>49608.609</v>
      </c>
      <c r="F21" s="81">
        <v>1569.983</v>
      </c>
      <c r="G21" s="81">
        <v>20369.13</v>
      </c>
      <c r="H21" s="81">
        <v>13139.355</v>
      </c>
      <c r="I21" s="81">
        <v>9508.991</v>
      </c>
      <c r="J21" s="81">
        <v>2409.115</v>
      </c>
      <c r="K21" s="81">
        <v>2612.035</v>
      </c>
    </row>
    <row r="22" spans="3:11" ht="17.25">
      <c r="C22" s="74" t="s">
        <v>745</v>
      </c>
      <c r="E22" s="50">
        <v>53145.54899999999</v>
      </c>
      <c r="F22" s="81">
        <v>1285.731</v>
      </c>
      <c r="G22" s="81">
        <v>20581.885</v>
      </c>
      <c r="H22" s="81">
        <v>16033.05</v>
      </c>
      <c r="I22" s="81">
        <v>10440.378</v>
      </c>
      <c r="J22" s="81">
        <v>2565.81</v>
      </c>
      <c r="K22" s="81">
        <v>2238.695</v>
      </c>
    </row>
    <row r="23" spans="1:11" ht="17.25">
      <c r="A23" s="80"/>
      <c r="C23" s="74" t="s">
        <v>746</v>
      </c>
      <c r="E23" s="50">
        <v>53335.422999999995</v>
      </c>
      <c r="F23" s="81">
        <v>1413.693</v>
      </c>
      <c r="G23" s="81">
        <v>20485.07</v>
      </c>
      <c r="H23" s="81">
        <v>14767.17</v>
      </c>
      <c r="I23" s="81">
        <v>11679</v>
      </c>
      <c r="J23" s="81">
        <v>2628.255</v>
      </c>
      <c r="K23" s="81">
        <v>2362.235</v>
      </c>
    </row>
    <row r="24" spans="1:11" ht="17.25">
      <c r="A24" s="80"/>
      <c r="C24" s="74"/>
      <c r="E24" s="50"/>
      <c r="F24" s="81"/>
      <c r="G24" s="81"/>
      <c r="H24" s="81"/>
      <c r="I24" s="81"/>
      <c r="J24" s="81"/>
      <c r="K24" s="81"/>
    </row>
    <row r="25" spans="3:11" ht="17.25">
      <c r="C25" s="74" t="s">
        <v>747</v>
      </c>
      <c r="E25" s="50">
        <v>54987.44299999999</v>
      </c>
      <c r="F25" s="81">
        <v>1222.07</v>
      </c>
      <c r="G25" s="81">
        <v>21511.943</v>
      </c>
      <c r="H25" s="81">
        <v>15325.02</v>
      </c>
      <c r="I25" s="81">
        <v>10944.25</v>
      </c>
      <c r="J25" s="81">
        <v>2808.575</v>
      </c>
      <c r="K25" s="81">
        <v>3175.585</v>
      </c>
    </row>
    <row r="26" spans="3:11" ht="17.25">
      <c r="C26" s="74" t="s">
        <v>748</v>
      </c>
      <c r="E26" s="50">
        <v>60861.51699999999</v>
      </c>
      <c r="F26" s="81">
        <v>1273.48</v>
      </c>
      <c r="G26" s="81">
        <v>24625.7</v>
      </c>
      <c r="H26" s="81">
        <v>17119.887</v>
      </c>
      <c r="I26" s="81">
        <v>11652.185</v>
      </c>
      <c r="J26" s="81">
        <v>2889.33</v>
      </c>
      <c r="K26" s="81">
        <v>3300.935</v>
      </c>
    </row>
    <row r="27" spans="3:11" ht="17.25">
      <c r="C27" s="74" t="s">
        <v>749</v>
      </c>
      <c r="E27" s="50">
        <v>55284.944</v>
      </c>
      <c r="F27" s="81">
        <v>1372.552</v>
      </c>
      <c r="G27" s="81">
        <v>21914.45</v>
      </c>
      <c r="H27" s="81">
        <v>14736.495</v>
      </c>
      <c r="I27" s="81">
        <v>10956.762</v>
      </c>
      <c r="J27" s="81">
        <v>2955.875</v>
      </c>
      <c r="K27" s="81">
        <v>3348.81</v>
      </c>
    </row>
    <row r="28" spans="3:11" ht="17.25">
      <c r="C28" s="74" t="s">
        <v>750</v>
      </c>
      <c r="E28" s="50">
        <v>51208.13</v>
      </c>
      <c r="F28" s="81">
        <v>1416.9</v>
      </c>
      <c r="G28" s="81">
        <v>20092.39</v>
      </c>
      <c r="H28" s="81">
        <v>13626.629</v>
      </c>
      <c r="I28" s="81">
        <v>9775.996</v>
      </c>
      <c r="J28" s="81">
        <v>2961.895</v>
      </c>
      <c r="K28" s="81">
        <v>3334.32</v>
      </c>
    </row>
    <row r="29" spans="3:11" ht="17.25">
      <c r="C29" s="74" t="s">
        <v>751</v>
      </c>
      <c r="E29" s="50">
        <v>53117.969</v>
      </c>
      <c r="F29" s="81">
        <v>1706.274</v>
      </c>
      <c r="G29" s="81">
        <v>21726.524999999998</v>
      </c>
      <c r="H29" s="81">
        <v>13494.751</v>
      </c>
      <c r="I29" s="81">
        <v>9720.389</v>
      </c>
      <c r="J29" s="81">
        <v>3058.825</v>
      </c>
      <c r="K29" s="81">
        <v>3411.205</v>
      </c>
    </row>
    <row r="30" spans="3:11" ht="17.25">
      <c r="C30" s="74"/>
      <c r="E30" s="50"/>
      <c r="F30" s="81"/>
      <c r="G30" s="81"/>
      <c r="H30" s="81"/>
      <c r="I30" s="81"/>
      <c r="J30" s="81"/>
      <c r="K30" s="81"/>
    </row>
    <row r="31" spans="3:11" ht="17.25">
      <c r="C31" s="74" t="s">
        <v>752</v>
      </c>
      <c r="E31" s="50">
        <v>55807</v>
      </c>
      <c r="F31" s="81">
        <v>1550</v>
      </c>
      <c r="G31" s="81">
        <v>21765</v>
      </c>
      <c r="H31" s="81">
        <v>13747</v>
      </c>
      <c r="I31" s="81">
        <v>11192</v>
      </c>
      <c r="J31" s="81">
        <v>3536</v>
      </c>
      <c r="K31" s="81">
        <v>4017</v>
      </c>
    </row>
    <row r="32" spans="3:11" ht="17.25">
      <c r="C32" s="74" t="s">
        <v>753</v>
      </c>
      <c r="E32" s="50">
        <v>61937.189</v>
      </c>
      <c r="F32" s="81">
        <v>1680.872</v>
      </c>
      <c r="G32" s="81">
        <v>23001.638</v>
      </c>
      <c r="H32" s="81">
        <v>15581.722</v>
      </c>
      <c r="I32" s="81">
        <v>12102.902</v>
      </c>
      <c r="J32" s="81">
        <v>4601.735</v>
      </c>
      <c r="K32" s="81">
        <v>4968.32</v>
      </c>
    </row>
    <row r="33" spans="3:11" ht="17.25">
      <c r="C33" s="74" t="s">
        <v>754</v>
      </c>
      <c r="E33" s="50">
        <v>58483.58500000001</v>
      </c>
      <c r="F33" s="81">
        <v>1523.809</v>
      </c>
      <c r="G33" s="81">
        <v>21919.913</v>
      </c>
      <c r="H33" s="81">
        <v>14722.089</v>
      </c>
      <c r="I33" s="81">
        <v>11398.194</v>
      </c>
      <c r="J33" s="81">
        <v>4200.8</v>
      </c>
      <c r="K33" s="81">
        <v>4718.78</v>
      </c>
    </row>
    <row r="34" spans="3:11" ht="17.25">
      <c r="C34" s="74" t="s">
        <v>755</v>
      </c>
      <c r="E34" s="50">
        <v>58532.63399999999</v>
      </c>
      <c r="F34" s="81">
        <v>1809.602</v>
      </c>
      <c r="G34" s="81">
        <v>23001.088</v>
      </c>
      <c r="H34" s="81">
        <v>14611.622</v>
      </c>
      <c r="I34" s="81">
        <v>10857.437</v>
      </c>
      <c r="J34" s="81">
        <v>3831.02</v>
      </c>
      <c r="K34" s="81">
        <v>4421.865</v>
      </c>
    </row>
    <row r="35" spans="3:11" ht="17.25">
      <c r="C35" s="74" t="s">
        <v>756</v>
      </c>
      <c r="E35" s="50">
        <v>51891.183999999994</v>
      </c>
      <c r="F35" s="78">
        <v>1755.553</v>
      </c>
      <c r="G35" s="78">
        <v>19816.945</v>
      </c>
      <c r="H35" s="78">
        <v>13981.671999999999</v>
      </c>
      <c r="I35" s="78">
        <v>9058.403999999999</v>
      </c>
      <c r="J35" s="78">
        <v>3344.0550000000003</v>
      </c>
      <c r="K35" s="78">
        <v>3934.555</v>
      </c>
    </row>
    <row r="36" spans="3:11" ht="17.25">
      <c r="C36" s="74"/>
      <c r="E36" s="50"/>
      <c r="F36" s="78"/>
      <c r="G36" s="78"/>
      <c r="H36" s="78"/>
      <c r="I36" s="78"/>
      <c r="J36" s="78"/>
      <c r="K36" s="78"/>
    </row>
    <row r="37" spans="3:11" ht="17.25">
      <c r="C37" s="74" t="s">
        <v>757</v>
      </c>
      <c r="D37" s="80"/>
      <c r="E37" s="50">
        <v>49040.191</v>
      </c>
      <c r="F37" s="78">
        <v>1426.854</v>
      </c>
      <c r="G37" s="78">
        <v>19795.382999999998</v>
      </c>
      <c r="H37" s="78">
        <v>13696.282</v>
      </c>
      <c r="I37" s="78">
        <v>9030.257</v>
      </c>
      <c r="J37" s="78">
        <v>2378.045</v>
      </c>
      <c r="K37" s="78">
        <v>2713.37</v>
      </c>
    </row>
    <row r="38" spans="3:11" ht="17.25">
      <c r="C38" s="74" t="s">
        <v>734</v>
      </c>
      <c r="D38" s="78"/>
      <c r="E38" s="50">
        <v>49640.683000000005</v>
      </c>
      <c r="F38" s="75">
        <v>1443.411</v>
      </c>
      <c r="G38" s="75">
        <v>21349.539</v>
      </c>
      <c r="H38" s="75">
        <v>13178.095</v>
      </c>
      <c r="I38" s="75">
        <v>8736.558</v>
      </c>
      <c r="J38" s="75">
        <v>2264.36</v>
      </c>
      <c r="K38" s="75">
        <v>2668.72</v>
      </c>
    </row>
    <row r="39" spans="3:11" ht="17.25">
      <c r="C39" s="74" t="s">
        <v>735</v>
      </c>
      <c r="D39" s="78"/>
      <c r="E39" s="50">
        <v>44979</v>
      </c>
      <c r="F39" s="78">
        <v>1610</v>
      </c>
      <c r="G39" s="78">
        <v>19169</v>
      </c>
      <c r="H39" s="78">
        <v>12505</v>
      </c>
      <c r="I39" s="78">
        <v>6856</v>
      </c>
      <c r="J39" s="78">
        <v>2289</v>
      </c>
      <c r="K39" s="78">
        <v>2549</v>
      </c>
    </row>
    <row r="40" spans="3:11" ht="17.25">
      <c r="C40" s="74" t="s">
        <v>736</v>
      </c>
      <c r="D40" s="78"/>
      <c r="E40" s="50">
        <v>43516</v>
      </c>
      <c r="F40" s="78">
        <v>1845</v>
      </c>
      <c r="G40" s="78">
        <v>18393</v>
      </c>
      <c r="H40" s="78">
        <v>12228</v>
      </c>
      <c r="I40" s="78">
        <v>6338</v>
      </c>
      <c r="J40" s="78">
        <v>2209</v>
      </c>
      <c r="K40" s="78">
        <v>2504</v>
      </c>
    </row>
    <row r="41" spans="3:11" ht="17.25">
      <c r="C41" s="74" t="s">
        <v>737</v>
      </c>
      <c r="D41" s="78"/>
      <c r="E41" s="50">
        <v>44146</v>
      </c>
      <c r="F41" s="78">
        <v>1976</v>
      </c>
      <c r="G41" s="78">
        <v>20113</v>
      </c>
      <c r="H41" s="78">
        <v>12100</v>
      </c>
      <c r="I41" s="78">
        <v>5256</v>
      </c>
      <c r="J41" s="78">
        <v>2215</v>
      </c>
      <c r="K41" s="78">
        <v>2485</v>
      </c>
    </row>
    <row r="42" spans="3:11" ht="17.25">
      <c r="C42" s="74"/>
      <c r="D42" s="78"/>
      <c r="E42" s="50"/>
      <c r="F42" s="78"/>
      <c r="G42" s="78"/>
      <c r="H42" s="78"/>
      <c r="I42" s="78"/>
      <c r="J42" s="78"/>
      <c r="K42" s="78"/>
    </row>
    <row r="43" spans="3:11" ht="17.25">
      <c r="C43" s="74" t="s">
        <v>650</v>
      </c>
      <c r="E43" s="44">
        <v>46996</v>
      </c>
      <c r="F43" s="75">
        <v>2296</v>
      </c>
      <c r="G43" s="75">
        <v>21463</v>
      </c>
      <c r="H43" s="75">
        <v>12252</v>
      </c>
      <c r="I43" s="75">
        <v>6388</v>
      </c>
      <c r="J43" s="75">
        <v>2180</v>
      </c>
      <c r="K43" s="75">
        <v>2417</v>
      </c>
    </row>
    <row r="44" spans="3:11" ht="17.25">
      <c r="C44" s="74" t="s">
        <v>651</v>
      </c>
      <c r="E44" s="44">
        <v>49103</v>
      </c>
      <c r="F44" s="75">
        <v>3583</v>
      </c>
      <c r="G44" s="75">
        <v>19883</v>
      </c>
      <c r="H44" s="75">
        <v>20561</v>
      </c>
      <c r="I44" s="75">
        <v>12861</v>
      </c>
      <c r="J44" s="75">
        <v>2734</v>
      </c>
      <c r="K44" s="75">
        <v>2342</v>
      </c>
    </row>
    <row r="45" ht="17.25">
      <c r="E45" s="44"/>
    </row>
    <row r="46" spans="3:11" ht="17.25">
      <c r="C46" s="74" t="s">
        <v>544</v>
      </c>
      <c r="D46" s="78"/>
      <c r="E46" s="50">
        <v>47946</v>
      </c>
      <c r="F46" s="78">
        <v>3583</v>
      </c>
      <c r="G46" s="78">
        <v>19883</v>
      </c>
      <c r="H46" s="78">
        <v>12339</v>
      </c>
      <c r="I46" s="78">
        <v>7065</v>
      </c>
      <c r="J46" s="78">
        <v>2734</v>
      </c>
      <c r="K46" s="78">
        <v>2342</v>
      </c>
    </row>
    <row r="47" spans="3:11" ht="17.25">
      <c r="C47" s="74" t="s">
        <v>545</v>
      </c>
      <c r="E47" s="50">
        <v>46465</v>
      </c>
      <c r="F47" s="81">
        <v>3583</v>
      </c>
      <c r="G47" s="81">
        <v>19787</v>
      </c>
      <c r="H47" s="81">
        <v>12173</v>
      </c>
      <c r="I47" s="81">
        <v>5860</v>
      </c>
      <c r="J47" s="81">
        <v>2731</v>
      </c>
      <c r="K47" s="81">
        <v>2331</v>
      </c>
    </row>
    <row r="48" spans="3:11" ht="17.25">
      <c r="C48" s="74" t="s">
        <v>546</v>
      </c>
      <c r="E48" s="50">
        <v>651</v>
      </c>
      <c r="F48" s="169" t="s">
        <v>902</v>
      </c>
      <c r="G48" s="169" t="s">
        <v>902</v>
      </c>
      <c r="H48" s="82">
        <v>6</v>
      </c>
      <c r="I48" s="81">
        <v>645</v>
      </c>
      <c r="J48" s="169" t="s">
        <v>902</v>
      </c>
      <c r="K48" s="169" t="s">
        <v>902</v>
      </c>
    </row>
    <row r="49" spans="3:11" ht="17.25">
      <c r="C49" s="74" t="s">
        <v>547</v>
      </c>
      <c r="E49" s="50">
        <v>335</v>
      </c>
      <c r="F49" s="169" t="s">
        <v>902</v>
      </c>
      <c r="G49" s="169" t="s">
        <v>902</v>
      </c>
      <c r="H49" s="169">
        <v>4</v>
      </c>
      <c r="I49" s="81">
        <v>332</v>
      </c>
      <c r="J49" s="169" t="s">
        <v>902</v>
      </c>
      <c r="K49" s="169" t="s">
        <v>902</v>
      </c>
    </row>
    <row r="50" spans="3:11" ht="17.25">
      <c r="C50" s="74" t="s">
        <v>548</v>
      </c>
      <c r="E50" s="50">
        <v>495</v>
      </c>
      <c r="F50" s="169" t="s">
        <v>902</v>
      </c>
      <c r="G50" s="81">
        <v>97</v>
      </c>
      <c r="H50" s="81">
        <v>157</v>
      </c>
      <c r="I50" s="81">
        <v>229</v>
      </c>
      <c r="J50" s="81">
        <v>3</v>
      </c>
      <c r="K50" s="81">
        <v>10</v>
      </c>
    </row>
    <row r="51" spans="5:11" ht="17.25">
      <c r="E51" s="44"/>
      <c r="F51" s="81"/>
      <c r="G51" s="81"/>
      <c r="H51" s="81"/>
      <c r="I51" s="81"/>
      <c r="J51" s="81"/>
      <c r="K51" s="81"/>
    </row>
    <row r="52" spans="3:11" ht="17.25">
      <c r="C52" s="74" t="s">
        <v>549</v>
      </c>
      <c r="D52" s="180"/>
      <c r="E52" s="48">
        <v>1157</v>
      </c>
      <c r="F52" s="169" t="s">
        <v>902</v>
      </c>
      <c r="G52" s="169" t="s">
        <v>902</v>
      </c>
      <c r="H52" s="169">
        <v>522</v>
      </c>
      <c r="I52" s="169">
        <v>634</v>
      </c>
      <c r="J52" s="169" t="s">
        <v>902</v>
      </c>
      <c r="K52" s="169" t="s">
        <v>902</v>
      </c>
    </row>
    <row r="53" spans="3:11" ht="17.25">
      <c r="C53" s="74" t="s">
        <v>550</v>
      </c>
      <c r="D53" s="70"/>
      <c r="E53" s="169" t="s">
        <v>902</v>
      </c>
      <c r="F53" s="169" t="s">
        <v>902</v>
      </c>
      <c r="G53" s="169" t="s">
        <v>902</v>
      </c>
      <c r="H53" s="169" t="s">
        <v>902</v>
      </c>
      <c r="I53" s="169" t="s">
        <v>902</v>
      </c>
      <c r="J53" s="169" t="s">
        <v>902</v>
      </c>
      <c r="K53" s="169" t="s">
        <v>902</v>
      </c>
    </row>
    <row r="54" spans="3:11" ht="17.25">
      <c r="C54" s="74" t="s">
        <v>551</v>
      </c>
      <c r="E54" s="50">
        <v>3</v>
      </c>
      <c r="F54" s="169" t="s">
        <v>902</v>
      </c>
      <c r="G54" s="169" t="s">
        <v>902</v>
      </c>
      <c r="H54" s="82">
        <v>1</v>
      </c>
      <c r="I54" s="82">
        <v>1</v>
      </c>
      <c r="J54" s="169" t="s">
        <v>902</v>
      </c>
      <c r="K54" s="169" t="s">
        <v>902</v>
      </c>
    </row>
    <row r="55" spans="3:11" ht="17.25">
      <c r="C55" s="74" t="s">
        <v>552</v>
      </c>
      <c r="E55" s="50">
        <v>93</v>
      </c>
      <c r="F55" s="169" t="s">
        <v>902</v>
      </c>
      <c r="G55" s="169" t="s">
        <v>902</v>
      </c>
      <c r="H55" s="169" t="s">
        <v>902</v>
      </c>
      <c r="I55" s="82">
        <v>93</v>
      </c>
      <c r="J55" s="169" t="s">
        <v>902</v>
      </c>
      <c r="K55" s="169" t="s">
        <v>902</v>
      </c>
    </row>
    <row r="56" spans="3:11" ht="17.25">
      <c r="C56" s="74"/>
      <c r="E56" s="50"/>
      <c r="F56" s="169"/>
      <c r="G56" s="169"/>
      <c r="H56" s="169"/>
      <c r="I56" s="82"/>
      <c r="J56" s="169"/>
      <c r="K56" s="169"/>
    </row>
    <row r="57" spans="3:11" ht="17.25">
      <c r="C57" s="74" t="s">
        <v>553</v>
      </c>
      <c r="E57" s="50">
        <v>936</v>
      </c>
      <c r="F57" s="169" t="s">
        <v>902</v>
      </c>
      <c r="G57" s="169" t="s">
        <v>902</v>
      </c>
      <c r="H57" s="169">
        <v>510</v>
      </c>
      <c r="I57" s="82">
        <v>426</v>
      </c>
      <c r="J57" s="169" t="s">
        <v>902</v>
      </c>
      <c r="K57" s="169" t="s">
        <v>902</v>
      </c>
    </row>
    <row r="58" spans="3:11" ht="17.25">
      <c r="C58" s="74" t="s">
        <v>554</v>
      </c>
      <c r="E58" s="50">
        <v>3</v>
      </c>
      <c r="F58" s="169" t="s">
        <v>902</v>
      </c>
      <c r="G58" s="169" t="s">
        <v>902</v>
      </c>
      <c r="H58" s="169" t="s">
        <v>902</v>
      </c>
      <c r="I58" s="82">
        <v>3</v>
      </c>
      <c r="J58" s="169" t="s">
        <v>902</v>
      </c>
      <c r="K58" s="169" t="s">
        <v>902</v>
      </c>
    </row>
    <row r="59" spans="3:11" ht="17.25">
      <c r="C59" s="74" t="s">
        <v>555</v>
      </c>
      <c r="E59" s="50">
        <v>16</v>
      </c>
      <c r="F59" s="169" t="s">
        <v>902</v>
      </c>
      <c r="G59" s="169" t="s">
        <v>902</v>
      </c>
      <c r="H59" s="169" t="s">
        <v>902</v>
      </c>
      <c r="I59" s="82">
        <v>16</v>
      </c>
      <c r="J59" s="169" t="s">
        <v>902</v>
      </c>
      <c r="K59" s="169" t="s">
        <v>902</v>
      </c>
    </row>
    <row r="60" spans="3:11" ht="17.25">
      <c r="C60" s="74"/>
      <c r="E60" s="50"/>
      <c r="F60" s="169"/>
      <c r="G60" s="169"/>
      <c r="H60" s="169"/>
      <c r="I60" s="82"/>
      <c r="J60" s="169"/>
      <c r="K60" s="169"/>
    </row>
    <row r="61" spans="3:11" ht="17.25">
      <c r="C61" s="74" t="s">
        <v>556</v>
      </c>
      <c r="E61" s="168" t="s">
        <v>902</v>
      </c>
      <c r="F61" s="169" t="s">
        <v>902</v>
      </c>
      <c r="G61" s="169" t="s">
        <v>902</v>
      </c>
      <c r="H61" s="169" t="s">
        <v>902</v>
      </c>
      <c r="I61" s="169" t="s">
        <v>902</v>
      </c>
      <c r="J61" s="169" t="s">
        <v>902</v>
      </c>
      <c r="K61" s="169" t="s">
        <v>902</v>
      </c>
    </row>
    <row r="62" spans="3:11" ht="17.25">
      <c r="C62" s="74" t="s">
        <v>557</v>
      </c>
      <c r="E62" s="67">
        <v>0</v>
      </c>
      <c r="F62" s="169" t="s">
        <v>902</v>
      </c>
      <c r="G62" s="169" t="s">
        <v>902</v>
      </c>
      <c r="H62" s="169" t="s">
        <v>902</v>
      </c>
      <c r="I62" s="82">
        <v>0</v>
      </c>
      <c r="J62" s="169" t="s">
        <v>902</v>
      </c>
      <c r="K62" s="169" t="s">
        <v>902</v>
      </c>
    </row>
    <row r="63" spans="3:11" ht="17.25">
      <c r="C63" s="74" t="s">
        <v>558</v>
      </c>
      <c r="E63" s="168" t="s">
        <v>902</v>
      </c>
      <c r="F63" s="169" t="s">
        <v>902</v>
      </c>
      <c r="G63" s="169" t="s">
        <v>902</v>
      </c>
      <c r="H63" s="169" t="s">
        <v>902</v>
      </c>
      <c r="I63" s="169" t="s">
        <v>902</v>
      </c>
      <c r="J63" s="169" t="s">
        <v>902</v>
      </c>
      <c r="K63" s="169" t="s">
        <v>902</v>
      </c>
    </row>
    <row r="64" spans="3:11" ht="17.25">
      <c r="C64" s="74" t="s">
        <v>559</v>
      </c>
      <c r="E64" s="50">
        <v>27</v>
      </c>
      <c r="F64" s="169" t="s">
        <v>902</v>
      </c>
      <c r="G64" s="169" t="s">
        <v>902</v>
      </c>
      <c r="H64" s="82">
        <v>5</v>
      </c>
      <c r="I64" s="82">
        <v>23</v>
      </c>
      <c r="J64" s="169" t="s">
        <v>902</v>
      </c>
      <c r="K64" s="169" t="s">
        <v>902</v>
      </c>
    </row>
    <row r="65" spans="3:11" ht="17.25">
      <c r="C65" s="74" t="s">
        <v>560</v>
      </c>
      <c r="E65" s="50">
        <v>78</v>
      </c>
      <c r="F65" s="169" t="s">
        <v>902</v>
      </c>
      <c r="G65" s="169" t="s">
        <v>902</v>
      </c>
      <c r="H65" s="82">
        <v>6</v>
      </c>
      <c r="I65" s="82">
        <v>72</v>
      </c>
      <c r="J65" s="169" t="s">
        <v>902</v>
      </c>
      <c r="K65" s="169" t="s">
        <v>902</v>
      </c>
    </row>
    <row r="66" spans="2:11" ht="18" thickBot="1">
      <c r="B66" s="41"/>
      <c r="C66" s="41"/>
      <c r="D66" s="41"/>
      <c r="E66" s="65"/>
      <c r="F66" s="41"/>
      <c r="G66" s="41"/>
      <c r="H66" s="41"/>
      <c r="I66" s="41"/>
      <c r="J66" s="41"/>
      <c r="K66" s="41"/>
    </row>
    <row r="67" ht="17.25">
      <c r="E67" s="74" t="s">
        <v>563</v>
      </c>
    </row>
    <row r="68" ht="17.25">
      <c r="E68" s="75" t="s">
        <v>561</v>
      </c>
    </row>
    <row r="69" spans="1:5" ht="17.25">
      <c r="A69" s="74"/>
      <c r="E69" s="74" t="s">
        <v>511</v>
      </c>
    </row>
  </sheetData>
  <mergeCells count="3">
    <mergeCell ref="F11:G11"/>
    <mergeCell ref="H11:I11"/>
    <mergeCell ref="J11:K11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9" customWidth="1"/>
    <col min="2" max="2" width="4.625" style="39" customWidth="1"/>
    <col min="3" max="3" width="9.625" style="39" customWidth="1"/>
    <col min="4" max="4" width="12.125" style="39" customWidth="1"/>
    <col min="5" max="5" width="14.625" style="39" customWidth="1"/>
    <col min="6" max="6" width="13.375" style="39" customWidth="1"/>
    <col min="7" max="9" width="12.125" style="39" customWidth="1"/>
    <col min="10" max="10" width="11.00390625" style="39" bestFit="1" customWidth="1"/>
    <col min="11" max="12" width="11.00390625" style="39" customWidth="1"/>
    <col min="13" max="14" width="11.50390625" style="39" bestFit="1" customWidth="1"/>
    <col min="15" max="15" width="11.00390625" style="39" bestFit="1" customWidth="1"/>
    <col min="16" max="16384" width="10.875" style="39" customWidth="1"/>
  </cols>
  <sheetData>
    <row r="1" ht="17.25">
      <c r="A1" s="38"/>
    </row>
    <row r="6" ht="17.25">
      <c r="E6" s="40" t="s">
        <v>172</v>
      </c>
    </row>
    <row r="7" spans="2:13" ht="18" thickBot="1">
      <c r="B7" s="41"/>
      <c r="C7" s="41"/>
      <c r="D7" s="41"/>
      <c r="E7" s="41"/>
      <c r="F7" s="42" t="s">
        <v>173</v>
      </c>
      <c r="G7" s="41"/>
      <c r="H7" s="41"/>
      <c r="I7" s="41"/>
      <c r="J7" s="41"/>
      <c r="K7" s="41"/>
      <c r="L7" s="42" t="s">
        <v>195</v>
      </c>
      <c r="M7" s="41"/>
    </row>
    <row r="8" spans="5:13" ht="17.25">
      <c r="E8" s="43" t="s">
        <v>174</v>
      </c>
      <c r="F8" s="44"/>
      <c r="G8" s="44"/>
      <c r="H8" s="44"/>
      <c r="I8" s="44"/>
      <c r="J8" s="44"/>
      <c r="K8" s="44"/>
      <c r="L8" s="44"/>
      <c r="M8" s="44"/>
    </row>
    <row r="9" spans="3:13" ht="17.25">
      <c r="C9" s="38" t="s">
        <v>175</v>
      </c>
      <c r="E9" s="45" t="s">
        <v>597</v>
      </c>
      <c r="F9" s="45" t="s">
        <v>593</v>
      </c>
      <c r="G9" s="45" t="s">
        <v>176</v>
      </c>
      <c r="H9" s="45" t="s">
        <v>591</v>
      </c>
      <c r="I9" s="45" t="s">
        <v>592</v>
      </c>
      <c r="J9" s="45" t="s">
        <v>594</v>
      </c>
      <c r="K9" s="45" t="s">
        <v>640</v>
      </c>
      <c r="L9" s="45" t="s">
        <v>641</v>
      </c>
      <c r="M9" s="45" t="s">
        <v>177</v>
      </c>
    </row>
    <row r="10" spans="2:13" ht="17.25">
      <c r="B10" s="46"/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</row>
    <row r="11" ht="17.25">
      <c r="E11" s="44"/>
    </row>
    <row r="12" spans="2:13" ht="17.25">
      <c r="B12" s="38" t="s">
        <v>652</v>
      </c>
      <c r="C12" s="48"/>
      <c r="D12" s="49"/>
      <c r="E12" s="50">
        <v>391293</v>
      </c>
      <c r="F12" s="48">
        <v>150757</v>
      </c>
      <c r="G12" s="48">
        <v>16206</v>
      </c>
      <c r="H12" s="48">
        <v>5879</v>
      </c>
      <c r="I12" s="48">
        <v>18125</v>
      </c>
      <c r="J12" s="48">
        <v>5444</v>
      </c>
      <c r="K12" s="48">
        <v>12264</v>
      </c>
      <c r="L12" s="48">
        <v>9238</v>
      </c>
      <c r="M12" s="48">
        <v>23131</v>
      </c>
    </row>
    <row r="13" spans="2:13" ht="17.25">
      <c r="B13" s="38" t="s">
        <v>178</v>
      </c>
      <c r="D13" s="38" t="s">
        <v>179</v>
      </c>
      <c r="E13" s="50">
        <v>378912</v>
      </c>
      <c r="F13" s="48">
        <v>144976</v>
      </c>
      <c r="G13" s="48">
        <v>15668</v>
      </c>
      <c r="H13" s="48">
        <v>5633</v>
      </c>
      <c r="I13" s="48">
        <v>17936</v>
      </c>
      <c r="J13" s="48">
        <v>5328</v>
      </c>
      <c r="K13" s="48">
        <v>11789</v>
      </c>
      <c r="L13" s="48">
        <v>8951</v>
      </c>
      <c r="M13" s="48">
        <v>22353</v>
      </c>
    </row>
    <row r="14" spans="3:13" ht="17.25">
      <c r="C14" s="38" t="s">
        <v>180</v>
      </c>
      <c r="D14" s="38" t="s">
        <v>181</v>
      </c>
      <c r="E14" s="50">
        <v>12381</v>
      </c>
      <c r="F14" s="48">
        <v>5781</v>
      </c>
      <c r="G14" s="48">
        <v>538</v>
      </c>
      <c r="H14" s="48">
        <v>246</v>
      </c>
      <c r="I14" s="48">
        <v>189</v>
      </c>
      <c r="J14" s="48">
        <v>116</v>
      </c>
      <c r="K14" s="48">
        <v>475</v>
      </c>
      <c r="L14" s="48">
        <v>287</v>
      </c>
      <c r="M14" s="48">
        <v>778</v>
      </c>
    </row>
    <row r="15" ht="17.25">
      <c r="E15" s="44"/>
    </row>
    <row r="16" spans="5:13" ht="17.25">
      <c r="E16" s="178"/>
      <c r="F16" s="179"/>
      <c r="G16" s="179" t="s">
        <v>598</v>
      </c>
      <c r="H16" s="235"/>
      <c r="I16" s="179" t="s">
        <v>592</v>
      </c>
      <c r="J16" s="235"/>
      <c r="K16" s="179"/>
      <c r="L16" s="179"/>
      <c r="M16" s="179" t="s">
        <v>599</v>
      </c>
    </row>
    <row r="17" spans="2:19" ht="17.25">
      <c r="B17" s="38" t="s">
        <v>653</v>
      </c>
      <c r="C17" s="48"/>
      <c r="D17" s="49"/>
      <c r="E17" s="50">
        <v>389280</v>
      </c>
      <c r="F17" s="48">
        <v>149987</v>
      </c>
      <c r="G17" s="236">
        <v>21962</v>
      </c>
      <c r="H17" s="236"/>
      <c r="I17" s="48">
        <v>23746</v>
      </c>
      <c r="J17" s="48"/>
      <c r="K17" s="48">
        <v>12225</v>
      </c>
      <c r="L17" s="48">
        <v>9102</v>
      </c>
      <c r="M17" s="48">
        <v>28290</v>
      </c>
      <c r="O17" s="48"/>
      <c r="P17" s="48"/>
      <c r="Q17" s="48"/>
      <c r="R17" s="48"/>
      <c r="S17" s="48"/>
    </row>
    <row r="18" spans="2:19" ht="17.25">
      <c r="B18" s="38" t="s">
        <v>178</v>
      </c>
      <c r="D18" s="38" t="s">
        <v>179</v>
      </c>
      <c r="E18" s="50">
        <v>376354</v>
      </c>
      <c r="F18" s="48">
        <v>144019</v>
      </c>
      <c r="G18" s="48">
        <v>21166</v>
      </c>
      <c r="H18" s="48"/>
      <c r="I18" s="48">
        <v>23400</v>
      </c>
      <c r="J18" s="48"/>
      <c r="K18" s="48">
        <v>11734</v>
      </c>
      <c r="L18" s="48">
        <v>8795</v>
      </c>
      <c r="M18" s="48">
        <v>27398</v>
      </c>
      <c r="O18" s="48"/>
      <c r="P18" s="48"/>
      <c r="Q18" s="48"/>
      <c r="R18" s="48"/>
      <c r="S18" s="48"/>
    </row>
    <row r="19" spans="3:19" ht="17.25">
      <c r="C19" s="38" t="s">
        <v>180</v>
      </c>
      <c r="D19" s="38" t="s">
        <v>181</v>
      </c>
      <c r="E19" s="50">
        <v>12926</v>
      </c>
      <c r="F19" s="48">
        <v>5968</v>
      </c>
      <c r="G19" s="48">
        <v>796</v>
      </c>
      <c r="H19" s="48"/>
      <c r="I19" s="48">
        <v>346</v>
      </c>
      <c r="J19" s="48"/>
      <c r="K19" s="48">
        <v>491</v>
      </c>
      <c r="L19" s="48">
        <v>307</v>
      </c>
      <c r="M19" s="48">
        <v>892</v>
      </c>
      <c r="O19" s="48"/>
      <c r="P19" s="48"/>
      <c r="Q19" s="48"/>
      <c r="R19" s="48"/>
      <c r="S19" s="48"/>
    </row>
    <row r="20" spans="3:19" ht="17.25">
      <c r="C20" s="38"/>
      <c r="D20" s="38"/>
      <c r="E20" s="50"/>
      <c r="F20" s="48"/>
      <c r="G20" s="48"/>
      <c r="H20" s="48"/>
      <c r="I20" s="48"/>
      <c r="J20" s="48"/>
      <c r="K20" s="48"/>
      <c r="L20" s="48"/>
      <c r="M20" s="48"/>
      <c r="O20" s="48"/>
      <c r="P20" s="48"/>
      <c r="Q20" s="48"/>
      <c r="R20" s="48"/>
      <c r="S20" s="48"/>
    </row>
    <row r="21" spans="2:9" ht="17.25">
      <c r="B21" s="53"/>
      <c r="C21" s="54"/>
      <c r="D21" s="164"/>
      <c r="E21" s="44"/>
      <c r="G21" s="48"/>
      <c r="I21" s="48"/>
    </row>
    <row r="22" spans="3:19" ht="17.25">
      <c r="C22" s="43" t="s">
        <v>34</v>
      </c>
      <c r="E22" s="50">
        <v>58228</v>
      </c>
      <c r="F22" s="48">
        <v>21290</v>
      </c>
      <c r="G22" s="48">
        <v>3459</v>
      </c>
      <c r="H22" s="48"/>
      <c r="I22" s="48">
        <v>2492</v>
      </c>
      <c r="J22" s="48"/>
      <c r="K22" s="48">
        <v>2143</v>
      </c>
      <c r="L22" s="48">
        <v>1389</v>
      </c>
      <c r="M22" s="48">
        <v>4915</v>
      </c>
      <c r="O22" s="48"/>
      <c r="P22" s="48"/>
      <c r="Q22" s="48"/>
      <c r="R22" s="48"/>
      <c r="S22" s="48"/>
    </row>
    <row r="23" spans="3:19" ht="17.25">
      <c r="C23" s="43"/>
      <c r="D23" s="38" t="s">
        <v>179</v>
      </c>
      <c r="E23" s="50">
        <v>50422</v>
      </c>
      <c r="F23" s="48">
        <v>17727</v>
      </c>
      <c r="G23" s="48">
        <v>3006</v>
      </c>
      <c r="H23" s="48"/>
      <c r="I23" s="48">
        <v>2239</v>
      </c>
      <c r="J23" s="48"/>
      <c r="K23" s="48">
        <v>1875</v>
      </c>
      <c r="L23" s="48">
        <v>1259</v>
      </c>
      <c r="M23" s="48">
        <v>4354</v>
      </c>
      <c r="O23" s="48"/>
      <c r="P23" s="48"/>
      <c r="Q23" s="48"/>
      <c r="R23" s="48"/>
      <c r="S23" s="48"/>
    </row>
    <row r="24" spans="3:19" ht="17.25">
      <c r="C24" s="43"/>
      <c r="D24" s="38" t="s">
        <v>181</v>
      </c>
      <c r="E24" s="50">
        <v>7806</v>
      </c>
      <c r="F24" s="48">
        <v>3563</v>
      </c>
      <c r="G24" s="48">
        <v>453</v>
      </c>
      <c r="H24" s="48"/>
      <c r="I24" s="48">
        <v>253</v>
      </c>
      <c r="J24" s="48"/>
      <c r="K24" s="48">
        <v>268</v>
      </c>
      <c r="L24" s="48">
        <v>130</v>
      </c>
      <c r="M24" s="48">
        <v>561</v>
      </c>
      <c r="O24" s="48"/>
      <c r="P24" s="48"/>
      <c r="Q24" s="48"/>
      <c r="R24" s="48"/>
      <c r="S24" s="48"/>
    </row>
    <row r="25" spans="3:9" ht="17.25">
      <c r="C25" s="43"/>
      <c r="E25" s="44"/>
      <c r="G25" s="48"/>
      <c r="I25" s="48"/>
    </row>
    <row r="26" spans="3:19" ht="17.25">
      <c r="C26" s="43"/>
      <c r="D26" s="61" t="s">
        <v>35</v>
      </c>
      <c r="E26" s="50">
        <v>18921</v>
      </c>
      <c r="F26" s="48">
        <v>6611</v>
      </c>
      <c r="G26" s="48">
        <v>954</v>
      </c>
      <c r="H26" s="48"/>
      <c r="I26" s="48">
        <v>891</v>
      </c>
      <c r="J26" s="48"/>
      <c r="K26" s="48">
        <v>577</v>
      </c>
      <c r="L26" s="48">
        <v>467</v>
      </c>
      <c r="M26" s="48">
        <v>1553</v>
      </c>
      <c r="O26" s="48"/>
      <c r="P26" s="48"/>
      <c r="Q26" s="48"/>
      <c r="R26" s="48"/>
      <c r="S26" s="48"/>
    </row>
    <row r="27" spans="3:19" ht="17.25">
      <c r="C27" s="43"/>
      <c r="D27" s="43" t="s">
        <v>179</v>
      </c>
      <c r="E27" s="57">
        <v>12502</v>
      </c>
      <c r="F27" s="58">
        <v>3851</v>
      </c>
      <c r="G27" s="48">
        <v>547</v>
      </c>
      <c r="H27" s="58"/>
      <c r="I27" s="48">
        <v>664</v>
      </c>
      <c r="J27" s="58"/>
      <c r="K27" s="58">
        <v>363</v>
      </c>
      <c r="L27" s="58">
        <v>350</v>
      </c>
      <c r="M27" s="58">
        <v>1077</v>
      </c>
      <c r="O27" s="58"/>
      <c r="P27" s="58"/>
      <c r="Q27" s="58"/>
      <c r="R27" s="58"/>
      <c r="S27" s="58"/>
    </row>
    <row r="28" spans="3:19" ht="17.25">
      <c r="C28" s="56"/>
      <c r="D28" s="38" t="s">
        <v>181</v>
      </c>
      <c r="E28" s="57">
        <v>6419</v>
      </c>
      <c r="F28" s="58">
        <v>2760</v>
      </c>
      <c r="G28" s="48">
        <v>407</v>
      </c>
      <c r="H28" s="58"/>
      <c r="I28" s="48">
        <v>227</v>
      </c>
      <c r="J28" s="58"/>
      <c r="K28" s="58">
        <v>214</v>
      </c>
      <c r="L28" s="58">
        <v>117</v>
      </c>
      <c r="M28" s="58">
        <v>476</v>
      </c>
      <c r="O28" s="58"/>
      <c r="P28" s="58"/>
      <c r="Q28" s="58"/>
      <c r="R28" s="58"/>
      <c r="S28" s="58"/>
    </row>
    <row r="29" spans="3:19" ht="17.25">
      <c r="C29" s="43"/>
      <c r="D29" s="43"/>
      <c r="E29" s="57"/>
      <c r="F29" s="58"/>
      <c r="G29" s="48"/>
      <c r="H29" s="58"/>
      <c r="I29" s="48"/>
      <c r="J29" s="58"/>
      <c r="K29" s="58"/>
      <c r="L29" s="58"/>
      <c r="M29" s="58"/>
      <c r="O29" s="58"/>
      <c r="P29" s="58"/>
      <c r="Q29" s="58"/>
      <c r="R29" s="58"/>
      <c r="S29" s="58"/>
    </row>
    <row r="30" spans="3:19" ht="17.25">
      <c r="C30" s="43"/>
      <c r="D30" s="121" t="s">
        <v>36</v>
      </c>
      <c r="E30" s="50">
        <v>38553</v>
      </c>
      <c r="F30" s="48">
        <v>14200</v>
      </c>
      <c r="G30" s="48">
        <v>2489</v>
      </c>
      <c r="H30" s="48"/>
      <c r="I30" s="48">
        <v>1595</v>
      </c>
      <c r="J30" s="48"/>
      <c r="K30" s="48">
        <v>1529</v>
      </c>
      <c r="L30" s="48">
        <v>912</v>
      </c>
      <c r="M30" s="48">
        <v>3326</v>
      </c>
      <c r="O30" s="48"/>
      <c r="P30" s="48"/>
      <c r="Q30" s="48"/>
      <c r="R30" s="48"/>
      <c r="S30" s="48"/>
    </row>
    <row r="31" spans="3:19" ht="17.25">
      <c r="C31" s="43"/>
      <c r="D31" s="43" t="s">
        <v>179</v>
      </c>
      <c r="E31" s="57">
        <v>37842</v>
      </c>
      <c r="F31" s="58">
        <v>13850</v>
      </c>
      <c r="G31" s="48">
        <v>2458</v>
      </c>
      <c r="H31" s="58"/>
      <c r="I31" s="48">
        <v>1574</v>
      </c>
      <c r="J31" s="58"/>
      <c r="K31" s="58">
        <v>1511</v>
      </c>
      <c r="L31" s="58">
        <v>902</v>
      </c>
      <c r="M31" s="58">
        <v>3268</v>
      </c>
      <c r="O31" s="58"/>
      <c r="P31" s="58"/>
      <c r="Q31" s="58"/>
      <c r="R31" s="58"/>
      <c r="S31" s="58"/>
    </row>
    <row r="32" spans="3:19" ht="17.25">
      <c r="C32" s="43"/>
      <c r="D32" s="43" t="s">
        <v>181</v>
      </c>
      <c r="E32" s="57">
        <v>711</v>
      </c>
      <c r="F32" s="58">
        <v>350</v>
      </c>
      <c r="G32" s="48">
        <v>31</v>
      </c>
      <c r="H32" s="58"/>
      <c r="I32" s="48">
        <v>21</v>
      </c>
      <c r="J32" s="58"/>
      <c r="K32" s="58">
        <v>18</v>
      </c>
      <c r="L32" s="58">
        <v>10</v>
      </c>
      <c r="M32" s="58">
        <v>58</v>
      </c>
      <c r="O32" s="58"/>
      <c r="P32" s="58"/>
      <c r="Q32" s="58"/>
      <c r="R32" s="58"/>
      <c r="S32" s="58"/>
    </row>
    <row r="33" spans="3:9" ht="17.25">
      <c r="C33" s="43"/>
      <c r="D33" s="47"/>
      <c r="E33" s="44"/>
      <c r="G33" s="48"/>
      <c r="I33" s="48"/>
    </row>
    <row r="34" spans="3:19" ht="17.25">
      <c r="C34" s="43"/>
      <c r="D34" s="121" t="s">
        <v>37</v>
      </c>
      <c r="E34" s="50">
        <v>754</v>
      </c>
      <c r="F34" s="48">
        <v>479</v>
      </c>
      <c r="G34" s="48">
        <v>16</v>
      </c>
      <c r="H34" s="48"/>
      <c r="I34" s="48">
        <v>6</v>
      </c>
      <c r="J34" s="48"/>
      <c r="K34" s="48">
        <v>37</v>
      </c>
      <c r="L34" s="48">
        <v>10</v>
      </c>
      <c r="M34" s="48">
        <v>36</v>
      </c>
      <c r="O34" s="48"/>
      <c r="P34" s="48"/>
      <c r="Q34" s="48"/>
      <c r="R34" s="48"/>
      <c r="S34" s="48"/>
    </row>
    <row r="35" spans="3:19" ht="17.25">
      <c r="C35" s="43"/>
      <c r="D35" s="43" t="s">
        <v>179</v>
      </c>
      <c r="E35" s="57">
        <v>78</v>
      </c>
      <c r="F35" s="58">
        <v>26</v>
      </c>
      <c r="G35" s="48">
        <v>1</v>
      </c>
      <c r="H35" s="58"/>
      <c r="I35" s="48">
        <v>1</v>
      </c>
      <c r="J35" s="58"/>
      <c r="K35" s="58">
        <v>1</v>
      </c>
      <c r="L35" s="58">
        <v>7</v>
      </c>
      <c r="M35" s="58">
        <v>9</v>
      </c>
      <c r="O35" s="58"/>
      <c r="P35" s="58"/>
      <c r="Q35" s="58"/>
      <c r="R35" s="58"/>
      <c r="S35" s="58"/>
    </row>
    <row r="36" spans="3:19" ht="17.25">
      <c r="C36" s="43"/>
      <c r="D36" s="43" t="s">
        <v>181</v>
      </c>
      <c r="E36" s="57">
        <v>676</v>
      </c>
      <c r="F36" s="58">
        <v>453</v>
      </c>
      <c r="G36" s="48">
        <v>15</v>
      </c>
      <c r="H36" s="58"/>
      <c r="I36" s="48">
        <v>5</v>
      </c>
      <c r="J36" s="58"/>
      <c r="K36" s="58">
        <v>36</v>
      </c>
      <c r="L36" s="58">
        <v>3</v>
      </c>
      <c r="M36" s="58">
        <v>27</v>
      </c>
      <c r="O36" s="58"/>
      <c r="P36" s="58"/>
      <c r="Q36" s="58"/>
      <c r="R36" s="58"/>
      <c r="S36" s="58"/>
    </row>
    <row r="37" spans="3:9" ht="17.25">
      <c r="C37" s="43"/>
      <c r="D37" s="47"/>
      <c r="E37" s="44"/>
      <c r="G37" s="48"/>
      <c r="I37" s="48"/>
    </row>
    <row r="38" spans="3:19" ht="17.25">
      <c r="C38" s="61" t="s">
        <v>38</v>
      </c>
      <c r="D38" s="165" t="s">
        <v>182</v>
      </c>
      <c r="E38" s="50">
        <v>1796</v>
      </c>
      <c r="F38" s="48">
        <v>499</v>
      </c>
      <c r="G38" s="48">
        <v>75</v>
      </c>
      <c r="H38" s="48"/>
      <c r="I38" s="48">
        <v>90</v>
      </c>
      <c r="J38" s="48"/>
      <c r="K38" s="48">
        <v>62</v>
      </c>
      <c r="L38" s="48">
        <v>66</v>
      </c>
      <c r="M38" s="48">
        <v>156</v>
      </c>
      <c r="O38" s="48"/>
      <c r="P38" s="48"/>
      <c r="Q38" s="48"/>
      <c r="R38" s="48"/>
      <c r="S38" s="48"/>
    </row>
    <row r="39" spans="2:19" ht="17.25">
      <c r="B39" s="38" t="s">
        <v>183</v>
      </c>
      <c r="C39" s="43"/>
      <c r="D39" s="38" t="s">
        <v>179</v>
      </c>
      <c r="E39" s="50">
        <v>1015</v>
      </c>
      <c r="F39" s="48">
        <v>281</v>
      </c>
      <c r="G39" s="48">
        <v>36</v>
      </c>
      <c r="H39" s="48"/>
      <c r="I39" s="48">
        <v>87</v>
      </c>
      <c r="J39" s="48"/>
      <c r="K39" s="48">
        <v>47</v>
      </c>
      <c r="L39" s="48">
        <v>15</v>
      </c>
      <c r="M39" s="48">
        <v>82</v>
      </c>
      <c r="O39" s="48"/>
      <c r="P39" s="48"/>
      <c r="Q39" s="48"/>
      <c r="R39" s="48"/>
      <c r="S39" s="48"/>
    </row>
    <row r="40" spans="2:19" ht="17.25">
      <c r="B40" s="38" t="s">
        <v>184</v>
      </c>
      <c r="C40" s="43"/>
      <c r="D40" s="38" t="s">
        <v>181</v>
      </c>
      <c r="E40" s="50">
        <v>781</v>
      </c>
      <c r="F40" s="48">
        <v>218</v>
      </c>
      <c r="G40" s="48">
        <v>39</v>
      </c>
      <c r="H40" s="48"/>
      <c r="I40" s="48">
        <v>3</v>
      </c>
      <c r="J40" s="48"/>
      <c r="K40" s="48">
        <v>15</v>
      </c>
      <c r="L40" s="48">
        <v>51</v>
      </c>
      <c r="M40" s="48">
        <v>74</v>
      </c>
      <c r="O40" s="48"/>
      <c r="P40" s="48"/>
      <c r="Q40" s="48"/>
      <c r="R40" s="48"/>
      <c r="S40" s="48"/>
    </row>
    <row r="41" spans="2:9" ht="17.25">
      <c r="B41" s="38" t="s">
        <v>185</v>
      </c>
      <c r="C41" s="43"/>
      <c r="E41" s="44"/>
      <c r="G41" s="48"/>
      <c r="I41" s="48"/>
    </row>
    <row r="42" spans="2:19" ht="17.25">
      <c r="B42" s="38" t="s">
        <v>186</v>
      </c>
      <c r="C42" s="43"/>
      <c r="D42" s="121" t="s">
        <v>35</v>
      </c>
      <c r="E42" s="50">
        <v>686</v>
      </c>
      <c r="F42" s="48">
        <v>230</v>
      </c>
      <c r="G42" s="48">
        <v>37</v>
      </c>
      <c r="H42" s="48"/>
      <c r="I42" s="48">
        <v>16</v>
      </c>
      <c r="J42" s="48"/>
      <c r="K42" s="48">
        <v>11</v>
      </c>
      <c r="L42" s="48">
        <v>30</v>
      </c>
      <c r="M42" s="48">
        <v>48</v>
      </c>
      <c r="O42" s="48"/>
      <c r="P42" s="48"/>
      <c r="Q42" s="48"/>
      <c r="R42" s="48"/>
      <c r="S42" s="48"/>
    </row>
    <row r="43" spans="3:19" ht="17.25">
      <c r="C43" s="43"/>
      <c r="D43" s="43" t="s">
        <v>179</v>
      </c>
      <c r="E43" s="57">
        <v>134</v>
      </c>
      <c r="F43" s="58">
        <v>41</v>
      </c>
      <c r="G43" s="48">
        <v>2</v>
      </c>
      <c r="H43" s="58"/>
      <c r="I43" s="48">
        <v>16</v>
      </c>
      <c r="J43" s="58"/>
      <c r="K43" s="169" t="s">
        <v>39</v>
      </c>
      <c r="L43" s="58">
        <v>3</v>
      </c>
      <c r="M43" s="58">
        <v>8</v>
      </c>
      <c r="O43" s="58"/>
      <c r="P43" s="58"/>
      <c r="Q43" s="58"/>
      <c r="R43" s="58"/>
      <c r="S43" s="58"/>
    </row>
    <row r="44" spans="3:19" ht="17.25">
      <c r="C44" s="43"/>
      <c r="D44" s="43" t="s">
        <v>181</v>
      </c>
      <c r="E44" s="57">
        <v>552</v>
      </c>
      <c r="F44" s="58">
        <v>189</v>
      </c>
      <c r="G44" s="48">
        <v>35</v>
      </c>
      <c r="H44" s="58"/>
      <c r="I44" s="169" t="s">
        <v>39</v>
      </c>
      <c r="J44" s="58"/>
      <c r="K44" s="58">
        <v>11</v>
      </c>
      <c r="L44" s="58">
        <v>27</v>
      </c>
      <c r="M44" s="58">
        <v>40</v>
      </c>
      <c r="O44" s="58"/>
      <c r="P44" s="58"/>
      <c r="Q44" s="58"/>
      <c r="R44" s="58"/>
      <c r="S44" s="58"/>
    </row>
    <row r="45" spans="3:9" ht="17.25">
      <c r="C45" s="43"/>
      <c r="D45" s="47"/>
      <c r="E45" s="44"/>
      <c r="G45" s="48"/>
      <c r="I45" s="48"/>
    </row>
    <row r="46" spans="3:19" ht="17.25">
      <c r="C46" s="43"/>
      <c r="D46" s="121" t="s">
        <v>36</v>
      </c>
      <c r="E46" s="50">
        <v>1110</v>
      </c>
      <c r="F46" s="48">
        <v>269</v>
      </c>
      <c r="G46" s="48">
        <v>38</v>
      </c>
      <c r="H46" s="48"/>
      <c r="I46" s="48">
        <v>74</v>
      </c>
      <c r="J46" s="48"/>
      <c r="K46" s="48">
        <v>51</v>
      </c>
      <c r="L46" s="48">
        <v>36</v>
      </c>
      <c r="M46" s="48">
        <v>108</v>
      </c>
      <c r="O46" s="48"/>
      <c r="P46" s="48"/>
      <c r="Q46" s="48"/>
      <c r="R46" s="48"/>
      <c r="S46" s="48"/>
    </row>
    <row r="47" spans="3:19" ht="17.25">
      <c r="C47" s="43"/>
      <c r="D47" s="43" t="s">
        <v>179</v>
      </c>
      <c r="E47" s="57">
        <v>881</v>
      </c>
      <c r="F47" s="58">
        <v>240</v>
      </c>
      <c r="G47" s="48">
        <v>34</v>
      </c>
      <c r="H47" s="58"/>
      <c r="I47" s="48">
        <v>71</v>
      </c>
      <c r="J47" s="58"/>
      <c r="K47" s="58">
        <v>47</v>
      </c>
      <c r="L47" s="58">
        <v>12</v>
      </c>
      <c r="M47" s="58">
        <v>74</v>
      </c>
      <c r="O47" s="58"/>
      <c r="P47" s="58"/>
      <c r="Q47" s="58"/>
      <c r="R47" s="58"/>
      <c r="S47" s="58"/>
    </row>
    <row r="48" spans="3:19" ht="17.25">
      <c r="C48" s="43"/>
      <c r="D48" s="43" t="s">
        <v>181</v>
      </c>
      <c r="E48" s="57">
        <v>229</v>
      </c>
      <c r="F48" s="58">
        <v>29</v>
      </c>
      <c r="G48" s="48">
        <v>4</v>
      </c>
      <c r="H48" s="58"/>
      <c r="I48" s="48">
        <v>3</v>
      </c>
      <c r="J48" s="58"/>
      <c r="K48" s="58">
        <v>4</v>
      </c>
      <c r="L48" s="58">
        <v>24</v>
      </c>
      <c r="M48" s="58">
        <v>34</v>
      </c>
      <c r="O48" s="58"/>
      <c r="P48" s="58"/>
      <c r="Q48" s="58"/>
      <c r="R48" s="58"/>
      <c r="S48" s="58"/>
    </row>
    <row r="49" spans="3:9" ht="17.25">
      <c r="C49" s="43"/>
      <c r="D49" s="47"/>
      <c r="E49" s="44"/>
      <c r="G49" s="48"/>
      <c r="I49" s="48"/>
    </row>
    <row r="50" spans="3:19" ht="17.25">
      <c r="C50" s="61" t="s">
        <v>40</v>
      </c>
      <c r="D50" s="164"/>
      <c r="E50" s="50">
        <v>314717</v>
      </c>
      <c r="F50" s="48">
        <v>123201</v>
      </c>
      <c r="G50" s="48">
        <v>17689</v>
      </c>
      <c r="H50" s="48"/>
      <c r="I50" s="48">
        <v>20539</v>
      </c>
      <c r="J50" s="48"/>
      <c r="K50" s="48">
        <v>9508</v>
      </c>
      <c r="L50" s="48">
        <v>7136</v>
      </c>
      <c r="M50" s="48">
        <v>21639</v>
      </c>
      <c r="O50" s="48"/>
      <c r="P50" s="48"/>
      <c r="Q50" s="48"/>
      <c r="R50" s="48"/>
      <c r="S50" s="48"/>
    </row>
    <row r="51" spans="3:19" ht="17.25">
      <c r="C51" s="43"/>
      <c r="D51" s="38" t="s">
        <v>179</v>
      </c>
      <c r="E51" s="50">
        <v>312721</v>
      </c>
      <c r="F51" s="48">
        <v>122074</v>
      </c>
      <c r="G51" s="48">
        <v>17597</v>
      </c>
      <c r="H51" s="48"/>
      <c r="I51" s="48">
        <v>20489</v>
      </c>
      <c r="J51" s="48"/>
      <c r="K51" s="48">
        <v>9453</v>
      </c>
      <c r="L51" s="48">
        <v>7077</v>
      </c>
      <c r="M51" s="48">
        <v>21541</v>
      </c>
      <c r="O51" s="48"/>
      <c r="P51" s="48"/>
      <c r="Q51" s="48"/>
      <c r="R51" s="48"/>
      <c r="S51" s="48"/>
    </row>
    <row r="52" spans="3:19" ht="17.25">
      <c r="C52" s="43"/>
      <c r="D52" s="38" t="s">
        <v>181</v>
      </c>
      <c r="E52" s="50">
        <v>1996</v>
      </c>
      <c r="F52" s="48">
        <v>1127</v>
      </c>
      <c r="G52" s="48">
        <v>92</v>
      </c>
      <c r="H52" s="48"/>
      <c r="I52" s="48">
        <v>50</v>
      </c>
      <c r="J52" s="48"/>
      <c r="K52" s="48">
        <v>55</v>
      </c>
      <c r="L52" s="48">
        <v>59</v>
      </c>
      <c r="M52" s="48">
        <v>98</v>
      </c>
      <c r="O52" s="48"/>
      <c r="P52" s="48"/>
      <c r="Q52" s="48"/>
      <c r="R52" s="48"/>
      <c r="S52" s="48"/>
    </row>
    <row r="53" spans="3:9" ht="17.25">
      <c r="C53" s="43"/>
      <c r="E53" s="44"/>
      <c r="G53" s="48"/>
      <c r="I53" s="48"/>
    </row>
    <row r="54" spans="3:19" ht="17.25">
      <c r="C54" s="43"/>
      <c r="D54" s="121" t="s">
        <v>35</v>
      </c>
      <c r="E54" s="50">
        <v>110676</v>
      </c>
      <c r="F54" s="48">
        <v>44779</v>
      </c>
      <c r="G54" s="48">
        <v>6196</v>
      </c>
      <c r="H54" s="48"/>
      <c r="I54" s="48">
        <v>7153</v>
      </c>
      <c r="J54" s="48"/>
      <c r="K54" s="48">
        <v>3500</v>
      </c>
      <c r="L54" s="48">
        <v>2436</v>
      </c>
      <c r="M54" s="48">
        <v>7078</v>
      </c>
      <c r="O54" s="48"/>
      <c r="P54" s="48"/>
      <c r="Q54" s="48"/>
      <c r="R54" s="48"/>
      <c r="S54" s="48"/>
    </row>
    <row r="55" spans="3:19" ht="17.25">
      <c r="C55" s="43"/>
      <c r="D55" s="43" t="s">
        <v>179</v>
      </c>
      <c r="E55" s="57">
        <v>110565</v>
      </c>
      <c r="F55" s="58">
        <v>44728</v>
      </c>
      <c r="G55" s="48">
        <v>6191</v>
      </c>
      <c r="H55" s="58"/>
      <c r="I55" s="48">
        <v>7153</v>
      </c>
      <c r="J55" s="58"/>
      <c r="K55" s="58">
        <v>3498</v>
      </c>
      <c r="L55" s="58">
        <v>2431</v>
      </c>
      <c r="M55" s="58">
        <v>7076</v>
      </c>
      <c r="O55" s="58"/>
      <c r="P55" s="58"/>
      <c r="Q55" s="58"/>
      <c r="R55" s="58"/>
      <c r="S55" s="58"/>
    </row>
    <row r="56" spans="3:19" ht="17.25">
      <c r="C56" s="43"/>
      <c r="D56" s="43" t="s">
        <v>181</v>
      </c>
      <c r="E56" s="57">
        <v>111</v>
      </c>
      <c r="F56" s="58">
        <v>51</v>
      </c>
      <c r="G56" s="48">
        <v>5</v>
      </c>
      <c r="H56" s="58"/>
      <c r="I56" s="169" t="s">
        <v>39</v>
      </c>
      <c r="J56" s="58"/>
      <c r="K56" s="58">
        <v>2</v>
      </c>
      <c r="L56" s="58">
        <v>5</v>
      </c>
      <c r="M56" s="58">
        <v>2</v>
      </c>
      <c r="O56" s="58"/>
      <c r="P56" s="58"/>
      <c r="Q56" s="58"/>
      <c r="R56" s="58"/>
      <c r="S56" s="58"/>
    </row>
    <row r="57" spans="3:9" ht="17.25">
      <c r="C57" s="43"/>
      <c r="D57" s="47"/>
      <c r="E57" s="44"/>
      <c r="G57" s="48"/>
      <c r="I57" s="48"/>
    </row>
    <row r="58" spans="3:19" ht="17.25">
      <c r="C58" s="43"/>
      <c r="D58" s="121" t="s">
        <v>36</v>
      </c>
      <c r="E58" s="50">
        <v>204041</v>
      </c>
      <c r="F58" s="48">
        <v>78422</v>
      </c>
      <c r="G58" s="48">
        <v>11493</v>
      </c>
      <c r="H58" s="48"/>
      <c r="I58" s="48">
        <v>13386</v>
      </c>
      <c r="J58" s="48"/>
      <c r="K58" s="48">
        <v>6008</v>
      </c>
      <c r="L58" s="48">
        <v>4700</v>
      </c>
      <c r="M58" s="48">
        <v>14561</v>
      </c>
      <c r="O58" s="48"/>
      <c r="P58" s="48"/>
      <c r="Q58" s="48"/>
      <c r="R58" s="48"/>
      <c r="S58" s="48"/>
    </row>
    <row r="59" spans="3:19" ht="17.25">
      <c r="C59" s="43"/>
      <c r="D59" s="43" t="s">
        <v>179</v>
      </c>
      <c r="E59" s="57">
        <v>202156</v>
      </c>
      <c r="F59" s="58">
        <v>77346</v>
      </c>
      <c r="G59" s="48">
        <v>11406</v>
      </c>
      <c r="H59" s="58"/>
      <c r="I59" s="48">
        <v>13336</v>
      </c>
      <c r="J59" s="58"/>
      <c r="K59" s="58">
        <v>5955</v>
      </c>
      <c r="L59" s="58">
        <v>4646</v>
      </c>
      <c r="M59" s="58">
        <v>14465</v>
      </c>
      <c r="O59" s="58"/>
      <c r="P59" s="58"/>
      <c r="Q59" s="58"/>
      <c r="R59" s="58"/>
      <c r="S59" s="58"/>
    </row>
    <row r="60" spans="3:19" ht="17.25">
      <c r="C60" s="43"/>
      <c r="D60" s="43" t="s">
        <v>181</v>
      </c>
      <c r="E60" s="57">
        <v>1885</v>
      </c>
      <c r="F60" s="58">
        <v>1076</v>
      </c>
      <c r="G60" s="48">
        <v>87</v>
      </c>
      <c r="H60" s="58"/>
      <c r="I60" s="48">
        <v>50</v>
      </c>
      <c r="J60" s="58"/>
      <c r="K60" s="58">
        <v>53</v>
      </c>
      <c r="L60" s="58">
        <v>54</v>
      </c>
      <c r="M60" s="58">
        <v>96</v>
      </c>
      <c r="O60" s="58"/>
      <c r="P60" s="58"/>
      <c r="Q60" s="58"/>
      <c r="R60" s="58"/>
      <c r="S60" s="58"/>
    </row>
    <row r="61" spans="3:9" ht="17.25">
      <c r="C61" s="43"/>
      <c r="D61" s="47"/>
      <c r="E61" s="44"/>
      <c r="G61" s="48"/>
      <c r="I61" s="48"/>
    </row>
    <row r="62" spans="2:19" ht="17.25">
      <c r="B62" s="38"/>
      <c r="C62" s="61" t="s">
        <v>41</v>
      </c>
      <c r="D62" s="164"/>
      <c r="E62" s="50">
        <v>11948</v>
      </c>
      <c r="F62" s="48">
        <v>4289</v>
      </c>
      <c r="G62" s="48">
        <v>670</v>
      </c>
      <c r="H62" s="48"/>
      <c r="I62" s="48">
        <v>559</v>
      </c>
      <c r="J62" s="48"/>
      <c r="K62" s="48">
        <v>463</v>
      </c>
      <c r="L62" s="48">
        <v>342</v>
      </c>
      <c r="M62" s="48">
        <v>1081</v>
      </c>
      <c r="O62" s="48"/>
      <c r="P62" s="48"/>
      <c r="Q62" s="48"/>
      <c r="R62" s="48"/>
      <c r="S62" s="48"/>
    </row>
    <row r="63" spans="3:19" ht="17.25">
      <c r="C63" s="43"/>
      <c r="D63" s="38" t="s">
        <v>179</v>
      </c>
      <c r="E63" s="57">
        <v>9619</v>
      </c>
      <c r="F63" s="58">
        <v>3241</v>
      </c>
      <c r="G63" s="48">
        <v>458</v>
      </c>
      <c r="H63" s="58"/>
      <c r="I63" s="48">
        <v>519</v>
      </c>
      <c r="J63" s="58"/>
      <c r="K63" s="58">
        <v>310</v>
      </c>
      <c r="L63" s="58">
        <v>275</v>
      </c>
      <c r="M63" s="58">
        <v>922</v>
      </c>
      <c r="O63" s="58"/>
      <c r="P63" s="58"/>
      <c r="Q63" s="58"/>
      <c r="R63" s="58"/>
      <c r="S63" s="58"/>
    </row>
    <row r="64" spans="3:19" ht="17.25">
      <c r="C64" s="43"/>
      <c r="D64" s="38" t="s">
        <v>181</v>
      </c>
      <c r="E64" s="57">
        <v>2329</v>
      </c>
      <c r="F64" s="58">
        <v>1048</v>
      </c>
      <c r="G64" s="48">
        <v>212</v>
      </c>
      <c r="H64" s="58"/>
      <c r="I64" s="48">
        <v>40</v>
      </c>
      <c r="J64" s="58"/>
      <c r="K64" s="58">
        <v>153</v>
      </c>
      <c r="L64" s="58">
        <v>67</v>
      </c>
      <c r="M64" s="58">
        <v>159</v>
      </c>
      <c r="O64" s="58"/>
      <c r="P64" s="58"/>
      <c r="Q64" s="58"/>
      <c r="R64" s="58"/>
      <c r="S64" s="58"/>
    </row>
    <row r="65" spans="3:9" ht="17.25">
      <c r="C65" s="43"/>
      <c r="E65" s="44"/>
      <c r="G65" s="48"/>
      <c r="I65" s="48"/>
    </row>
    <row r="66" spans="2:19" ht="17.25">
      <c r="B66" s="38"/>
      <c r="C66" s="61" t="s">
        <v>42</v>
      </c>
      <c r="D66" s="164"/>
      <c r="E66" s="50">
        <v>2591</v>
      </c>
      <c r="F66" s="48">
        <v>708</v>
      </c>
      <c r="G66" s="48">
        <v>69</v>
      </c>
      <c r="H66" s="48"/>
      <c r="I66" s="48">
        <v>66</v>
      </c>
      <c r="J66" s="48"/>
      <c r="K66" s="48">
        <v>49</v>
      </c>
      <c r="L66" s="48">
        <v>169</v>
      </c>
      <c r="M66" s="48">
        <v>499</v>
      </c>
      <c r="O66" s="48"/>
      <c r="P66" s="48"/>
      <c r="Q66" s="48"/>
      <c r="R66" s="48"/>
      <c r="S66" s="48"/>
    </row>
    <row r="67" spans="2:13" ht="17.25">
      <c r="B67" s="38"/>
      <c r="C67" s="44"/>
      <c r="D67" s="38" t="s">
        <v>179</v>
      </c>
      <c r="E67" s="57">
        <v>2577</v>
      </c>
      <c r="F67" s="58">
        <v>696</v>
      </c>
      <c r="G67" s="48">
        <v>69</v>
      </c>
      <c r="H67" s="58"/>
      <c r="I67" s="48">
        <v>66</v>
      </c>
      <c r="J67" s="58"/>
      <c r="K67" s="58">
        <v>49</v>
      </c>
      <c r="L67" s="58">
        <v>169</v>
      </c>
      <c r="M67" s="58">
        <v>499</v>
      </c>
    </row>
    <row r="68" spans="2:13" ht="17.25">
      <c r="B68" s="38"/>
      <c r="C68" s="44"/>
      <c r="D68" s="38" t="s">
        <v>181</v>
      </c>
      <c r="E68" s="57">
        <v>14</v>
      </c>
      <c r="F68" s="58">
        <v>12</v>
      </c>
      <c r="G68" s="169" t="s">
        <v>39</v>
      </c>
      <c r="H68" s="163"/>
      <c r="I68" s="169" t="s">
        <v>39</v>
      </c>
      <c r="J68" s="163"/>
      <c r="K68" s="169" t="s">
        <v>39</v>
      </c>
      <c r="L68" s="169" t="s">
        <v>39</v>
      </c>
      <c r="M68" s="169" t="s">
        <v>39</v>
      </c>
    </row>
    <row r="69" spans="2:13" ht="17.25">
      <c r="B69" s="62"/>
      <c r="C69" s="47"/>
      <c r="D69" s="46"/>
      <c r="E69" s="63"/>
      <c r="F69" s="64"/>
      <c r="G69" s="149"/>
      <c r="H69" s="64"/>
      <c r="I69" s="149"/>
      <c r="J69" s="64"/>
      <c r="K69" s="64"/>
      <c r="L69" s="64"/>
      <c r="M69" s="64"/>
    </row>
    <row r="70" spans="5:13" ht="17.25">
      <c r="E70" s="57"/>
      <c r="F70" s="58"/>
      <c r="G70" s="48"/>
      <c r="H70" s="58"/>
      <c r="I70" s="48"/>
      <c r="J70" s="58"/>
      <c r="K70" s="58"/>
      <c r="L70" s="58"/>
      <c r="M70" s="58"/>
    </row>
    <row r="71" spans="2:13" ht="17.25">
      <c r="B71" s="38" t="s">
        <v>187</v>
      </c>
      <c r="E71" s="57">
        <v>9315</v>
      </c>
      <c r="F71" s="58">
        <v>3625</v>
      </c>
      <c r="G71" s="48">
        <v>467</v>
      </c>
      <c r="H71" s="58"/>
      <c r="I71" s="48">
        <v>749</v>
      </c>
      <c r="J71" s="58"/>
      <c r="K71" s="58">
        <v>200</v>
      </c>
      <c r="L71" s="58">
        <v>210</v>
      </c>
      <c r="M71" s="58">
        <v>661</v>
      </c>
    </row>
    <row r="72" spans="2:13" ht="18" thickBot="1">
      <c r="B72" s="41"/>
      <c r="C72" s="41"/>
      <c r="D72" s="41"/>
      <c r="E72" s="65"/>
      <c r="F72" s="41"/>
      <c r="G72" s="41"/>
      <c r="H72" s="41"/>
      <c r="I72" s="41"/>
      <c r="J72" s="41"/>
      <c r="K72" s="41"/>
      <c r="L72" s="41"/>
      <c r="M72" s="41"/>
    </row>
    <row r="73" spans="5:11" ht="17.25">
      <c r="E73" s="38" t="s">
        <v>188</v>
      </c>
      <c r="K73" s="38" t="s">
        <v>189</v>
      </c>
    </row>
    <row r="74" ht="17.25">
      <c r="A74" s="38"/>
    </row>
    <row r="75" ht="17.25">
      <c r="A75" s="38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0.625" style="89" customWidth="1"/>
    <col min="2" max="2" width="15.875" style="89" customWidth="1"/>
    <col min="3" max="3" width="15.25390625" style="89" customWidth="1"/>
    <col min="4" max="9" width="17.625" style="89" customWidth="1"/>
    <col min="10" max="10" width="3.00390625" style="89" customWidth="1"/>
    <col min="11" max="11" width="14.625" style="89" customWidth="1"/>
    <col min="12" max="16384" width="13.375" style="89" customWidth="1"/>
  </cols>
  <sheetData>
    <row r="1" ht="17.25">
      <c r="A1" s="88"/>
    </row>
    <row r="6" ht="17.25">
      <c r="E6" s="90" t="s">
        <v>542</v>
      </c>
    </row>
    <row r="7" spans="2:9" ht="18" thickBot="1">
      <c r="B7" s="91"/>
      <c r="C7" s="91"/>
      <c r="D7" s="132" t="s">
        <v>564</v>
      </c>
      <c r="E7" s="91"/>
      <c r="F7" s="91"/>
      <c r="G7" s="91"/>
      <c r="H7" s="91"/>
      <c r="I7" s="133" t="s">
        <v>982</v>
      </c>
    </row>
    <row r="8" spans="4:9" ht="17.25">
      <c r="D8" s="146"/>
      <c r="E8" s="93"/>
      <c r="F8" s="93"/>
      <c r="G8" s="92"/>
      <c r="H8" s="93"/>
      <c r="I8" s="93"/>
    </row>
    <row r="9" spans="2:9" ht="17.25">
      <c r="B9" s="93"/>
      <c r="C9" s="93"/>
      <c r="D9" s="107" t="s">
        <v>983</v>
      </c>
      <c r="E9" s="107" t="s">
        <v>75</v>
      </c>
      <c r="F9" s="107" t="s">
        <v>77</v>
      </c>
      <c r="G9" s="107" t="s">
        <v>984</v>
      </c>
      <c r="H9" s="107" t="s">
        <v>75</v>
      </c>
      <c r="I9" s="107" t="s">
        <v>77</v>
      </c>
    </row>
    <row r="10" spans="4:17" ht="17.25">
      <c r="D10" s="175"/>
      <c r="K10" s="106"/>
      <c r="L10" s="106"/>
      <c r="M10" s="106"/>
      <c r="N10" s="106"/>
      <c r="O10" s="106"/>
      <c r="P10" s="106"/>
      <c r="Q10" s="106"/>
    </row>
    <row r="11" spans="2:17" ht="17.25">
      <c r="B11" s="88" t="s">
        <v>758</v>
      </c>
      <c r="C11" s="108"/>
      <c r="D11" s="207">
        <f>IF(SUM(G11,'L15B続き'!D11,'L15B続き'!G11,'[1]L15B続き(2)'!D11)=0,"－ ",SUM(G11,'L15B続き'!D11,'L15B続き'!G11,'[1]L15B続き(2)'!D11))</f>
        <v>47805241</v>
      </c>
      <c r="E11" s="208">
        <f>IF(SUM(H11,'L15B続き'!E11,'L15B続き'!H11,'[1]L15B続き(2)'!E11)=0,"－ ",SUM(H11,'L15B続き'!E11,'L15B続き'!H11,'[1]L15B続き(2)'!E11))</f>
        <v>18652812</v>
      </c>
      <c r="F11" s="208">
        <f>IF(SUM(I11,'L15B続き'!F11,'L15B続き'!I11,'[1]L15B続き(2)'!F11)=0,"－ ",SUM(I11,'L15B続き'!F11,'L15B続き'!I11,'[1]L15B続き(2)'!F11))</f>
        <v>29152429</v>
      </c>
      <c r="G11" s="108">
        <f>SUM(G13:G73)</f>
        <v>46464727</v>
      </c>
      <c r="H11" s="108">
        <f>SUM(H13:H73)</f>
        <v>18486532</v>
      </c>
      <c r="I11" s="108">
        <f>SUM(I13:I73)</f>
        <v>27978195</v>
      </c>
      <c r="K11" s="106"/>
      <c r="L11" s="106"/>
      <c r="M11" s="106"/>
      <c r="N11" s="106"/>
      <c r="O11" s="106"/>
      <c r="P11" s="106"/>
      <c r="Q11" s="106"/>
    </row>
    <row r="12" spans="4:17" ht="17.25">
      <c r="D12" s="209"/>
      <c r="E12" s="210"/>
      <c r="F12" s="210"/>
      <c r="K12" s="106"/>
      <c r="L12" s="106"/>
      <c r="M12" s="106"/>
      <c r="N12" s="106"/>
      <c r="O12" s="106"/>
      <c r="P12" s="106"/>
      <c r="Q12" s="106"/>
    </row>
    <row r="13" spans="2:17" ht="17.25">
      <c r="B13" s="88" t="s">
        <v>567</v>
      </c>
      <c r="D13" s="207">
        <f>IF(SUM(G13,'L15B続き'!D13,'L15B続き'!G13,'[1]L15B続き(2)'!D13)=0,"－ ",SUM(G13,'L15B続き'!D13,'L15B続き'!G13,'[1]L15B続き(2)'!D13))</f>
        <v>25</v>
      </c>
      <c r="E13" s="174" t="str">
        <f>IF(SUM(H13,'L15B続き'!E13,'L15B続き'!H13,'[1]L15B続き(2)'!E13)=0,"－ ",SUM(H13,'L15B続き'!E13,'L15B続き'!H13,'[1]L15B続き(2)'!E13))</f>
        <v>－ </v>
      </c>
      <c r="F13" s="98">
        <f>IF(SUM(I13,'L15B続き'!F13,'L15B続き'!I13,'[1]L15B続き(2)'!F13)=0,"－ ",SUM(I13,'L15B続き'!F13,'L15B続き'!I13,'[1]L15B続き(2)'!F13))</f>
        <v>25</v>
      </c>
      <c r="G13" s="108">
        <v>25</v>
      </c>
      <c r="H13" s="174" t="s">
        <v>963</v>
      </c>
      <c r="I13" s="99">
        <v>25</v>
      </c>
      <c r="J13" s="141"/>
      <c r="K13" s="142"/>
      <c r="L13" s="142"/>
      <c r="M13" s="245"/>
      <c r="N13" s="143"/>
      <c r="O13" s="106"/>
      <c r="P13" s="106"/>
      <c r="Q13" s="106"/>
    </row>
    <row r="14" spans="2:17" ht="17.25">
      <c r="B14" s="88" t="s">
        <v>985</v>
      </c>
      <c r="D14" s="207">
        <f>IF(SUM(G14,'L15B続き'!D14,'L15B続き'!G14,'[1]L15B続き(2)'!D14)=0,"－ ",SUM(G14,'L15B続き'!D14,'L15B続き'!G14,'[1]L15B続き(2)'!D14))</f>
        <v>5608</v>
      </c>
      <c r="E14" s="98">
        <f>IF(SUM(H14,'L15B続き'!E14,'L15B続き'!H14,'[1]L15B続き(2)'!E14)=0,"－ ",SUM(H14,'L15B続き'!E14,'L15B続き'!H14,'[1]L15B続き(2)'!E14))</f>
        <v>77</v>
      </c>
      <c r="F14" s="98">
        <f>IF(SUM(I14,'L15B続き'!F14,'L15B続き'!I14,'[1]L15B続き(2)'!F14)=0,"－ ",SUM(I14,'L15B続き'!F14,'L15B続き'!I14,'[1]L15B続き(2)'!F14))</f>
        <v>5531</v>
      </c>
      <c r="G14" s="108">
        <v>5608</v>
      </c>
      <c r="H14" s="98">
        <v>77</v>
      </c>
      <c r="I14" s="99">
        <v>5531</v>
      </c>
      <c r="J14" s="141"/>
      <c r="K14" s="142"/>
      <c r="L14" s="142"/>
      <c r="M14" s="245"/>
      <c r="N14" s="143"/>
      <c r="O14" s="106"/>
      <c r="P14" s="106"/>
      <c r="Q14" s="106"/>
    </row>
    <row r="15" spans="2:17" ht="17.25">
      <c r="B15" s="88" t="s">
        <v>791</v>
      </c>
      <c r="D15" s="207">
        <f>IF(SUM(G15,'L15B続き'!D15,'L15B続き'!G15,'[1]L15B続き(2)'!D15)=0,"－ ",SUM(G15,'L15B続き'!D15,'L15B続き'!G15,'[1]L15B続き(2)'!D15))</f>
        <v>132</v>
      </c>
      <c r="E15" s="98" t="str">
        <f>IF(SUM(H15,'L15B続き'!E15,'L15B続き'!H15,'[1]L15B続き(2)'!E15)=0,"－ ",SUM(H15,'L15B続き'!E15,'L15B続き'!H15,'[1]L15B続き(2)'!E15))</f>
        <v>－ </v>
      </c>
      <c r="F15" s="98">
        <f>IF(SUM(I15,'L15B続き'!F15,'L15B続き'!I15,'[1]L15B続き(2)'!F15)=0,"－ ",SUM(I15,'L15B続き'!F15,'L15B続き'!I15,'[1]L15B続き(2)'!F15))</f>
        <v>132</v>
      </c>
      <c r="G15" s="108">
        <v>132</v>
      </c>
      <c r="H15" s="174" t="s">
        <v>904</v>
      </c>
      <c r="I15" s="99">
        <v>132</v>
      </c>
      <c r="J15" s="141"/>
      <c r="K15" s="142"/>
      <c r="L15" s="142"/>
      <c r="M15" s="245"/>
      <c r="N15" s="143"/>
      <c r="O15" s="106"/>
      <c r="P15" s="106"/>
      <c r="Q15" s="106"/>
    </row>
    <row r="16" spans="2:17" ht="17.25">
      <c r="B16" s="88" t="s">
        <v>986</v>
      </c>
      <c r="D16" s="207">
        <f>IF(SUM(G16,'L15B続き'!D16,'L15B続き'!G16,'[1]L15B続き(2)'!D16)=0,"－ ",SUM(G16,'L15B続き'!D16,'L15B続き'!G16,'[1]L15B続き(2)'!D16))</f>
        <v>414</v>
      </c>
      <c r="E16" s="174" t="str">
        <f>IF(SUM(H16,'L15B続き'!E16,'L15B続き'!H16,'[1]L15B続き(2)'!E16)=0,"－ ",SUM(H16,'L15B続き'!E16,'L15B続き'!H16,'[1]L15B続き(2)'!E16))</f>
        <v>－ </v>
      </c>
      <c r="F16" s="98">
        <f>IF(SUM(I16,'L15B続き'!F16,'L15B続き'!I16,'[1]L15B続き(2)'!F16)=0,"－ ",SUM(I16,'L15B続き'!F16,'L15B続き'!I16,'[1]L15B続き(2)'!F16))</f>
        <v>414</v>
      </c>
      <c r="G16" s="108">
        <v>414</v>
      </c>
      <c r="H16" s="174" t="s">
        <v>904</v>
      </c>
      <c r="I16" s="99">
        <v>414</v>
      </c>
      <c r="J16" s="141"/>
      <c r="K16" s="142"/>
      <c r="L16" s="142"/>
      <c r="M16" s="245"/>
      <c r="N16" s="143"/>
      <c r="O16" s="106"/>
      <c r="P16" s="106"/>
      <c r="Q16" s="106"/>
    </row>
    <row r="17" spans="2:17" ht="17.25">
      <c r="B17" s="88" t="s">
        <v>987</v>
      </c>
      <c r="D17" s="207">
        <f>IF(SUM(G17,'L15B続き'!D17,'L15B続き'!G17,'[1]L15B続き(2)'!D17)=0,"－ ",SUM(G17,'L15B続き'!D17,'L15B続き'!G17,'[1]L15B続き(2)'!D17))</f>
        <v>204</v>
      </c>
      <c r="E17" s="174" t="str">
        <f>IF(SUM(H17,'L15B続き'!E17,'L15B続き'!H17,'[1]L15B続き(2)'!E17)=0,"－ ",SUM(H17,'L15B続き'!E17,'L15B続き'!H17,'[1]L15B続き(2)'!E17))</f>
        <v>－ </v>
      </c>
      <c r="F17" s="98">
        <f>IF(SUM(I17,'L15B続き'!F17,'L15B続き'!I17,'[1]L15B続き(2)'!F17)=0,"－ ",SUM(I17,'L15B続き'!F17,'L15B続き'!I17,'[1]L15B続き(2)'!F17))</f>
        <v>204</v>
      </c>
      <c r="G17" s="174" t="s">
        <v>904</v>
      </c>
      <c r="H17" s="174" t="s">
        <v>904</v>
      </c>
      <c r="I17" s="174" t="s">
        <v>904</v>
      </c>
      <c r="J17" s="141"/>
      <c r="K17" s="142"/>
      <c r="L17" s="142"/>
      <c r="M17" s="245"/>
      <c r="N17" s="143"/>
      <c r="O17" s="106"/>
      <c r="P17" s="106"/>
      <c r="Q17" s="106"/>
    </row>
    <row r="18" spans="2:17" ht="17.25">
      <c r="B18" s="88" t="s">
        <v>988</v>
      </c>
      <c r="D18" s="207">
        <f>IF(SUM(G18,'L15B続き'!D18,'L15B続き'!G18,'[1]L15B続き(2)'!D18)=0,"－ ",SUM(G18,'L15B続き'!D18,'L15B続き'!G18,'[1]L15B続き(2)'!D18))</f>
        <v>415723</v>
      </c>
      <c r="E18" s="98">
        <f>IF(SUM(H18,'L15B続き'!E18,'L15B続き'!H18,'[1]L15B続き(2)'!E18)=0,"－ ",SUM(H18,'L15B続き'!E18,'L15B続き'!H18,'[1]L15B続き(2)'!E18))</f>
        <v>36365</v>
      </c>
      <c r="F18" s="98">
        <f>IF(SUM(I18,'L15B続き'!F18,'L15B続き'!I18,'[1]L15B続き(2)'!F18)=0,"－ ",SUM(I18,'L15B続き'!F18,'L15B続き'!I18,'[1]L15B続き(2)'!F18))</f>
        <v>379358</v>
      </c>
      <c r="G18" s="108">
        <v>146717</v>
      </c>
      <c r="H18" s="99">
        <v>25029</v>
      </c>
      <c r="I18" s="99">
        <v>121688</v>
      </c>
      <c r="J18" s="141"/>
      <c r="K18" s="142"/>
      <c r="L18" s="142"/>
      <c r="M18" s="245"/>
      <c r="N18" s="143"/>
      <c r="O18" s="106"/>
      <c r="P18" s="106"/>
      <c r="Q18" s="106"/>
    </row>
    <row r="19" spans="2:17" ht="17.25">
      <c r="B19" s="88" t="s">
        <v>568</v>
      </c>
      <c r="D19" s="207">
        <f>IF(SUM(G19,'L15B続き'!D19,'L15B続き'!G19,'[1]L15B続き(2)'!D19)=0,"－ ",SUM(G19,'L15B続き'!D19,'L15B続き'!G19,'[1]L15B続き(2)'!D19))</f>
        <v>15</v>
      </c>
      <c r="E19" s="98">
        <f>IF(SUM(H19,'L15B続き'!E19,'L15B続き'!H19,'[1]L15B続き(2)'!E19)=0,"－ ",SUM(H19,'L15B続き'!E19,'L15B続き'!H19,'[1]L15B続き(2)'!E19))</f>
        <v>15</v>
      </c>
      <c r="F19" s="98" t="str">
        <f>IF(SUM(I19,'L15B続き'!F19,'L15B続き'!I19,'[1]L15B続き(2)'!F19)=0,"－ ",SUM(I19,'L15B続き'!F19,'L15B続き'!I19,'[1]L15B続き(2)'!F19))</f>
        <v>－ </v>
      </c>
      <c r="G19" s="108">
        <v>15</v>
      </c>
      <c r="H19" s="102">
        <v>15</v>
      </c>
      <c r="I19" s="174" t="s">
        <v>963</v>
      </c>
      <c r="J19" s="141"/>
      <c r="K19" s="142"/>
      <c r="L19" s="142"/>
      <c r="M19" s="245"/>
      <c r="N19" s="143"/>
      <c r="O19" s="106"/>
      <c r="P19" s="106"/>
      <c r="Q19" s="106"/>
    </row>
    <row r="20" spans="2:17" ht="17.25">
      <c r="B20" s="88" t="s">
        <v>109</v>
      </c>
      <c r="D20" s="209">
        <f>IF(SUM(G20,'L15B続き'!D20,'L15B続き'!G20,'[1]L15B続き(2)'!D20)=0,"－ ",SUM(G20,'L15B続き'!D20,'L15B続き'!G20,'[1]L15B続き(2)'!D20))</f>
        <v>432</v>
      </c>
      <c r="E20" s="98" t="str">
        <f>IF(SUM(H20,'L15B続き'!E20,'L15B続き'!H20,'[1]L15B続き(2)'!E20)=0,"－ ",SUM(H20,'L15B続き'!E20,'L15B続き'!H20,'[1]L15B続き(2)'!E20))</f>
        <v>－ </v>
      </c>
      <c r="F20" s="98">
        <f>IF(SUM(I20,'L15B続き'!F20,'L15B続き'!I20,'[1]L15B続き(2)'!F20)=0,"－ ",SUM(I20,'L15B続き'!F20,'L15B続き'!I20,'[1]L15B続き(2)'!F20))</f>
        <v>432</v>
      </c>
      <c r="G20" s="108">
        <v>432</v>
      </c>
      <c r="H20" s="174" t="s">
        <v>964</v>
      </c>
      <c r="I20" s="174">
        <v>432</v>
      </c>
      <c r="J20" s="141"/>
      <c r="K20" s="142"/>
      <c r="L20" s="142"/>
      <c r="M20" s="245"/>
      <c r="N20" s="143"/>
      <c r="O20" s="106"/>
      <c r="P20" s="106"/>
      <c r="Q20" s="106"/>
    </row>
    <row r="21" spans="2:17" ht="17.25">
      <c r="B21" s="88" t="s">
        <v>569</v>
      </c>
      <c r="D21" s="207">
        <f>IF(SUM(G21,'L15B続き'!D21,'L15B続き'!G21,'[1]L15B続き(2)'!D21)=0,"－ ",SUM(G21,'L15B続き'!D21,'L15B続き'!G21,'[1]L15B続き(2)'!D21))</f>
        <v>47571</v>
      </c>
      <c r="E21" s="98">
        <f>IF(SUM(H21,'L15B続き'!E21,'L15B続き'!H21,'[1]L15B続き(2)'!E21)=0,"－ ",SUM(H21,'L15B続き'!E21,'L15B続き'!H21,'[1]L15B続き(2)'!E21))</f>
        <v>47433</v>
      </c>
      <c r="F21" s="174">
        <f>IF(SUM(I21,'L15B続き'!F21,'L15B続き'!I21,'[1]L15B続き(2)'!F21)=0,"－ ",SUM(I21,'L15B続き'!F21,'L15B続き'!I21,'[1]L15B続き(2)'!F21))</f>
        <v>138</v>
      </c>
      <c r="G21" s="108">
        <v>15617</v>
      </c>
      <c r="H21" s="102">
        <v>15617</v>
      </c>
      <c r="I21" s="174" t="s">
        <v>963</v>
      </c>
      <c r="J21" s="141"/>
      <c r="K21" s="142"/>
      <c r="L21" s="142"/>
      <c r="M21" s="245"/>
      <c r="N21" s="143"/>
      <c r="O21" s="106"/>
      <c r="P21" s="106"/>
      <c r="Q21" s="106"/>
    </row>
    <row r="22" spans="2:17" ht="17.25">
      <c r="B22" s="88" t="s">
        <v>989</v>
      </c>
      <c r="D22" s="173">
        <f>IF(SUM(G22,'L15B続き'!D22,'L15B続き'!G22,'[1]L15B続き(2)'!D22)=0,"－ ",SUM(G22,'L15B続き'!D22,'L15B続き'!G22,'[1]L15B続き(2)'!D22))</f>
        <v>3113704</v>
      </c>
      <c r="E22" s="174" t="str">
        <f>IF(SUM(H22,'L15B続き'!E22,'L15B続き'!H22,'[1]L15B続き(2)'!E22)=0,"－ ",SUM(H22,'L15B続き'!E22,'L15B続き'!H22,'[1]L15B続き(2)'!E22))</f>
        <v>－ </v>
      </c>
      <c r="F22" s="98">
        <f>IF(SUM(I22,'L15B続き'!F22,'L15B続き'!I22,'[1]L15B続き(2)'!F22)=0,"－ ",SUM(I22,'L15B続き'!F22,'L15B続き'!I22,'[1]L15B続き(2)'!F22))</f>
        <v>3113704</v>
      </c>
      <c r="G22" s="108">
        <v>3113704</v>
      </c>
      <c r="H22" s="174" t="s">
        <v>963</v>
      </c>
      <c r="I22" s="99">
        <v>3113704</v>
      </c>
      <c r="J22" s="141"/>
      <c r="K22" s="142"/>
      <c r="L22" s="142"/>
      <c r="M22" s="245"/>
      <c r="N22" s="143"/>
      <c r="O22" s="106"/>
      <c r="P22" s="106"/>
      <c r="Q22" s="106"/>
    </row>
    <row r="23" spans="2:17" ht="17.25">
      <c r="B23" s="88" t="s">
        <v>570</v>
      </c>
      <c r="D23" s="207">
        <f>IF(SUM(G23,'L15B続き'!D23,'L15B続き'!G23,'[1]L15B続き(2)'!D23)=0,"－ ",SUM(G23,'L15B続き'!D23,'L15B続き'!G23,'[1]L15B続き(2)'!D23))</f>
        <v>6003858</v>
      </c>
      <c r="E23" s="98">
        <f>IF(SUM(H23,'L15B続き'!E23,'L15B続き'!H23,'[1]L15B続き(2)'!E23)=0,"－ ",SUM(H23,'L15B続き'!E23,'L15B続き'!H23,'[1]L15B続き(2)'!E23))</f>
        <v>40797</v>
      </c>
      <c r="F23" s="98">
        <f>IF(SUM(I23,'L15B続き'!F23,'L15B続き'!I23,'[1]L15B続き(2)'!F23)=0,"－ ",SUM(I23,'L15B続き'!F23,'L15B続き'!I23,'[1]L15B続き(2)'!F23))</f>
        <v>5963061</v>
      </c>
      <c r="G23" s="108">
        <v>6003858</v>
      </c>
      <c r="H23" s="102">
        <v>40797</v>
      </c>
      <c r="I23" s="99">
        <v>5963061</v>
      </c>
      <c r="J23" s="141"/>
      <c r="K23" s="142"/>
      <c r="L23" s="142"/>
      <c r="M23" s="244"/>
      <c r="N23" s="143"/>
      <c r="O23" s="106"/>
      <c r="P23" s="106"/>
      <c r="Q23" s="106"/>
    </row>
    <row r="24" spans="2:17" ht="17.25">
      <c r="B24" s="88" t="s">
        <v>990</v>
      </c>
      <c r="D24" s="207">
        <f>IF(SUM(G24,'L15B続き'!D24,'L15B続き'!G24,'[1]L15B続き(2)'!D24)=0,"－ ",SUM(G24,'L15B続き'!D24,'L15B続き'!G24,'[1]L15B続き(2)'!D24))</f>
        <v>26082</v>
      </c>
      <c r="E24" s="98" t="str">
        <f>IF(SUM(H24,'L15B続き'!E24,'L15B続き'!H24,'[1]L15B続き(2)'!E24)=0,"－ ",SUM(H24,'L15B続き'!E24,'L15B続き'!H24,'[1]L15B続き(2)'!E24))</f>
        <v>－ </v>
      </c>
      <c r="F24" s="98">
        <f>IF(SUM(I24,'L15B続き'!F24,'L15B続き'!I24,'[1]L15B続き(2)'!F24)=0,"－ ",SUM(I24,'L15B続き'!F24,'L15B続き'!I24,'[1]L15B続き(2)'!F24))</f>
        <v>26082</v>
      </c>
      <c r="G24" s="108">
        <v>26082</v>
      </c>
      <c r="H24" s="174" t="s">
        <v>590</v>
      </c>
      <c r="I24" s="174">
        <v>26082</v>
      </c>
      <c r="J24" s="141"/>
      <c r="K24" s="142"/>
      <c r="L24" s="142"/>
      <c r="M24" s="245"/>
      <c r="N24" s="143"/>
      <c r="O24" s="106"/>
      <c r="P24" s="106"/>
      <c r="Q24" s="106"/>
    </row>
    <row r="25" spans="2:17" ht="17.25">
      <c r="B25" s="88" t="s">
        <v>991</v>
      </c>
      <c r="D25" s="207">
        <f>IF(SUM(G25,'L15B続き'!D25,'L15B続き'!G25,'[1]L15B続き(2)'!D25)=0,"－ ",SUM(G25,'L15B続き'!D25,'L15B続き'!G25,'[1]L15B続き(2)'!D25))</f>
        <v>2657769</v>
      </c>
      <c r="E25" s="98">
        <f>IF(SUM(H25,'L15B続き'!E25,'L15B続き'!H25,'[1]L15B続き(2)'!E25)=0,"－ ",SUM(H25,'L15B続き'!E25,'L15B続き'!H25,'[1]L15B続き(2)'!E25))</f>
        <v>887479</v>
      </c>
      <c r="F25" s="98">
        <f>IF(SUM(I25,'L15B続き'!F25,'L15B続き'!I25,'[1]L15B続き(2)'!F25)=0,"－ ",SUM(I25,'L15B続き'!F25,'L15B続き'!I25,'[1]L15B続き(2)'!F25))</f>
        <v>1770290</v>
      </c>
      <c r="G25" s="108">
        <v>1972464</v>
      </c>
      <c r="H25" s="99">
        <v>764400</v>
      </c>
      <c r="I25" s="99">
        <v>1208064</v>
      </c>
      <c r="J25" s="141"/>
      <c r="K25" s="142"/>
      <c r="L25" s="142"/>
      <c r="M25" s="245"/>
      <c r="N25" s="143"/>
      <c r="O25" s="106"/>
      <c r="P25" s="106"/>
      <c r="Q25" s="106"/>
    </row>
    <row r="26" spans="2:17" ht="17.25">
      <c r="B26" s="88" t="s">
        <v>571</v>
      </c>
      <c r="D26" s="207">
        <f>IF(SUM(G26,'L15B続き'!D26,'L15B続き'!G26,'[1]L15B続き(2)'!D26)=0,"－ ",SUM(G26,'L15B続き'!D26,'L15B続き'!G26,'[1]L15B続き(2)'!D26))</f>
        <v>3316</v>
      </c>
      <c r="E26" s="174" t="str">
        <f>IF(SUM(H26,'L15B続き'!E26,'L15B続き'!H26,'[1]L15B続き(2)'!E26)=0,"－ ",SUM(H26,'L15B続き'!E26,'L15B続き'!H26,'[1]L15B続き(2)'!E26))</f>
        <v>－ </v>
      </c>
      <c r="F26" s="98">
        <f>IF(SUM(I26,'L15B続き'!F26,'L15B続き'!I26,'[1]L15B続き(2)'!F26)=0,"－ ",SUM(I26,'L15B続き'!F26,'L15B続き'!I26,'[1]L15B続き(2)'!F26))</f>
        <v>3316</v>
      </c>
      <c r="G26" s="108">
        <v>3316</v>
      </c>
      <c r="H26" s="174" t="s">
        <v>590</v>
      </c>
      <c r="I26" s="99">
        <v>3316</v>
      </c>
      <c r="J26" s="141"/>
      <c r="K26" s="142"/>
      <c r="L26" s="142"/>
      <c r="M26" s="245"/>
      <c r="N26" s="143"/>
      <c r="O26" s="106"/>
      <c r="P26" s="106"/>
      <c r="Q26" s="106"/>
    </row>
    <row r="27" spans="2:17" ht="17.25">
      <c r="B27" s="88" t="s">
        <v>992</v>
      </c>
      <c r="D27" s="207">
        <f>IF(SUM(G27,'L15B続き'!D27,'L15B続き'!G27,'[1]L15B続き(2)'!D27)=0,"－ ",SUM(G27,'L15B続き'!D27,'L15B続き'!G27,'[1]L15B続き(2)'!D27))</f>
        <v>8587800</v>
      </c>
      <c r="E27" s="174" t="str">
        <f>IF(SUM(H27,'L15B続き'!E27,'L15B続き'!H27,'[1]L15B続き(2)'!E27)=0,"－ ",SUM(H27,'L15B続き'!E27,'L15B続き'!H27,'[1]L15B続き(2)'!E27))</f>
        <v>－ </v>
      </c>
      <c r="F27" s="98">
        <f>IF(SUM(I27,'L15B続き'!F27,'L15B続き'!I27,'[1]L15B続き(2)'!F27)=0,"－ ",SUM(I27,'L15B続き'!F27,'L15B続き'!I27,'[1]L15B続き(2)'!F27))</f>
        <v>8587800</v>
      </c>
      <c r="G27" s="108">
        <v>8374849</v>
      </c>
      <c r="H27" s="174" t="s">
        <v>590</v>
      </c>
      <c r="I27" s="99">
        <v>8374849</v>
      </c>
      <c r="J27" s="141"/>
      <c r="K27" s="142"/>
      <c r="L27" s="142"/>
      <c r="M27" s="245"/>
      <c r="N27" s="143"/>
      <c r="O27" s="106"/>
      <c r="P27" s="106"/>
      <c r="Q27" s="106"/>
    </row>
    <row r="28" spans="2:17" ht="17.25">
      <c r="B28" s="88" t="s">
        <v>993</v>
      </c>
      <c r="D28" s="207">
        <f>IF(SUM(G28,'L15B続き'!D28,'L15B続き'!G28,'[1]L15B続き(2)'!D28)=0,"－ ",SUM(G28,'L15B続き'!D28,'L15B続き'!G28,'[1]L15B続き(2)'!D28))</f>
        <v>1063495</v>
      </c>
      <c r="E28" s="98" t="str">
        <f>IF(SUM(H28,'L15B続き'!E28,'L15B続き'!H28,'[1]L15B続き(2)'!E28)=0,"－ ",SUM(H28,'L15B続き'!E28,'L15B続き'!H28,'[1]L15B続き(2)'!E28))</f>
        <v>－ </v>
      </c>
      <c r="F28" s="98">
        <f>IF(SUM(I28,'L15B続き'!F28,'L15B続き'!I28,'[1]L15B続き(2)'!F28)=0,"－ ",SUM(I28,'L15B続き'!F28,'L15B続き'!I28,'[1]L15B続き(2)'!F28))</f>
        <v>1063495</v>
      </c>
      <c r="G28" s="108">
        <v>1063495</v>
      </c>
      <c r="H28" s="174" t="s">
        <v>590</v>
      </c>
      <c r="I28" s="99">
        <v>1063495</v>
      </c>
      <c r="J28" s="141"/>
      <c r="K28" s="142"/>
      <c r="L28" s="142"/>
      <c r="M28" s="245"/>
      <c r="N28" s="143"/>
      <c r="O28" s="106"/>
      <c r="P28" s="106"/>
      <c r="Q28" s="106"/>
    </row>
    <row r="29" spans="2:17" ht="17.25">
      <c r="B29" s="88" t="s">
        <v>994</v>
      </c>
      <c r="D29" s="207">
        <f>IF(SUM(G29,'L15B続き'!D29,'L15B続き'!G29,'[1]L15B続き(2)'!D29)=0,"－ ",SUM(G29,'L15B続き'!D29,'L15B続き'!G29,'[1]L15B続き(2)'!D29))</f>
        <v>59200</v>
      </c>
      <c r="E29" s="174" t="str">
        <f>IF(SUM(H29,'L15B続き'!E29,'L15B続き'!H29,'[1]L15B続き(2)'!E29)=0,"－ ",SUM(H29,'L15B続き'!E29,'L15B続き'!H29,'[1]L15B続き(2)'!E29))</f>
        <v>－ </v>
      </c>
      <c r="F29" s="98">
        <f>IF(SUM(I29,'L15B続き'!F29,'L15B続き'!I29,'[1]L15B続き(2)'!F29)=0,"－ ",SUM(I29,'L15B続き'!F29,'L15B続き'!I29,'[1]L15B続き(2)'!F29))</f>
        <v>59200</v>
      </c>
      <c r="G29" s="108">
        <v>59200</v>
      </c>
      <c r="H29" s="174" t="s">
        <v>590</v>
      </c>
      <c r="I29" s="99">
        <v>59200</v>
      </c>
      <c r="J29" s="141"/>
      <c r="K29" s="142"/>
      <c r="L29" s="142"/>
      <c r="M29" s="244"/>
      <c r="N29" s="143"/>
      <c r="O29" s="106"/>
      <c r="P29" s="106"/>
      <c r="Q29" s="106"/>
    </row>
    <row r="30" spans="2:17" ht="17.25">
      <c r="B30" s="88" t="s">
        <v>995</v>
      </c>
      <c r="D30" s="207">
        <f>IF(SUM(G30,'L15B続き'!D30,'L15B続き'!G30,'[1]L15B続き(2)'!D30)=0,"－ ",SUM(G30,'L15B続き'!D30,'L15B続き'!G30,'[1]L15B続き(2)'!D30))</f>
        <v>553075</v>
      </c>
      <c r="E30" s="98">
        <f>IF(SUM(H30,'L15B続き'!E30,'L15B続き'!H30,'[1]L15B続き(2)'!E30)=0,"－ ",SUM(H30,'L15B続き'!E30,'L15B続き'!H30,'[1]L15B続き(2)'!E30))</f>
        <v>15627</v>
      </c>
      <c r="F30" s="98">
        <f>IF(SUM(I30,'L15B続き'!F30,'L15B続き'!I30,'[1]L15B続き(2)'!F30)=0,"－ ",SUM(I30,'L15B続き'!F30,'L15B続き'!I30,'[1]L15B続き(2)'!F30))</f>
        <v>537448</v>
      </c>
      <c r="G30" s="108">
        <v>553075</v>
      </c>
      <c r="H30" s="99">
        <v>15627</v>
      </c>
      <c r="I30" s="99">
        <v>537448</v>
      </c>
      <c r="J30" s="141"/>
      <c r="K30" s="142"/>
      <c r="L30" s="142"/>
      <c r="M30" s="245"/>
      <c r="N30" s="143"/>
      <c r="O30" s="106"/>
      <c r="P30" s="106"/>
      <c r="Q30" s="106"/>
    </row>
    <row r="31" spans="2:17" ht="17.25">
      <c r="B31" s="88" t="s">
        <v>996</v>
      </c>
      <c r="D31" s="207">
        <f>IF(SUM(G31,'L15B続き'!D31,'L15B続き'!G31,'[1]L15B続き(2)'!D31)=0,"－ ",SUM(G31,'L15B続き'!D31,'L15B続き'!G31,'[1]L15B続き(2)'!D31))</f>
        <v>4565</v>
      </c>
      <c r="E31" s="98">
        <f>IF(SUM(H31,'L15B続き'!E31,'L15B続き'!H31,'[1]L15B続き(2)'!E31)=0,"－ ",SUM(H31,'L15B続き'!E31,'L15B続き'!H31,'[1]L15B続き(2)'!E31))</f>
        <v>1227</v>
      </c>
      <c r="F31" s="98">
        <f>IF(SUM(I31,'L15B続き'!F31,'L15B続き'!I31,'[1]L15B続き(2)'!F31)=0,"－ ",SUM(I31,'L15B続き'!F31,'L15B続き'!I31,'[1]L15B続き(2)'!F31))</f>
        <v>3338</v>
      </c>
      <c r="G31" s="108">
        <v>4565</v>
      </c>
      <c r="H31" s="102">
        <v>1227</v>
      </c>
      <c r="I31" s="102">
        <v>3338</v>
      </c>
      <c r="J31" s="141"/>
      <c r="K31" s="142"/>
      <c r="L31" s="142"/>
      <c r="M31" s="245"/>
      <c r="N31" s="143"/>
      <c r="O31" s="106"/>
      <c r="P31" s="106"/>
      <c r="Q31" s="106"/>
    </row>
    <row r="32" spans="2:17" ht="17.25">
      <c r="B32" s="88" t="s">
        <v>572</v>
      </c>
      <c r="D32" s="207">
        <f>IF(SUM(G32,'L15B続き'!D32,'L15B続き'!G32,'[1]L15B続き(2)'!D32)=0,"－ ",SUM(G32,'L15B続き'!D32,'L15B続き'!G32,'[1]L15B続き(2)'!D32))</f>
        <v>5255445</v>
      </c>
      <c r="E32" s="98">
        <f>IF(SUM(H32,'L15B続き'!E32,'L15B続き'!H32,'[1]L15B続き(2)'!E32)=0,"－ ",SUM(H32,'L15B続き'!E32,'L15B続き'!H32,'[1]L15B続き(2)'!E32))</f>
        <v>4078578</v>
      </c>
      <c r="F32" s="98">
        <f>IF(SUM(I32,'L15B続き'!F32,'L15B続き'!I32,'[1]L15B続き(2)'!F32)=0,"－ ",SUM(I32,'L15B続き'!F32,'L15B続き'!I32,'[1]L15B続き(2)'!F32))</f>
        <v>1176867</v>
      </c>
      <c r="G32" s="108">
        <v>5255445</v>
      </c>
      <c r="H32" s="99">
        <v>4078578</v>
      </c>
      <c r="I32" s="99">
        <v>1176867</v>
      </c>
      <c r="J32" s="141"/>
      <c r="K32" s="142"/>
      <c r="L32" s="142"/>
      <c r="M32" s="245"/>
      <c r="N32" s="143"/>
      <c r="O32" s="106"/>
      <c r="P32" s="106"/>
      <c r="Q32" s="106"/>
    </row>
    <row r="33" spans="2:17" ht="17.25">
      <c r="B33" s="88" t="s">
        <v>573</v>
      </c>
      <c r="D33" s="207">
        <f>IF(SUM(G33,'L15B続き'!D33,'L15B続き'!G33,'[1]L15B続き(2)'!D33)=0,"－ ",SUM(G33,'L15B続き'!D33,'L15B続き'!G33,'[1]L15B続き(2)'!D33))</f>
        <v>5723</v>
      </c>
      <c r="E33" s="174" t="str">
        <f>IF(SUM(H33,'L15B続き'!E33,'L15B続き'!H33,'[1]L15B続き(2)'!E33)=0,"－ ",SUM(H33,'L15B続き'!E33,'L15B続き'!H33,'[1]L15B続き(2)'!E33))</f>
        <v>－ </v>
      </c>
      <c r="F33" s="98">
        <f>IF(SUM(I33,'L15B続き'!F33,'L15B続き'!I33,'[1]L15B続き(2)'!F33)=0,"－ ",SUM(I33,'L15B続き'!F33,'L15B続き'!I33,'[1]L15B続き(2)'!F33))</f>
        <v>5723</v>
      </c>
      <c r="G33" s="108">
        <v>5723</v>
      </c>
      <c r="H33" s="174" t="s">
        <v>965</v>
      </c>
      <c r="I33" s="99">
        <v>5723</v>
      </c>
      <c r="J33" s="141"/>
      <c r="K33" s="142"/>
      <c r="L33" s="142"/>
      <c r="M33" s="245"/>
      <c r="N33" s="143"/>
      <c r="O33" s="106"/>
      <c r="P33" s="106"/>
      <c r="Q33" s="106"/>
    </row>
    <row r="34" spans="2:17" ht="17.25">
      <c r="B34" s="88" t="s">
        <v>997</v>
      </c>
      <c r="D34" s="207">
        <f>IF(SUM(G34,'L15B続き'!D34,'L15B続き'!G34,'[1]L15B続き(2)'!D34)=0,"－ ",SUM(G34,'L15B続き'!D34,'L15B続き'!G34,'[1]L15B続き(2)'!D34))</f>
        <v>581</v>
      </c>
      <c r="E34" s="98">
        <f>IF(SUM(H34,'L15B続き'!E34,'L15B続き'!H34,'[1]L15B続き(2)'!E34)=0,"－ ",SUM(H34,'L15B続き'!E34,'L15B続き'!H34,'[1]L15B続き(2)'!E34))</f>
        <v>541</v>
      </c>
      <c r="F34" s="98">
        <f>IF(SUM(I34,'L15B続き'!F34,'L15B続き'!I34,'[1]L15B続き(2)'!F34)=0,"－ ",SUM(I34,'L15B続き'!F34,'L15B続き'!I34,'[1]L15B続き(2)'!F34))</f>
        <v>40</v>
      </c>
      <c r="G34" s="108">
        <v>581</v>
      </c>
      <c r="H34" s="99">
        <v>541</v>
      </c>
      <c r="I34" s="99">
        <v>40</v>
      </c>
      <c r="J34" s="141"/>
      <c r="K34" s="142"/>
      <c r="L34" s="142"/>
      <c r="M34" s="245"/>
      <c r="N34" s="143"/>
      <c r="O34" s="106"/>
      <c r="P34" s="106"/>
      <c r="Q34" s="106"/>
    </row>
    <row r="35" spans="2:17" ht="17.25">
      <c r="B35" s="88" t="s">
        <v>792</v>
      </c>
      <c r="D35" s="207">
        <f>IF(SUM(G35,'L15B続き'!D35,'L15B続き'!G35,'[1]L15B続き(2)'!D35)=0,"－ ",SUM(G35,'L15B続き'!D35,'L15B続き'!G35,'[1]L15B続き(2)'!D35))</f>
        <v>1270</v>
      </c>
      <c r="E35" s="98">
        <f>IF(SUM(H35,'L15B続き'!E35,'L15B続き'!H35,'[1]L15B続き(2)'!E35)=0,"－ ",SUM(H35,'L15B続き'!E35,'L15B続き'!H35,'[1]L15B続き(2)'!E35))</f>
        <v>1270</v>
      </c>
      <c r="F35" s="98" t="str">
        <f>IF(SUM(I35,'L15B続き'!F35,'L15B続き'!I35,'[1]L15B続き(2)'!F35)=0,"－ ",SUM(I35,'L15B続き'!F35,'L15B続き'!I35,'[1]L15B続き(2)'!F35))</f>
        <v>－ </v>
      </c>
      <c r="G35" s="108">
        <v>1270</v>
      </c>
      <c r="H35" s="99">
        <v>1270</v>
      </c>
      <c r="I35" s="174" t="s">
        <v>966</v>
      </c>
      <c r="J35" s="141"/>
      <c r="K35" s="142"/>
      <c r="L35" s="142"/>
      <c r="M35" s="245"/>
      <c r="N35" s="143"/>
      <c r="O35" s="106"/>
      <c r="P35" s="106"/>
      <c r="Q35" s="106"/>
    </row>
    <row r="36" spans="2:17" ht="17.25">
      <c r="B36" s="88" t="s">
        <v>111</v>
      </c>
      <c r="D36" s="173">
        <f>IF(SUM(G36,'L15B続き'!D36,'L15B続き'!G36,'[1]L15B続き(2)'!D36)=0,"－ ",SUM(G36,'L15B続き'!D36,'L15B続き'!G36,'[1]L15B続き(2)'!D36))</f>
        <v>364</v>
      </c>
      <c r="E36" s="134" t="str">
        <f>IF(SUM(H36,'L15B続き'!E36,'L15B続き'!H36,'[1]L15B続き(2)'!E36)=0,"－ ",SUM(H36,'L15B続き'!E36,'L15B続き'!H36,'[1]L15B続き(2)'!E36))</f>
        <v>－ </v>
      </c>
      <c r="F36" s="98">
        <f>IF(SUM(I36,'L15B続き'!F36,'L15B続き'!I36,'[1]L15B続き(2)'!F36)=0,"－ ",SUM(I36,'L15B続き'!F36,'L15B続き'!I36,'[1]L15B続き(2)'!F36))</f>
        <v>364</v>
      </c>
      <c r="G36" s="108">
        <v>364</v>
      </c>
      <c r="H36" s="174" t="s">
        <v>967</v>
      </c>
      <c r="I36" s="102">
        <v>364</v>
      </c>
      <c r="J36" s="141"/>
      <c r="K36" s="142"/>
      <c r="L36" s="142"/>
      <c r="M36" s="245"/>
      <c r="N36" s="143"/>
      <c r="O36" s="106"/>
      <c r="P36" s="106"/>
      <c r="Q36" s="106"/>
    </row>
    <row r="37" spans="2:17" ht="17.25">
      <c r="B37" s="88" t="s">
        <v>574</v>
      </c>
      <c r="D37" s="207">
        <f>IF(SUM(G37,'L15B続き'!D37,'L15B続き'!G37,'[1]L15B続き(2)'!D37)=0,"－ ",SUM(G37,'L15B続き'!D37,'L15B続き'!G37,'[1]L15B続き(2)'!D37))</f>
        <v>3691</v>
      </c>
      <c r="E37" s="98">
        <f>IF(SUM(H37,'L15B続き'!E37,'L15B続き'!H37,'[1]L15B続き(2)'!E37)=0,"－ ",SUM(H37,'L15B続き'!E37,'L15B続き'!H37,'[1]L15B続き(2)'!E37))</f>
        <v>3023</v>
      </c>
      <c r="F37" s="98">
        <f>IF(SUM(I37,'L15B続き'!F37,'L15B続き'!I37,'[1]L15B続き(2)'!F37)=0,"－ ",SUM(I37,'L15B続き'!F37,'L15B続き'!I37,'[1]L15B続き(2)'!F37))</f>
        <v>668</v>
      </c>
      <c r="G37" s="108">
        <v>3691</v>
      </c>
      <c r="H37" s="99">
        <v>3023</v>
      </c>
      <c r="I37" s="99">
        <v>668</v>
      </c>
      <c r="J37" s="141"/>
      <c r="K37" s="142"/>
      <c r="L37" s="142"/>
      <c r="M37" s="245"/>
      <c r="N37" s="143"/>
      <c r="O37" s="106"/>
      <c r="P37" s="106"/>
      <c r="Q37" s="106"/>
    </row>
    <row r="38" spans="2:17" ht="17.25">
      <c r="B38" s="88" t="s">
        <v>575</v>
      </c>
      <c r="D38" s="207">
        <f>IF(SUM(G38,'L15B続き'!D38,'L15B続き'!G38,'[1]L15B続き(2)'!D38)=0,"－ ",SUM(G38,'L15B続き'!D38,'L15B続き'!G38,'[1]L15B続き(2)'!D38))</f>
        <v>116</v>
      </c>
      <c r="E38" s="174">
        <f>IF(SUM(H38,'L15B続き'!E38,'L15B続き'!H38,'[1]L15B続き(2)'!E38)=0,"－ ",SUM(H38,'L15B続き'!E38,'L15B続き'!H38,'[1]L15B続き(2)'!E38))</f>
        <v>58</v>
      </c>
      <c r="F38" s="174">
        <f>IF(SUM(I38,'L15B続き'!F38,'L15B続き'!I38,'[1]L15B続き(2)'!F38)=0,"－ ",SUM(I38,'L15B続き'!F38,'L15B続き'!I38,'[1]L15B続き(2)'!F38))</f>
        <v>58</v>
      </c>
      <c r="G38" s="174">
        <v>9</v>
      </c>
      <c r="H38" s="174">
        <v>9</v>
      </c>
      <c r="I38" s="174" t="s">
        <v>590</v>
      </c>
      <c r="J38" s="141"/>
      <c r="K38" s="142"/>
      <c r="L38" s="142"/>
      <c r="M38" s="244"/>
      <c r="N38" s="143"/>
      <c r="O38" s="106"/>
      <c r="P38" s="106"/>
      <c r="Q38" s="106"/>
    </row>
    <row r="39" spans="2:17" ht="17.25">
      <c r="B39" s="88" t="s">
        <v>998</v>
      </c>
      <c r="D39" s="207">
        <f>IF(SUM(G39,'L15B続き'!D39,'L15B続き'!G39,'[1]L15B続き(2)'!D39)=0,"－ ",SUM(G39,'L15B続き'!D39,'L15B続き'!G39,'[1]L15B続き(2)'!D39))</f>
        <v>2071800</v>
      </c>
      <c r="E39" s="98">
        <f>IF(SUM(H39,'L15B続き'!E39,'L15B続き'!H39,'[1]L15B続き(2)'!E39)=0,"－ ",SUM(H39,'L15B続き'!E39,'L15B続き'!H39,'[1]L15B続き(2)'!E39))</f>
        <v>1058784</v>
      </c>
      <c r="F39" s="98">
        <f>IF(SUM(I39,'L15B続き'!F39,'L15B続き'!I39,'[1]L15B続き(2)'!F39)=0,"－ ",SUM(I39,'L15B続き'!F39,'L15B続き'!I39,'[1]L15B続き(2)'!F39))</f>
        <v>1013016</v>
      </c>
      <c r="G39" s="108">
        <v>1944200</v>
      </c>
      <c r="H39" s="99">
        <v>1058784</v>
      </c>
      <c r="I39" s="99">
        <v>885416</v>
      </c>
      <c r="J39" s="141"/>
      <c r="K39" s="142"/>
      <c r="L39" s="142"/>
      <c r="M39" s="245"/>
      <c r="N39" s="143"/>
      <c r="O39" s="106"/>
      <c r="P39" s="106"/>
      <c r="Q39" s="106"/>
    </row>
    <row r="40" spans="2:17" ht="17.25">
      <c r="B40" s="88" t="s">
        <v>576</v>
      </c>
      <c r="D40" s="207">
        <f>IF(SUM(G40,'L15B続き'!D40,'L15B続き'!G40,'[1]L15B続き(2)'!D40)=0,"－ ",SUM(G40,'L15B続き'!D40,'L15B続き'!G40,'[1]L15B続き(2)'!D40))</f>
        <v>33410</v>
      </c>
      <c r="E40" s="98">
        <f>IF(SUM(H40,'L15B続き'!E40,'L15B続き'!H40,'[1]L15B続き(2)'!E40)=0,"－ ",SUM(H40,'L15B続き'!E40,'L15B続き'!H40,'[1]L15B続き(2)'!E40))</f>
        <v>26741</v>
      </c>
      <c r="F40" s="98">
        <f>IF(SUM(I40,'L15B続き'!F40,'L15B続き'!I40,'[1]L15B続き(2)'!F40)=0,"－ ",SUM(I40,'L15B続き'!F40,'L15B続き'!I40,'[1]L15B続き(2)'!F40))</f>
        <v>6669</v>
      </c>
      <c r="G40" s="108">
        <v>33410</v>
      </c>
      <c r="H40" s="99">
        <v>26741</v>
      </c>
      <c r="I40" s="99">
        <v>6669</v>
      </c>
      <c r="J40" s="141"/>
      <c r="K40" s="142"/>
      <c r="L40" s="142"/>
      <c r="M40" s="245"/>
      <c r="N40" s="143"/>
      <c r="O40" s="106"/>
      <c r="P40" s="106"/>
      <c r="Q40" s="106"/>
    </row>
    <row r="41" spans="2:17" ht="17.25">
      <c r="B41" s="88" t="s">
        <v>999</v>
      </c>
      <c r="D41" s="207">
        <f>IF(SUM(G41,'L15B続き'!D41,'L15B続き'!G41,'[1]L15B続き(2)'!D41)=0,"－ ",SUM(G41,'L15B続き'!D41,'L15B続き'!G41,'[1]L15B続き(2)'!D41))</f>
        <v>2453622</v>
      </c>
      <c r="E41" s="98">
        <f>IF(SUM(H41,'L15B続き'!E41,'L15B続き'!H41,'[1]L15B続き(2)'!E41)=0,"－ ",SUM(H41,'L15B続き'!E41,'L15B続き'!H41,'[1]L15B続き(2)'!E41))</f>
        <v>2070816</v>
      </c>
      <c r="F41" s="98">
        <f>IF(SUM(I41,'L15B続き'!F41,'L15B続き'!I41,'[1]L15B続き(2)'!F41)=0,"－ ",SUM(I41,'L15B続き'!F41,'L15B続き'!I41,'[1]L15B続き(2)'!F41))</f>
        <v>382806</v>
      </c>
      <c r="G41" s="108">
        <v>2313364</v>
      </c>
      <c r="H41" s="99">
        <v>2070816</v>
      </c>
      <c r="I41" s="99">
        <v>242548</v>
      </c>
      <c r="J41" s="141"/>
      <c r="K41" s="142"/>
      <c r="L41" s="142"/>
      <c r="M41" s="245"/>
      <c r="N41" s="143"/>
      <c r="O41" s="106"/>
      <c r="P41" s="106"/>
      <c r="Q41" s="106"/>
    </row>
    <row r="42" spans="2:17" ht="17.25">
      <c r="B42" s="88" t="s">
        <v>1000</v>
      </c>
      <c r="D42" s="207">
        <f>IF(SUM(G42,'L15B続き'!D42,'L15B続き'!G42,'[1]L15B続き(2)'!D42)=0,"－ ",SUM(G42,'L15B続き'!D42,'L15B続き'!G42,'[1]L15B続き(2)'!D42))</f>
        <v>8677339</v>
      </c>
      <c r="E42" s="98">
        <f>IF(SUM(H42,'L15B続き'!E42,'L15B続き'!H42,'[1]L15B続き(2)'!E42)=0,"－ ",SUM(H42,'L15B続き'!E42,'L15B続き'!H42,'[1]L15B続き(2)'!E42))</f>
        <v>6625434</v>
      </c>
      <c r="F42" s="98">
        <f>IF(SUM(I42,'L15B続き'!F42,'L15B続き'!I42,'[1]L15B続き(2)'!F42)=0,"－ ",SUM(I42,'L15B続き'!F42,'L15B続き'!I42,'[1]L15B続き(2)'!F42))</f>
        <v>2051905</v>
      </c>
      <c r="G42" s="108">
        <v>8677339</v>
      </c>
      <c r="H42" s="99">
        <v>6625434</v>
      </c>
      <c r="I42" s="99">
        <v>2051905</v>
      </c>
      <c r="J42" s="141"/>
      <c r="K42" s="142"/>
      <c r="L42" s="142"/>
      <c r="M42" s="245"/>
      <c r="N42" s="143"/>
      <c r="O42" s="106"/>
      <c r="P42" s="106"/>
      <c r="Q42" s="106"/>
    </row>
    <row r="43" spans="2:17" ht="17.25">
      <c r="B43" s="88" t="s">
        <v>577</v>
      </c>
      <c r="D43" s="207">
        <f>IF(SUM(G43,'L15B続き'!D43,'L15B続き'!G43,'[1]L15B続き(2)'!D43)=0,"－ ",SUM(G43,'L15B続き'!D43,'L15B続き'!G43,'[1]L15B続き(2)'!D43))</f>
        <v>664</v>
      </c>
      <c r="E43" s="174" t="str">
        <f>IF(SUM(H43,'L15B続き'!E43,'L15B続き'!H43,'[1]L15B続き(2)'!E43)=0,"－ ",SUM(H43,'L15B続き'!E43,'L15B続き'!H43,'[1]L15B続き(2)'!E43))</f>
        <v>－ </v>
      </c>
      <c r="F43" s="174">
        <f>IF(SUM(I43,'L15B続き'!F43,'L15B続き'!I43,'[1]L15B続き(2)'!F43)=0,"－ ",SUM(I43,'L15B続き'!F43,'L15B続き'!I43,'[1]L15B続き(2)'!F43))</f>
        <v>664</v>
      </c>
      <c r="G43" s="174">
        <v>664</v>
      </c>
      <c r="H43" s="174" t="s">
        <v>968</v>
      </c>
      <c r="I43" s="174">
        <v>664</v>
      </c>
      <c r="J43" s="141"/>
      <c r="K43" s="142"/>
      <c r="L43" s="142"/>
      <c r="M43" s="245"/>
      <c r="N43" s="143"/>
      <c r="O43" s="106"/>
      <c r="P43" s="106"/>
      <c r="Q43" s="106"/>
    </row>
    <row r="44" spans="2:17" ht="17.25">
      <c r="B44" s="88" t="s">
        <v>578</v>
      </c>
      <c r="D44" s="173">
        <f>IF(SUM(G44,'L15B続き'!D44,'L15B続き'!G44,'[1]L15B続き(2)'!D44)=0,"－ ",SUM(G44,'L15B続き'!D44,'L15B続き'!G44,'[1]L15B続き(2)'!D44))</f>
        <v>138367</v>
      </c>
      <c r="E44" s="98">
        <f>IF(SUM(H44,'L15B続き'!E44,'L15B続き'!H44,'[1]L15B続き(2)'!E44)=0,"－ ",SUM(H44,'L15B続き'!E44,'L15B続き'!H44,'[1]L15B続き(2)'!E44))</f>
        <v>129456</v>
      </c>
      <c r="F44" s="98">
        <f>IF(SUM(I44,'L15B続き'!F44,'L15B続き'!I44,'[1]L15B続き(2)'!F44)=0,"－ ",SUM(I44,'L15B続き'!F44,'L15B続き'!I44,'[1]L15B続き(2)'!F44))</f>
        <v>8911</v>
      </c>
      <c r="G44" s="108">
        <v>138367</v>
      </c>
      <c r="H44" s="99">
        <v>129456</v>
      </c>
      <c r="I44" s="99">
        <v>8911</v>
      </c>
      <c r="J44" s="141"/>
      <c r="K44" s="142"/>
      <c r="L44" s="142"/>
      <c r="M44" s="245"/>
      <c r="N44" s="143"/>
      <c r="O44" s="106"/>
      <c r="P44" s="106"/>
      <c r="Q44" s="106"/>
    </row>
    <row r="45" spans="2:17" ht="17.25">
      <c r="B45" s="88" t="s">
        <v>579</v>
      </c>
      <c r="D45" s="207">
        <f>IF(SUM(G45,'L15B続き'!D45,'L15B続き'!G45,'[1]L15B続き(2)'!D45)=0,"－ ",SUM(G45,'L15B続き'!D45,'L15B続き'!G45,'[1]L15B続き(2)'!D45))</f>
        <v>128479</v>
      </c>
      <c r="E45" s="98">
        <f>IF(SUM(H45,'L15B続き'!E45,'L15B続き'!H45,'[1]L15B続き(2)'!E45)=0,"－ ",SUM(H45,'L15B続き'!E45,'L15B続き'!H45,'[1]L15B続き(2)'!E45))</f>
        <v>65248</v>
      </c>
      <c r="F45" s="98">
        <f>IF(SUM(I45,'L15B続き'!F45,'L15B続き'!I45,'[1]L15B続き(2)'!F45)=0,"－ ",SUM(I45,'L15B続き'!F45,'L15B続き'!I45,'[1]L15B続き(2)'!F45))</f>
        <v>63231</v>
      </c>
      <c r="G45" s="108">
        <v>128479</v>
      </c>
      <c r="H45" s="99">
        <v>65248</v>
      </c>
      <c r="I45" s="99">
        <v>63231</v>
      </c>
      <c r="J45" s="141"/>
      <c r="K45" s="142"/>
      <c r="L45" s="142"/>
      <c r="M45" s="245"/>
      <c r="N45" s="143"/>
      <c r="O45" s="106"/>
      <c r="P45" s="106"/>
      <c r="Q45" s="106"/>
    </row>
    <row r="46" spans="2:17" ht="17.25">
      <c r="B46" s="88" t="s">
        <v>1001</v>
      </c>
      <c r="D46" s="207">
        <f>IF(SUM(G46,'L15B続き'!D46,'L15B続き'!G46,'[1]L15B続き(2)'!D46)=0,"－ ",SUM(G46,'L15B続き'!D46,'L15B続き'!G46,'[1]L15B続き(2)'!D46))</f>
        <v>152598</v>
      </c>
      <c r="E46" s="98">
        <f>IF(SUM(H46,'L15B続き'!E46,'L15B続き'!H46,'[1]L15B続き(2)'!E46)=0,"－ ",SUM(H46,'L15B続き'!E46,'L15B続き'!H46,'[1]L15B続き(2)'!E46))</f>
        <v>47839</v>
      </c>
      <c r="F46" s="98">
        <f>IF(SUM(I46,'L15B続き'!F46,'L15B続き'!I46,'[1]L15B続き(2)'!F46)=0,"－ ",SUM(I46,'L15B続き'!F46,'L15B続き'!I46,'[1]L15B続き(2)'!F46))</f>
        <v>104759</v>
      </c>
      <c r="G46" s="108">
        <v>152598</v>
      </c>
      <c r="H46" s="99">
        <v>47839</v>
      </c>
      <c r="I46" s="99">
        <v>104759</v>
      </c>
      <c r="J46" s="141"/>
      <c r="K46" s="142"/>
      <c r="L46" s="142"/>
      <c r="M46" s="245"/>
      <c r="N46" s="143"/>
      <c r="O46" s="106"/>
      <c r="P46" s="106"/>
      <c r="Q46" s="106"/>
    </row>
    <row r="47" spans="2:17" ht="17.25">
      <c r="B47" s="88" t="s">
        <v>112</v>
      </c>
      <c r="D47" s="209">
        <f>IF(SUM(G47,'L15B続き'!D47,'L15B続き'!G47,'[1]L15B続き(2)'!D47)=0,"－ ",SUM(G47,'L15B続き'!D47,'L15B続き'!G47,'[1]L15B続き(2)'!D47))</f>
        <v>13548</v>
      </c>
      <c r="E47" s="174" t="str">
        <f>IF(SUM(H47,'L15B続き'!E47,'L15B続き'!H47,'[1]L15B続き(2)'!E47)=0,"－ ",SUM(H47,'L15B続き'!E47,'L15B続き'!H47,'[1]L15B続き(2)'!E47))</f>
        <v>－ </v>
      </c>
      <c r="F47" s="98">
        <f>IF(SUM(I47,'L15B続き'!F47,'L15B続き'!I47,'[1]L15B続き(2)'!F47)=0,"－ ",SUM(I47,'L15B続き'!F47,'L15B続き'!I47,'[1]L15B続き(2)'!F47))</f>
        <v>13548</v>
      </c>
      <c r="G47" s="108">
        <v>13548</v>
      </c>
      <c r="H47" s="174" t="s">
        <v>969</v>
      </c>
      <c r="I47" s="99">
        <v>13548</v>
      </c>
      <c r="J47" s="141"/>
      <c r="K47" s="142"/>
      <c r="L47" s="142"/>
      <c r="M47" s="245"/>
      <c r="N47" s="143"/>
      <c r="O47" s="106"/>
      <c r="P47" s="106"/>
      <c r="Q47" s="106"/>
    </row>
    <row r="48" spans="2:17" ht="17.25">
      <c r="B48" s="88" t="s">
        <v>1002</v>
      </c>
      <c r="D48" s="207">
        <f>IF(SUM(G48,'L15B続き'!D48,'L15B続き'!G48,'[1]L15B続き(2)'!D48)=0,"－ ",SUM(G48,'L15B続き'!D48,'L15B続き'!G48,'[1]L15B続き(2)'!D48))</f>
        <v>739700</v>
      </c>
      <c r="E48" s="98">
        <f>IF(SUM(H48,'L15B続き'!E48,'L15B続き'!H48,'[1]L15B続き(2)'!E48)=0,"－ ",SUM(H48,'L15B続き'!E48,'L15B続き'!H48,'[1]L15B続き(2)'!E48))</f>
        <v>508735</v>
      </c>
      <c r="F48" s="98">
        <f>IF(SUM(I48,'L15B続き'!F48,'L15B続き'!I48,'[1]L15B続き(2)'!F48)=0,"－ ",SUM(I48,'L15B続き'!F48,'L15B続き'!I48,'[1]L15B続き(2)'!F48))</f>
        <v>230965</v>
      </c>
      <c r="G48" s="108">
        <v>739700</v>
      </c>
      <c r="H48" s="99">
        <v>508735</v>
      </c>
      <c r="I48" s="99">
        <v>230965</v>
      </c>
      <c r="J48" s="141"/>
      <c r="K48" s="142"/>
      <c r="L48" s="142"/>
      <c r="M48" s="245"/>
      <c r="N48" s="143"/>
      <c r="O48" s="106"/>
      <c r="P48" s="106"/>
      <c r="Q48" s="106"/>
    </row>
    <row r="49" spans="2:17" ht="17.25">
      <c r="B49" s="88" t="s">
        <v>1003</v>
      </c>
      <c r="D49" s="207">
        <f>IF(SUM(G49,'L15B続き'!D49,'L15B続き'!G49,'[1]L15B続き(2)'!D49)=0,"－ ",SUM(G49,'L15B続き'!D49,'L15B続き'!G49,'[1]L15B続き(2)'!D49))</f>
        <v>18781</v>
      </c>
      <c r="E49" s="98">
        <f>IF(SUM(H49,'L15B続き'!E49,'L15B続き'!H49,'[1]L15B続き(2)'!E49)=0,"－ ",SUM(H49,'L15B続き'!E49,'L15B続き'!H49,'[1]L15B続き(2)'!E49))</f>
        <v>2188</v>
      </c>
      <c r="F49" s="98">
        <f>IF(SUM(I49,'L15B続き'!F49,'L15B続き'!I49,'[1]L15B続き(2)'!F49)=0,"－ ",SUM(I49,'L15B続き'!F49,'L15B続き'!I49,'[1]L15B続き(2)'!F49))</f>
        <v>16593</v>
      </c>
      <c r="G49" s="108">
        <v>18052</v>
      </c>
      <c r="H49" s="99">
        <v>2188</v>
      </c>
      <c r="I49" s="99">
        <v>15864</v>
      </c>
      <c r="J49" s="141"/>
      <c r="K49" s="142"/>
      <c r="L49" s="142"/>
      <c r="M49" s="245"/>
      <c r="N49" s="143"/>
      <c r="O49" s="106"/>
      <c r="P49" s="106"/>
      <c r="Q49" s="106"/>
    </row>
    <row r="50" spans="2:17" ht="17.25">
      <c r="B50" s="88" t="s">
        <v>1004</v>
      </c>
      <c r="D50" s="207">
        <f>IF(SUM(G50,'L15B続き'!D50,'L15B続き'!G50,'[1]L15B続き(2)'!D50)=0,"－ ",SUM(G50,'L15B続き'!D50,'L15B続き'!G50,'[1]L15B続き(2)'!D50))</f>
        <v>210356</v>
      </c>
      <c r="E50" s="98">
        <f>IF(SUM(H50,'L15B続き'!E50,'L15B続き'!H50,'[1]L15B続き(2)'!E50)=0,"－ ",SUM(H50,'L15B続き'!E50,'L15B続き'!H50,'[1]L15B続き(2)'!E50))</f>
        <v>11964</v>
      </c>
      <c r="F50" s="98">
        <f>IF(SUM(I50,'L15B続き'!F50,'L15B続き'!I50,'[1]L15B続き(2)'!F50)=0,"－ ",SUM(I50,'L15B続き'!F50,'L15B続き'!I50,'[1]L15B続き(2)'!F50))</f>
        <v>198392</v>
      </c>
      <c r="G50" s="108">
        <v>210356</v>
      </c>
      <c r="H50" s="99">
        <v>11964</v>
      </c>
      <c r="I50" s="99">
        <v>198392</v>
      </c>
      <c r="J50" s="141"/>
      <c r="K50" s="142"/>
      <c r="L50" s="142"/>
      <c r="M50" s="244"/>
      <c r="N50" s="143"/>
      <c r="O50" s="106"/>
      <c r="P50" s="106"/>
      <c r="Q50" s="106"/>
    </row>
    <row r="51" spans="2:17" ht="17.25">
      <c r="B51" s="88" t="s">
        <v>580</v>
      </c>
      <c r="D51" s="207"/>
      <c r="E51" s="134"/>
      <c r="F51" s="134"/>
      <c r="G51" s="174"/>
      <c r="H51" s="174"/>
      <c r="I51" s="174"/>
      <c r="J51" s="141"/>
      <c r="K51" s="142"/>
      <c r="L51" s="142"/>
      <c r="M51" s="245"/>
      <c r="N51" s="143"/>
      <c r="O51" s="106"/>
      <c r="P51" s="106"/>
      <c r="Q51" s="106"/>
    </row>
    <row r="52" spans="2:17" ht="17.25">
      <c r="B52" s="88" t="s">
        <v>1005</v>
      </c>
      <c r="D52" s="207">
        <f>IF(SUM(G52,'L15B続き'!D52,'L15B続き'!G52,'[1]L15B続き(2)'!D52)=0,"－ ",SUM(G52,'L15B続き'!D52,'L15B続き'!G52,'[1]L15B続き(2)'!D52))</f>
        <v>4802</v>
      </c>
      <c r="E52" s="98">
        <f>IF(SUM(H52,'L15B続き'!E52,'L15B続き'!H52,'[1]L15B続き(2)'!E52)=0,"－ ",SUM(H52,'L15B続き'!E52,'L15B続き'!H52,'[1]L15B続き(2)'!E52))</f>
        <v>4802</v>
      </c>
      <c r="F52" s="174" t="str">
        <f>IF(SUM(I52,'L15B続き'!F52,'L15B続き'!I52,'[1]L15B続き(2)'!F52)=0,"－ ",SUM(I52,'L15B続き'!F52,'L15B続き'!I52,'[1]L15B続き(2)'!F52))</f>
        <v>－ </v>
      </c>
      <c r="G52" s="108">
        <v>4802</v>
      </c>
      <c r="H52" s="99">
        <v>4802</v>
      </c>
      <c r="I52" s="174"/>
      <c r="J52" s="141"/>
      <c r="K52" s="142"/>
      <c r="L52" s="142"/>
      <c r="M52" s="245"/>
      <c r="N52" s="143"/>
      <c r="O52" s="106"/>
      <c r="P52" s="106"/>
      <c r="Q52" s="106"/>
    </row>
    <row r="53" spans="2:17" ht="17.25">
      <c r="B53" s="88" t="s">
        <v>1006</v>
      </c>
      <c r="D53" s="138">
        <f>IF(SUM(G53,'L15B続き'!D53,'L15B続き'!G53,'[1]L15B続き(2)'!D53)=0,"－ ",SUM(G53,'L15B続き'!D53,'L15B続き'!G53,'[1]L15B続き(2)'!D53))</f>
        <v>1505</v>
      </c>
      <c r="E53" s="174" t="str">
        <f>IF(SUM(H53,'L15B続き'!E53,'L15B続き'!H53,'[1]L15B続き(2)'!E53)=0,"－ ",SUM(H53,'L15B続き'!E53,'L15B続き'!H53,'[1]L15B続き(2)'!E53))</f>
        <v>－ </v>
      </c>
      <c r="F53" s="98">
        <f>IF(SUM(I53,'L15B続き'!F53,'L15B続き'!I53,'[1]L15B続き(2)'!F53)=0,"－ ",SUM(I53,'L15B続き'!F53,'L15B続き'!I53,'[1]L15B続き(2)'!F53))</f>
        <v>1505</v>
      </c>
      <c r="G53" s="108">
        <v>1505</v>
      </c>
      <c r="H53" s="174" t="s">
        <v>970</v>
      </c>
      <c r="I53" s="99">
        <v>1505</v>
      </c>
      <c r="J53" s="141"/>
      <c r="K53" s="142"/>
      <c r="L53" s="142"/>
      <c r="M53" s="245"/>
      <c r="N53" s="143"/>
      <c r="O53" s="106"/>
      <c r="P53" s="106"/>
      <c r="Q53" s="106"/>
    </row>
    <row r="54" spans="2:17" ht="17.25">
      <c r="B54" s="88" t="s">
        <v>1007</v>
      </c>
      <c r="D54" s="207">
        <f>IF(SUM(G54,'L15B続き'!D54,'L15B続き'!G54,'[1]L15B続き(2)'!D54)=0,"－ ",SUM(G54,'L15B続き'!D54,'L15B続き'!G54,'[1]L15B続き(2)'!D54))</f>
        <v>44</v>
      </c>
      <c r="E54" s="98" t="str">
        <f>IF(SUM(H54,'L15B続き'!E54,'L15B続き'!H54,'[1]L15B続き(2)'!E54)=0,"－ ",SUM(H54,'L15B続き'!E54,'L15B続き'!H54,'[1]L15B続き(2)'!E54))</f>
        <v>－ </v>
      </c>
      <c r="F54" s="98">
        <f>IF(SUM(I54,'L15B続き'!F54,'L15B続き'!I54,'[1]L15B続き(2)'!F54)=0,"－ ",SUM(I54,'L15B続き'!F54,'L15B続き'!I54,'[1]L15B続き(2)'!F54))</f>
        <v>44</v>
      </c>
      <c r="G54" s="108">
        <v>44</v>
      </c>
      <c r="H54" s="174" t="s">
        <v>970</v>
      </c>
      <c r="I54" s="99">
        <v>44</v>
      </c>
      <c r="J54" s="141"/>
      <c r="K54" s="142"/>
      <c r="L54" s="142"/>
      <c r="M54" s="245"/>
      <c r="N54" s="143"/>
      <c r="O54" s="106"/>
      <c r="P54" s="106"/>
      <c r="Q54" s="106"/>
    </row>
    <row r="55" spans="2:17" ht="17.25">
      <c r="B55" s="88" t="s">
        <v>581</v>
      </c>
      <c r="D55" s="207">
        <f>IF(SUM(G55,'L15B続き'!D55,'L15B続き'!G55,'[1]L15B続き(2)'!D55)=0,"－ ",SUM(G55,'L15B続き'!D55,'L15B続き'!G55,'[1]L15B続き(2)'!D55))</f>
        <v>4711</v>
      </c>
      <c r="E55" s="98">
        <f>IF(SUM(H55,'L15B続き'!E55,'L15B続き'!H55,'[1]L15B続き(2)'!E55)=0,"－ ",SUM(H55,'L15B続き'!E55,'L15B続き'!H55,'[1]L15B続き(2)'!E55))</f>
        <v>18</v>
      </c>
      <c r="F55" s="98">
        <f>IF(SUM(I55,'L15B続き'!F55,'L15B続き'!I55,'[1]L15B続き(2)'!F55)=0,"－ ",SUM(I55,'L15B続き'!F55,'L15B続き'!I55,'[1]L15B続き(2)'!F55))</f>
        <v>4693</v>
      </c>
      <c r="G55" s="108">
        <v>4711</v>
      </c>
      <c r="H55" s="102">
        <v>18</v>
      </c>
      <c r="I55" s="99">
        <v>4693</v>
      </c>
      <c r="J55" s="141"/>
      <c r="K55" s="142"/>
      <c r="L55" s="142"/>
      <c r="M55" s="245"/>
      <c r="N55" s="143"/>
      <c r="O55" s="106"/>
      <c r="P55" s="106"/>
      <c r="Q55" s="106"/>
    </row>
    <row r="56" spans="2:17" ht="17.25">
      <c r="B56" s="88" t="s">
        <v>582</v>
      </c>
      <c r="D56" s="207">
        <f>IF(SUM(G56,'L15B続き'!D56,'L15B続き'!G56,'[1]L15B続き(2)'!D56)=0,"－ ",SUM(G56,'L15B続き'!D56,'L15B続き'!G56,'[1]L15B続き(2)'!D56))</f>
        <v>113</v>
      </c>
      <c r="E56" s="174" t="str">
        <f>IF(SUM(H56,'L15B続き'!E56,'L15B続き'!H56,'[1]L15B続き(2)'!E56)=0,"－ ",SUM(H56,'L15B続き'!E56,'L15B続き'!H56,'[1]L15B続き(2)'!E56))</f>
        <v>－ </v>
      </c>
      <c r="F56" s="98">
        <f>IF(SUM(I56,'L15B続き'!F56,'L15B続き'!I56,'[1]L15B続き(2)'!F56)=0,"－ ",SUM(I56,'L15B続き'!F56,'L15B続き'!I56,'[1]L15B続き(2)'!F56))</f>
        <v>113</v>
      </c>
      <c r="G56" s="108">
        <v>113</v>
      </c>
      <c r="H56" s="174" t="s">
        <v>964</v>
      </c>
      <c r="I56" s="99">
        <v>113</v>
      </c>
      <c r="J56" s="141"/>
      <c r="K56" s="142"/>
      <c r="L56" s="142"/>
      <c r="M56" s="245"/>
      <c r="N56" s="143"/>
      <c r="O56" s="106"/>
      <c r="P56" s="106"/>
      <c r="Q56" s="106"/>
    </row>
    <row r="57" spans="2:17" ht="17.25">
      <c r="B57" s="88" t="s">
        <v>1008</v>
      </c>
      <c r="D57" s="207">
        <f>IF(SUM(G57,'L15B続き'!D57,'L15B続き'!G57,'[1]L15B続き(2)'!D57)=0,"－ ",SUM(G57,'L15B続き'!D57,'L15B続き'!G57,'[1]L15B続き(2)'!D57))</f>
        <v>953</v>
      </c>
      <c r="E57" s="174" t="str">
        <f>IF(SUM(H57,'L15B続き'!E57,'L15B続き'!H57,'[1]L15B続き(2)'!E57)=0,"－ ",SUM(H57,'L15B続き'!E57,'L15B続き'!H57,'[1]L15B続き(2)'!E57))</f>
        <v>－ </v>
      </c>
      <c r="F57" s="98">
        <f>IF(SUM(I57,'L15B続き'!F57,'L15B続き'!I57,'[1]L15B続き(2)'!F57)=0,"－ ",SUM(I57,'L15B続き'!F57,'L15B続き'!I57,'[1]L15B続き(2)'!F57))</f>
        <v>953</v>
      </c>
      <c r="G57" s="108">
        <v>953</v>
      </c>
      <c r="H57" s="174" t="s">
        <v>964</v>
      </c>
      <c r="I57" s="102">
        <v>953</v>
      </c>
      <c r="J57" s="141"/>
      <c r="K57" s="142"/>
      <c r="L57" s="142"/>
      <c r="M57" s="245"/>
      <c r="N57" s="143"/>
      <c r="O57" s="106"/>
      <c r="P57" s="106"/>
      <c r="Q57" s="106"/>
    </row>
    <row r="58" spans="2:17" ht="17.25">
      <c r="B58" s="88" t="s">
        <v>583</v>
      </c>
      <c r="D58" s="207">
        <f>IF(SUM(G58,'L15B続き'!D58,'L15B続き'!G58,'[1]L15B続き(2)'!D58)=0,"－ ",SUM(G58,'L15B続き'!D58,'L15B続き'!G58,'[1]L15B続き(2)'!D58))</f>
        <v>87</v>
      </c>
      <c r="E58" s="174">
        <f>IF(SUM(H58,'L15B続き'!E58,'L15B続き'!H58,'[1]L15B続き(2)'!E58)=0,"－ ",SUM(H58,'L15B続き'!E58,'L15B続き'!H58,'[1]L15B続き(2)'!E58))</f>
        <v>51</v>
      </c>
      <c r="F58" s="98">
        <f>IF(SUM(I58,'L15B続き'!F58,'L15B続き'!I58,'[1]L15B続き(2)'!F58)=0,"－ ",SUM(I58,'L15B続き'!F58,'L15B続き'!I58,'[1]L15B続き(2)'!F58))</f>
        <v>36</v>
      </c>
      <c r="G58" s="108">
        <v>87</v>
      </c>
      <c r="H58" s="174">
        <v>51</v>
      </c>
      <c r="I58" s="102">
        <v>36</v>
      </c>
      <c r="J58" s="141"/>
      <c r="K58" s="142"/>
      <c r="L58" s="142"/>
      <c r="M58" s="245"/>
      <c r="N58" s="143"/>
      <c r="O58" s="106"/>
      <c r="P58" s="106"/>
      <c r="Q58" s="106"/>
    </row>
    <row r="59" spans="2:17" ht="17.25">
      <c r="B59" s="88" t="s">
        <v>1009</v>
      </c>
      <c r="D59" s="207"/>
      <c r="E59" s="134"/>
      <c r="F59" s="134"/>
      <c r="G59" s="174"/>
      <c r="H59" s="174"/>
      <c r="I59" s="174"/>
      <c r="J59" s="141"/>
      <c r="K59" s="142"/>
      <c r="L59" s="142"/>
      <c r="M59" s="245"/>
      <c r="N59" s="143"/>
      <c r="O59" s="106"/>
      <c r="P59" s="106"/>
      <c r="Q59" s="106"/>
    </row>
    <row r="60" spans="2:17" ht="17.25">
      <c r="B60" s="88" t="s">
        <v>584</v>
      </c>
      <c r="D60" s="207">
        <f>IF(SUM(G60,'L15B続き'!D60,'L15B続き'!G60,'[1]L15B続き(2)'!D60)=0,"－ ",SUM(G60,'L15B続き'!D60,'L15B続き'!G60,'[1]L15B続き(2)'!D60))</f>
        <v>54</v>
      </c>
      <c r="E60" s="174">
        <f>IF(SUM(H60,'L15B続き'!E60,'L15B続き'!H60,'[1]L15B続き(2)'!E60)=0,"－ ",SUM(H60,'L15B続き'!E60,'L15B続き'!H60,'[1]L15B続き(2)'!E60))</f>
        <v>2</v>
      </c>
      <c r="F60" s="174">
        <f>IF(SUM(I60,'L15B続き'!F60,'L15B続き'!I60,'[1]L15B続き(2)'!F60)=0,"－ ",SUM(I60,'L15B続き'!F60,'L15B続き'!I60,'[1]L15B続き(2)'!F60))</f>
        <v>52</v>
      </c>
      <c r="G60" s="174">
        <v>54</v>
      </c>
      <c r="H60" s="174">
        <v>2</v>
      </c>
      <c r="I60" s="174">
        <v>52</v>
      </c>
      <c r="J60" s="141"/>
      <c r="K60" s="142"/>
      <c r="L60" s="142"/>
      <c r="M60" s="245"/>
      <c r="N60" s="143"/>
      <c r="O60" s="106"/>
      <c r="P60" s="106"/>
      <c r="Q60" s="106"/>
    </row>
    <row r="61" spans="2:17" ht="17.25">
      <c r="B61" s="88" t="s">
        <v>1010</v>
      </c>
      <c r="D61" s="138"/>
      <c r="E61" s="134"/>
      <c r="F61" s="134"/>
      <c r="G61" s="174"/>
      <c r="H61" s="174"/>
      <c r="I61" s="174"/>
      <c r="J61" s="141"/>
      <c r="K61" s="142"/>
      <c r="L61" s="142"/>
      <c r="M61" s="245"/>
      <c r="N61" s="143"/>
      <c r="O61" s="106"/>
      <c r="P61" s="106"/>
      <c r="Q61" s="106"/>
    </row>
    <row r="62" spans="2:17" ht="17.25">
      <c r="B62" s="88" t="s">
        <v>585</v>
      </c>
      <c r="D62" s="173">
        <f>IF(SUM(G62,'L15B続き'!D62,'L15B続き'!G62,'[1]L15B続き(2)'!D62)=0,"－ ",SUM(G62,'L15B続き'!D62,'L15B続き'!G62,'[1]L15B続き(2)'!D62))</f>
        <v>8617</v>
      </c>
      <c r="E62" s="98">
        <f>IF(SUM(H62,'L15B続き'!E62,'L15B続き'!H62,'[1]L15B続き(2)'!E62)=0,"－ ",SUM(H62,'L15B続き'!E62,'L15B続き'!H62,'[1]L15B続き(2)'!E62))</f>
        <v>71</v>
      </c>
      <c r="F62" s="98">
        <f>IF(SUM(I62,'L15B続き'!F62,'L15B続き'!I62,'[1]L15B続き(2)'!F62)=0,"－ ",SUM(I62,'L15B続き'!F62,'L15B続き'!I62,'[1]L15B続き(2)'!F62))</f>
        <v>8546</v>
      </c>
      <c r="G62" s="108">
        <v>8617</v>
      </c>
      <c r="H62" s="102">
        <v>71</v>
      </c>
      <c r="I62" s="102">
        <v>8546</v>
      </c>
      <c r="J62" s="141"/>
      <c r="K62" s="142"/>
      <c r="L62" s="142"/>
      <c r="M62" s="245"/>
      <c r="N62" s="143"/>
      <c r="O62" s="106"/>
      <c r="P62" s="106"/>
      <c r="Q62" s="106"/>
    </row>
    <row r="63" spans="2:17" ht="17.25">
      <c r="B63" s="88" t="s">
        <v>586</v>
      </c>
      <c r="D63" s="138">
        <f>IF(SUM(G63,'L15B続き'!D63,'L15B続き'!G63,'[1]L15B続き(2)'!D63)=0,"－ ",SUM(G63,'L15B続き'!D63,'L15B続き'!G63,'[1]L15B続き(2)'!D63))</f>
        <v>644</v>
      </c>
      <c r="E63" s="98">
        <f>IF(SUM(H63,'L15B続き'!E63,'L15B続き'!H63,'[1]L15B続き(2)'!E63)=0,"－ ",SUM(H63,'L15B続き'!E63,'L15B続き'!H63,'[1]L15B続き(2)'!E63))</f>
        <v>3</v>
      </c>
      <c r="F63" s="98">
        <f>IF(SUM(I63,'L15B続き'!F63,'L15B続き'!I63,'[1]L15B続き(2)'!F63)=0,"－ ",SUM(I63,'L15B続き'!F63,'L15B続き'!I63,'[1]L15B続き(2)'!F63))</f>
        <v>641</v>
      </c>
      <c r="G63" s="108">
        <v>644</v>
      </c>
      <c r="H63" s="99">
        <v>3</v>
      </c>
      <c r="I63" s="99">
        <v>641</v>
      </c>
      <c r="J63" s="141"/>
      <c r="K63" s="142"/>
      <c r="L63" s="142"/>
      <c r="M63" s="245"/>
      <c r="N63" s="143"/>
      <c r="O63" s="106"/>
      <c r="P63" s="106"/>
      <c r="Q63" s="106"/>
    </row>
    <row r="64" spans="2:17" ht="17.25">
      <c r="B64" s="88" t="s">
        <v>1011</v>
      </c>
      <c r="D64" s="207">
        <f>IF(SUM(G64,'L15B続き'!D64,'L15B続き'!G64,'[1]L15B続き(2)'!D64)=0,"－ ",SUM(G64,'L15B続き'!D64,'L15B続き'!G64,'[1]L15B続き(2)'!D64))</f>
        <v>19745</v>
      </c>
      <c r="E64" s="98">
        <f>IF(SUM(H64,'L15B続き'!E64,'L15B続き'!H64,'[1]L15B続き(2)'!E64)=0,"－ ",SUM(H64,'L15B続き'!E64,'L15B続き'!H64,'[1]L15B続き(2)'!E64))</f>
        <v>19745</v>
      </c>
      <c r="F64" s="98" t="str">
        <f>IF(SUM(I64,'L15B続き'!F64,'L15B続き'!I64,'[1]L15B続き(2)'!F64)=0,"－ ",SUM(I64,'L15B続き'!F64,'L15B続き'!I64,'[1]L15B続き(2)'!F64))</f>
        <v>－ </v>
      </c>
      <c r="G64" s="108">
        <v>19745</v>
      </c>
      <c r="H64" s="102">
        <v>19745</v>
      </c>
      <c r="I64" s="174" t="s">
        <v>968</v>
      </c>
      <c r="J64" s="141"/>
      <c r="K64" s="142"/>
      <c r="L64" s="142"/>
      <c r="M64" s="245"/>
      <c r="N64" s="143"/>
      <c r="O64" s="106"/>
      <c r="P64" s="106"/>
      <c r="Q64" s="106"/>
    </row>
    <row r="65" spans="2:17" ht="17.25">
      <c r="B65" s="88" t="s">
        <v>587</v>
      </c>
      <c r="D65" s="207">
        <f>IF(SUM(G65,'L15B続き'!D65,'L15B続き'!G65,'[1]L15B続き(2)'!D65)=0,"－ ",SUM(G65,'L15B続き'!D65,'L15B続き'!G65,'[1]L15B続き(2)'!D65))</f>
        <v>44</v>
      </c>
      <c r="E65" s="98" t="str">
        <f>IF(SUM(H65,'L15B続き'!E65,'L15B続き'!H65,'[1]L15B続き(2)'!E65)=0,"－ ",SUM(H65,'L15B続き'!E65,'L15B続き'!H65,'[1]L15B続き(2)'!E65))</f>
        <v>－ </v>
      </c>
      <c r="F65" s="98">
        <f>IF(SUM(I65,'L15B続き'!F65,'L15B続き'!I65,'[1]L15B続き(2)'!F65)=0,"－ ",SUM(I65,'L15B続き'!F65,'L15B続き'!I65,'[1]L15B続き(2)'!F65))</f>
        <v>44</v>
      </c>
      <c r="G65" s="108">
        <v>44</v>
      </c>
      <c r="H65" s="174" t="s">
        <v>966</v>
      </c>
      <c r="I65" s="98">
        <v>44</v>
      </c>
      <c r="J65" s="141"/>
      <c r="K65" s="142"/>
      <c r="L65" s="142"/>
      <c r="M65" s="245"/>
      <c r="N65" s="143"/>
      <c r="O65" s="106"/>
      <c r="P65" s="106"/>
      <c r="Q65" s="106"/>
    </row>
    <row r="66" spans="2:17" ht="17.25">
      <c r="B66" s="88" t="s">
        <v>1012</v>
      </c>
      <c r="D66" s="207">
        <f>IF(SUM(G66,'L15B続き'!D66,'L15B続き'!G66,'[1]L15B続き(2)'!D66)=0,"－ ",SUM(G66,'L15B続き'!D66,'L15B続き'!G66,'[1]L15B続き(2)'!D66))</f>
        <v>189345</v>
      </c>
      <c r="E66" s="98">
        <f>IF(SUM(H66,'L15B続き'!E66,'L15B続き'!H66,'[1]L15B続き(2)'!E66)=0,"－ ",SUM(H66,'L15B続き'!E66,'L15B続き'!H66,'[1]L15B続き(2)'!E66))</f>
        <v>47218</v>
      </c>
      <c r="F66" s="98">
        <f>IF(SUM(I66,'L15B続き'!F66,'L15B続き'!I66,'[1]L15B続き(2)'!F66)=0,"－ ",SUM(I66,'L15B続き'!F66,'L15B続き'!I66,'[1]L15B続き(2)'!F66))</f>
        <v>142127</v>
      </c>
      <c r="G66" s="108">
        <v>189345</v>
      </c>
      <c r="H66" s="99">
        <v>47218</v>
      </c>
      <c r="I66" s="99">
        <v>142127</v>
      </c>
      <c r="J66" s="141"/>
      <c r="K66" s="142"/>
      <c r="L66" s="142"/>
      <c r="M66" s="245"/>
      <c r="N66" s="143"/>
      <c r="O66" s="106"/>
      <c r="P66" s="106"/>
      <c r="Q66" s="106"/>
    </row>
    <row r="67" spans="2:17" ht="17.25">
      <c r="B67" s="88" t="s">
        <v>588</v>
      </c>
      <c r="D67" s="207">
        <f>IF(SUM(G67,'L15B続き'!D67,'L15B続き'!G67,'[1]L15B続き(2)'!D67)=0,"－ ",SUM(G67,'L15B続き'!D67,'L15B続き'!G67,'[1]L15B続き(2)'!D67))</f>
        <v>4184</v>
      </c>
      <c r="E67" s="98">
        <f>IF(SUM(H67,'L15B続き'!E67,'L15B続き'!H67,'[1]L15B続き(2)'!E67)=0,"－ ",SUM(H67,'L15B続き'!E67,'L15B続き'!H67,'[1]L15B続き(2)'!E67))</f>
        <v>4184</v>
      </c>
      <c r="F67" s="98" t="str">
        <f>IF(SUM(I67,'L15B続き'!F67,'L15B続き'!I67,'[1]L15B続き(2)'!F67)=0,"－ ",SUM(I67,'L15B続き'!F67,'L15B続き'!I67,'[1]L15B続き(2)'!F67))</f>
        <v>－ </v>
      </c>
      <c r="G67" s="108">
        <v>4184</v>
      </c>
      <c r="H67" s="102">
        <v>4184</v>
      </c>
      <c r="I67" s="174" t="s">
        <v>971</v>
      </c>
      <c r="J67" s="141"/>
      <c r="K67" s="142"/>
      <c r="L67" s="142"/>
      <c r="M67" s="245"/>
      <c r="N67" s="143"/>
      <c r="O67" s="106"/>
      <c r="P67" s="106"/>
      <c r="Q67" s="106"/>
    </row>
    <row r="68" spans="2:17" ht="17.25">
      <c r="B68" s="88" t="s">
        <v>1013</v>
      </c>
      <c r="D68" s="207">
        <f>IF(SUM(G68,'L15B続き'!D68,'L15B続き'!G68,'[1]L15B続き(2)'!D68)=0,"－ ",SUM(G68,'L15B続き'!D68,'L15B続き'!G68,'[1]L15B続き(2)'!D68))</f>
        <v>652</v>
      </c>
      <c r="E68" s="98">
        <f>IF(SUM(H68,'L15B続き'!E68,'L15B続き'!H68,'[1]L15B続き(2)'!E68)=0,"－ ",SUM(H68,'L15B続き'!E68,'L15B続き'!H68,'[1]L15B続き(2)'!E68))</f>
        <v>10</v>
      </c>
      <c r="F68" s="98">
        <f>IF(SUM(I68,'L15B続き'!F68,'L15B続き'!I68,'[1]L15B続き(2)'!F68)=0,"－ ",SUM(I68,'L15B続き'!F68,'L15B続き'!I68,'[1]L15B続き(2)'!F68))</f>
        <v>642</v>
      </c>
      <c r="G68" s="108">
        <v>652</v>
      </c>
      <c r="H68" s="174">
        <v>10</v>
      </c>
      <c r="I68" s="99">
        <v>642</v>
      </c>
      <c r="J68" s="141"/>
      <c r="K68" s="142"/>
      <c r="L68" s="142"/>
      <c r="M68" s="245"/>
      <c r="N68" s="143"/>
      <c r="O68" s="106"/>
      <c r="P68" s="106"/>
      <c r="Q68" s="106"/>
    </row>
    <row r="69" spans="2:17" ht="17.25">
      <c r="B69" s="88" t="s">
        <v>1014</v>
      </c>
      <c r="D69" s="207">
        <f>IF(SUM(G69,'L15B続き'!D69,'L15B続き'!G69,'[1]L15B続き(2)'!D69)=0,"－ ",SUM(G69,'L15B続き'!D69,'L15B続き'!G69,'[1]L15B続き(2)'!D69))</f>
        <v>178857</v>
      </c>
      <c r="E69" s="98">
        <f>IF(SUM(H69,'L15B続き'!E69,'L15B続き'!H69,'[1]L15B続き(2)'!E69)=0,"－ ",SUM(H69,'L15B続き'!E69,'L15B続き'!H69,'[1]L15B続き(2)'!E69))</f>
        <v>178857</v>
      </c>
      <c r="F69" s="98" t="str">
        <f>IF(SUM(I69,'L15B続き'!F69,'L15B続き'!I69,'[1]L15B続き(2)'!F69)=0,"－ ",SUM(I69,'L15B続き'!F69,'L15B続き'!I69,'[1]L15B続き(2)'!F69))</f>
        <v>－ </v>
      </c>
      <c r="G69" s="108">
        <v>178857</v>
      </c>
      <c r="H69" s="99">
        <v>178857</v>
      </c>
      <c r="I69" s="174" t="s">
        <v>971</v>
      </c>
      <c r="J69" s="141"/>
      <c r="K69" s="142"/>
      <c r="L69" s="142"/>
      <c r="M69" s="245"/>
      <c r="N69" s="143"/>
      <c r="O69" s="106"/>
      <c r="P69" s="106"/>
      <c r="Q69" s="106"/>
    </row>
    <row r="70" spans="2:17" ht="17.25">
      <c r="B70" s="88" t="s">
        <v>113</v>
      </c>
      <c r="D70" s="209">
        <f>IF(SUM(G70,'L15B続き'!D70,'L15B続き'!G70,'[1]L15B続き(2)'!D70)=0,"－ ",SUM(G70,'L15B続き'!D70,'L15B続き'!G70,'[1]L15B続き(2)'!D70))</f>
        <v>3500</v>
      </c>
      <c r="E70" s="98">
        <f>IF(SUM(H70,'L15B続き'!E70,'L15B続き'!H70,'[1]L15B続き(2)'!E70)=0,"－ ",SUM(H70,'L15B続き'!E70,'L15B続き'!H70,'[1]L15B続き(2)'!E70))</f>
        <v>3500</v>
      </c>
      <c r="F70" s="98" t="str">
        <f>IF(SUM(I70,'L15B続き'!F70,'L15B続き'!I70,'[1]L15B続き(2)'!F70)=0,"－ ",SUM(I70,'L15B続き'!F70,'L15B続き'!I70,'[1]L15B続き(2)'!F70))</f>
        <v>－ </v>
      </c>
      <c r="G70" s="108">
        <v>3500</v>
      </c>
      <c r="H70" s="102">
        <v>3500</v>
      </c>
      <c r="I70" s="174" t="s">
        <v>971</v>
      </c>
      <c r="J70" s="141"/>
      <c r="K70" s="142"/>
      <c r="L70" s="142"/>
      <c r="M70" s="245"/>
      <c r="N70" s="143"/>
      <c r="O70" s="106"/>
      <c r="P70" s="106"/>
      <c r="Q70" s="106"/>
    </row>
    <row r="71" spans="2:17" ht="17.25">
      <c r="B71" s="88" t="s">
        <v>589</v>
      </c>
      <c r="D71" s="207">
        <f>IF(SUM(G71,'L15B続き'!D71,'L15B続き'!G71,'[1]L15B続き(2)'!D71)=0,"－ ",SUM(G71,'L15B続き'!D71,'L15B続き'!G71,'[1]L15B続き(2)'!D71))</f>
        <v>3599</v>
      </c>
      <c r="E71" s="98">
        <f>IF(SUM(H71,'L15B続き'!E71,'L15B続き'!H71,'[1]L15B続き(2)'!E71)=0,"－ ",SUM(H71,'L15B続き'!E71,'L15B続き'!H71,'[1]L15B続き(2)'!E71))</f>
        <v>3555</v>
      </c>
      <c r="F71" s="98">
        <f>IF(SUM(I71,'L15B続き'!F71,'L15B続き'!I71,'[1]L15B続き(2)'!F71)=0,"－ ",SUM(I71,'L15B続き'!F71,'L15B続き'!I71,'[1]L15B続き(2)'!F71))</f>
        <v>44</v>
      </c>
      <c r="G71" s="108">
        <v>3599</v>
      </c>
      <c r="H71" s="99">
        <v>3555</v>
      </c>
      <c r="I71" s="174">
        <v>44</v>
      </c>
      <c r="J71" s="141"/>
      <c r="K71" s="142"/>
      <c r="L71" s="142"/>
      <c r="M71" s="245"/>
      <c r="N71" s="143"/>
      <c r="O71" s="106"/>
      <c r="P71" s="106"/>
      <c r="Q71" s="106"/>
    </row>
    <row r="72" spans="2:17" ht="17.25">
      <c r="B72" s="88" t="s">
        <v>1015</v>
      </c>
      <c r="D72" s="207">
        <f>IF(SUM(G72,'L15B続き'!D72,'L15B続き'!G72,'[1]L15B続き(2)'!D72)=0,"－ ",SUM(G72,'L15B続き'!D72,'L15B続き'!G72,'[1]L15B続き(2)'!D72))</f>
        <v>148</v>
      </c>
      <c r="E72" s="98">
        <f>IF(SUM(H72,'L15B続き'!E72,'L15B続き'!H72,'[1]L15B続き(2)'!E72)=0,"－ ",SUM(H72,'L15B続き'!E72,'L15B続き'!H72,'[1]L15B続き(2)'!E72))</f>
        <v>1</v>
      </c>
      <c r="F72" s="98">
        <f>IF(SUM(I72,'L15B続き'!F72,'L15B続き'!I72,'[1]L15B続き(2)'!F72)=0,"－ ",SUM(I72,'L15B続き'!F72,'L15B続き'!I72,'[1]L15B続き(2)'!F72))</f>
        <v>147</v>
      </c>
      <c r="G72" s="108">
        <v>148</v>
      </c>
      <c r="H72" s="174">
        <v>1</v>
      </c>
      <c r="I72" s="102">
        <v>147</v>
      </c>
      <c r="J72" s="141"/>
      <c r="K72" s="142"/>
      <c r="L72" s="142"/>
      <c r="M72" s="245"/>
      <c r="N72" s="143"/>
      <c r="O72" s="106"/>
      <c r="P72" s="106"/>
      <c r="Q72" s="106"/>
    </row>
    <row r="73" spans="2:17" ht="17.25">
      <c r="B73" s="105" t="s">
        <v>1016</v>
      </c>
      <c r="C73" s="106"/>
      <c r="D73" s="207">
        <f>IF(SUM(G73,'L15B続き'!D73,'L15B続き'!G73,'[1]L15B続き(2)'!D73)=0,"－ ",SUM(G73,'L15B続き'!D73,'L15B続き'!G73,'[1]L15B続き(2)'!D73))</f>
        <v>5075460</v>
      </c>
      <c r="E73" s="98">
        <f>IF(SUM(H73,'L15B続き'!E73,'L15B続き'!H73,'[1]L15B続き(2)'!E73)=0,"－ ",SUM(H73,'L15B続き'!E73,'L15B続き'!H73,'[1]L15B続き(2)'!E73))</f>
        <v>2733730</v>
      </c>
      <c r="F73" s="98">
        <f>IF(SUM(I73,'L15B続き'!F73,'L15B続き'!I73,'[1]L15B続き(2)'!F73)=0,"－ ",SUM(I73,'L15B続き'!F73,'L15B続き'!I73,'[1]L15B続き(2)'!F73))</f>
        <v>2341730</v>
      </c>
      <c r="G73" s="108">
        <v>5062395</v>
      </c>
      <c r="H73" s="135">
        <v>2731100</v>
      </c>
      <c r="I73" s="135">
        <v>2331295</v>
      </c>
      <c r="J73" s="141"/>
      <c r="K73" s="142"/>
      <c r="L73" s="142"/>
      <c r="M73" s="245"/>
      <c r="N73" s="143"/>
      <c r="O73" s="106"/>
      <c r="P73" s="106"/>
      <c r="Q73" s="106"/>
    </row>
    <row r="74" spans="2:17" ht="18" thickBot="1">
      <c r="B74" s="117"/>
      <c r="C74" s="91"/>
      <c r="D74" s="145"/>
      <c r="E74" s="136"/>
      <c r="F74" s="137"/>
      <c r="G74" s="136"/>
      <c r="H74" s="135"/>
      <c r="I74" s="135"/>
      <c r="J74" s="141"/>
      <c r="K74" s="142"/>
      <c r="L74" s="142"/>
      <c r="M74" s="245"/>
      <c r="N74" s="143"/>
      <c r="O74" s="106"/>
      <c r="P74" s="106"/>
      <c r="Q74" s="106"/>
    </row>
    <row r="75" spans="3:17" ht="17.25">
      <c r="C75" s="246" t="s">
        <v>103</v>
      </c>
      <c r="D75" s="246"/>
      <c r="E75" s="246"/>
      <c r="F75" s="246"/>
      <c r="G75" s="246"/>
      <c r="H75" s="246"/>
      <c r="I75" s="246"/>
      <c r="J75" s="141"/>
      <c r="K75" s="142"/>
      <c r="L75" s="142"/>
      <c r="M75" s="245"/>
      <c r="N75" s="143"/>
      <c r="O75" s="106"/>
      <c r="P75" s="106"/>
      <c r="Q75" s="106"/>
    </row>
    <row r="76" spans="3:17" ht="17.25">
      <c r="C76" s="88" t="s">
        <v>512</v>
      </c>
      <c r="J76" s="141"/>
      <c r="K76" s="142"/>
      <c r="L76" s="142"/>
      <c r="M76" s="245"/>
      <c r="N76" s="143"/>
      <c r="O76" s="106"/>
      <c r="P76" s="106"/>
      <c r="Q76" s="106"/>
    </row>
    <row r="77" spans="4:17" ht="17.25">
      <c r="D77" s="88"/>
      <c r="J77" s="141"/>
      <c r="K77" s="142"/>
      <c r="L77" s="142"/>
      <c r="M77" s="245"/>
      <c r="N77" s="143"/>
      <c r="O77" s="106"/>
      <c r="P77" s="106"/>
      <c r="Q77" s="106"/>
    </row>
    <row r="78" spans="4:17" ht="17.25">
      <c r="D78" s="88"/>
      <c r="J78" s="141"/>
      <c r="K78" s="142"/>
      <c r="L78" s="142"/>
      <c r="M78" s="245"/>
      <c r="N78" s="143"/>
      <c r="O78" s="106"/>
      <c r="P78" s="106"/>
      <c r="Q78" s="106"/>
    </row>
  </sheetData>
  <mergeCells count="8">
    <mergeCell ref="M13:M22"/>
    <mergeCell ref="M23:M28"/>
    <mergeCell ref="M29:M37"/>
    <mergeCell ref="M38:M49"/>
    <mergeCell ref="M50:M63"/>
    <mergeCell ref="M64:M71"/>
    <mergeCell ref="M72:M78"/>
    <mergeCell ref="C75:I7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  <colBreaks count="1" manualBreakCount="1">
    <brk id="10" max="8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9.625" style="89" customWidth="1"/>
    <col min="2" max="2" width="15.875" style="89" customWidth="1"/>
    <col min="3" max="3" width="14.125" style="89" customWidth="1"/>
    <col min="4" max="9" width="17.625" style="89" customWidth="1"/>
    <col min="10" max="10" width="5.00390625" style="89" customWidth="1"/>
    <col min="11" max="11" width="14.625" style="89" customWidth="1"/>
    <col min="12" max="16384" width="13.375" style="89" customWidth="1"/>
  </cols>
  <sheetData>
    <row r="1" spans="4:17" ht="17.25">
      <c r="D1" s="88"/>
      <c r="J1" s="141"/>
      <c r="K1" s="142"/>
      <c r="L1" s="142"/>
      <c r="M1" s="244"/>
      <c r="N1" s="143"/>
      <c r="O1" s="106"/>
      <c r="P1" s="106"/>
      <c r="Q1" s="106"/>
    </row>
    <row r="2" spans="4:17" ht="17.25">
      <c r="D2" s="88"/>
      <c r="J2" s="141"/>
      <c r="K2" s="142"/>
      <c r="L2" s="142"/>
      <c r="M2" s="245"/>
      <c r="N2" s="143"/>
      <c r="O2" s="106"/>
      <c r="P2" s="106"/>
      <c r="Q2" s="106"/>
    </row>
    <row r="3" spans="4:17" ht="17.25">
      <c r="D3" s="88"/>
      <c r="J3" s="141"/>
      <c r="K3" s="142"/>
      <c r="L3" s="142"/>
      <c r="M3" s="245"/>
      <c r="N3" s="143"/>
      <c r="O3" s="106"/>
      <c r="P3" s="106"/>
      <c r="Q3" s="106"/>
    </row>
    <row r="4" spans="4:17" ht="17.25">
      <c r="D4" s="88"/>
      <c r="J4" s="141"/>
      <c r="K4" s="142"/>
      <c r="L4" s="142"/>
      <c r="M4" s="245"/>
      <c r="N4" s="143"/>
      <c r="O4" s="106"/>
      <c r="P4" s="106"/>
      <c r="Q4" s="106"/>
    </row>
    <row r="5" spans="10:17" ht="17.25">
      <c r="J5" s="141"/>
      <c r="K5" s="142"/>
      <c r="L5" s="142"/>
      <c r="M5" s="245"/>
      <c r="N5" s="143"/>
      <c r="O5" s="106"/>
      <c r="P5" s="106"/>
      <c r="Q5" s="106"/>
    </row>
    <row r="6" spans="5:17" ht="17.25">
      <c r="E6" s="90" t="s">
        <v>542</v>
      </c>
      <c r="J6" s="141"/>
      <c r="K6" s="142"/>
      <c r="L6" s="142"/>
      <c r="M6" s="245"/>
      <c r="N6" s="143"/>
      <c r="O6" s="106"/>
      <c r="P6" s="106"/>
      <c r="Q6" s="106"/>
    </row>
    <row r="7" spans="2:17" ht="18" thickBot="1">
      <c r="B7" s="91"/>
      <c r="C7" s="91"/>
      <c r="D7" s="132" t="s">
        <v>69</v>
      </c>
      <c r="E7" s="91"/>
      <c r="F7" s="91"/>
      <c r="G7" s="91"/>
      <c r="H7" s="91"/>
      <c r="I7" s="133" t="s">
        <v>1017</v>
      </c>
      <c r="J7" s="141"/>
      <c r="K7" s="142"/>
      <c r="L7" s="142"/>
      <c r="M7" s="245"/>
      <c r="N7" s="143"/>
      <c r="O7" s="106"/>
      <c r="P7" s="106"/>
      <c r="Q7" s="106"/>
    </row>
    <row r="8" spans="4:17" ht="17.25">
      <c r="D8" s="92"/>
      <c r="E8" s="93"/>
      <c r="F8" s="93"/>
      <c r="G8" s="92"/>
      <c r="H8" s="93"/>
      <c r="I8" s="93"/>
      <c r="J8" s="141"/>
      <c r="K8" s="142"/>
      <c r="L8" s="142"/>
      <c r="M8" s="144"/>
      <c r="N8" s="143"/>
      <c r="O8" s="106"/>
      <c r="P8" s="106"/>
      <c r="Q8" s="106"/>
    </row>
    <row r="9" spans="2:17" ht="17.25">
      <c r="B9" s="93"/>
      <c r="C9" s="93"/>
      <c r="D9" s="107" t="s">
        <v>1018</v>
      </c>
      <c r="E9" s="107" t="s">
        <v>75</v>
      </c>
      <c r="F9" s="107" t="s">
        <v>77</v>
      </c>
      <c r="G9" s="107" t="s">
        <v>1019</v>
      </c>
      <c r="H9" s="107" t="s">
        <v>75</v>
      </c>
      <c r="I9" s="107" t="s">
        <v>77</v>
      </c>
      <c r="J9" s="141"/>
      <c r="K9" s="142"/>
      <c r="L9" s="142"/>
      <c r="M9" s="144"/>
      <c r="N9" s="143"/>
      <c r="O9" s="106"/>
      <c r="P9" s="106"/>
      <c r="Q9" s="106"/>
    </row>
    <row r="10" spans="4:17" ht="17.25">
      <c r="D10" s="92"/>
      <c r="K10" s="106"/>
      <c r="L10" s="106"/>
      <c r="M10" s="106"/>
      <c r="N10" s="106"/>
      <c r="O10" s="106"/>
      <c r="P10" s="106"/>
      <c r="Q10" s="106"/>
    </row>
    <row r="11" spans="2:17" ht="17.25">
      <c r="B11" s="88" t="s">
        <v>758</v>
      </c>
      <c r="C11" s="108"/>
      <c r="D11" s="173">
        <v>650554</v>
      </c>
      <c r="E11" s="174">
        <v>6013</v>
      </c>
      <c r="F11" s="174">
        <v>644541</v>
      </c>
      <c r="G11" s="174">
        <v>335235</v>
      </c>
      <c r="H11" s="174">
        <v>3595</v>
      </c>
      <c r="I11" s="174">
        <v>331640</v>
      </c>
      <c r="K11" s="106"/>
      <c r="L11" s="106"/>
      <c r="M11" s="106"/>
      <c r="N11" s="106"/>
      <c r="O11" s="106"/>
      <c r="P11" s="106"/>
      <c r="Q11" s="106"/>
    </row>
    <row r="12" spans="4:17" ht="17.25">
      <c r="D12" s="173"/>
      <c r="E12" s="174"/>
      <c r="F12" s="174"/>
      <c r="G12" s="174"/>
      <c r="H12" s="174"/>
      <c r="I12" s="174"/>
      <c r="K12" s="106"/>
      <c r="L12" s="106"/>
      <c r="M12" s="106"/>
      <c r="N12" s="106"/>
      <c r="O12" s="106"/>
      <c r="P12" s="106"/>
      <c r="Q12" s="106"/>
    </row>
    <row r="13" spans="2:17" ht="17.25">
      <c r="B13" s="88" t="s">
        <v>567</v>
      </c>
      <c r="D13" s="173" t="s">
        <v>963</v>
      </c>
      <c r="E13" s="174" t="s">
        <v>963</v>
      </c>
      <c r="F13" s="174" t="s">
        <v>963</v>
      </c>
      <c r="G13" s="174" t="s">
        <v>963</v>
      </c>
      <c r="H13" s="174" t="s">
        <v>963</v>
      </c>
      <c r="I13" s="174" t="s">
        <v>963</v>
      </c>
      <c r="K13" s="106"/>
      <c r="L13" s="106"/>
      <c r="M13" s="106"/>
      <c r="N13" s="106"/>
      <c r="O13" s="106"/>
      <c r="P13" s="106"/>
      <c r="Q13" s="106"/>
    </row>
    <row r="14" spans="2:17" ht="17.25">
      <c r="B14" s="88" t="s">
        <v>70</v>
      </c>
      <c r="D14" s="173" t="s">
        <v>963</v>
      </c>
      <c r="E14" s="174" t="s">
        <v>963</v>
      </c>
      <c r="F14" s="174" t="s">
        <v>963</v>
      </c>
      <c r="G14" s="174" t="s">
        <v>963</v>
      </c>
      <c r="H14" s="174" t="s">
        <v>963</v>
      </c>
      <c r="I14" s="174" t="s">
        <v>963</v>
      </c>
      <c r="K14" s="106"/>
      <c r="L14" s="106"/>
      <c r="M14" s="106"/>
      <c r="N14" s="106"/>
      <c r="O14" s="106"/>
      <c r="P14" s="106"/>
      <c r="Q14" s="106"/>
    </row>
    <row r="15" spans="2:17" ht="17.25">
      <c r="B15" s="88" t="s">
        <v>791</v>
      </c>
      <c r="D15" s="173" t="s">
        <v>904</v>
      </c>
      <c r="E15" s="174" t="s">
        <v>904</v>
      </c>
      <c r="F15" s="174" t="s">
        <v>904</v>
      </c>
      <c r="G15" s="174" t="s">
        <v>904</v>
      </c>
      <c r="H15" s="174" t="s">
        <v>904</v>
      </c>
      <c r="I15" s="174" t="s">
        <v>904</v>
      </c>
      <c r="K15" s="106"/>
      <c r="L15" s="106"/>
      <c r="M15" s="106"/>
      <c r="N15" s="106"/>
      <c r="O15" s="106"/>
      <c r="P15" s="106"/>
      <c r="Q15" s="106"/>
    </row>
    <row r="16" spans="2:17" ht="17.25">
      <c r="B16" s="88" t="s">
        <v>986</v>
      </c>
      <c r="D16" s="173" t="s">
        <v>904</v>
      </c>
      <c r="E16" s="174" t="s">
        <v>904</v>
      </c>
      <c r="F16" s="174" t="s">
        <v>904</v>
      </c>
      <c r="G16" s="174" t="s">
        <v>904</v>
      </c>
      <c r="H16" s="174" t="s">
        <v>904</v>
      </c>
      <c r="I16" s="174" t="s">
        <v>904</v>
      </c>
      <c r="K16" s="106"/>
      <c r="L16" s="106"/>
      <c r="M16" s="106"/>
      <c r="N16" s="106"/>
      <c r="O16" s="106"/>
      <c r="P16" s="106"/>
      <c r="Q16" s="106"/>
    </row>
    <row r="17" spans="2:17" ht="17.25">
      <c r="B17" s="88" t="s">
        <v>987</v>
      </c>
      <c r="D17" s="173">
        <v>24</v>
      </c>
      <c r="E17" s="174" t="s">
        <v>904</v>
      </c>
      <c r="F17" s="174">
        <v>24</v>
      </c>
      <c r="G17" s="174">
        <v>180</v>
      </c>
      <c r="H17" s="174" t="s">
        <v>904</v>
      </c>
      <c r="I17" s="174">
        <v>180</v>
      </c>
      <c r="K17" s="106"/>
      <c r="L17" s="106"/>
      <c r="M17" s="106"/>
      <c r="N17" s="106"/>
      <c r="O17" s="106"/>
      <c r="P17" s="106"/>
      <c r="Q17" s="106"/>
    </row>
    <row r="18" spans="2:17" ht="17.25">
      <c r="B18" s="88" t="s">
        <v>988</v>
      </c>
      <c r="D18" s="173">
        <v>107197</v>
      </c>
      <c r="E18" s="174" t="s">
        <v>904</v>
      </c>
      <c r="F18" s="174">
        <v>107197</v>
      </c>
      <c r="G18" s="174">
        <v>39705</v>
      </c>
      <c r="H18" s="174">
        <v>719</v>
      </c>
      <c r="I18" s="174">
        <v>38986</v>
      </c>
      <c r="K18" s="106"/>
      <c r="L18" s="106"/>
      <c r="M18" s="106"/>
      <c r="N18" s="106"/>
      <c r="O18" s="106"/>
      <c r="P18" s="106"/>
      <c r="Q18" s="106"/>
    </row>
    <row r="19" spans="2:17" ht="17.25">
      <c r="B19" s="88" t="s">
        <v>568</v>
      </c>
      <c r="D19" s="173" t="s">
        <v>963</v>
      </c>
      <c r="E19" s="174" t="s">
        <v>963</v>
      </c>
      <c r="F19" s="174" t="s">
        <v>963</v>
      </c>
      <c r="G19" s="174" t="s">
        <v>963</v>
      </c>
      <c r="H19" s="174" t="s">
        <v>963</v>
      </c>
      <c r="I19" s="174" t="s">
        <v>963</v>
      </c>
      <c r="K19" s="106"/>
      <c r="L19" s="106"/>
      <c r="M19" s="106"/>
      <c r="N19" s="106"/>
      <c r="O19" s="106"/>
      <c r="P19" s="106"/>
      <c r="Q19" s="106"/>
    </row>
    <row r="20" spans="2:17" ht="17.25">
      <c r="B20" s="88" t="s">
        <v>109</v>
      </c>
      <c r="D20" s="173" t="s">
        <v>964</v>
      </c>
      <c r="E20" s="174" t="s">
        <v>964</v>
      </c>
      <c r="F20" s="174" t="s">
        <v>964</v>
      </c>
      <c r="G20" s="174" t="s">
        <v>964</v>
      </c>
      <c r="H20" s="174" t="s">
        <v>964</v>
      </c>
      <c r="I20" s="174" t="s">
        <v>964</v>
      </c>
      <c r="K20" s="106"/>
      <c r="L20" s="106"/>
      <c r="M20" s="106"/>
      <c r="N20" s="106"/>
      <c r="O20" s="106"/>
      <c r="P20" s="106"/>
      <c r="Q20" s="106"/>
    </row>
    <row r="21" spans="2:17" ht="17.25">
      <c r="B21" s="88" t="s">
        <v>569</v>
      </c>
      <c r="D21" s="173">
        <v>6102</v>
      </c>
      <c r="E21" s="174">
        <v>5964</v>
      </c>
      <c r="F21" s="174">
        <v>138</v>
      </c>
      <c r="G21" s="174">
        <v>2876</v>
      </c>
      <c r="H21" s="174">
        <v>2876</v>
      </c>
      <c r="I21" s="174" t="s">
        <v>963</v>
      </c>
      <c r="K21" s="106"/>
      <c r="L21" s="106"/>
      <c r="M21" s="106"/>
      <c r="N21" s="106"/>
      <c r="O21" s="106"/>
      <c r="P21" s="106"/>
      <c r="Q21" s="106"/>
    </row>
    <row r="22" spans="2:17" ht="17.25">
      <c r="B22" s="88" t="s">
        <v>989</v>
      </c>
      <c r="D22" s="173" t="s">
        <v>963</v>
      </c>
      <c r="E22" s="174" t="s">
        <v>963</v>
      </c>
      <c r="F22" s="174" t="s">
        <v>963</v>
      </c>
      <c r="G22" s="174" t="s">
        <v>963</v>
      </c>
      <c r="H22" s="174" t="s">
        <v>963</v>
      </c>
      <c r="I22" s="174" t="s">
        <v>963</v>
      </c>
      <c r="K22" s="106"/>
      <c r="L22" s="106"/>
      <c r="M22" s="106"/>
      <c r="N22" s="106"/>
      <c r="O22" s="106"/>
      <c r="P22" s="106"/>
      <c r="Q22" s="106"/>
    </row>
    <row r="23" spans="2:17" ht="17.25">
      <c r="B23" s="88" t="s">
        <v>570</v>
      </c>
      <c r="D23" s="173" t="s">
        <v>590</v>
      </c>
      <c r="E23" s="174" t="s">
        <v>590</v>
      </c>
      <c r="F23" s="174" t="s">
        <v>590</v>
      </c>
      <c r="G23" s="174" t="s">
        <v>590</v>
      </c>
      <c r="H23" s="174" t="s">
        <v>590</v>
      </c>
      <c r="I23" s="174" t="s">
        <v>590</v>
      </c>
      <c r="K23" s="106"/>
      <c r="L23" s="106"/>
      <c r="M23" s="106"/>
      <c r="N23" s="106"/>
      <c r="O23" s="106"/>
      <c r="P23" s="106"/>
      <c r="Q23" s="106"/>
    </row>
    <row r="24" spans="2:17" ht="17.25">
      <c r="B24" s="88" t="s">
        <v>990</v>
      </c>
      <c r="D24" s="173" t="s">
        <v>590</v>
      </c>
      <c r="E24" s="174" t="s">
        <v>590</v>
      </c>
      <c r="F24" s="174" t="s">
        <v>590</v>
      </c>
      <c r="G24" s="174" t="s">
        <v>590</v>
      </c>
      <c r="H24" s="174" t="s">
        <v>590</v>
      </c>
      <c r="I24" s="174" t="s">
        <v>590</v>
      </c>
      <c r="K24" s="106"/>
      <c r="L24" s="106"/>
      <c r="M24" s="106"/>
      <c r="N24" s="106"/>
      <c r="O24" s="106"/>
      <c r="P24" s="106"/>
      <c r="Q24" s="106"/>
    </row>
    <row r="25" spans="2:17" ht="17.25">
      <c r="B25" s="88" t="s">
        <v>991</v>
      </c>
      <c r="D25" s="173">
        <v>183915</v>
      </c>
      <c r="E25" s="174" t="s">
        <v>590</v>
      </c>
      <c r="F25" s="174">
        <v>183915</v>
      </c>
      <c r="G25" s="174">
        <v>291745</v>
      </c>
      <c r="H25" s="174" t="s">
        <v>590</v>
      </c>
      <c r="I25" s="174">
        <v>291745</v>
      </c>
      <c r="K25" s="106"/>
      <c r="L25" s="106"/>
      <c r="M25" s="106"/>
      <c r="N25" s="106"/>
      <c r="O25" s="106"/>
      <c r="P25" s="106"/>
      <c r="Q25" s="106"/>
    </row>
    <row r="26" spans="2:17" ht="17.25">
      <c r="B26" s="88" t="s">
        <v>571</v>
      </c>
      <c r="D26" s="173" t="s">
        <v>590</v>
      </c>
      <c r="E26" s="174" t="s">
        <v>590</v>
      </c>
      <c r="F26" s="174" t="s">
        <v>590</v>
      </c>
      <c r="G26" s="174" t="s">
        <v>590</v>
      </c>
      <c r="H26" s="174" t="s">
        <v>590</v>
      </c>
      <c r="I26" s="174" t="s">
        <v>590</v>
      </c>
      <c r="K26" s="106"/>
      <c r="L26" s="106"/>
      <c r="M26" s="106"/>
      <c r="N26" s="106"/>
      <c r="O26" s="106"/>
      <c r="P26" s="106"/>
      <c r="Q26" s="106"/>
    </row>
    <row r="27" spans="2:17" ht="17.25">
      <c r="B27" s="88" t="s">
        <v>992</v>
      </c>
      <c r="D27" s="173">
        <v>212951</v>
      </c>
      <c r="E27" s="174" t="s">
        <v>590</v>
      </c>
      <c r="F27" s="174">
        <v>212951</v>
      </c>
      <c r="G27" s="174" t="s">
        <v>590</v>
      </c>
      <c r="H27" s="174" t="s">
        <v>590</v>
      </c>
      <c r="I27" s="174" t="s">
        <v>590</v>
      </c>
      <c r="K27" s="106"/>
      <c r="L27" s="106"/>
      <c r="M27" s="106"/>
      <c r="N27" s="106"/>
      <c r="O27" s="106"/>
      <c r="P27" s="106"/>
      <c r="Q27" s="106"/>
    </row>
    <row r="28" spans="2:17" ht="17.25">
      <c r="B28" s="88" t="s">
        <v>993</v>
      </c>
      <c r="D28" s="173" t="s">
        <v>590</v>
      </c>
      <c r="E28" s="174" t="s">
        <v>590</v>
      </c>
      <c r="F28" s="174" t="s">
        <v>590</v>
      </c>
      <c r="G28" s="174" t="s">
        <v>590</v>
      </c>
      <c r="H28" s="174" t="s">
        <v>590</v>
      </c>
      <c r="I28" s="174" t="s">
        <v>590</v>
      </c>
      <c r="K28" s="106"/>
      <c r="L28" s="106"/>
      <c r="M28" s="106"/>
      <c r="N28" s="106"/>
      <c r="O28" s="106"/>
      <c r="P28" s="106"/>
      <c r="Q28" s="106"/>
    </row>
    <row r="29" spans="2:17" ht="17.25">
      <c r="B29" s="88" t="s">
        <v>994</v>
      </c>
      <c r="D29" s="173" t="s">
        <v>590</v>
      </c>
      <c r="E29" s="174" t="s">
        <v>590</v>
      </c>
      <c r="F29" s="174" t="s">
        <v>590</v>
      </c>
      <c r="G29" s="174" t="s">
        <v>590</v>
      </c>
      <c r="H29" s="174" t="s">
        <v>590</v>
      </c>
      <c r="I29" s="174" t="s">
        <v>590</v>
      </c>
      <c r="K29" s="106"/>
      <c r="L29" s="106"/>
      <c r="M29" s="106"/>
      <c r="N29" s="106"/>
      <c r="O29" s="106"/>
      <c r="P29" s="106"/>
      <c r="Q29" s="106"/>
    </row>
    <row r="30" spans="2:17" ht="17.25">
      <c r="B30" s="88" t="s">
        <v>995</v>
      </c>
      <c r="D30" s="173" t="s">
        <v>590</v>
      </c>
      <c r="E30" s="174" t="s">
        <v>590</v>
      </c>
      <c r="F30" s="174" t="s">
        <v>590</v>
      </c>
      <c r="G30" s="174" t="s">
        <v>590</v>
      </c>
      <c r="H30" s="174" t="s">
        <v>590</v>
      </c>
      <c r="I30" s="174" t="s">
        <v>590</v>
      </c>
      <c r="K30" s="106"/>
      <c r="L30" s="106"/>
      <c r="M30" s="106"/>
      <c r="N30" s="106"/>
      <c r="O30" s="106"/>
      <c r="P30" s="106"/>
      <c r="Q30" s="106"/>
    </row>
    <row r="31" spans="2:17" ht="17.25">
      <c r="B31" s="88" t="s">
        <v>996</v>
      </c>
      <c r="D31" s="173" t="s">
        <v>590</v>
      </c>
      <c r="E31" s="174" t="s">
        <v>590</v>
      </c>
      <c r="F31" s="174" t="s">
        <v>590</v>
      </c>
      <c r="G31" s="174" t="s">
        <v>590</v>
      </c>
      <c r="H31" s="174" t="s">
        <v>590</v>
      </c>
      <c r="I31" s="174" t="s">
        <v>590</v>
      </c>
      <c r="K31" s="106"/>
      <c r="L31" s="106"/>
      <c r="M31" s="106"/>
      <c r="N31" s="106"/>
      <c r="O31" s="106"/>
      <c r="P31" s="106"/>
      <c r="Q31" s="106"/>
    </row>
    <row r="32" spans="2:17" ht="17.25">
      <c r="B32" s="88" t="s">
        <v>572</v>
      </c>
      <c r="D32" s="173" t="s">
        <v>963</v>
      </c>
      <c r="E32" s="174" t="s">
        <v>963</v>
      </c>
      <c r="F32" s="174" t="s">
        <v>963</v>
      </c>
      <c r="G32" s="174" t="s">
        <v>963</v>
      </c>
      <c r="H32" s="174" t="s">
        <v>963</v>
      </c>
      <c r="I32" s="174" t="s">
        <v>963</v>
      </c>
      <c r="K32" s="106"/>
      <c r="L32" s="106"/>
      <c r="M32" s="106"/>
      <c r="N32" s="106"/>
      <c r="O32" s="106"/>
      <c r="P32" s="106"/>
      <c r="Q32" s="106"/>
    </row>
    <row r="33" spans="2:17" ht="17.25">
      <c r="B33" s="88" t="s">
        <v>573</v>
      </c>
      <c r="D33" s="173" t="s">
        <v>965</v>
      </c>
      <c r="E33" s="174" t="s">
        <v>965</v>
      </c>
      <c r="F33" s="174" t="s">
        <v>965</v>
      </c>
      <c r="G33" s="174" t="s">
        <v>965</v>
      </c>
      <c r="H33" s="174" t="s">
        <v>965</v>
      </c>
      <c r="I33" s="174" t="s">
        <v>965</v>
      </c>
      <c r="K33" s="106"/>
      <c r="L33" s="106"/>
      <c r="M33" s="106"/>
      <c r="N33" s="106"/>
      <c r="O33" s="106"/>
      <c r="P33" s="106"/>
      <c r="Q33" s="106"/>
    </row>
    <row r="34" spans="2:17" ht="17.25">
      <c r="B34" s="88" t="s">
        <v>997</v>
      </c>
      <c r="D34" s="173" t="s">
        <v>965</v>
      </c>
      <c r="E34" s="174" t="s">
        <v>965</v>
      </c>
      <c r="F34" s="174" t="s">
        <v>965</v>
      </c>
      <c r="G34" s="174" t="s">
        <v>965</v>
      </c>
      <c r="H34" s="174" t="s">
        <v>965</v>
      </c>
      <c r="I34" s="174" t="s">
        <v>965</v>
      </c>
      <c r="K34" s="106"/>
      <c r="L34" s="106"/>
      <c r="M34" s="106"/>
      <c r="N34" s="106"/>
      <c r="O34" s="106"/>
      <c r="P34" s="106"/>
      <c r="Q34" s="106"/>
    </row>
    <row r="35" spans="2:17" ht="17.25">
      <c r="B35" s="88" t="s">
        <v>792</v>
      </c>
      <c r="D35" s="173" t="s">
        <v>966</v>
      </c>
      <c r="E35" s="174" t="s">
        <v>966</v>
      </c>
      <c r="F35" s="174" t="s">
        <v>966</v>
      </c>
      <c r="G35" s="174" t="s">
        <v>966</v>
      </c>
      <c r="H35" s="174" t="s">
        <v>966</v>
      </c>
      <c r="I35" s="174" t="s">
        <v>966</v>
      </c>
      <c r="K35" s="106"/>
      <c r="L35" s="106"/>
      <c r="M35" s="106"/>
      <c r="N35" s="106"/>
      <c r="O35" s="106"/>
      <c r="P35" s="106"/>
      <c r="Q35" s="106"/>
    </row>
    <row r="36" spans="2:17" ht="17.25">
      <c r="B36" s="88" t="s">
        <v>111</v>
      </c>
      <c r="D36" s="173" t="s">
        <v>967</v>
      </c>
      <c r="E36" s="174" t="s">
        <v>967</v>
      </c>
      <c r="F36" s="174" t="s">
        <v>967</v>
      </c>
      <c r="G36" s="174" t="s">
        <v>967</v>
      </c>
      <c r="H36" s="174" t="s">
        <v>967</v>
      </c>
      <c r="I36" s="174" t="s">
        <v>967</v>
      </c>
      <c r="K36" s="106"/>
      <c r="L36" s="106"/>
      <c r="M36" s="106"/>
      <c r="N36" s="106"/>
      <c r="O36" s="106"/>
      <c r="P36" s="106"/>
      <c r="Q36" s="106"/>
    </row>
    <row r="37" spans="2:17" ht="17.25">
      <c r="B37" s="88" t="s">
        <v>574</v>
      </c>
      <c r="D37" s="173" t="s">
        <v>964</v>
      </c>
      <c r="E37" s="174" t="s">
        <v>964</v>
      </c>
      <c r="F37" s="174" t="s">
        <v>964</v>
      </c>
      <c r="G37" s="174" t="s">
        <v>964</v>
      </c>
      <c r="H37" s="174" t="s">
        <v>964</v>
      </c>
      <c r="I37" s="174" t="s">
        <v>964</v>
      </c>
      <c r="K37" s="106"/>
      <c r="L37" s="106"/>
      <c r="M37" s="106"/>
      <c r="N37" s="106"/>
      <c r="O37" s="106"/>
      <c r="P37" s="106"/>
      <c r="Q37" s="106"/>
    </row>
    <row r="38" spans="2:17" ht="17.25">
      <c r="B38" s="88" t="s">
        <v>575</v>
      </c>
      <c r="D38" s="173">
        <v>107</v>
      </c>
      <c r="E38" s="174">
        <v>49</v>
      </c>
      <c r="F38" s="174">
        <v>58</v>
      </c>
      <c r="G38" s="174" t="s">
        <v>590</v>
      </c>
      <c r="H38" s="174" t="s">
        <v>590</v>
      </c>
      <c r="I38" s="174" t="s">
        <v>590</v>
      </c>
      <c r="K38" s="106"/>
      <c r="L38" s="106"/>
      <c r="M38" s="106"/>
      <c r="N38" s="106"/>
      <c r="O38" s="106"/>
      <c r="P38" s="106"/>
      <c r="Q38" s="106"/>
    </row>
    <row r="39" spans="2:17" ht="17.25">
      <c r="B39" s="88" t="s">
        <v>998</v>
      </c>
      <c r="D39" s="173" t="s">
        <v>590</v>
      </c>
      <c r="E39" s="174" t="s">
        <v>590</v>
      </c>
      <c r="F39" s="174" t="s">
        <v>590</v>
      </c>
      <c r="G39" s="174" t="s">
        <v>590</v>
      </c>
      <c r="H39" s="174" t="s">
        <v>590</v>
      </c>
      <c r="I39" s="174" t="s">
        <v>590</v>
      </c>
      <c r="K39" s="106"/>
      <c r="L39" s="106"/>
      <c r="M39" s="106"/>
      <c r="N39" s="106"/>
      <c r="O39" s="106"/>
      <c r="P39" s="106"/>
      <c r="Q39" s="106"/>
    </row>
    <row r="40" spans="2:17" ht="17.25">
      <c r="B40" s="88" t="s">
        <v>576</v>
      </c>
      <c r="D40" s="173" t="s">
        <v>968</v>
      </c>
      <c r="E40" s="174" t="s">
        <v>968</v>
      </c>
      <c r="F40" s="174" t="s">
        <v>968</v>
      </c>
      <c r="G40" s="174" t="s">
        <v>968</v>
      </c>
      <c r="H40" s="174" t="s">
        <v>968</v>
      </c>
      <c r="I40" s="174" t="s">
        <v>968</v>
      </c>
      <c r="K40" s="106"/>
      <c r="L40" s="106"/>
      <c r="M40" s="106"/>
      <c r="N40" s="106"/>
      <c r="O40" s="106"/>
      <c r="P40" s="106"/>
      <c r="Q40" s="106"/>
    </row>
    <row r="41" spans="2:17" ht="17.25">
      <c r="B41" s="88" t="s">
        <v>999</v>
      </c>
      <c r="D41" s="173">
        <v>140258</v>
      </c>
      <c r="E41" s="174" t="s">
        <v>968</v>
      </c>
      <c r="F41" s="174">
        <v>140258</v>
      </c>
      <c r="G41" s="174" t="s">
        <v>968</v>
      </c>
      <c r="H41" s="174" t="s">
        <v>968</v>
      </c>
      <c r="I41" s="174" t="s">
        <v>968</v>
      </c>
      <c r="K41" s="106"/>
      <c r="L41" s="106"/>
      <c r="M41" s="106"/>
      <c r="N41" s="106"/>
      <c r="O41" s="106"/>
      <c r="P41" s="106"/>
      <c r="Q41" s="106"/>
    </row>
    <row r="42" spans="2:17" ht="17.25">
      <c r="B42" s="88" t="s">
        <v>1000</v>
      </c>
      <c r="D42" s="173" t="s">
        <v>968</v>
      </c>
      <c r="E42" s="174" t="s">
        <v>968</v>
      </c>
      <c r="F42" s="174" t="s">
        <v>968</v>
      </c>
      <c r="G42" s="174" t="s">
        <v>968</v>
      </c>
      <c r="H42" s="174" t="s">
        <v>968</v>
      </c>
      <c r="I42" s="174" t="s">
        <v>968</v>
      </c>
      <c r="K42" s="106"/>
      <c r="L42" s="106"/>
      <c r="M42" s="106"/>
      <c r="N42" s="106"/>
      <c r="O42" s="106"/>
      <c r="P42" s="106"/>
      <c r="Q42" s="106"/>
    </row>
    <row r="43" spans="2:17" ht="17.25">
      <c r="B43" s="88" t="s">
        <v>577</v>
      </c>
      <c r="D43" s="173" t="s">
        <v>968</v>
      </c>
      <c r="E43" s="174" t="s">
        <v>968</v>
      </c>
      <c r="F43" s="174" t="s">
        <v>968</v>
      </c>
      <c r="G43" s="174" t="s">
        <v>968</v>
      </c>
      <c r="H43" s="174" t="s">
        <v>968</v>
      </c>
      <c r="I43" s="174" t="s">
        <v>968</v>
      </c>
      <c r="K43" s="106"/>
      <c r="L43" s="106"/>
      <c r="M43" s="106"/>
      <c r="N43" s="106"/>
      <c r="O43" s="106"/>
      <c r="P43" s="106"/>
      <c r="Q43" s="106"/>
    </row>
    <row r="44" spans="2:17" ht="17.25">
      <c r="B44" s="88" t="s">
        <v>578</v>
      </c>
      <c r="D44" s="173" t="s">
        <v>590</v>
      </c>
      <c r="E44" s="174" t="s">
        <v>590</v>
      </c>
      <c r="F44" s="174" t="s">
        <v>590</v>
      </c>
      <c r="G44" s="174" t="s">
        <v>590</v>
      </c>
      <c r="H44" s="174" t="s">
        <v>590</v>
      </c>
      <c r="I44" s="174" t="s">
        <v>590</v>
      </c>
      <c r="K44" s="106"/>
      <c r="L44" s="106"/>
      <c r="M44" s="106"/>
      <c r="N44" s="106"/>
      <c r="O44" s="106"/>
      <c r="P44" s="106"/>
      <c r="Q44" s="106"/>
    </row>
    <row r="45" spans="2:17" ht="17.25">
      <c r="B45" s="88" t="s">
        <v>579</v>
      </c>
      <c r="D45" s="173" t="s">
        <v>972</v>
      </c>
      <c r="E45" s="174" t="s">
        <v>972</v>
      </c>
      <c r="F45" s="174" t="s">
        <v>972</v>
      </c>
      <c r="G45" s="174" t="s">
        <v>972</v>
      </c>
      <c r="H45" s="174" t="s">
        <v>972</v>
      </c>
      <c r="I45" s="174" t="s">
        <v>972</v>
      </c>
      <c r="K45" s="106"/>
      <c r="L45" s="106"/>
      <c r="M45" s="106"/>
      <c r="N45" s="106"/>
      <c r="O45" s="106"/>
      <c r="P45" s="106"/>
      <c r="Q45" s="106"/>
    </row>
    <row r="46" spans="2:17" ht="17.25">
      <c r="B46" s="88" t="s">
        <v>1001</v>
      </c>
      <c r="D46" s="173" t="s">
        <v>972</v>
      </c>
      <c r="E46" s="174" t="s">
        <v>972</v>
      </c>
      <c r="F46" s="174" t="s">
        <v>972</v>
      </c>
      <c r="G46" s="174" t="s">
        <v>972</v>
      </c>
      <c r="H46" s="174" t="s">
        <v>972</v>
      </c>
      <c r="I46" s="174" t="s">
        <v>972</v>
      </c>
      <c r="K46" s="106"/>
      <c r="L46" s="106"/>
      <c r="M46" s="106"/>
      <c r="N46" s="106"/>
      <c r="O46" s="106"/>
      <c r="P46" s="106"/>
      <c r="Q46" s="106"/>
    </row>
    <row r="47" spans="2:17" ht="17.25">
      <c r="B47" s="88" t="s">
        <v>112</v>
      </c>
      <c r="D47" s="173" t="s">
        <v>969</v>
      </c>
      <c r="E47" s="174" t="s">
        <v>969</v>
      </c>
      <c r="F47" s="174" t="s">
        <v>969</v>
      </c>
      <c r="G47" s="174" t="s">
        <v>969</v>
      </c>
      <c r="H47" s="174" t="s">
        <v>969</v>
      </c>
      <c r="I47" s="174" t="s">
        <v>969</v>
      </c>
      <c r="K47" s="106"/>
      <c r="L47" s="106"/>
      <c r="M47" s="106"/>
      <c r="N47" s="106"/>
      <c r="O47" s="106"/>
      <c r="P47" s="106"/>
      <c r="Q47" s="106"/>
    </row>
    <row r="48" spans="2:17" ht="17.25">
      <c r="B48" s="88" t="s">
        <v>1002</v>
      </c>
      <c r="D48" s="173" t="s">
        <v>969</v>
      </c>
      <c r="E48" s="174" t="s">
        <v>969</v>
      </c>
      <c r="F48" s="174" t="s">
        <v>969</v>
      </c>
      <c r="G48" s="174" t="s">
        <v>969</v>
      </c>
      <c r="H48" s="174" t="s">
        <v>969</v>
      </c>
      <c r="I48" s="174" t="s">
        <v>969</v>
      </c>
      <c r="K48" s="106"/>
      <c r="L48" s="106"/>
      <c r="M48" s="106"/>
      <c r="N48" s="106"/>
      <c r="O48" s="106"/>
      <c r="P48" s="106"/>
      <c r="Q48" s="106"/>
    </row>
    <row r="49" spans="2:17" ht="17.25">
      <c r="B49" s="88" t="s">
        <v>1003</v>
      </c>
      <c r="D49" s="173" t="s">
        <v>969</v>
      </c>
      <c r="E49" s="174" t="s">
        <v>969</v>
      </c>
      <c r="F49" s="174" t="s">
        <v>969</v>
      </c>
      <c r="G49" s="174">
        <v>729</v>
      </c>
      <c r="H49" s="174" t="s">
        <v>969</v>
      </c>
      <c r="I49" s="174">
        <v>729</v>
      </c>
      <c r="K49" s="106"/>
      <c r="L49" s="106"/>
      <c r="M49" s="106"/>
      <c r="N49" s="106"/>
      <c r="O49" s="106"/>
      <c r="P49" s="106"/>
      <c r="Q49" s="106"/>
    </row>
    <row r="50" spans="2:17" ht="17.25">
      <c r="B50" s="88" t="s">
        <v>1004</v>
      </c>
      <c r="D50" s="173" t="s">
        <v>969</v>
      </c>
      <c r="E50" s="174" t="s">
        <v>969</v>
      </c>
      <c r="F50" s="174" t="s">
        <v>969</v>
      </c>
      <c r="G50" s="174" t="s">
        <v>969</v>
      </c>
      <c r="H50" s="174" t="s">
        <v>969</v>
      </c>
      <c r="I50" s="174" t="s">
        <v>969</v>
      </c>
      <c r="K50" s="106"/>
      <c r="L50" s="106"/>
      <c r="M50" s="106"/>
      <c r="N50" s="106"/>
      <c r="O50" s="106"/>
      <c r="P50" s="106"/>
      <c r="Q50" s="106"/>
    </row>
    <row r="51" spans="2:17" ht="17.25">
      <c r="B51" s="88" t="s">
        <v>71</v>
      </c>
      <c r="D51" s="173"/>
      <c r="E51" s="174"/>
      <c r="F51" s="174"/>
      <c r="G51" s="174"/>
      <c r="H51" s="174"/>
      <c r="I51" s="174"/>
      <c r="K51" s="106"/>
      <c r="L51" s="106"/>
      <c r="M51" s="106"/>
      <c r="N51" s="106"/>
      <c r="O51" s="106"/>
      <c r="P51" s="106"/>
      <c r="Q51" s="106"/>
    </row>
    <row r="52" spans="2:17" ht="17.25">
      <c r="B52" s="88" t="s">
        <v>1005</v>
      </c>
      <c r="D52" s="173" t="s">
        <v>970</v>
      </c>
      <c r="E52" s="174" t="s">
        <v>970</v>
      </c>
      <c r="F52" s="174" t="s">
        <v>970</v>
      </c>
      <c r="G52" s="174" t="s">
        <v>970</v>
      </c>
      <c r="H52" s="174" t="s">
        <v>970</v>
      </c>
      <c r="I52" s="174" t="s">
        <v>970</v>
      </c>
      <c r="K52" s="106"/>
      <c r="L52" s="106"/>
      <c r="M52" s="106"/>
      <c r="N52" s="106"/>
      <c r="O52" s="106"/>
      <c r="P52" s="106"/>
      <c r="Q52" s="106"/>
    </row>
    <row r="53" spans="2:17" ht="17.25">
      <c r="B53" s="88" t="s">
        <v>1006</v>
      </c>
      <c r="D53" s="173" t="s">
        <v>970</v>
      </c>
      <c r="E53" s="174" t="s">
        <v>970</v>
      </c>
      <c r="F53" s="174" t="s">
        <v>970</v>
      </c>
      <c r="G53" s="174" t="s">
        <v>970</v>
      </c>
      <c r="H53" s="174" t="s">
        <v>970</v>
      </c>
      <c r="I53" s="174" t="s">
        <v>970</v>
      </c>
      <c r="K53" s="106"/>
      <c r="L53" s="106"/>
      <c r="M53" s="106"/>
      <c r="N53" s="106"/>
      <c r="O53" s="106"/>
      <c r="P53" s="106"/>
      <c r="Q53" s="106"/>
    </row>
    <row r="54" spans="2:17" ht="17.25">
      <c r="B54" s="88" t="s">
        <v>1007</v>
      </c>
      <c r="D54" s="173" t="s">
        <v>970</v>
      </c>
      <c r="E54" s="174" t="s">
        <v>970</v>
      </c>
      <c r="F54" s="174" t="s">
        <v>970</v>
      </c>
      <c r="G54" s="174" t="s">
        <v>970</v>
      </c>
      <c r="H54" s="174" t="s">
        <v>970</v>
      </c>
      <c r="I54" s="174" t="s">
        <v>970</v>
      </c>
      <c r="K54" s="106"/>
      <c r="L54" s="106"/>
      <c r="M54" s="106"/>
      <c r="N54" s="106"/>
      <c r="O54" s="106"/>
      <c r="P54" s="106"/>
      <c r="Q54" s="106"/>
    </row>
    <row r="55" spans="2:17" ht="17.25">
      <c r="B55" s="88" t="s">
        <v>581</v>
      </c>
      <c r="D55" s="173" t="s">
        <v>965</v>
      </c>
      <c r="E55" s="174" t="s">
        <v>965</v>
      </c>
      <c r="F55" s="174" t="s">
        <v>965</v>
      </c>
      <c r="G55" s="174" t="s">
        <v>965</v>
      </c>
      <c r="H55" s="174" t="s">
        <v>965</v>
      </c>
      <c r="I55" s="174" t="s">
        <v>965</v>
      </c>
      <c r="K55" s="106"/>
      <c r="L55" s="106"/>
      <c r="M55" s="106"/>
      <c r="N55" s="106"/>
      <c r="O55" s="106"/>
      <c r="P55" s="106"/>
      <c r="Q55" s="106"/>
    </row>
    <row r="56" spans="2:17" ht="17.25">
      <c r="B56" s="88" t="s">
        <v>582</v>
      </c>
      <c r="D56" s="173" t="s">
        <v>964</v>
      </c>
      <c r="E56" s="174" t="s">
        <v>964</v>
      </c>
      <c r="F56" s="174" t="s">
        <v>964</v>
      </c>
      <c r="G56" s="174" t="s">
        <v>964</v>
      </c>
      <c r="H56" s="174" t="s">
        <v>964</v>
      </c>
      <c r="I56" s="174" t="s">
        <v>964</v>
      </c>
      <c r="K56" s="106"/>
      <c r="L56" s="106"/>
      <c r="M56" s="106"/>
      <c r="N56" s="106"/>
      <c r="O56" s="106"/>
      <c r="P56" s="106"/>
      <c r="Q56" s="106"/>
    </row>
    <row r="57" spans="2:17" ht="17.25">
      <c r="B57" s="88" t="s">
        <v>1008</v>
      </c>
      <c r="D57" s="173" t="s">
        <v>964</v>
      </c>
      <c r="E57" s="174" t="s">
        <v>964</v>
      </c>
      <c r="F57" s="174" t="s">
        <v>964</v>
      </c>
      <c r="G57" s="174" t="s">
        <v>964</v>
      </c>
      <c r="H57" s="174" t="s">
        <v>964</v>
      </c>
      <c r="I57" s="174" t="s">
        <v>964</v>
      </c>
      <c r="K57" s="106"/>
      <c r="L57" s="106"/>
      <c r="M57" s="106"/>
      <c r="N57" s="106"/>
      <c r="O57" s="106"/>
      <c r="P57" s="106"/>
      <c r="Q57" s="106"/>
    </row>
    <row r="58" spans="2:17" ht="17.25">
      <c r="B58" s="88" t="s">
        <v>583</v>
      </c>
      <c r="D58" s="173" t="s">
        <v>969</v>
      </c>
      <c r="E58" s="174" t="s">
        <v>969</v>
      </c>
      <c r="F58" s="174" t="s">
        <v>969</v>
      </c>
      <c r="G58" s="174" t="s">
        <v>969</v>
      </c>
      <c r="H58" s="174" t="s">
        <v>969</v>
      </c>
      <c r="I58" s="174" t="s">
        <v>969</v>
      </c>
      <c r="K58" s="106"/>
      <c r="L58" s="106"/>
      <c r="M58" s="106"/>
      <c r="N58" s="106"/>
      <c r="O58" s="106"/>
      <c r="P58" s="106"/>
      <c r="Q58" s="106"/>
    </row>
    <row r="59" spans="2:17" ht="17.25">
      <c r="B59" s="88" t="s">
        <v>1009</v>
      </c>
      <c r="D59" s="173"/>
      <c r="E59" s="174"/>
      <c r="F59" s="174"/>
      <c r="G59" s="174"/>
      <c r="H59" s="174"/>
      <c r="I59" s="174"/>
      <c r="K59" s="106"/>
      <c r="L59" s="106"/>
      <c r="M59" s="106"/>
      <c r="N59" s="106"/>
      <c r="O59" s="106"/>
      <c r="P59" s="106"/>
      <c r="Q59" s="106"/>
    </row>
    <row r="60" spans="2:17" ht="17.25">
      <c r="B60" s="88" t="s">
        <v>584</v>
      </c>
      <c r="D60" s="173" t="s">
        <v>964</v>
      </c>
      <c r="E60" s="174" t="s">
        <v>964</v>
      </c>
      <c r="F60" s="174" t="s">
        <v>964</v>
      </c>
      <c r="G60" s="174" t="s">
        <v>964</v>
      </c>
      <c r="H60" s="174" t="s">
        <v>964</v>
      </c>
      <c r="I60" s="174" t="s">
        <v>964</v>
      </c>
      <c r="K60" s="106"/>
      <c r="L60" s="106"/>
      <c r="M60" s="106"/>
      <c r="N60" s="106"/>
      <c r="O60" s="106"/>
      <c r="P60" s="106"/>
      <c r="Q60" s="106"/>
    </row>
    <row r="61" spans="2:17" ht="17.25">
      <c r="B61" s="88" t="s">
        <v>1020</v>
      </c>
      <c r="D61" s="173" t="s">
        <v>964</v>
      </c>
      <c r="E61" s="174" t="s">
        <v>964</v>
      </c>
      <c r="F61" s="174" t="s">
        <v>964</v>
      </c>
      <c r="G61" s="174" t="s">
        <v>964</v>
      </c>
      <c r="H61" s="174" t="s">
        <v>964</v>
      </c>
      <c r="I61" s="174" t="s">
        <v>964</v>
      </c>
      <c r="K61" s="106"/>
      <c r="L61" s="106"/>
      <c r="M61" s="106"/>
      <c r="N61" s="106"/>
      <c r="O61" s="106"/>
      <c r="P61" s="106"/>
      <c r="Q61" s="106"/>
    </row>
    <row r="62" spans="2:17" ht="17.25">
      <c r="B62" s="88" t="s">
        <v>585</v>
      </c>
      <c r="D62" s="173" t="s">
        <v>968</v>
      </c>
      <c r="E62" s="174" t="s">
        <v>968</v>
      </c>
      <c r="F62" s="174" t="s">
        <v>968</v>
      </c>
      <c r="G62" s="174" t="s">
        <v>968</v>
      </c>
      <c r="H62" s="174" t="s">
        <v>968</v>
      </c>
      <c r="I62" s="174" t="s">
        <v>968</v>
      </c>
      <c r="K62" s="106"/>
      <c r="L62" s="106"/>
      <c r="M62" s="106"/>
      <c r="N62" s="106"/>
      <c r="O62" s="106"/>
      <c r="P62" s="106"/>
      <c r="Q62" s="106"/>
    </row>
    <row r="63" spans="2:17" ht="17.25">
      <c r="B63" s="88" t="s">
        <v>586</v>
      </c>
      <c r="D63" s="173" t="s">
        <v>968</v>
      </c>
      <c r="E63" s="174" t="s">
        <v>968</v>
      </c>
      <c r="F63" s="174" t="s">
        <v>968</v>
      </c>
      <c r="G63" s="174" t="s">
        <v>968</v>
      </c>
      <c r="H63" s="174" t="s">
        <v>968</v>
      </c>
      <c r="I63" s="174" t="s">
        <v>968</v>
      </c>
      <c r="K63" s="106"/>
      <c r="L63" s="106"/>
      <c r="M63" s="106"/>
      <c r="N63" s="106"/>
      <c r="O63" s="106"/>
      <c r="P63" s="106"/>
      <c r="Q63" s="106"/>
    </row>
    <row r="64" spans="2:17" ht="17.25">
      <c r="B64" s="88" t="s">
        <v>1011</v>
      </c>
      <c r="D64" s="173" t="s">
        <v>968</v>
      </c>
      <c r="E64" s="174" t="s">
        <v>968</v>
      </c>
      <c r="F64" s="174" t="s">
        <v>968</v>
      </c>
      <c r="G64" s="174" t="s">
        <v>968</v>
      </c>
      <c r="H64" s="174" t="s">
        <v>968</v>
      </c>
      <c r="I64" s="174" t="s">
        <v>968</v>
      </c>
      <c r="K64" s="106"/>
      <c r="L64" s="106"/>
      <c r="M64" s="106"/>
      <c r="N64" s="106"/>
      <c r="O64" s="106"/>
      <c r="P64" s="106"/>
      <c r="Q64" s="106"/>
    </row>
    <row r="65" spans="2:17" ht="17.25">
      <c r="B65" s="88" t="s">
        <v>587</v>
      </c>
      <c r="D65" s="173" t="s">
        <v>966</v>
      </c>
      <c r="E65" s="174" t="s">
        <v>966</v>
      </c>
      <c r="F65" s="174" t="s">
        <v>966</v>
      </c>
      <c r="G65" s="174" t="s">
        <v>966</v>
      </c>
      <c r="H65" s="174" t="s">
        <v>966</v>
      </c>
      <c r="I65" s="174" t="s">
        <v>966</v>
      </c>
      <c r="K65" s="106"/>
      <c r="L65" s="106"/>
      <c r="M65" s="106"/>
      <c r="N65" s="106"/>
      <c r="O65" s="106"/>
      <c r="P65" s="106"/>
      <c r="Q65" s="106"/>
    </row>
    <row r="66" spans="2:9" ht="17.25">
      <c r="B66" s="88" t="s">
        <v>1012</v>
      </c>
      <c r="D66" s="173" t="s">
        <v>966</v>
      </c>
      <c r="E66" s="174" t="s">
        <v>966</v>
      </c>
      <c r="F66" s="174" t="s">
        <v>966</v>
      </c>
      <c r="G66" s="174" t="s">
        <v>966</v>
      </c>
      <c r="H66" s="174" t="s">
        <v>966</v>
      </c>
      <c r="I66" s="174" t="s">
        <v>966</v>
      </c>
    </row>
    <row r="67" spans="2:9" ht="17.25">
      <c r="B67" s="88" t="s">
        <v>588</v>
      </c>
      <c r="D67" s="173" t="s">
        <v>971</v>
      </c>
      <c r="E67" s="174" t="s">
        <v>971</v>
      </c>
      <c r="F67" s="174" t="s">
        <v>971</v>
      </c>
      <c r="G67" s="174" t="s">
        <v>971</v>
      </c>
      <c r="H67" s="174" t="s">
        <v>971</v>
      </c>
      <c r="I67" s="174" t="s">
        <v>971</v>
      </c>
    </row>
    <row r="68" spans="2:9" ht="17.25">
      <c r="B68" s="88" t="s">
        <v>1013</v>
      </c>
      <c r="D68" s="173" t="s">
        <v>971</v>
      </c>
      <c r="E68" s="174" t="s">
        <v>971</v>
      </c>
      <c r="F68" s="174" t="s">
        <v>971</v>
      </c>
      <c r="G68" s="174" t="s">
        <v>971</v>
      </c>
      <c r="H68" s="174" t="s">
        <v>971</v>
      </c>
      <c r="I68" s="174" t="s">
        <v>971</v>
      </c>
    </row>
    <row r="69" spans="2:9" ht="17.25">
      <c r="B69" s="88" t="s">
        <v>1014</v>
      </c>
      <c r="D69" s="173" t="s">
        <v>971</v>
      </c>
      <c r="E69" s="174" t="s">
        <v>971</v>
      </c>
      <c r="F69" s="174" t="s">
        <v>971</v>
      </c>
      <c r="G69" s="174" t="s">
        <v>971</v>
      </c>
      <c r="H69" s="174" t="s">
        <v>971</v>
      </c>
      <c r="I69" s="174" t="s">
        <v>971</v>
      </c>
    </row>
    <row r="70" spans="2:9" ht="17.25">
      <c r="B70" s="88" t="s">
        <v>113</v>
      </c>
      <c r="D70" s="173" t="s">
        <v>971</v>
      </c>
      <c r="E70" s="174" t="s">
        <v>971</v>
      </c>
      <c r="F70" s="174" t="s">
        <v>971</v>
      </c>
      <c r="G70" s="174" t="s">
        <v>971</v>
      </c>
      <c r="H70" s="174" t="s">
        <v>971</v>
      </c>
      <c r="I70" s="174" t="s">
        <v>971</v>
      </c>
    </row>
    <row r="71" spans="2:9" ht="17.25">
      <c r="B71" s="88" t="s">
        <v>589</v>
      </c>
      <c r="D71" s="173" t="s">
        <v>966</v>
      </c>
      <c r="E71" s="174" t="s">
        <v>966</v>
      </c>
      <c r="F71" s="174" t="s">
        <v>966</v>
      </c>
      <c r="G71" s="174" t="s">
        <v>966</v>
      </c>
      <c r="H71" s="174" t="s">
        <v>966</v>
      </c>
      <c r="I71" s="174" t="s">
        <v>966</v>
      </c>
    </row>
    <row r="72" spans="2:9" ht="17.25">
      <c r="B72" s="88" t="s">
        <v>1015</v>
      </c>
      <c r="D72" s="173" t="s">
        <v>966</v>
      </c>
      <c r="E72" s="174" t="s">
        <v>966</v>
      </c>
      <c r="F72" s="174" t="s">
        <v>966</v>
      </c>
      <c r="G72" s="174" t="s">
        <v>966</v>
      </c>
      <c r="H72" s="174" t="s">
        <v>966</v>
      </c>
      <c r="I72" s="174" t="s">
        <v>966</v>
      </c>
    </row>
    <row r="73" spans="2:9" ht="17.25">
      <c r="B73" s="88" t="s">
        <v>1016</v>
      </c>
      <c r="D73" s="173" t="s">
        <v>966</v>
      </c>
      <c r="E73" s="174" t="s">
        <v>966</v>
      </c>
      <c r="F73" s="174" t="s">
        <v>966</v>
      </c>
      <c r="G73" s="174" t="s">
        <v>966</v>
      </c>
      <c r="H73" s="174" t="s">
        <v>966</v>
      </c>
      <c r="I73" s="174" t="s">
        <v>966</v>
      </c>
    </row>
    <row r="74" spans="2:9" ht="18" thickBot="1">
      <c r="B74" s="91"/>
      <c r="C74" s="91"/>
      <c r="D74" s="104"/>
      <c r="E74" s="91"/>
      <c r="F74" s="91"/>
      <c r="G74" s="91"/>
      <c r="H74" s="91"/>
      <c r="I74" s="91"/>
    </row>
    <row r="75" ht="17.25">
      <c r="D75" s="88" t="s">
        <v>512</v>
      </c>
    </row>
    <row r="76" ht="17.25">
      <c r="D76" s="88"/>
    </row>
    <row r="77" ht="17.25">
      <c r="D77" s="88"/>
    </row>
  </sheetData>
  <mergeCells count="1">
    <mergeCell ref="M1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  <colBreaks count="1" manualBreakCount="1">
    <brk id="10" max="8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6:I7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5.125" style="89" customWidth="1"/>
    <col min="2" max="2" width="15.875" style="89" customWidth="1"/>
    <col min="3" max="3" width="14.125" style="89" customWidth="1"/>
    <col min="4" max="6" width="17.625" style="89" customWidth="1"/>
    <col min="7" max="7" width="16.125" style="89" customWidth="1"/>
    <col min="8" max="9" width="15.875" style="89" customWidth="1"/>
    <col min="10" max="10" width="13.375" style="89" customWidth="1"/>
    <col min="11" max="11" width="14.625" style="89" customWidth="1"/>
    <col min="12" max="16384" width="13.375" style="89" customWidth="1"/>
  </cols>
  <sheetData>
    <row r="6" ht="17.25">
      <c r="E6" s="90" t="s">
        <v>542</v>
      </c>
    </row>
    <row r="7" spans="2:9" ht="18" thickBot="1">
      <c r="B7" s="91"/>
      <c r="C7" s="91"/>
      <c r="D7" s="132" t="s">
        <v>72</v>
      </c>
      <c r="E7" s="91"/>
      <c r="F7" s="139"/>
      <c r="G7" s="134"/>
      <c r="H7" s="106"/>
      <c r="I7" s="134"/>
    </row>
    <row r="8" spans="4:9" ht="17.25">
      <c r="D8" s="146"/>
      <c r="E8" s="93"/>
      <c r="F8" s="93"/>
      <c r="G8" s="106"/>
      <c r="H8" s="106"/>
      <c r="I8" s="106"/>
    </row>
    <row r="9" spans="2:9" ht="17.25">
      <c r="B9" s="93"/>
      <c r="C9" s="93"/>
      <c r="D9" s="107" t="s">
        <v>73</v>
      </c>
      <c r="E9" s="107" t="s">
        <v>75</v>
      </c>
      <c r="F9" s="107" t="s">
        <v>77</v>
      </c>
      <c r="G9" s="140"/>
      <c r="H9" s="140"/>
      <c r="I9" s="140"/>
    </row>
    <row r="10" ht="17.25">
      <c r="D10" s="92"/>
    </row>
    <row r="11" spans="2:9" ht="17.25">
      <c r="B11" s="88" t="s">
        <v>758</v>
      </c>
      <c r="C11" s="108"/>
      <c r="D11" s="173">
        <f>SUM(D13:D38)</f>
        <v>354725</v>
      </c>
      <c r="E11" s="174">
        <f>SUM(E13:E38)</f>
        <v>156672</v>
      </c>
      <c r="F11" s="174">
        <f>SUM(F13:F38)</f>
        <v>198053</v>
      </c>
      <c r="G11" s="108"/>
      <c r="H11" s="108"/>
      <c r="I11" s="109"/>
    </row>
    <row r="12" spans="4:6" ht="17.25">
      <c r="D12" s="173"/>
      <c r="E12" s="174"/>
      <c r="F12" s="174"/>
    </row>
    <row r="13" spans="2:9" ht="17.25">
      <c r="B13" s="88" t="s">
        <v>567</v>
      </c>
      <c r="D13" s="173" t="s">
        <v>793</v>
      </c>
      <c r="E13" s="174" t="s">
        <v>793</v>
      </c>
      <c r="F13" s="174" t="s">
        <v>793</v>
      </c>
      <c r="G13" s="108"/>
      <c r="H13" s="102"/>
      <c r="I13" s="102"/>
    </row>
    <row r="14" spans="2:9" ht="17.25">
      <c r="B14" s="88" t="s">
        <v>70</v>
      </c>
      <c r="D14" s="173" t="s">
        <v>793</v>
      </c>
      <c r="E14" s="174" t="s">
        <v>793</v>
      </c>
      <c r="F14" s="174" t="s">
        <v>793</v>
      </c>
      <c r="G14" s="108"/>
      <c r="H14" s="102"/>
      <c r="I14" s="102"/>
    </row>
    <row r="15" spans="2:9" ht="17.25">
      <c r="B15" s="88" t="s">
        <v>791</v>
      </c>
      <c r="D15" s="173" t="s">
        <v>793</v>
      </c>
      <c r="E15" s="174" t="s">
        <v>793</v>
      </c>
      <c r="F15" s="174" t="s">
        <v>793</v>
      </c>
      <c r="G15" s="108"/>
      <c r="H15" s="102"/>
      <c r="I15" s="102"/>
    </row>
    <row r="16" spans="2:9" ht="17.25">
      <c r="B16" s="88" t="s">
        <v>104</v>
      </c>
      <c r="D16" s="173" t="s">
        <v>793</v>
      </c>
      <c r="E16" s="174" t="s">
        <v>793</v>
      </c>
      <c r="F16" s="174" t="s">
        <v>793</v>
      </c>
      <c r="G16" s="108"/>
      <c r="H16" s="102"/>
      <c r="I16" s="102"/>
    </row>
    <row r="17" spans="2:9" ht="17.25">
      <c r="B17" s="88" t="s">
        <v>78</v>
      </c>
      <c r="D17" s="173" t="s">
        <v>793</v>
      </c>
      <c r="E17" s="174" t="s">
        <v>793</v>
      </c>
      <c r="F17" s="174" t="s">
        <v>793</v>
      </c>
      <c r="G17" s="108"/>
      <c r="H17" s="102"/>
      <c r="I17" s="102"/>
    </row>
    <row r="18" spans="2:9" ht="17.25">
      <c r="B18" s="88" t="s">
        <v>79</v>
      </c>
      <c r="D18" s="173">
        <v>122104</v>
      </c>
      <c r="E18" s="174">
        <v>10617</v>
      </c>
      <c r="F18" s="174">
        <v>111487</v>
      </c>
      <c r="G18" s="108"/>
      <c r="H18" s="99"/>
      <c r="I18" s="99"/>
    </row>
    <row r="19" spans="2:9" ht="17.25">
      <c r="B19" s="88" t="s">
        <v>568</v>
      </c>
      <c r="D19" s="173" t="s">
        <v>793</v>
      </c>
      <c r="E19" s="174" t="s">
        <v>793</v>
      </c>
      <c r="F19" s="174" t="s">
        <v>793</v>
      </c>
      <c r="G19" s="108"/>
      <c r="H19" s="102"/>
      <c r="I19" s="102"/>
    </row>
    <row r="20" spans="2:9" ht="17.25">
      <c r="B20" s="88" t="s">
        <v>109</v>
      </c>
      <c r="D20" s="173" t="s">
        <v>793</v>
      </c>
      <c r="E20" s="174" t="s">
        <v>793</v>
      </c>
      <c r="F20" s="174" t="s">
        <v>793</v>
      </c>
      <c r="G20" s="108"/>
      <c r="H20" s="102"/>
      <c r="I20" s="102"/>
    </row>
    <row r="21" spans="2:9" ht="17.25">
      <c r="B21" s="88" t="s">
        <v>569</v>
      </c>
      <c r="D21" s="173">
        <v>22976</v>
      </c>
      <c r="E21" s="174">
        <v>22976</v>
      </c>
      <c r="F21" s="174" t="s">
        <v>793</v>
      </c>
      <c r="G21" s="108"/>
      <c r="H21" s="102"/>
      <c r="I21" s="102"/>
    </row>
    <row r="22" spans="2:9" ht="17.25">
      <c r="B22" s="88" t="s">
        <v>80</v>
      </c>
      <c r="D22" s="173" t="s">
        <v>793</v>
      </c>
      <c r="E22" s="174" t="s">
        <v>793</v>
      </c>
      <c r="F22" s="174" t="s">
        <v>793</v>
      </c>
      <c r="H22" s="99"/>
      <c r="I22" s="99"/>
    </row>
    <row r="23" spans="2:9" ht="17.25">
      <c r="B23" s="88" t="s">
        <v>570</v>
      </c>
      <c r="D23" s="173" t="s">
        <v>793</v>
      </c>
      <c r="E23" s="174" t="s">
        <v>793</v>
      </c>
      <c r="F23" s="174" t="s">
        <v>793</v>
      </c>
      <c r="G23" s="108"/>
      <c r="H23" s="99"/>
      <c r="I23" s="99"/>
    </row>
    <row r="24" spans="2:9" ht="17.25">
      <c r="B24" s="88" t="s">
        <v>81</v>
      </c>
      <c r="D24" s="173" t="s">
        <v>793</v>
      </c>
      <c r="E24" s="174" t="s">
        <v>793</v>
      </c>
      <c r="F24" s="174" t="s">
        <v>793</v>
      </c>
      <c r="G24" s="108"/>
      <c r="H24" s="99"/>
      <c r="I24" s="99"/>
    </row>
    <row r="25" spans="2:9" ht="17.25">
      <c r="B25" s="88" t="s">
        <v>82</v>
      </c>
      <c r="D25" s="173">
        <v>209645</v>
      </c>
      <c r="E25" s="174">
        <v>123079</v>
      </c>
      <c r="F25" s="174">
        <v>86566</v>
      </c>
      <c r="G25" s="108"/>
      <c r="H25" s="102"/>
      <c r="I25" s="102"/>
    </row>
    <row r="26" spans="2:9" ht="17.25">
      <c r="B26" s="88" t="s">
        <v>571</v>
      </c>
      <c r="D26" s="173" t="s">
        <v>793</v>
      </c>
      <c r="E26" s="174" t="s">
        <v>793</v>
      </c>
      <c r="F26" s="174" t="s">
        <v>793</v>
      </c>
      <c r="G26" s="108"/>
      <c r="H26" s="102"/>
      <c r="I26" s="102"/>
    </row>
    <row r="27" spans="2:9" ht="17.25">
      <c r="B27" s="88" t="s">
        <v>83</v>
      </c>
      <c r="D27" s="173" t="s">
        <v>793</v>
      </c>
      <c r="E27" s="174" t="s">
        <v>793</v>
      </c>
      <c r="F27" s="174" t="s">
        <v>793</v>
      </c>
      <c r="G27" s="108"/>
      <c r="H27" s="102"/>
      <c r="I27" s="102"/>
    </row>
    <row r="28" spans="2:9" ht="17.25">
      <c r="B28" s="88" t="s">
        <v>84</v>
      </c>
      <c r="D28" s="173" t="s">
        <v>793</v>
      </c>
      <c r="E28" s="174" t="s">
        <v>793</v>
      </c>
      <c r="F28" s="174" t="s">
        <v>793</v>
      </c>
      <c r="G28" s="108"/>
      <c r="H28" s="102"/>
      <c r="I28" s="102"/>
    </row>
    <row r="29" spans="2:9" ht="17.25">
      <c r="B29" s="88" t="s">
        <v>85</v>
      </c>
      <c r="D29" s="173" t="s">
        <v>793</v>
      </c>
      <c r="E29" s="174" t="s">
        <v>793</v>
      </c>
      <c r="F29" s="174" t="s">
        <v>793</v>
      </c>
      <c r="G29" s="108"/>
      <c r="H29" s="102"/>
      <c r="I29" s="102"/>
    </row>
    <row r="30" spans="2:9" ht="17.25">
      <c r="B30" s="88" t="s">
        <v>110</v>
      </c>
      <c r="D30" s="173" t="s">
        <v>793</v>
      </c>
      <c r="E30" s="174" t="s">
        <v>793</v>
      </c>
      <c r="F30" s="174" t="s">
        <v>793</v>
      </c>
      <c r="G30" s="108"/>
      <c r="H30" s="102"/>
      <c r="I30" s="102"/>
    </row>
    <row r="31" spans="2:9" ht="17.25">
      <c r="B31" s="88" t="s">
        <v>86</v>
      </c>
      <c r="D31" s="173" t="s">
        <v>793</v>
      </c>
      <c r="E31" s="174" t="s">
        <v>793</v>
      </c>
      <c r="F31" s="174" t="s">
        <v>793</v>
      </c>
      <c r="G31" s="108"/>
      <c r="H31" s="102"/>
      <c r="I31" s="102"/>
    </row>
    <row r="32" spans="2:9" ht="17.25">
      <c r="B32" s="88" t="s">
        <v>572</v>
      </c>
      <c r="D32" s="173" t="s">
        <v>793</v>
      </c>
      <c r="E32" s="174" t="s">
        <v>793</v>
      </c>
      <c r="F32" s="174" t="s">
        <v>793</v>
      </c>
      <c r="G32" s="108"/>
      <c r="H32" s="99"/>
      <c r="I32" s="102"/>
    </row>
    <row r="33" spans="2:9" ht="17.25">
      <c r="B33" s="88" t="s">
        <v>573</v>
      </c>
      <c r="D33" s="173" t="s">
        <v>793</v>
      </c>
      <c r="E33" s="174" t="s">
        <v>793</v>
      </c>
      <c r="F33" s="174" t="s">
        <v>793</v>
      </c>
      <c r="G33" s="108"/>
      <c r="H33" s="102"/>
      <c r="I33" s="102"/>
    </row>
    <row r="34" spans="2:9" ht="17.25">
      <c r="B34" s="88" t="s">
        <v>87</v>
      </c>
      <c r="D34" s="173" t="s">
        <v>793</v>
      </c>
      <c r="E34" s="174" t="s">
        <v>793</v>
      </c>
      <c r="F34" s="174" t="s">
        <v>793</v>
      </c>
      <c r="H34" s="99"/>
      <c r="I34" s="99"/>
    </row>
    <row r="35" spans="2:9" ht="17.25">
      <c r="B35" s="88" t="s">
        <v>792</v>
      </c>
      <c r="D35" s="173" t="s">
        <v>793</v>
      </c>
      <c r="E35" s="174" t="s">
        <v>793</v>
      </c>
      <c r="F35" s="174" t="s">
        <v>793</v>
      </c>
      <c r="H35" s="99"/>
      <c r="I35" s="99"/>
    </row>
    <row r="36" spans="2:9" ht="17.25">
      <c r="B36" s="88" t="s">
        <v>111</v>
      </c>
      <c r="D36" s="173" t="s">
        <v>793</v>
      </c>
      <c r="E36" s="174" t="s">
        <v>793</v>
      </c>
      <c r="F36" s="174" t="s">
        <v>793</v>
      </c>
      <c r="H36" s="99"/>
      <c r="I36" s="99"/>
    </row>
    <row r="37" spans="2:9" ht="17.25">
      <c r="B37" s="88" t="s">
        <v>574</v>
      </c>
      <c r="D37" s="173" t="s">
        <v>793</v>
      </c>
      <c r="E37" s="174" t="s">
        <v>793</v>
      </c>
      <c r="F37" s="174" t="s">
        <v>793</v>
      </c>
      <c r="G37" s="108"/>
      <c r="H37" s="102"/>
      <c r="I37" s="102"/>
    </row>
    <row r="38" spans="2:9" ht="17.25">
      <c r="B38" s="88" t="s">
        <v>575</v>
      </c>
      <c r="D38" s="173" t="s">
        <v>793</v>
      </c>
      <c r="E38" s="174" t="s">
        <v>793</v>
      </c>
      <c r="F38" s="174" t="s">
        <v>793</v>
      </c>
      <c r="G38" s="108"/>
      <c r="H38" s="102"/>
      <c r="I38" s="102"/>
    </row>
    <row r="39" spans="2:9" ht="17.25">
      <c r="B39" s="88" t="s">
        <v>88</v>
      </c>
      <c r="D39" s="173">
        <v>127600</v>
      </c>
      <c r="E39" s="174" t="s">
        <v>793</v>
      </c>
      <c r="F39" s="174">
        <v>127600</v>
      </c>
      <c r="G39" s="108"/>
      <c r="H39" s="102"/>
      <c r="I39" s="102"/>
    </row>
    <row r="40" spans="2:9" ht="17.25">
      <c r="B40" s="88" t="s">
        <v>576</v>
      </c>
      <c r="D40" s="173" t="s">
        <v>793</v>
      </c>
      <c r="E40" s="174" t="s">
        <v>793</v>
      </c>
      <c r="F40" s="174" t="s">
        <v>793</v>
      </c>
      <c r="G40" s="108"/>
      <c r="H40" s="102"/>
      <c r="I40" s="102"/>
    </row>
    <row r="41" spans="2:9" ht="17.25">
      <c r="B41" s="88" t="s">
        <v>89</v>
      </c>
      <c r="D41" s="173" t="s">
        <v>793</v>
      </c>
      <c r="E41" s="174" t="s">
        <v>793</v>
      </c>
      <c r="F41" s="174" t="s">
        <v>793</v>
      </c>
      <c r="G41" s="108"/>
      <c r="H41" s="102"/>
      <c r="I41" s="102"/>
    </row>
    <row r="42" spans="2:9" ht="17.25">
      <c r="B42" s="88" t="s">
        <v>90</v>
      </c>
      <c r="D42" s="173" t="s">
        <v>793</v>
      </c>
      <c r="E42" s="174" t="s">
        <v>793</v>
      </c>
      <c r="F42" s="174" t="s">
        <v>793</v>
      </c>
      <c r="G42" s="108"/>
      <c r="H42" s="102"/>
      <c r="I42" s="102"/>
    </row>
    <row r="43" spans="2:9" ht="17.25">
      <c r="B43" s="88" t="s">
        <v>577</v>
      </c>
      <c r="D43" s="173" t="s">
        <v>793</v>
      </c>
      <c r="E43" s="174" t="s">
        <v>793</v>
      </c>
      <c r="F43" s="174" t="s">
        <v>793</v>
      </c>
      <c r="G43" s="108"/>
      <c r="H43" s="102"/>
      <c r="I43" s="102"/>
    </row>
    <row r="44" spans="2:9" ht="17.25">
      <c r="B44" s="88" t="s">
        <v>578</v>
      </c>
      <c r="D44" s="173" t="s">
        <v>793</v>
      </c>
      <c r="E44" s="174" t="s">
        <v>793</v>
      </c>
      <c r="F44" s="174" t="s">
        <v>793</v>
      </c>
      <c r="G44" s="108"/>
      <c r="H44" s="102"/>
      <c r="I44" s="102"/>
    </row>
    <row r="45" spans="2:9" ht="17.25">
      <c r="B45" s="88" t="s">
        <v>579</v>
      </c>
      <c r="D45" s="173" t="s">
        <v>793</v>
      </c>
      <c r="E45" s="174" t="s">
        <v>793</v>
      </c>
      <c r="F45" s="174" t="s">
        <v>793</v>
      </c>
      <c r="G45" s="108"/>
      <c r="H45" s="99"/>
      <c r="I45" s="99"/>
    </row>
    <row r="46" spans="2:9" ht="17.25">
      <c r="B46" s="88" t="s">
        <v>91</v>
      </c>
      <c r="D46" s="173" t="s">
        <v>793</v>
      </c>
      <c r="E46" s="174" t="s">
        <v>793</v>
      </c>
      <c r="F46" s="174" t="s">
        <v>793</v>
      </c>
      <c r="G46" s="108"/>
      <c r="H46" s="102"/>
      <c r="I46" s="102"/>
    </row>
    <row r="47" spans="2:9" ht="17.25">
      <c r="B47" s="88" t="s">
        <v>112</v>
      </c>
      <c r="D47" s="173" t="s">
        <v>793</v>
      </c>
      <c r="E47" s="174" t="s">
        <v>793</v>
      </c>
      <c r="F47" s="174" t="s">
        <v>793</v>
      </c>
      <c r="G47" s="108"/>
      <c r="H47" s="102"/>
      <c r="I47" s="102"/>
    </row>
    <row r="48" spans="2:9" ht="17.25">
      <c r="B48" s="88" t="s">
        <v>105</v>
      </c>
      <c r="D48" s="173" t="s">
        <v>793</v>
      </c>
      <c r="E48" s="174" t="s">
        <v>793</v>
      </c>
      <c r="F48" s="174" t="s">
        <v>793</v>
      </c>
      <c r="G48" s="108"/>
      <c r="H48" s="102"/>
      <c r="I48" s="102"/>
    </row>
    <row r="49" spans="2:9" ht="17.25">
      <c r="B49" s="88" t="s">
        <v>106</v>
      </c>
      <c r="D49" s="173" t="s">
        <v>793</v>
      </c>
      <c r="E49" s="174" t="s">
        <v>793</v>
      </c>
      <c r="F49" s="174" t="s">
        <v>793</v>
      </c>
      <c r="G49" s="108"/>
      <c r="H49" s="102"/>
      <c r="I49" s="102"/>
    </row>
    <row r="50" spans="2:9" ht="17.25">
      <c r="B50" s="88" t="s">
        <v>108</v>
      </c>
      <c r="D50" s="173" t="s">
        <v>793</v>
      </c>
      <c r="E50" s="174" t="s">
        <v>793</v>
      </c>
      <c r="F50" s="174" t="s">
        <v>793</v>
      </c>
      <c r="G50" s="108"/>
      <c r="H50" s="102"/>
      <c r="I50" s="102"/>
    </row>
    <row r="51" spans="2:9" ht="17.25">
      <c r="B51" s="88" t="s">
        <v>71</v>
      </c>
      <c r="D51" s="173"/>
      <c r="E51" s="174"/>
      <c r="F51" s="174"/>
      <c r="G51" s="108"/>
      <c r="H51" s="102"/>
      <c r="I51" s="102"/>
    </row>
    <row r="52" spans="2:9" ht="17.25">
      <c r="B52" s="88" t="s">
        <v>92</v>
      </c>
      <c r="D52" s="173" t="s">
        <v>793</v>
      </c>
      <c r="E52" s="174" t="s">
        <v>793</v>
      </c>
      <c r="F52" s="174" t="s">
        <v>793</v>
      </c>
      <c r="G52" s="108"/>
      <c r="H52" s="102"/>
      <c r="I52" s="102"/>
    </row>
    <row r="53" spans="2:9" ht="17.25">
      <c r="B53" s="88" t="s">
        <v>93</v>
      </c>
      <c r="D53" s="173" t="s">
        <v>793</v>
      </c>
      <c r="E53" s="174" t="s">
        <v>793</v>
      </c>
      <c r="F53" s="174" t="s">
        <v>793</v>
      </c>
      <c r="G53" s="108"/>
      <c r="H53" s="102"/>
      <c r="I53" s="102"/>
    </row>
    <row r="54" spans="2:9" ht="17.25">
      <c r="B54" s="88" t="s">
        <v>94</v>
      </c>
      <c r="D54" s="173" t="s">
        <v>793</v>
      </c>
      <c r="E54" s="174" t="s">
        <v>793</v>
      </c>
      <c r="F54" s="174" t="s">
        <v>793</v>
      </c>
      <c r="G54" s="108"/>
      <c r="H54" s="102"/>
      <c r="I54" s="102"/>
    </row>
    <row r="55" spans="2:9" ht="17.25">
      <c r="B55" s="88" t="s">
        <v>581</v>
      </c>
      <c r="D55" s="173" t="s">
        <v>793</v>
      </c>
      <c r="E55" s="174" t="s">
        <v>793</v>
      </c>
      <c r="F55" s="174" t="s">
        <v>793</v>
      </c>
      <c r="G55" s="108"/>
      <c r="H55" s="102"/>
      <c r="I55" s="102"/>
    </row>
    <row r="56" spans="2:9" ht="17.25">
      <c r="B56" s="88" t="s">
        <v>582</v>
      </c>
      <c r="D56" s="173" t="s">
        <v>793</v>
      </c>
      <c r="E56" s="174" t="s">
        <v>793</v>
      </c>
      <c r="F56" s="174" t="s">
        <v>793</v>
      </c>
      <c r="G56" s="108"/>
      <c r="H56" s="102"/>
      <c r="I56" s="102"/>
    </row>
    <row r="57" spans="2:9" ht="17.25">
      <c r="B57" s="88" t="s">
        <v>95</v>
      </c>
      <c r="D57" s="173" t="s">
        <v>793</v>
      </c>
      <c r="E57" s="174" t="s">
        <v>793</v>
      </c>
      <c r="F57" s="174" t="s">
        <v>793</v>
      </c>
      <c r="G57" s="108"/>
      <c r="H57" s="102"/>
      <c r="I57" s="102"/>
    </row>
    <row r="58" spans="2:9" ht="17.25">
      <c r="B58" s="88" t="s">
        <v>583</v>
      </c>
      <c r="D58" s="173" t="s">
        <v>793</v>
      </c>
      <c r="E58" s="174" t="s">
        <v>793</v>
      </c>
      <c r="F58" s="174" t="s">
        <v>793</v>
      </c>
      <c r="G58" s="108"/>
      <c r="H58" s="102"/>
      <c r="I58" s="102"/>
    </row>
    <row r="59" spans="2:9" ht="17.25">
      <c r="B59" s="88" t="s">
        <v>96</v>
      </c>
      <c r="D59" s="173"/>
      <c r="E59" s="174"/>
      <c r="F59" s="174"/>
      <c r="G59" s="108"/>
      <c r="H59" s="102"/>
      <c r="I59" s="102"/>
    </row>
    <row r="60" spans="2:9" ht="17.25">
      <c r="B60" s="88" t="s">
        <v>584</v>
      </c>
      <c r="D60" s="173" t="s">
        <v>793</v>
      </c>
      <c r="E60" s="174" t="s">
        <v>793</v>
      </c>
      <c r="F60" s="174" t="s">
        <v>793</v>
      </c>
      <c r="G60" s="108"/>
      <c r="H60" s="102"/>
      <c r="I60" s="102"/>
    </row>
    <row r="61" spans="2:9" ht="17.25">
      <c r="B61" s="88" t="s">
        <v>107</v>
      </c>
      <c r="D61" s="173" t="s">
        <v>793</v>
      </c>
      <c r="E61" s="174" t="s">
        <v>793</v>
      </c>
      <c r="F61" s="174" t="s">
        <v>793</v>
      </c>
      <c r="G61" s="108"/>
      <c r="H61" s="102"/>
      <c r="I61" s="102"/>
    </row>
    <row r="62" spans="2:9" ht="17.25">
      <c r="B62" s="88" t="s">
        <v>585</v>
      </c>
      <c r="D62" s="173" t="s">
        <v>793</v>
      </c>
      <c r="E62" s="174" t="s">
        <v>793</v>
      </c>
      <c r="F62" s="174" t="s">
        <v>793</v>
      </c>
      <c r="G62" s="106"/>
      <c r="H62" s="106"/>
      <c r="I62" s="106"/>
    </row>
    <row r="63" spans="2:9" ht="17.25">
      <c r="B63" s="88" t="s">
        <v>586</v>
      </c>
      <c r="D63" s="173" t="s">
        <v>793</v>
      </c>
      <c r="E63" s="174" t="s">
        <v>793</v>
      </c>
      <c r="F63" s="174" t="s">
        <v>793</v>
      </c>
      <c r="G63" s="109"/>
      <c r="H63" s="109"/>
      <c r="I63" s="109"/>
    </row>
    <row r="64" spans="2:6" ht="17.25">
      <c r="B64" s="88" t="s">
        <v>97</v>
      </c>
      <c r="D64" s="173" t="s">
        <v>793</v>
      </c>
      <c r="E64" s="174" t="s">
        <v>793</v>
      </c>
      <c r="F64" s="174" t="s">
        <v>793</v>
      </c>
    </row>
    <row r="65" spans="2:6" ht="17.25">
      <c r="B65" s="88" t="s">
        <v>587</v>
      </c>
      <c r="D65" s="173" t="s">
        <v>793</v>
      </c>
      <c r="E65" s="174" t="s">
        <v>793</v>
      </c>
      <c r="F65" s="174" t="s">
        <v>793</v>
      </c>
    </row>
    <row r="66" spans="2:6" ht="17.25">
      <c r="B66" s="88" t="s">
        <v>98</v>
      </c>
      <c r="D66" s="173" t="s">
        <v>793</v>
      </c>
      <c r="E66" s="174" t="s">
        <v>793</v>
      </c>
      <c r="F66" s="174" t="s">
        <v>793</v>
      </c>
    </row>
    <row r="67" spans="2:6" ht="17.25">
      <c r="B67" s="88" t="s">
        <v>588</v>
      </c>
      <c r="D67" s="173" t="s">
        <v>793</v>
      </c>
      <c r="E67" s="174" t="s">
        <v>793</v>
      </c>
      <c r="F67" s="174" t="s">
        <v>793</v>
      </c>
    </row>
    <row r="68" spans="2:6" ht="17.25">
      <c r="B68" s="88" t="s">
        <v>99</v>
      </c>
      <c r="D68" s="173" t="s">
        <v>793</v>
      </c>
      <c r="E68" s="174" t="s">
        <v>793</v>
      </c>
      <c r="F68" s="174" t="s">
        <v>793</v>
      </c>
    </row>
    <row r="69" spans="2:6" ht="17.25">
      <c r="B69" s="88" t="s">
        <v>100</v>
      </c>
      <c r="D69" s="173" t="s">
        <v>793</v>
      </c>
      <c r="E69" s="174" t="s">
        <v>793</v>
      </c>
      <c r="F69" s="174" t="s">
        <v>793</v>
      </c>
    </row>
    <row r="70" spans="2:6" ht="17.25">
      <c r="B70" s="88" t="s">
        <v>113</v>
      </c>
      <c r="D70" s="173" t="s">
        <v>793</v>
      </c>
      <c r="E70" s="174" t="s">
        <v>793</v>
      </c>
      <c r="F70" s="174" t="s">
        <v>793</v>
      </c>
    </row>
    <row r="71" spans="2:6" ht="17.25">
      <c r="B71" s="88" t="s">
        <v>589</v>
      </c>
      <c r="D71" s="173" t="s">
        <v>793</v>
      </c>
      <c r="E71" s="174" t="s">
        <v>793</v>
      </c>
      <c r="F71" s="174" t="s">
        <v>793</v>
      </c>
    </row>
    <row r="72" spans="2:6" ht="17.25">
      <c r="B72" s="88" t="s">
        <v>101</v>
      </c>
      <c r="D72" s="173" t="s">
        <v>793</v>
      </c>
      <c r="E72" s="174" t="s">
        <v>793</v>
      </c>
      <c r="F72" s="174" t="s">
        <v>793</v>
      </c>
    </row>
    <row r="73" spans="2:6" ht="17.25">
      <c r="B73" s="88" t="s">
        <v>102</v>
      </c>
      <c r="D73" s="173">
        <v>13065</v>
      </c>
      <c r="E73" s="174">
        <v>2630</v>
      </c>
      <c r="F73" s="174">
        <v>10435</v>
      </c>
    </row>
    <row r="74" spans="2:6" ht="18" thickBot="1">
      <c r="B74" s="91"/>
      <c r="C74" s="91"/>
      <c r="D74" s="104"/>
      <c r="E74" s="91"/>
      <c r="F74" s="91"/>
    </row>
    <row r="75" spans="2:6" ht="17.25">
      <c r="B75" s="109"/>
      <c r="C75" s="88" t="s">
        <v>512</v>
      </c>
      <c r="E75" s="109"/>
      <c r="F75" s="109"/>
    </row>
  </sheetData>
  <printOptions/>
  <pageMargins left="0.7874015748031497" right="0.7874015748031497" top="1.0236220472440944" bottom="0.3937007874015748" header="0.5118110236220472" footer="0.5118110236220472"/>
  <pageSetup horizontalDpi="300" verticalDpi="3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3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5" customWidth="1"/>
    <col min="2" max="2" width="12.125" style="75" customWidth="1"/>
    <col min="3" max="3" width="15.25390625" style="75" customWidth="1"/>
    <col min="4" max="4" width="14.625" style="75" customWidth="1"/>
    <col min="5" max="5" width="13.375" style="75" customWidth="1"/>
    <col min="6" max="6" width="14.625" style="75" customWidth="1"/>
    <col min="7" max="9" width="13.375" style="75" customWidth="1"/>
    <col min="10" max="10" width="12.125" style="75" customWidth="1"/>
    <col min="11" max="11" width="13.125" style="75" customWidth="1"/>
    <col min="12" max="16384" width="13.375" style="75" customWidth="1"/>
  </cols>
  <sheetData>
    <row r="1" ht="17.25">
      <c r="A1" s="74"/>
    </row>
    <row r="6" ht="17.25">
      <c r="F6" s="76" t="s">
        <v>542</v>
      </c>
    </row>
    <row r="7" spans="2:12" ht="18" thickBot="1">
      <c r="B7" s="41"/>
      <c r="C7" s="41"/>
      <c r="D7" s="126" t="s">
        <v>114</v>
      </c>
      <c r="E7" s="41"/>
      <c r="F7" s="41"/>
      <c r="G7" s="41"/>
      <c r="H7" s="41"/>
      <c r="I7" s="41"/>
      <c r="J7" s="41"/>
      <c r="K7" s="42" t="s">
        <v>126</v>
      </c>
      <c r="L7" s="41"/>
    </row>
    <row r="8" spans="4:12" ht="17.25">
      <c r="D8" s="120" t="s">
        <v>1024</v>
      </c>
      <c r="E8" s="46"/>
      <c r="F8" s="46"/>
      <c r="G8" s="44"/>
      <c r="H8" s="46"/>
      <c r="I8" s="46"/>
      <c r="J8" s="44"/>
      <c r="K8" s="46"/>
      <c r="L8" s="46"/>
    </row>
    <row r="9" spans="2:12" ht="17.25">
      <c r="B9" s="46"/>
      <c r="C9" s="46"/>
      <c r="D9" s="66" t="s">
        <v>1025</v>
      </c>
      <c r="E9" s="66" t="s">
        <v>74</v>
      </c>
      <c r="F9" s="66" t="s">
        <v>566</v>
      </c>
      <c r="G9" s="77" t="s">
        <v>115</v>
      </c>
      <c r="H9" s="66" t="s">
        <v>74</v>
      </c>
      <c r="I9" s="66" t="s">
        <v>76</v>
      </c>
      <c r="J9" s="77" t="s">
        <v>116</v>
      </c>
      <c r="K9" s="66" t="s">
        <v>565</v>
      </c>
      <c r="L9" s="66" t="s">
        <v>566</v>
      </c>
    </row>
    <row r="10" ht="17.25">
      <c r="D10" s="44"/>
    </row>
    <row r="11" spans="2:12" ht="17.25">
      <c r="B11" s="74" t="s">
        <v>759</v>
      </c>
      <c r="C11" s="78"/>
      <c r="D11" s="50">
        <v>1156627</v>
      </c>
      <c r="E11" s="78">
        <v>522166</v>
      </c>
      <c r="F11" s="78">
        <v>634461</v>
      </c>
      <c r="G11" s="163" t="s">
        <v>1026</v>
      </c>
      <c r="H11" s="163" t="s">
        <v>1026</v>
      </c>
      <c r="I11" s="163" t="s">
        <v>1026</v>
      </c>
      <c r="J11" s="163">
        <v>2842</v>
      </c>
      <c r="K11" s="163">
        <v>1465</v>
      </c>
      <c r="L11" s="163">
        <v>1377</v>
      </c>
    </row>
    <row r="12" spans="4:12" ht="17.25">
      <c r="D12" s="44"/>
      <c r="G12" s="163"/>
      <c r="H12" s="163"/>
      <c r="I12" s="163"/>
      <c r="J12" s="163"/>
      <c r="K12" s="163"/>
      <c r="L12" s="163"/>
    </row>
    <row r="13" spans="2:12" ht="17.25">
      <c r="B13" s="206" t="s">
        <v>780</v>
      </c>
      <c r="D13" s="50">
        <v>61</v>
      </c>
      <c r="E13" s="48">
        <v>61</v>
      </c>
      <c r="F13" s="163" t="s">
        <v>1026</v>
      </c>
      <c r="G13" s="163" t="s">
        <v>1026</v>
      </c>
      <c r="H13" s="163" t="s">
        <v>1026</v>
      </c>
      <c r="I13" s="163" t="s">
        <v>1026</v>
      </c>
      <c r="J13" s="163">
        <v>61</v>
      </c>
      <c r="K13" s="163">
        <v>61</v>
      </c>
      <c r="L13" s="163" t="s">
        <v>1026</v>
      </c>
    </row>
    <row r="14" spans="2:12" ht="17.25">
      <c r="B14" s="206" t="s">
        <v>781</v>
      </c>
      <c r="D14" s="50">
        <v>32</v>
      </c>
      <c r="E14" s="48">
        <v>32</v>
      </c>
      <c r="F14" s="163" t="s">
        <v>1021</v>
      </c>
      <c r="G14" s="163" t="s">
        <v>1021</v>
      </c>
      <c r="H14" s="163" t="s">
        <v>1021</v>
      </c>
      <c r="I14" s="163" t="s">
        <v>1021</v>
      </c>
      <c r="J14" s="163">
        <v>32</v>
      </c>
      <c r="K14" s="163">
        <v>32</v>
      </c>
      <c r="L14" s="163" t="s">
        <v>1021</v>
      </c>
    </row>
    <row r="15" spans="2:14" ht="17.25">
      <c r="B15" s="206" t="s">
        <v>782</v>
      </c>
      <c r="D15" s="168">
        <v>13208</v>
      </c>
      <c r="E15" s="163">
        <v>310</v>
      </c>
      <c r="F15" s="163">
        <v>12898</v>
      </c>
      <c r="G15" s="163" t="s">
        <v>590</v>
      </c>
      <c r="H15" s="163" t="s">
        <v>590</v>
      </c>
      <c r="I15" s="163" t="s">
        <v>590</v>
      </c>
      <c r="J15" s="163">
        <v>1687</v>
      </c>
      <c r="K15" s="163">
        <v>310</v>
      </c>
      <c r="L15" s="163">
        <v>1377</v>
      </c>
      <c r="N15" s="206"/>
    </row>
    <row r="16" spans="2:14" ht="17.25">
      <c r="B16" s="206" t="s">
        <v>789</v>
      </c>
      <c r="D16" s="168">
        <v>1820</v>
      </c>
      <c r="E16" s="163">
        <v>1820</v>
      </c>
      <c r="F16" s="163" t="s">
        <v>963</v>
      </c>
      <c r="G16" s="163" t="s">
        <v>963</v>
      </c>
      <c r="H16" s="163" t="s">
        <v>963</v>
      </c>
      <c r="I16" s="163" t="s">
        <v>963</v>
      </c>
      <c r="J16" s="163" t="s">
        <v>963</v>
      </c>
      <c r="K16" s="163" t="s">
        <v>963</v>
      </c>
      <c r="L16" s="163" t="s">
        <v>963</v>
      </c>
      <c r="N16" s="206"/>
    </row>
    <row r="17" spans="2:14" ht="17.25">
      <c r="B17" s="206" t="s">
        <v>785</v>
      </c>
      <c r="D17" s="168">
        <v>155362</v>
      </c>
      <c r="E17" s="163">
        <v>2800</v>
      </c>
      <c r="F17" s="163">
        <v>152562</v>
      </c>
      <c r="G17" s="163" t="s">
        <v>1022</v>
      </c>
      <c r="H17" s="163" t="s">
        <v>1022</v>
      </c>
      <c r="I17" s="163" t="s">
        <v>1022</v>
      </c>
      <c r="J17" s="163" t="s">
        <v>1022</v>
      </c>
      <c r="K17" s="163" t="s">
        <v>1022</v>
      </c>
      <c r="L17" s="163" t="s">
        <v>1022</v>
      </c>
      <c r="N17" s="206"/>
    </row>
    <row r="18" spans="2:14" ht="17.25">
      <c r="B18" s="206" t="s">
        <v>787</v>
      </c>
      <c r="D18" s="168">
        <v>200</v>
      </c>
      <c r="E18" s="163" t="s">
        <v>963</v>
      </c>
      <c r="F18" s="163">
        <v>200</v>
      </c>
      <c r="G18" s="163" t="s">
        <v>963</v>
      </c>
      <c r="H18" s="163" t="s">
        <v>963</v>
      </c>
      <c r="I18" s="163" t="s">
        <v>963</v>
      </c>
      <c r="J18" s="163" t="s">
        <v>963</v>
      </c>
      <c r="K18" s="163" t="s">
        <v>963</v>
      </c>
      <c r="L18" s="163" t="s">
        <v>963</v>
      </c>
      <c r="N18" s="206"/>
    </row>
    <row r="19" spans="2:14" ht="17.25">
      <c r="B19" s="206" t="s">
        <v>786</v>
      </c>
      <c r="D19" s="168">
        <v>179</v>
      </c>
      <c r="E19" s="163" t="s">
        <v>590</v>
      </c>
      <c r="F19" s="163">
        <v>179</v>
      </c>
      <c r="G19" s="163" t="s">
        <v>590</v>
      </c>
      <c r="H19" s="163" t="s">
        <v>590</v>
      </c>
      <c r="I19" s="163" t="s">
        <v>590</v>
      </c>
      <c r="J19" s="163" t="s">
        <v>590</v>
      </c>
      <c r="K19" s="163" t="s">
        <v>590</v>
      </c>
      <c r="L19" s="163" t="s">
        <v>590</v>
      </c>
      <c r="N19" s="206"/>
    </row>
    <row r="20" spans="2:14" ht="17.25">
      <c r="B20" s="206" t="s">
        <v>1023</v>
      </c>
      <c r="D20" s="168">
        <v>79292</v>
      </c>
      <c r="E20" s="163" t="s">
        <v>590</v>
      </c>
      <c r="F20" s="163">
        <v>79292</v>
      </c>
      <c r="G20" s="163" t="s">
        <v>590</v>
      </c>
      <c r="H20" s="163" t="s">
        <v>590</v>
      </c>
      <c r="I20" s="163" t="s">
        <v>590</v>
      </c>
      <c r="J20" s="163" t="s">
        <v>590</v>
      </c>
      <c r="K20" s="163" t="s">
        <v>590</v>
      </c>
      <c r="L20" s="163" t="s">
        <v>590</v>
      </c>
      <c r="N20" s="206"/>
    </row>
    <row r="21" spans="2:14" ht="17.25">
      <c r="B21" s="206" t="s">
        <v>783</v>
      </c>
      <c r="D21" s="50">
        <v>24210</v>
      </c>
      <c r="E21" s="48">
        <v>6360</v>
      </c>
      <c r="F21" s="48">
        <v>17850</v>
      </c>
      <c r="G21" s="163" t="s">
        <v>963</v>
      </c>
      <c r="H21" s="163" t="s">
        <v>963</v>
      </c>
      <c r="I21" s="163" t="s">
        <v>963</v>
      </c>
      <c r="J21" s="163">
        <v>599</v>
      </c>
      <c r="K21" s="163">
        <v>599</v>
      </c>
      <c r="L21" s="163" t="s">
        <v>963</v>
      </c>
      <c r="N21" s="206"/>
    </row>
    <row r="22" spans="2:14" ht="17.25">
      <c r="B22" s="206" t="s">
        <v>790</v>
      </c>
      <c r="D22" s="50">
        <v>59120</v>
      </c>
      <c r="E22" s="163" t="s">
        <v>968</v>
      </c>
      <c r="F22" s="48">
        <v>59120</v>
      </c>
      <c r="G22" s="163" t="s">
        <v>968</v>
      </c>
      <c r="H22" s="163" t="s">
        <v>968</v>
      </c>
      <c r="I22" s="163" t="s">
        <v>968</v>
      </c>
      <c r="J22" s="163" t="s">
        <v>968</v>
      </c>
      <c r="K22" s="163" t="s">
        <v>968</v>
      </c>
      <c r="L22" s="163" t="s">
        <v>968</v>
      </c>
      <c r="N22" s="206"/>
    </row>
    <row r="23" spans="2:12" ht="17.25">
      <c r="B23" s="206" t="s">
        <v>784</v>
      </c>
      <c r="D23" s="50">
        <v>463</v>
      </c>
      <c r="E23" s="48">
        <v>463</v>
      </c>
      <c r="F23" s="163" t="s">
        <v>966</v>
      </c>
      <c r="G23" s="163" t="s">
        <v>966</v>
      </c>
      <c r="H23" s="163" t="s">
        <v>966</v>
      </c>
      <c r="I23" s="163" t="s">
        <v>966</v>
      </c>
      <c r="J23" s="163">
        <v>463</v>
      </c>
      <c r="K23" s="163">
        <v>463</v>
      </c>
      <c r="L23" s="163" t="s">
        <v>966</v>
      </c>
    </row>
    <row r="24" spans="2:14" ht="17.25">
      <c r="B24" s="206" t="s">
        <v>788</v>
      </c>
      <c r="D24" s="50">
        <v>822680</v>
      </c>
      <c r="E24" s="48">
        <v>510320</v>
      </c>
      <c r="F24" s="48">
        <v>312360</v>
      </c>
      <c r="G24" s="163" t="s">
        <v>1022</v>
      </c>
      <c r="H24" s="163" t="s">
        <v>1022</v>
      </c>
      <c r="I24" s="163" t="s">
        <v>1022</v>
      </c>
      <c r="J24" s="163" t="s">
        <v>1022</v>
      </c>
      <c r="K24" s="163" t="s">
        <v>1022</v>
      </c>
      <c r="L24" s="163" t="s">
        <v>1022</v>
      </c>
      <c r="N24" s="206"/>
    </row>
    <row r="25" spans="2:12" ht="18" thickBot="1">
      <c r="B25" s="41"/>
      <c r="C25" s="41"/>
      <c r="D25" s="65"/>
      <c r="E25" s="41"/>
      <c r="F25" s="41"/>
      <c r="G25" s="41"/>
      <c r="H25" s="41"/>
      <c r="I25" s="41"/>
      <c r="J25" s="41"/>
      <c r="K25" s="41"/>
      <c r="L25" s="41"/>
    </row>
    <row r="26" spans="1:12" ht="17.25">
      <c r="A26" s="80"/>
      <c r="D26" s="44"/>
      <c r="E26" s="46"/>
      <c r="F26" s="46"/>
      <c r="G26" s="44"/>
      <c r="H26" s="46"/>
      <c r="I26" s="46"/>
      <c r="J26" s="44"/>
      <c r="K26" s="46"/>
      <c r="L26" s="46"/>
    </row>
    <row r="27" spans="2:12" ht="17.25">
      <c r="B27" s="46"/>
      <c r="C27" s="46"/>
      <c r="D27" s="77" t="s">
        <v>117</v>
      </c>
      <c r="E27" s="66" t="s">
        <v>1027</v>
      </c>
      <c r="F27" s="66" t="s">
        <v>1028</v>
      </c>
      <c r="G27" s="77" t="s">
        <v>118</v>
      </c>
      <c r="H27" s="66" t="s">
        <v>1027</v>
      </c>
      <c r="I27" s="66" t="s">
        <v>1028</v>
      </c>
      <c r="J27" s="77" t="s">
        <v>119</v>
      </c>
      <c r="K27" s="66" t="s">
        <v>1027</v>
      </c>
      <c r="L27" s="66" t="s">
        <v>1028</v>
      </c>
    </row>
    <row r="28" ht="17.25">
      <c r="D28" s="44"/>
    </row>
    <row r="29" spans="2:12" ht="17.25">
      <c r="B29" s="74" t="s">
        <v>759</v>
      </c>
      <c r="C29" s="78"/>
      <c r="D29" s="168">
        <v>92679</v>
      </c>
      <c r="E29" s="163" t="s">
        <v>1026</v>
      </c>
      <c r="F29" s="163">
        <v>92679</v>
      </c>
      <c r="G29" s="163">
        <v>936433</v>
      </c>
      <c r="H29" s="163">
        <v>510320</v>
      </c>
      <c r="I29" s="163">
        <v>426113</v>
      </c>
      <c r="J29" s="163">
        <v>3288</v>
      </c>
      <c r="K29" s="163" t="s">
        <v>1026</v>
      </c>
      <c r="L29" s="163">
        <v>3288</v>
      </c>
    </row>
    <row r="30" spans="4:12" ht="17.25">
      <c r="D30" s="168"/>
      <c r="E30" s="163"/>
      <c r="F30" s="163"/>
      <c r="G30" s="163"/>
      <c r="H30" s="163"/>
      <c r="I30" s="163"/>
      <c r="J30" s="163"/>
      <c r="K30" s="163"/>
      <c r="L30" s="163"/>
    </row>
    <row r="31" spans="2:12" ht="17.25">
      <c r="B31" s="206" t="s">
        <v>785</v>
      </c>
      <c r="D31" s="168">
        <v>92500</v>
      </c>
      <c r="E31" s="163" t="s">
        <v>1022</v>
      </c>
      <c r="F31" s="163">
        <v>92500</v>
      </c>
      <c r="G31" s="163">
        <v>34261</v>
      </c>
      <c r="H31" s="163" t="s">
        <v>1022</v>
      </c>
      <c r="I31" s="163">
        <v>34261</v>
      </c>
      <c r="J31" s="163">
        <v>3288</v>
      </c>
      <c r="K31" s="163" t="s">
        <v>1022</v>
      </c>
      <c r="L31" s="163">
        <v>3288</v>
      </c>
    </row>
    <row r="32" spans="2:12" ht="17.25">
      <c r="B32" s="206" t="s">
        <v>787</v>
      </c>
      <c r="D32" s="168" t="s">
        <v>963</v>
      </c>
      <c r="E32" s="163" t="s">
        <v>963</v>
      </c>
      <c r="F32" s="163" t="s">
        <v>963</v>
      </c>
      <c r="G32" s="163">
        <v>200</v>
      </c>
      <c r="H32" s="163" t="s">
        <v>963</v>
      </c>
      <c r="I32" s="163">
        <v>200</v>
      </c>
      <c r="J32" s="163" t="s">
        <v>963</v>
      </c>
      <c r="K32" s="163" t="s">
        <v>963</v>
      </c>
      <c r="L32" s="163" t="s">
        <v>963</v>
      </c>
    </row>
    <row r="33" spans="2:12" ht="17.25">
      <c r="B33" s="206" t="s">
        <v>786</v>
      </c>
      <c r="D33" s="168">
        <v>179</v>
      </c>
      <c r="E33" s="163" t="s">
        <v>590</v>
      </c>
      <c r="F33" s="163">
        <v>179</v>
      </c>
      <c r="G33" s="163" t="s">
        <v>590</v>
      </c>
      <c r="H33" s="163" t="s">
        <v>590</v>
      </c>
      <c r="I33" s="163" t="s">
        <v>590</v>
      </c>
      <c r="J33" s="163" t="s">
        <v>590</v>
      </c>
      <c r="K33" s="163" t="s">
        <v>590</v>
      </c>
      <c r="L33" s="163" t="s">
        <v>590</v>
      </c>
    </row>
    <row r="34" spans="2:12" ht="17.25">
      <c r="B34" s="206" t="s">
        <v>1023</v>
      </c>
      <c r="D34" s="168" t="s">
        <v>590</v>
      </c>
      <c r="E34" s="163" t="s">
        <v>590</v>
      </c>
      <c r="F34" s="163" t="s">
        <v>590</v>
      </c>
      <c r="G34" s="163">
        <v>79292</v>
      </c>
      <c r="H34" s="163" t="s">
        <v>590</v>
      </c>
      <c r="I34" s="163">
        <v>79292</v>
      </c>
      <c r="J34" s="163" t="s">
        <v>590</v>
      </c>
      <c r="K34" s="163" t="s">
        <v>590</v>
      </c>
      <c r="L34" s="163" t="s">
        <v>590</v>
      </c>
    </row>
    <row r="35" spans="2:12" ht="17.25">
      <c r="B35" s="206" t="s">
        <v>788</v>
      </c>
      <c r="D35" s="168" t="s">
        <v>1022</v>
      </c>
      <c r="E35" s="163" t="s">
        <v>1022</v>
      </c>
      <c r="F35" s="163" t="s">
        <v>1022</v>
      </c>
      <c r="G35" s="163">
        <v>822680</v>
      </c>
      <c r="H35" s="163">
        <v>510320</v>
      </c>
      <c r="I35" s="163">
        <v>312360</v>
      </c>
      <c r="J35" s="163" t="s">
        <v>1022</v>
      </c>
      <c r="K35" s="163" t="s">
        <v>1022</v>
      </c>
      <c r="L35" s="163" t="s">
        <v>1022</v>
      </c>
    </row>
    <row r="36" spans="2:12" ht="18" thickBot="1">
      <c r="B36" s="41"/>
      <c r="C36" s="41"/>
      <c r="D36" s="65"/>
      <c r="E36" s="41"/>
      <c r="F36" s="41"/>
      <c r="G36" s="41"/>
      <c r="H36" s="41"/>
      <c r="I36" s="41"/>
      <c r="J36" s="41"/>
      <c r="K36" s="41"/>
      <c r="L36" s="41"/>
    </row>
    <row r="37" spans="4:12" ht="17.25">
      <c r="D37" s="44"/>
      <c r="E37" s="46"/>
      <c r="F37" s="46"/>
      <c r="G37" s="44"/>
      <c r="H37" s="46"/>
      <c r="I37" s="46"/>
      <c r="J37" s="44"/>
      <c r="K37" s="46"/>
      <c r="L37" s="46"/>
    </row>
    <row r="38" spans="2:12" ht="17.25">
      <c r="B38" s="46"/>
      <c r="C38" s="46"/>
      <c r="D38" s="77" t="s">
        <v>120</v>
      </c>
      <c r="E38" s="66" t="s">
        <v>1027</v>
      </c>
      <c r="F38" s="66" t="s">
        <v>1028</v>
      </c>
      <c r="G38" s="77" t="s">
        <v>121</v>
      </c>
      <c r="H38" s="66" t="s">
        <v>1027</v>
      </c>
      <c r="I38" s="66" t="s">
        <v>1028</v>
      </c>
      <c r="J38" s="77" t="s">
        <v>122</v>
      </c>
      <c r="K38" s="66" t="s">
        <v>1027</v>
      </c>
      <c r="L38" s="66" t="s">
        <v>1028</v>
      </c>
    </row>
    <row r="39" ht="17.25">
      <c r="D39" s="121"/>
    </row>
    <row r="40" spans="2:12" ht="17.25">
      <c r="B40" s="74" t="s">
        <v>759</v>
      </c>
      <c r="C40" s="78"/>
      <c r="D40" s="168">
        <v>15981</v>
      </c>
      <c r="E40" s="163" t="s">
        <v>1026</v>
      </c>
      <c r="F40" s="163">
        <v>15981</v>
      </c>
      <c r="G40" s="163" t="s">
        <v>1026</v>
      </c>
      <c r="H40" s="163" t="s">
        <v>1026</v>
      </c>
      <c r="I40" s="163" t="s">
        <v>1026</v>
      </c>
      <c r="J40" s="163" t="s">
        <v>1026</v>
      </c>
      <c r="K40" s="163" t="s">
        <v>1026</v>
      </c>
      <c r="L40" s="163" t="s">
        <v>1026</v>
      </c>
    </row>
    <row r="41" spans="2:12" ht="17.25">
      <c r="B41" s="74"/>
      <c r="C41" s="180"/>
      <c r="D41" s="163"/>
      <c r="E41" s="163"/>
      <c r="F41" s="163"/>
      <c r="G41" s="163"/>
      <c r="H41" s="163"/>
      <c r="I41" s="163"/>
      <c r="J41" s="163"/>
      <c r="K41" s="163"/>
      <c r="L41" s="163"/>
    </row>
    <row r="42" spans="2:12" ht="17.25">
      <c r="B42" s="206" t="s">
        <v>782</v>
      </c>
      <c r="C42" s="70"/>
      <c r="D42" s="163" t="s">
        <v>590</v>
      </c>
      <c r="E42" s="163" t="s">
        <v>590</v>
      </c>
      <c r="F42" s="163" t="s">
        <v>590</v>
      </c>
      <c r="G42" s="163" t="s">
        <v>590</v>
      </c>
      <c r="H42" s="163" t="s">
        <v>590</v>
      </c>
      <c r="I42" s="163" t="s">
        <v>590</v>
      </c>
      <c r="J42" s="163">
        <v>41</v>
      </c>
      <c r="K42" s="163" t="s">
        <v>590</v>
      </c>
      <c r="L42" s="163">
        <v>41</v>
      </c>
    </row>
    <row r="43" spans="2:12" ht="17.25">
      <c r="B43" s="206" t="s">
        <v>785</v>
      </c>
      <c r="C43" s="70"/>
      <c r="D43" s="163">
        <v>15981</v>
      </c>
      <c r="E43" s="163" t="s">
        <v>1022</v>
      </c>
      <c r="F43" s="163">
        <v>15981</v>
      </c>
      <c r="G43" s="163" t="s">
        <v>1022</v>
      </c>
      <c r="H43" s="163" t="s">
        <v>1022</v>
      </c>
      <c r="I43" s="163" t="s">
        <v>1022</v>
      </c>
      <c r="J43" s="163" t="s">
        <v>1022</v>
      </c>
      <c r="K43" s="163" t="s">
        <v>1022</v>
      </c>
      <c r="L43" s="163" t="s">
        <v>1022</v>
      </c>
    </row>
    <row r="44" spans="2:12" ht="18" thickBot="1">
      <c r="B44" s="41"/>
      <c r="C44" s="71"/>
      <c r="D44" s="41"/>
      <c r="E44" s="41"/>
      <c r="F44" s="41"/>
      <c r="G44" s="41"/>
      <c r="H44" s="41"/>
      <c r="I44" s="41"/>
      <c r="J44" s="122"/>
      <c r="K44" s="41"/>
      <c r="L44" s="41"/>
    </row>
    <row r="45" spans="4:10" ht="17.25">
      <c r="D45" s="44"/>
      <c r="E45" s="46"/>
      <c r="F45" s="46"/>
      <c r="G45" s="44"/>
      <c r="H45" s="46"/>
      <c r="I45" s="46"/>
      <c r="J45" s="147"/>
    </row>
    <row r="46" spans="2:12" ht="17.25">
      <c r="B46" s="46"/>
      <c r="C46" s="46"/>
      <c r="D46" s="77" t="s">
        <v>123</v>
      </c>
      <c r="E46" s="66" t="s">
        <v>1027</v>
      </c>
      <c r="F46" s="66" t="s">
        <v>1028</v>
      </c>
      <c r="G46" s="77" t="s">
        <v>124</v>
      </c>
      <c r="H46" s="66" t="s">
        <v>1027</v>
      </c>
      <c r="I46" s="66" t="s">
        <v>1028</v>
      </c>
      <c r="J46" s="47" t="s">
        <v>125</v>
      </c>
      <c r="K46" s="66" t="s">
        <v>1029</v>
      </c>
      <c r="L46" s="66" t="s">
        <v>1030</v>
      </c>
    </row>
    <row r="47" ht="17.25">
      <c r="D47" s="121"/>
    </row>
    <row r="48" spans="2:12" ht="17.25">
      <c r="B48" s="74" t="s">
        <v>759</v>
      </c>
      <c r="C48" s="78"/>
      <c r="D48" s="168" t="s">
        <v>1026</v>
      </c>
      <c r="E48" s="163" t="s">
        <v>1026</v>
      </c>
      <c r="F48" s="163" t="s">
        <v>1026</v>
      </c>
      <c r="G48" s="163">
        <v>27400</v>
      </c>
      <c r="H48" s="163">
        <v>4620</v>
      </c>
      <c r="I48" s="163">
        <v>22780</v>
      </c>
      <c r="J48" s="163">
        <v>77963</v>
      </c>
      <c r="K48" s="163">
        <v>5761</v>
      </c>
      <c r="L48" s="163">
        <v>72202</v>
      </c>
    </row>
    <row r="49" spans="3:12" ht="17.25">
      <c r="C49" s="80"/>
      <c r="D49" s="168"/>
      <c r="E49" s="163"/>
      <c r="F49" s="163"/>
      <c r="G49" s="163"/>
      <c r="H49" s="163"/>
      <c r="I49" s="163"/>
      <c r="J49" s="163"/>
      <c r="K49" s="163"/>
      <c r="L49" s="163"/>
    </row>
    <row r="50" spans="2:12" ht="17.25">
      <c r="B50" s="206" t="s">
        <v>782</v>
      </c>
      <c r="D50" s="168" t="s">
        <v>590</v>
      </c>
      <c r="E50" s="163" t="s">
        <v>590</v>
      </c>
      <c r="F50" s="163" t="s">
        <v>590</v>
      </c>
      <c r="G50" s="163">
        <v>11480</v>
      </c>
      <c r="H50" s="163" t="s">
        <v>590</v>
      </c>
      <c r="I50" s="163">
        <v>11480</v>
      </c>
      <c r="J50" s="163" t="s">
        <v>590</v>
      </c>
      <c r="K50" s="163" t="s">
        <v>590</v>
      </c>
      <c r="L50" s="163" t="s">
        <v>590</v>
      </c>
    </row>
    <row r="51" spans="2:12" ht="17.25">
      <c r="B51" s="206" t="s">
        <v>789</v>
      </c>
      <c r="D51" s="168" t="s">
        <v>963</v>
      </c>
      <c r="E51" s="163" t="s">
        <v>963</v>
      </c>
      <c r="F51" s="163" t="s">
        <v>963</v>
      </c>
      <c r="G51" s="163">
        <v>1820</v>
      </c>
      <c r="H51" s="163">
        <v>1820</v>
      </c>
      <c r="I51" s="163" t="s">
        <v>963</v>
      </c>
      <c r="J51" s="163" t="s">
        <v>963</v>
      </c>
      <c r="K51" s="163" t="s">
        <v>963</v>
      </c>
      <c r="L51" s="163" t="s">
        <v>963</v>
      </c>
    </row>
    <row r="52" spans="2:12" ht="17.25">
      <c r="B52" s="206" t="s">
        <v>785</v>
      </c>
      <c r="D52" s="168" t="s">
        <v>1022</v>
      </c>
      <c r="E52" s="163" t="s">
        <v>1022</v>
      </c>
      <c r="F52" s="163" t="s">
        <v>1022</v>
      </c>
      <c r="G52" s="163">
        <v>5700</v>
      </c>
      <c r="H52" s="163">
        <v>2800</v>
      </c>
      <c r="I52" s="163">
        <v>2900</v>
      </c>
      <c r="J52" s="163">
        <v>3632</v>
      </c>
      <c r="K52" s="163" t="s">
        <v>1022</v>
      </c>
      <c r="L52" s="163">
        <v>3632</v>
      </c>
    </row>
    <row r="53" spans="2:12" ht="17.25">
      <c r="B53" s="206" t="s">
        <v>783</v>
      </c>
      <c r="D53" s="168" t="s">
        <v>963</v>
      </c>
      <c r="E53" s="163" t="s">
        <v>963</v>
      </c>
      <c r="F53" s="163" t="s">
        <v>963</v>
      </c>
      <c r="G53" s="163" t="s">
        <v>963</v>
      </c>
      <c r="H53" s="163" t="s">
        <v>963</v>
      </c>
      <c r="I53" s="163" t="s">
        <v>963</v>
      </c>
      <c r="J53" s="163">
        <v>23611</v>
      </c>
      <c r="K53" s="163">
        <v>5761</v>
      </c>
      <c r="L53" s="163">
        <v>17850</v>
      </c>
    </row>
    <row r="54" spans="2:12" ht="17.25">
      <c r="B54" s="206" t="s">
        <v>790</v>
      </c>
      <c r="D54" s="168" t="s">
        <v>968</v>
      </c>
      <c r="E54" s="163" t="s">
        <v>968</v>
      </c>
      <c r="F54" s="163" t="s">
        <v>968</v>
      </c>
      <c r="G54" s="163">
        <v>8400</v>
      </c>
      <c r="H54" s="163" t="s">
        <v>968</v>
      </c>
      <c r="I54" s="163">
        <v>8400</v>
      </c>
      <c r="J54" s="163">
        <v>50720</v>
      </c>
      <c r="K54" s="163" t="s">
        <v>968</v>
      </c>
      <c r="L54" s="163">
        <v>50720</v>
      </c>
    </row>
    <row r="55" spans="2:12" ht="18" thickBot="1">
      <c r="B55" s="42"/>
      <c r="C55" s="41"/>
      <c r="D55" s="148"/>
      <c r="E55" s="125"/>
      <c r="F55" s="125"/>
      <c r="G55" s="125"/>
      <c r="H55" s="125"/>
      <c r="I55" s="125"/>
      <c r="J55" s="125"/>
      <c r="K55" s="125"/>
      <c r="L55" s="125"/>
    </row>
    <row r="56" spans="2:4" ht="17.25">
      <c r="B56" s="79"/>
      <c r="D56" s="74" t="s">
        <v>511</v>
      </c>
    </row>
    <row r="63" ht="17.25">
      <c r="A63" s="74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6"/>
  <sheetViews>
    <sheetView zoomScale="75" zoomScaleNormal="75" workbookViewId="0" topLeftCell="A1">
      <selection activeCell="A1" sqref="A1"/>
    </sheetView>
  </sheetViews>
  <sheetFormatPr defaultColWidth="17.125" defaultRowHeight="13.5"/>
  <cols>
    <col min="1" max="1" width="13.375" style="75" customWidth="1"/>
    <col min="2" max="3" width="5.875" style="75" customWidth="1"/>
    <col min="4" max="4" width="17.125" style="75" customWidth="1"/>
    <col min="5" max="5" width="16.00390625" style="75" customWidth="1"/>
    <col min="6" max="6" width="15.50390625" style="75" customWidth="1"/>
    <col min="7" max="8" width="15.00390625" style="75" customWidth="1"/>
    <col min="9" max="9" width="16.125" style="75" customWidth="1"/>
    <col min="10" max="16384" width="17.125" style="75" customWidth="1"/>
  </cols>
  <sheetData>
    <row r="1" ht="17.25">
      <c r="A1" s="74"/>
    </row>
    <row r="6" ht="17.25">
      <c r="F6" s="76" t="s">
        <v>127</v>
      </c>
    </row>
    <row r="7" spans="2:10" ht="18" thickBot="1">
      <c r="B7" s="41"/>
      <c r="C7" s="41"/>
      <c r="D7" s="41"/>
      <c r="E7" s="41"/>
      <c r="F7" s="41"/>
      <c r="G7" s="41"/>
      <c r="H7" s="41"/>
      <c r="I7" s="41"/>
      <c r="J7" s="42" t="s">
        <v>1033</v>
      </c>
    </row>
    <row r="8" spans="5:10" ht="17.25">
      <c r="E8" s="44"/>
      <c r="F8" s="46"/>
      <c r="G8" s="46"/>
      <c r="H8" s="45" t="s">
        <v>1034</v>
      </c>
      <c r="I8" s="46"/>
      <c r="J8" s="46"/>
    </row>
    <row r="9" spans="2:10" ht="17.25">
      <c r="B9" s="46"/>
      <c r="C9" s="46"/>
      <c r="D9" s="46"/>
      <c r="E9" s="66" t="s">
        <v>1035</v>
      </c>
      <c r="F9" s="66" t="s">
        <v>1036</v>
      </c>
      <c r="G9" s="66" t="s">
        <v>1037</v>
      </c>
      <c r="H9" s="66" t="s">
        <v>1038</v>
      </c>
      <c r="I9" s="66" t="s">
        <v>1036</v>
      </c>
      <c r="J9" s="66" t="s">
        <v>1037</v>
      </c>
    </row>
    <row r="10" ht="17.25">
      <c r="E10" s="44"/>
    </row>
    <row r="11" spans="2:10" ht="17.25">
      <c r="B11" s="80"/>
      <c r="C11" s="74" t="s">
        <v>760</v>
      </c>
      <c r="D11" s="78"/>
      <c r="E11" s="50">
        <v>639950</v>
      </c>
      <c r="F11" s="78">
        <v>308870</v>
      </c>
      <c r="G11" s="78">
        <v>331080</v>
      </c>
      <c r="H11" s="72">
        <v>412346</v>
      </c>
      <c r="I11" s="81">
        <v>198934</v>
      </c>
      <c r="J11" s="81">
        <v>213412</v>
      </c>
    </row>
    <row r="12" spans="2:10" ht="17.25">
      <c r="B12" s="80"/>
      <c r="C12" s="74" t="s">
        <v>761</v>
      </c>
      <c r="D12" s="78"/>
      <c r="E12" s="50">
        <v>541361</v>
      </c>
      <c r="F12" s="78">
        <v>257611</v>
      </c>
      <c r="G12" s="78">
        <v>283750</v>
      </c>
      <c r="H12" s="72">
        <v>391708</v>
      </c>
      <c r="I12" s="81">
        <v>188354</v>
      </c>
      <c r="J12" s="81">
        <v>203354</v>
      </c>
    </row>
    <row r="13" spans="2:10" ht="17.25">
      <c r="B13" s="80"/>
      <c r="C13" s="74" t="s">
        <v>762</v>
      </c>
      <c r="D13" s="78"/>
      <c r="E13" s="50">
        <f>SUM(F13:G13)</f>
        <v>506520</v>
      </c>
      <c r="F13" s="78">
        <f>SUM(I13,F21,I21,F29,I29)</f>
        <v>245325</v>
      </c>
      <c r="G13" s="78">
        <f>SUM(J13,G21,J21,G29,J29)</f>
        <v>261195</v>
      </c>
      <c r="H13" s="48">
        <f>SUM(I13:J13)</f>
        <v>346591</v>
      </c>
      <c r="I13" s="81">
        <v>167268</v>
      </c>
      <c r="J13" s="81">
        <v>179323</v>
      </c>
    </row>
    <row r="14" spans="2:10" ht="17.25">
      <c r="B14" s="80"/>
      <c r="C14" s="74" t="s">
        <v>763</v>
      </c>
      <c r="D14" s="78"/>
      <c r="E14" s="50">
        <v>309776</v>
      </c>
      <c r="F14" s="78">
        <v>157064</v>
      </c>
      <c r="G14" s="78">
        <v>152712</v>
      </c>
      <c r="H14" s="48">
        <v>163187</v>
      </c>
      <c r="I14" s="81">
        <v>81943</v>
      </c>
      <c r="J14" s="81">
        <v>81244</v>
      </c>
    </row>
    <row r="15" spans="2:10" ht="18" thickBot="1">
      <c r="B15" s="41"/>
      <c r="C15" s="41"/>
      <c r="D15" s="41"/>
      <c r="E15" s="65"/>
      <c r="F15" s="41"/>
      <c r="G15" s="41"/>
      <c r="H15" s="41"/>
      <c r="I15" s="41"/>
      <c r="J15" s="41"/>
    </row>
    <row r="16" spans="5:10" ht="17.25">
      <c r="E16" s="44"/>
      <c r="F16" s="46"/>
      <c r="G16" s="46"/>
      <c r="H16" s="44"/>
      <c r="I16" s="46"/>
      <c r="J16" s="46"/>
    </row>
    <row r="17" spans="2:10" ht="17.25">
      <c r="B17" s="46"/>
      <c r="C17" s="46"/>
      <c r="D17" s="46"/>
      <c r="E17" s="66" t="s">
        <v>1039</v>
      </c>
      <c r="F17" s="66" t="s">
        <v>1040</v>
      </c>
      <c r="G17" s="66" t="s">
        <v>1041</v>
      </c>
      <c r="H17" s="66" t="s">
        <v>1042</v>
      </c>
      <c r="I17" s="66" t="s">
        <v>1040</v>
      </c>
      <c r="J17" s="66" t="s">
        <v>1041</v>
      </c>
    </row>
    <row r="18" ht="17.25">
      <c r="E18" s="44"/>
    </row>
    <row r="19" spans="2:10" ht="17.25">
      <c r="B19" s="80"/>
      <c r="C19" s="74" t="s">
        <v>760</v>
      </c>
      <c r="D19" s="78"/>
      <c r="E19" s="50">
        <v>31070</v>
      </c>
      <c r="F19" s="81">
        <v>15535</v>
      </c>
      <c r="G19" s="81">
        <v>15535</v>
      </c>
      <c r="H19" s="176" t="s">
        <v>1043</v>
      </c>
      <c r="I19" s="176" t="s">
        <v>1043</v>
      </c>
      <c r="J19" s="176" t="s">
        <v>1043</v>
      </c>
    </row>
    <row r="20" spans="2:10" ht="17.25">
      <c r="B20" s="80"/>
      <c r="C20" s="74" t="s">
        <v>761</v>
      </c>
      <c r="D20" s="78"/>
      <c r="E20" s="50">
        <v>37830</v>
      </c>
      <c r="F20" s="81">
        <v>18915</v>
      </c>
      <c r="G20" s="81">
        <v>18915</v>
      </c>
      <c r="H20" s="176" t="s">
        <v>1043</v>
      </c>
      <c r="I20" s="176" t="s">
        <v>1043</v>
      </c>
      <c r="J20" s="176" t="s">
        <v>1043</v>
      </c>
    </row>
    <row r="21" spans="2:10" ht="17.25">
      <c r="B21" s="80"/>
      <c r="C21" s="74" t="s">
        <v>762</v>
      </c>
      <c r="D21" s="78"/>
      <c r="E21" s="50">
        <f>SUM(F21:G21)</f>
        <v>36766</v>
      </c>
      <c r="F21" s="81">
        <v>18383</v>
      </c>
      <c r="G21" s="81">
        <v>18383</v>
      </c>
      <c r="H21" s="176" t="s">
        <v>1043</v>
      </c>
      <c r="I21" s="176" t="s">
        <v>1043</v>
      </c>
      <c r="J21" s="176" t="s">
        <v>1043</v>
      </c>
    </row>
    <row r="22" spans="2:10" ht="17.25">
      <c r="B22" s="80"/>
      <c r="C22" s="74" t="s">
        <v>763</v>
      </c>
      <c r="D22" s="78"/>
      <c r="E22" s="50">
        <v>39228</v>
      </c>
      <c r="F22" s="81">
        <v>19614</v>
      </c>
      <c r="G22" s="81">
        <v>19614</v>
      </c>
      <c r="H22" s="176" t="s">
        <v>1043</v>
      </c>
      <c r="I22" s="176" t="s">
        <v>1043</v>
      </c>
      <c r="J22" s="176" t="s">
        <v>1043</v>
      </c>
    </row>
    <row r="23" spans="2:10" ht="18" thickBot="1">
      <c r="B23" s="41"/>
      <c r="C23" s="41"/>
      <c r="D23" s="41"/>
      <c r="E23" s="65"/>
      <c r="F23" s="41"/>
      <c r="G23" s="41"/>
      <c r="H23" s="41"/>
      <c r="I23" s="41"/>
      <c r="J23" s="41"/>
    </row>
    <row r="24" spans="5:10" ht="17.25">
      <c r="E24" s="44"/>
      <c r="F24" s="46"/>
      <c r="G24" s="46"/>
      <c r="H24" s="44"/>
      <c r="I24" s="46"/>
      <c r="J24" s="46"/>
    </row>
    <row r="25" spans="2:10" ht="17.25">
      <c r="B25" s="46"/>
      <c r="C25" s="46"/>
      <c r="D25" s="46"/>
      <c r="E25" s="66" t="s">
        <v>1044</v>
      </c>
      <c r="F25" s="66" t="s">
        <v>1040</v>
      </c>
      <c r="G25" s="66" t="s">
        <v>1041</v>
      </c>
      <c r="H25" s="66" t="s">
        <v>1045</v>
      </c>
      <c r="I25" s="66" t="s">
        <v>1040</v>
      </c>
      <c r="J25" s="66" t="s">
        <v>1041</v>
      </c>
    </row>
    <row r="26" ht="17.25">
      <c r="E26" s="44"/>
    </row>
    <row r="27" spans="2:10" ht="17.25">
      <c r="B27" s="80"/>
      <c r="C27" s="74" t="s">
        <v>760</v>
      </c>
      <c r="D27" s="78"/>
      <c r="E27" s="50">
        <v>185376</v>
      </c>
      <c r="F27" s="81">
        <v>92688</v>
      </c>
      <c r="G27" s="81">
        <v>92688</v>
      </c>
      <c r="H27" s="78">
        <v>11158</v>
      </c>
      <c r="I27" s="81">
        <v>1713</v>
      </c>
      <c r="J27" s="81">
        <v>9445</v>
      </c>
    </row>
    <row r="28" spans="2:10" ht="17.25">
      <c r="B28" s="80"/>
      <c r="C28" s="74" t="s">
        <v>761</v>
      </c>
      <c r="D28" s="78"/>
      <c r="E28" s="50">
        <v>92551</v>
      </c>
      <c r="F28" s="81">
        <v>46609</v>
      </c>
      <c r="G28" s="81">
        <v>45942</v>
      </c>
      <c r="H28" s="78">
        <v>19272</v>
      </c>
      <c r="I28" s="81">
        <v>3733</v>
      </c>
      <c r="J28" s="81">
        <v>15539</v>
      </c>
    </row>
    <row r="29" spans="2:10" ht="17.25">
      <c r="B29" s="80"/>
      <c r="C29" s="74" t="s">
        <v>762</v>
      </c>
      <c r="D29" s="78"/>
      <c r="E29" s="50">
        <f>SUM(F29:G29)</f>
        <v>102852</v>
      </c>
      <c r="F29" s="81">
        <v>55297</v>
      </c>
      <c r="G29" s="81">
        <v>47555</v>
      </c>
      <c r="H29" s="48">
        <f>SUM(I29:J29)</f>
        <v>20311</v>
      </c>
      <c r="I29" s="81">
        <v>4377</v>
      </c>
      <c r="J29" s="81">
        <v>15934</v>
      </c>
    </row>
    <row r="30" spans="2:10" ht="17.25">
      <c r="B30" s="80"/>
      <c r="C30" s="74" t="s">
        <v>763</v>
      </c>
      <c r="D30" s="78"/>
      <c r="E30" s="50">
        <v>97340</v>
      </c>
      <c r="F30" s="81">
        <v>52334</v>
      </c>
      <c r="G30" s="81">
        <v>45006</v>
      </c>
      <c r="H30" s="48">
        <v>10021</v>
      </c>
      <c r="I30" s="81">
        <v>3173</v>
      </c>
      <c r="J30" s="81">
        <v>6848</v>
      </c>
    </row>
    <row r="31" spans="2:10" ht="18" thickBot="1">
      <c r="B31" s="41"/>
      <c r="C31" s="41"/>
      <c r="D31" s="41"/>
      <c r="E31" s="65"/>
      <c r="F31" s="41"/>
      <c r="G31" s="41"/>
      <c r="H31" s="41"/>
      <c r="I31" s="41"/>
      <c r="J31" s="41"/>
    </row>
    <row r="32" ht="17.25">
      <c r="E32" s="74" t="s">
        <v>128</v>
      </c>
    </row>
    <row r="33" ht="17.25">
      <c r="E33" s="74"/>
    </row>
    <row r="34" ht="17.25">
      <c r="G34" s="39"/>
    </row>
    <row r="35" ht="17.25">
      <c r="E35" s="76" t="s">
        <v>794</v>
      </c>
    </row>
    <row r="36" spans="2:10" ht="18" thickBot="1">
      <c r="B36" s="41"/>
      <c r="C36" s="41"/>
      <c r="D36" s="41"/>
      <c r="E36" s="41"/>
      <c r="F36" s="41"/>
      <c r="G36" s="41"/>
      <c r="H36" s="39"/>
      <c r="I36" s="39"/>
      <c r="J36" s="39"/>
    </row>
    <row r="37" spans="5:10" ht="17.25">
      <c r="E37" s="212" t="s">
        <v>795</v>
      </c>
      <c r="F37" s="120" t="s">
        <v>796</v>
      </c>
      <c r="G37" s="38"/>
      <c r="H37" s="39"/>
      <c r="I37" s="38"/>
      <c r="J37" s="39"/>
    </row>
    <row r="38" spans="2:10" ht="17.25">
      <c r="B38" s="46"/>
      <c r="C38" s="46"/>
      <c r="D38" s="46"/>
      <c r="E38" s="213" t="s">
        <v>797</v>
      </c>
      <c r="F38" s="66" t="s">
        <v>797</v>
      </c>
      <c r="G38" s="162"/>
      <c r="H38" s="155"/>
      <c r="I38" s="155"/>
      <c r="J38" s="155"/>
    </row>
    <row r="39" spans="5:10" ht="17.25">
      <c r="E39" s="84"/>
      <c r="F39" s="85"/>
      <c r="G39" s="85"/>
      <c r="H39" s="110"/>
      <c r="I39" s="110"/>
      <c r="J39" s="110"/>
    </row>
    <row r="40" spans="2:10" ht="17.25">
      <c r="B40" s="75" t="s">
        <v>798</v>
      </c>
      <c r="E40" s="84">
        <v>44</v>
      </c>
      <c r="F40" s="85">
        <v>44</v>
      </c>
      <c r="G40" s="85"/>
      <c r="H40" s="110"/>
      <c r="I40" s="110"/>
      <c r="J40" s="110"/>
    </row>
    <row r="41" spans="3:10" ht="17.25">
      <c r="C41" s="74" t="s">
        <v>1031</v>
      </c>
      <c r="D41" s="78"/>
      <c r="E41" s="50">
        <v>29</v>
      </c>
      <c r="F41" s="78">
        <v>30</v>
      </c>
      <c r="G41" s="78"/>
      <c r="H41" s="48"/>
      <c r="I41" s="48"/>
      <c r="J41" s="48"/>
    </row>
    <row r="42" spans="3:10" ht="17.25">
      <c r="C42" s="74" t="s">
        <v>800</v>
      </c>
      <c r="D42" s="78"/>
      <c r="E42" s="177" t="s">
        <v>970</v>
      </c>
      <c r="F42" s="176" t="s">
        <v>970</v>
      </c>
      <c r="G42" s="78"/>
      <c r="H42" s="48"/>
      <c r="I42" s="48"/>
      <c r="J42" s="48"/>
    </row>
    <row r="43" spans="3:10" ht="17.25">
      <c r="C43" s="74" t="s">
        <v>801</v>
      </c>
      <c r="D43" s="78"/>
      <c r="E43" s="50">
        <v>15</v>
      </c>
      <c r="F43" s="78">
        <v>14</v>
      </c>
      <c r="G43" s="78"/>
      <c r="H43" s="48"/>
      <c r="I43" s="48"/>
      <c r="J43" s="48"/>
    </row>
    <row r="44" spans="3:10" ht="17.25">
      <c r="C44" s="74"/>
      <c r="D44" s="78"/>
      <c r="E44" s="50"/>
      <c r="F44" s="78"/>
      <c r="G44" s="78"/>
      <c r="H44" s="48"/>
      <c r="I44" s="48"/>
      <c r="J44" s="48"/>
    </row>
    <row r="45" spans="2:10" ht="17.25">
      <c r="B45" s="74" t="s">
        <v>799</v>
      </c>
      <c r="E45" s="50"/>
      <c r="F45" s="78"/>
      <c r="G45" s="78"/>
      <c r="H45" s="48"/>
      <c r="I45" s="48"/>
      <c r="J45" s="48"/>
    </row>
    <row r="46" spans="2:10" ht="20.25">
      <c r="B46" s="74"/>
      <c r="C46" s="74" t="s">
        <v>802</v>
      </c>
      <c r="E46" s="50">
        <v>175</v>
      </c>
      <c r="F46" s="78">
        <v>176</v>
      </c>
      <c r="G46" s="78"/>
      <c r="H46" s="48"/>
      <c r="I46" s="48"/>
      <c r="J46" s="48"/>
    </row>
    <row r="47" spans="4:10" ht="17.25">
      <c r="D47" s="74" t="s">
        <v>803</v>
      </c>
      <c r="E47" s="57">
        <v>136</v>
      </c>
      <c r="F47" s="81">
        <v>136</v>
      </c>
      <c r="G47" s="81"/>
      <c r="H47" s="58"/>
      <c r="I47" s="58"/>
      <c r="J47" s="58"/>
    </row>
    <row r="48" spans="4:10" ht="17.25">
      <c r="D48" s="74" t="s">
        <v>804</v>
      </c>
      <c r="E48" s="57">
        <v>27</v>
      </c>
      <c r="F48" s="81">
        <v>28</v>
      </c>
      <c r="G48" s="81"/>
      <c r="H48" s="58"/>
      <c r="I48" s="58"/>
      <c r="J48" s="58"/>
    </row>
    <row r="49" spans="4:10" ht="17.25">
      <c r="D49" s="74" t="s">
        <v>805</v>
      </c>
      <c r="E49" s="177" t="s">
        <v>1032</v>
      </c>
      <c r="F49" s="176" t="s">
        <v>1032</v>
      </c>
      <c r="G49" s="81"/>
      <c r="H49" s="58"/>
      <c r="I49" s="58"/>
      <c r="J49" s="58"/>
    </row>
    <row r="50" spans="4:10" ht="17.25">
      <c r="D50" s="74" t="s">
        <v>806</v>
      </c>
      <c r="E50" s="177">
        <v>12</v>
      </c>
      <c r="F50" s="176">
        <v>12</v>
      </c>
      <c r="G50" s="176"/>
      <c r="H50" s="184"/>
      <c r="I50" s="184"/>
      <c r="J50" s="184"/>
    </row>
    <row r="51" spans="3:10" ht="17.25">
      <c r="C51" s="74" t="s">
        <v>807</v>
      </c>
      <c r="E51" s="177" t="s">
        <v>970</v>
      </c>
      <c r="F51" s="176" t="s">
        <v>970</v>
      </c>
      <c r="G51" s="81"/>
      <c r="H51" s="58"/>
      <c r="I51" s="58"/>
      <c r="J51" s="58"/>
    </row>
    <row r="52" spans="3:10" ht="20.25">
      <c r="C52" s="74" t="s">
        <v>808</v>
      </c>
      <c r="E52" s="57">
        <v>129</v>
      </c>
      <c r="F52" s="81">
        <v>115</v>
      </c>
      <c r="G52" s="81"/>
      <c r="H52" s="58"/>
      <c r="I52" s="58"/>
      <c r="J52" s="58"/>
    </row>
    <row r="53" spans="2:10" ht="18" thickBot="1">
      <c r="B53" s="41"/>
      <c r="C53" s="41"/>
      <c r="D53" s="41"/>
      <c r="E53" s="65"/>
      <c r="F53" s="41"/>
      <c r="G53" s="41"/>
      <c r="H53" s="39"/>
      <c r="I53" s="39"/>
      <c r="J53" s="39"/>
    </row>
    <row r="54" spans="2:10" ht="17.25">
      <c r="B54" s="39"/>
      <c r="C54" s="39"/>
      <c r="D54" s="39"/>
      <c r="E54" s="74" t="s">
        <v>282</v>
      </c>
      <c r="F54" s="39"/>
      <c r="G54" s="39"/>
      <c r="H54" s="39"/>
      <c r="I54" s="39"/>
      <c r="J54" s="39"/>
    </row>
    <row r="55" ht="17.25">
      <c r="E55" s="74"/>
    </row>
    <row r="56" ht="17.25">
      <c r="A56" s="74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7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89" customWidth="1"/>
    <col min="2" max="2" width="14.625" style="89" customWidth="1"/>
    <col min="3" max="8" width="13.375" style="89" customWidth="1"/>
    <col min="9" max="9" width="12.125" style="89" customWidth="1"/>
    <col min="10" max="10" width="13.375" style="89" customWidth="1"/>
    <col min="11" max="16384" width="12.125" style="89" customWidth="1"/>
  </cols>
  <sheetData>
    <row r="1" ht="17.25">
      <c r="A1" s="88"/>
    </row>
    <row r="6" ht="17.25">
      <c r="E6" s="90" t="s">
        <v>129</v>
      </c>
    </row>
    <row r="7" ht="17.25">
      <c r="D7" s="90" t="s">
        <v>130</v>
      </c>
    </row>
    <row r="8" spans="2:11" ht="18" thickBot="1"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3:12" ht="17.25">
      <c r="C9" s="92"/>
      <c r="D9" s="93"/>
      <c r="E9" s="93"/>
      <c r="F9" s="93"/>
      <c r="G9" s="93"/>
      <c r="H9" s="93"/>
      <c r="I9" s="93"/>
      <c r="J9" s="93"/>
      <c r="K9" s="92"/>
      <c r="L9" s="106"/>
    </row>
    <row r="10" spans="3:12" ht="17.25">
      <c r="C10" s="150" t="s">
        <v>131</v>
      </c>
      <c r="D10" s="92"/>
      <c r="E10" s="93"/>
      <c r="F10" s="93"/>
      <c r="G10" s="92"/>
      <c r="H10" s="93"/>
      <c r="I10" s="93"/>
      <c r="J10" s="92"/>
      <c r="K10" s="97" t="s">
        <v>132</v>
      </c>
      <c r="L10" s="106"/>
    </row>
    <row r="11" spans="2:12" ht="17.25">
      <c r="B11" s="93"/>
      <c r="C11" s="107" t="s">
        <v>323</v>
      </c>
      <c r="D11" s="107" t="s">
        <v>1</v>
      </c>
      <c r="E11" s="107" t="s">
        <v>2</v>
      </c>
      <c r="F11" s="107" t="s">
        <v>3</v>
      </c>
      <c r="G11" s="107" t="s">
        <v>4</v>
      </c>
      <c r="H11" s="107" t="s">
        <v>2</v>
      </c>
      <c r="I11" s="107" t="s">
        <v>133</v>
      </c>
      <c r="J11" s="107" t="s">
        <v>5</v>
      </c>
      <c r="K11" s="96" t="s">
        <v>134</v>
      </c>
      <c r="L11" s="106"/>
    </row>
    <row r="12" spans="3:12" ht="17.25">
      <c r="C12" s="92"/>
      <c r="L12" s="106"/>
    </row>
    <row r="13" spans="2:12" ht="17.25">
      <c r="B13" s="88" t="s">
        <v>6</v>
      </c>
      <c r="C13" s="114">
        <v>300</v>
      </c>
      <c r="D13" s="108">
        <v>12</v>
      </c>
      <c r="E13" s="99">
        <v>12</v>
      </c>
      <c r="F13" s="170" t="s">
        <v>7</v>
      </c>
      <c r="G13" s="108">
        <v>242</v>
      </c>
      <c r="H13" s="99">
        <v>82</v>
      </c>
      <c r="I13" s="99">
        <v>160</v>
      </c>
      <c r="J13" s="99">
        <v>46</v>
      </c>
      <c r="K13" s="99">
        <v>2058</v>
      </c>
      <c r="L13" s="106"/>
    </row>
    <row r="14" spans="2:12" ht="17.25">
      <c r="B14" s="88" t="s">
        <v>8</v>
      </c>
      <c r="C14" s="114">
        <v>313</v>
      </c>
      <c r="D14" s="108">
        <v>12</v>
      </c>
      <c r="E14" s="99">
        <v>12</v>
      </c>
      <c r="F14" s="170" t="s">
        <v>7</v>
      </c>
      <c r="G14" s="108">
        <v>247</v>
      </c>
      <c r="H14" s="99">
        <v>79</v>
      </c>
      <c r="I14" s="99">
        <v>168</v>
      </c>
      <c r="J14" s="99">
        <v>54</v>
      </c>
      <c r="K14" s="99">
        <v>2205</v>
      </c>
      <c r="L14" s="106"/>
    </row>
    <row r="15" spans="1:12" ht="17.25">
      <c r="A15" s="102"/>
      <c r="B15" s="88" t="s">
        <v>9</v>
      </c>
      <c r="C15" s="114">
        <v>314</v>
      </c>
      <c r="D15" s="108">
        <v>14</v>
      </c>
      <c r="E15" s="99">
        <v>14</v>
      </c>
      <c r="F15" s="170" t="s">
        <v>7</v>
      </c>
      <c r="G15" s="108">
        <v>245</v>
      </c>
      <c r="H15" s="99">
        <v>72</v>
      </c>
      <c r="I15" s="99">
        <v>173</v>
      </c>
      <c r="J15" s="99">
        <v>55</v>
      </c>
      <c r="K15" s="99">
        <v>2329</v>
      </c>
      <c r="L15" s="106"/>
    </row>
    <row r="16" spans="2:12" ht="17.25">
      <c r="B16" s="88" t="s">
        <v>659</v>
      </c>
      <c r="C16" s="114">
        <v>319</v>
      </c>
      <c r="D16" s="108">
        <v>15</v>
      </c>
      <c r="E16" s="99">
        <v>15</v>
      </c>
      <c r="F16" s="170" t="s">
        <v>7</v>
      </c>
      <c r="G16" s="108">
        <v>246</v>
      </c>
      <c r="H16" s="99">
        <v>62</v>
      </c>
      <c r="I16" s="99">
        <v>184</v>
      </c>
      <c r="J16" s="99">
        <v>58</v>
      </c>
      <c r="K16" s="99">
        <v>2537</v>
      </c>
      <c r="L16" s="106"/>
    </row>
    <row r="17" spans="2:12" ht="17.25">
      <c r="B17" s="88" t="s">
        <v>660</v>
      </c>
      <c r="C17" s="114">
        <v>316</v>
      </c>
      <c r="D17" s="108">
        <v>15</v>
      </c>
      <c r="E17" s="99">
        <v>15</v>
      </c>
      <c r="F17" s="170" t="s">
        <v>7</v>
      </c>
      <c r="G17" s="108">
        <v>247</v>
      </c>
      <c r="H17" s="99">
        <v>57</v>
      </c>
      <c r="I17" s="99">
        <v>190</v>
      </c>
      <c r="J17" s="99">
        <v>54</v>
      </c>
      <c r="K17" s="99">
        <v>2442</v>
      </c>
      <c r="L17" s="106"/>
    </row>
    <row r="18" spans="2:12" ht="17.25">
      <c r="B18" s="88"/>
      <c r="C18" s="114"/>
      <c r="D18" s="108"/>
      <c r="E18" s="99"/>
      <c r="F18" s="170"/>
      <c r="G18" s="108"/>
      <c r="H18" s="99"/>
      <c r="I18" s="99"/>
      <c r="J18" s="99"/>
      <c r="K18" s="99"/>
      <c r="L18" s="106"/>
    </row>
    <row r="19" spans="2:12" ht="17.25">
      <c r="B19" s="88" t="s">
        <v>764</v>
      </c>
      <c r="C19" s="114">
        <v>317</v>
      </c>
      <c r="D19" s="108">
        <v>14</v>
      </c>
      <c r="E19" s="99">
        <v>14</v>
      </c>
      <c r="F19" s="170" t="s">
        <v>7</v>
      </c>
      <c r="G19" s="108">
        <v>249</v>
      </c>
      <c r="H19" s="99">
        <v>58</v>
      </c>
      <c r="I19" s="99">
        <v>191</v>
      </c>
      <c r="J19" s="99">
        <v>54</v>
      </c>
      <c r="K19" s="99">
        <v>2878</v>
      </c>
      <c r="L19" s="106"/>
    </row>
    <row r="20" spans="2:12" ht="17.25">
      <c r="B20" s="88" t="s">
        <v>765</v>
      </c>
      <c r="C20" s="114">
        <v>317</v>
      </c>
      <c r="D20" s="108">
        <v>14</v>
      </c>
      <c r="E20" s="99">
        <v>14</v>
      </c>
      <c r="F20" s="170" t="s">
        <v>7</v>
      </c>
      <c r="G20" s="108">
        <v>248</v>
      </c>
      <c r="H20" s="99">
        <v>58</v>
      </c>
      <c r="I20" s="99">
        <v>190</v>
      </c>
      <c r="J20" s="99">
        <v>55</v>
      </c>
      <c r="K20" s="102" t="s">
        <v>265</v>
      </c>
      <c r="L20" s="106"/>
    </row>
    <row r="21" spans="2:12" ht="17.25">
      <c r="B21" s="88" t="s">
        <v>661</v>
      </c>
      <c r="C21" s="114">
        <v>318</v>
      </c>
      <c r="D21" s="108">
        <v>14</v>
      </c>
      <c r="E21" s="99">
        <v>14</v>
      </c>
      <c r="F21" s="170" t="s">
        <v>7</v>
      </c>
      <c r="G21" s="108">
        <v>249</v>
      </c>
      <c r="H21" s="99">
        <v>58</v>
      </c>
      <c r="I21" s="99">
        <v>191</v>
      </c>
      <c r="J21" s="99">
        <v>55</v>
      </c>
      <c r="K21" s="102">
        <v>2916</v>
      </c>
      <c r="L21" s="106"/>
    </row>
    <row r="22" spans="2:12" ht="17.25">
      <c r="B22" s="88" t="s">
        <v>766</v>
      </c>
      <c r="C22" s="114">
        <v>318</v>
      </c>
      <c r="D22" s="108">
        <v>14</v>
      </c>
      <c r="E22" s="99">
        <v>14</v>
      </c>
      <c r="F22" s="170" t="s">
        <v>7</v>
      </c>
      <c r="G22" s="108">
        <v>249</v>
      </c>
      <c r="H22" s="99">
        <v>58</v>
      </c>
      <c r="I22" s="99">
        <v>191</v>
      </c>
      <c r="J22" s="99">
        <v>55</v>
      </c>
      <c r="K22" s="102">
        <v>2918</v>
      </c>
      <c r="L22" s="106"/>
    </row>
    <row r="23" spans="2:12" ht="17.25">
      <c r="B23" s="88"/>
      <c r="C23" s="114"/>
      <c r="D23" s="108"/>
      <c r="E23" s="99"/>
      <c r="F23" s="170"/>
      <c r="G23" s="108"/>
      <c r="H23" s="99"/>
      <c r="I23" s="99"/>
      <c r="J23" s="99"/>
      <c r="K23" s="102"/>
      <c r="L23" s="106"/>
    </row>
    <row r="24" spans="2:12" ht="17.25">
      <c r="B24" s="88" t="s">
        <v>662</v>
      </c>
      <c r="C24" s="114">
        <v>318</v>
      </c>
      <c r="D24" s="108">
        <v>14</v>
      </c>
      <c r="E24" s="99">
        <v>14</v>
      </c>
      <c r="F24" s="170" t="s">
        <v>7</v>
      </c>
      <c r="G24" s="108">
        <v>249</v>
      </c>
      <c r="H24" s="99">
        <v>53</v>
      </c>
      <c r="I24" s="99">
        <v>196</v>
      </c>
      <c r="J24" s="99">
        <v>55</v>
      </c>
      <c r="K24" s="102">
        <v>2700</v>
      </c>
      <c r="L24" s="106"/>
    </row>
    <row r="25" spans="2:12" ht="17.25">
      <c r="B25" s="88" t="s">
        <v>663</v>
      </c>
      <c r="C25" s="114">
        <v>317</v>
      </c>
      <c r="D25" s="108">
        <v>14</v>
      </c>
      <c r="E25" s="99">
        <v>14</v>
      </c>
      <c r="F25" s="170" t="s">
        <v>7</v>
      </c>
      <c r="G25" s="108">
        <v>249</v>
      </c>
      <c r="H25" s="99">
        <v>53</v>
      </c>
      <c r="I25" s="99">
        <v>196</v>
      </c>
      <c r="J25" s="99">
        <v>54</v>
      </c>
      <c r="K25" s="102">
        <v>2909</v>
      </c>
      <c r="L25" s="106"/>
    </row>
    <row r="26" spans="2:12" ht="17.25">
      <c r="B26" s="88" t="s">
        <v>664</v>
      </c>
      <c r="C26" s="114">
        <v>317</v>
      </c>
      <c r="D26" s="108">
        <v>14</v>
      </c>
      <c r="E26" s="99">
        <v>14</v>
      </c>
      <c r="F26" s="170" t="s">
        <v>7</v>
      </c>
      <c r="G26" s="108">
        <v>249</v>
      </c>
      <c r="H26" s="99">
        <v>53</v>
      </c>
      <c r="I26" s="99">
        <v>196</v>
      </c>
      <c r="J26" s="99">
        <v>54</v>
      </c>
      <c r="K26" s="102">
        <v>2864</v>
      </c>
      <c r="L26" s="106"/>
    </row>
    <row r="27" spans="2:12" ht="17.25">
      <c r="B27" s="88" t="s">
        <v>767</v>
      </c>
      <c r="C27" s="114">
        <v>317</v>
      </c>
      <c r="D27" s="136">
        <v>14</v>
      </c>
      <c r="E27" s="135">
        <v>14</v>
      </c>
      <c r="F27" s="170" t="s">
        <v>7</v>
      </c>
      <c r="G27" s="136">
        <v>249</v>
      </c>
      <c r="H27" s="135">
        <v>53</v>
      </c>
      <c r="I27" s="135">
        <v>196</v>
      </c>
      <c r="J27" s="135">
        <v>54</v>
      </c>
      <c r="K27" s="137">
        <v>2653</v>
      </c>
      <c r="L27" s="106"/>
    </row>
    <row r="28" spans="2:12" ht="18" thickBot="1">
      <c r="B28" s="91"/>
      <c r="C28" s="104"/>
      <c r="D28" s="91"/>
      <c r="E28" s="91"/>
      <c r="F28" s="91"/>
      <c r="G28" s="91"/>
      <c r="H28" s="91"/>
      <c r="I28" s="91"/>
      <c r="J28" s="91"/>
      <c r="K28" s="91"/>
      <c r="L28" s="106"/>
    </row>
    <row r="29" ht="17.25">
      <c r="C29" s="88" t="s">
        <v>135</v>
      </c>
    </row>
    <row r="32" s="2" customFormat="1" ht="17.25">
      <c r="D32" s="4" t="s">
        <v>137</v>
      </c>
    </row>
    <row r="33" spans="2:11" s="2" customFormat="1" ht="18" thickBot="1">
      <c r="B33" s="5"/>
      <c r="C33" s="5"/>
      <c r="D33" s="5"/>
      <c r="E33" s="5"/>
      <c r="F33" s="5"/>
      <c r="G33" s="5"/>
      <c r="H33" s="5"/>
      <c r="I33" s="5"/>
      <c r="J33" s="36" t="s">
        <v>138</v>
      </c>
      <c r="K33" s="5"/>
    </row>
    <row r="34" spans="4:11" s="2" customFormat="1" ht="17.25">
      <c r="D34" s="6"/>
      <c r="E34" s="7"/>
      <c r="F34" s="7"/>
      <c r="G34" s="7"/>
      <c r="H34" s="7"/>
      <c r="I34" s="7"/>
      <c r="J34" s="7"/>
      <c r="K34" s="7"/>
    </row>
    <row r="35" spans="4:11" s="2" customFormat="1" ht="17.25">
      <c r="D35" s="37" t="s">
        <v>139</v>
      </c>
      <c r="E35" s="14" t="s">
        <v>140</v>
      </c>
      <c r="F35" s="7"/>
      <c r="G35" s="6"/>
      <c r="H35" s="6"/>
      <c r="I35" s="6"/>
      <c r="J35" s="6"/>
      <c r="K35" s="6"/>
    </row>
    <row r="36" spans="2:11" s="2" customFormat="1" ht="17.25">
      <c r="B36" s="7"/>
      <c r="C36" s="7"/>
      <c r="D36" s="9" t="s">
        <v>296</v>
      </c>
      <c r="E36" s="14" t="s">
        <v>10</v>
      </c>
      <c r="F36" s="14" t="s">
        <v>11</v>
      </c>
      <c r="G36" s="14" t="s">
        <v>12</v>
      </c>
      <c r="H36" s="14" t="s">
        <v>1046</v>
      </c>
      <c r="I36" s="14" t="s">
        <v>1047</v>
      </c>
      <c r="J36" s="14" t="s">
        <v>13</v>
      </c>
      <c r="K36" s="14" t="s">
        <v>14</v>
      </c>
    </row>
    <row r="37" s="75" customFormat="1" ht="17.25">
      <c r="D37" s="44"/>
    </row>
    <row r="38" spans="2:11" s="75" customFormat="1" ht="17.25">
      <c r="B38" s="88" t="s">
        <v>15</v>
      </c>
      <c r="C38" s="74" t="s">
        <v>768</v>
      </c>
      <c r="D38" s="50">
        <v>109211</v>
      </c>
      <c r="E38" s="81">
        <v>33635</v>
      </c>
      <c r="F38" s="81">
        <v>3544</v>
      </c>
      <c r="G38" s="81">
        <v>36726</v>
      </c>
      <c r="H38" s="81">
        <v>7019</v>
      </c>
      <c r="I38" s="81">
        <v>74</v>
      </c>
      <c r="J38" s="81">
        <v>27642</v>
      </c>
      <c r="K38" s="81">
        <v>571</v>
      </c>
    </row>
    <row r="39" spans="2:11" s="75" customFormat="1" ht="17.25">
      <c r="B39" s="88" t="s">
        <v>1048</v>
      </c>
      <c r="C39" s="74" t="s">
        <v>769</v>
      </c>
      <c r="D39" s="50">
        <v>107692</v>
      </c>
      <c r="E39" s="81">
        <v>39962</v>
      </c>
      <c r="F39" s="81">
        <v>4127</v>
      </c>
      <c r="G39" s="81">
        <v>29292</v>
      </c>
      <c r="H39" s="81">
        <v>5697</v>
      </c>
      <c r="I39" s="81">
        <v>72</v>
      </c>
      <c r="J39" s="81">
        <v>28449</v>
      </c>
      <c r="K39" s="81">
        <v>93</v>
      </c>
    </row>
    <row r="40" spans="2:11" s="75" customFormat="1" ht="17.25">
      <c r="B40" s="88" t="s">
        <v>659</v>
      </c>
      <c r="C40" s="74" t="s">
        <v>770</v>
      </c>
      <c r="D40" s="50">
        <v>115541</v>
      </c>
      <c r="E40" s="81">
        <v>47003</v>
      </c>
      <c r="F40" s="81">
        <v>4742</v>
      </c>
      <c r="G40" s="81">
        <v>28612</v>
      </c>
      <c r="H40" s="81">
        <v>4565</v>
      </c>
      <c r="I40" s="81">
        <v>51</v>
      </c>
      <c r="J40" s="81">
        <v>30333</v>
      </c>
      <c r="K40" s="81">
        <v>235</v>
      </c>
    </row>
    <row r="41" spans="2:11" s="75" customFormat="1" ht="17.25">
      <c r="B41" s="88" t="s">
        <v>660</v>
      </c>
      <c r="C41" s="74" t="s">
        <v>771</v>
      </c>
      <c r="D41" s="50">
        <v>136277</v>
      </c>
      <c r="E41" s="81">
        <v>57853</v>
      </c>
      <c r="F41" s="81">
        <v>5723</v>
      </c>
      <c r="G41" s="81">
        <v>35619</v>
      </c>
      <c r="H41" s="81">
        <v>4191</v>
      </c>
      <c r="I41" s="81">
        <v>72</v>
      </c>
      <c r="J41" s="81">
        <v>31336</v>
      </c>
      <c r="K41" s="81">
        <v>1483</v>
      </c>
    </row>
    <row r="42" spans="2:11" s="75" customFormat="1" ht="17.25">
      <c r="B42" s="88"/>
      <c r="C42" s="74"/>
      <c r="D42" s="50"/>
      <c r="E42" s="81"/>
      <c r="F42" s="81"/>
      <c r="G42" s="81"/>
      <c r="H42" s="81"/>
      <c r="I42" s="81"/>
      <c r="J42" s="81"/>
      <c r="K42" s="81"/>
    </row>
    <row r="43" spans="2:11" s="75" customFormat="1" ht="17.25">
      <c r="B43" s="88" t="s">
        <v>764</v>
      </c>
      <c r="C43" s="74" t="s">
        <v>772</v>
      </c>
      <c r="D43" s="50">
        <v>152241</v>
      </c>
      <c r="E43" s="81">
        <v>59407</v>
      </c>
      <c r="F43" s="81">
        <v>8967</v>
      </c>
      <c r="G43" s="81">
        <v>47746</v>
      </c>
      <c r="H43" s="81">
        <v>4359</v>
      </c>
      <c r="I43" s="81">
        <v>70</v>
      </c>
      <c r="J43" s="81">
        <v>31245</v>
      </c>
      <c r="K43" s="81">
        <v>447</v>
      </c>
    </row>
    <row r="44" spans="2:11" s="75" customFormat="1" ht="17.25">
      <c r="B44" s="88" t="s">
        <v>765</v>
      </c>
      <c r="C44" s="74" t="s">
        <v>773</v>
      </c>
      <c r="D44" s="50">
        <v>154389</v>
      </c>
      <c r="E44" s="81">
        <v>57201</v>
      </c>
      <c r="F44" s="81">
        <v>8903</v>
      </c>
      <c r="G44" s="81">
        <v>45882</v>
      </c>
      <c r="H44" s="81">
        <v>4604</v>
      </c>
      <c r="I44" s="81">
        <v>85</v>
      </c>
      <c r="J44" s="81">
        <v>31435</v>
      </c>
      <c r="K44" s="81">
        <v>1162</v>
      </c>
    </row>
    <row r="45" spans="2:11" s="75" customFormat="1" ht="17.25">
      <c r="B45" s="88" t="s">
        <v>661</v>
      </c>
      <c r="C45" s="74" t="s">
        <v>774</v>
      </c>
      <c r="D45" s="50">
        <v>146049</v>
      </c>
      <c r="E45" s="81">
        <v>57477</v>
      </c>
      <c r="F45" s="81">
        <v>6640</v>
      </c>
      <c r="G45" s="81">
        <v>45250</v>
      </c>
      <c r="H45" s="81">
        <v>5124</v>
      </c>
      <c r="I45" s="81">
        <v>111</v>
      </c>
      <c r="J45" s="81">
        <v>31195</v>
      </c>
      <c r="K45" s="81">
        <v>252</v>
      </c>
    </row>
    <row r="46" spans="2:11" s="75" customFormat="1" ht="17.25">
      <c r="B46" s="88" t="s">
        <v>766</v>
      </c>
      <c r="C46" s="74" t="s">
        <v>775</v>
      </c>
      <c r="D46" s="50">
        <v>128015</v>
      </c>
      <c r="E46" s="81">
        <v>50642</v>
      </c>
      <c r="F46" s="81">
        <v>6169</v>
      </c>
      <c r="G46" s="81">
        <v>35922</v>
      </c>
      <c r="H46" s="81">
        <v>5297</v>
      </c>
      <c r="I46" s="81">
        <v>112</v>
      </c>
      <c r="J46" s="81">
        <v>29801</v>
      </c>
      <c r="K46" s="81">
        <v>72</v>
      </c>
    </row>
    <row r="47" spans="2:11" s="75" customFormat="1" ht="17.25">
      <c r="B47" s="88"/>
      <c r="C47" s="74"/>
      <c r="D47" s="50"/>
      <c r="E47" s="81"/>
      <c r="F47" s="81"/>
      <c r="G47" s="81"/>
      <c r="H47" s="81"/>
      <c r="I47" s="81"/>
      <c r="J47" s="81"/>
      <c r="K47" s="81"/>
    </row>
    <row r="48" spans="2:11" s="75" customFormat="1" ht="17.25">
      <c r="B48" s="88" t="s">
        <v>662</v>
      </c>
      <c r="C48" s="74" t="s">
        <v>776</v>
      </c>
      <c r="D48" s="50">
        <v>125999</v>
      </c>
      <c r="E48" s="81">
        <v>50685</v>
      </c>
      <c r="F48" s="81">
        <v>6318</v>
      </c>
      <c r="G48" s="81">
        <v>35982</v>
      </c>
      <c r="H48" s="81">
        <v>3267</v>
      </c>
      <c r="I48" s="81">
        <v>97</v>
      </c>
      <c r="J48" s="81">
        <v>29452</v>
      </c>
      <c r="K48" s="81">
        <v>198</v>
      </c>
    </row>
    <row r="49" spans="2:11" s="75" customFormat="1" ht="17.25">
      <c r="B49" s="88" t="s">
        <v>663</v>
      </c>
      <c r="C49" s="74" t="s">
        <v>777</v>
      </c>
      <c r="D49" s="50">
        <v>125944</v>
      </c>
      <c r="E49" s="81">
        <v>51691</v>
      </c>
      <c r="F49" s="81">
        <v>5063</v>
      </c>
      <c r="G49" s="81">
        <v>37075</v>
      </c>
      <c r="H49" s="81">
        <v>2929</v>
      </c>
      <c r="I49" s="81">
        <v>84</v>
      </c>
      <c r="J49" s="81">
        <v>28089</v>
      </c>
      <c r="K49" s="81">
        <v>1013</v>
      </c>
    </row>
    <row r="50" spans="2:11" s="75" customFormat="1" ht="17.25">
      <c r="B50" s="88" t="s">
        <v>664</v>
      </c>
      <c r="C50" s="74" t="s">
        <v>778</v>
      </c>
      <c r="D50" s="50">
        <v>120894</v>
      </c>
      <c r="E50" s="81">
        <v>49087</v>
      </c>
      <c r="F50" s="81">
        <v>4494</v>
      </c>
      <c r="G50" s="81">
        <v>37274</v>
      </c>
      <c r="H50" s="81">
        <v>2630</v>
      </c>
      <c r="I50" s="81">
        <v>93</v>
      </c>
      <c r="J50" s="81">
        <v>27105</v>
      </c>
      <c r="K50" s="81">
        <v>211</v>
      </c>
    </row>
    <row r="51" spans="2:11" s="75" customFormat="1" ht="17.25">
      <c r="B51" s="88" t="s">
        <v>767</v>
      </c>
      <c r="C51" s="74" t="s">
        <v>779</v>
      </c>
      <c r="D51" s="50">
        <v>114387</v>
      </c>
      <c r="E51" s="58">
        <v>46828</v>
      </c>
      <c r="F51" s="58">
        <v>4209</v>
      </c>
      <c r="G51" s="58">
        <v>33897</v>
      </c>
      <c r="H51" s="58">
        <v>2518</v>
      </c>
      <c r="I51" s="58">
        <v>114</v>
      </c>
      <c r="J51" s="58">
        <v>26197</v>
      </c>
      <c r="K51" s="58">
        <v>623</v>
      </c>
    </row>
    <row r="52" spans="2:11" s="75" customFormat="1" ht="18" thickBot="1">
      <c r="B52" s="151"/>
      <c r="C52" s="41"/>
      <c r="D52" s="65"/>
      <c r="E52" s="41"/>
      <c r="F52" s="41"/>
      <c r="G52" s="41"/>
      <c r="H52" s="41"/>
      <c r="I52" s="41"/>
      <c r="J52" s="41"/>
      <c r="K52" s="41"/>
    </row>
    <row r="53" spans="4:11" s="75" customFormat="1" ht="17.25">
      <c r="D53" s="43" t="s">
        <v>141</v>
      </c>
      <c r="E53" s="46"/>
      <c r="F53" s="46"/>
      <c r="G53" s="46"/>
      <c r="H53" s="43" t="s">
        <v>16</v>
      </c>
      <c r="I53" s="46"/>
      <c r="J53" s="46"/>
      <c r="K53" s="46"/>
    </row>
    <row r="54" spans="2:11" s="75" customFormat="1" ht="17.25">
      <c r="B54" s="46"/>
      <c r="C54" s="46"/>
      <c r="D54" s="77" t="s">
        <v>296</v>
      </c>
      <c r="E54" s="66" t="s">
        <v>17</v>
      </c>
      <c r="F54" s="66" t="s">
        <v>18</v>
      </c>
      <c r="G54" s="66" t="s">
        <v>19</v>
      </c>
      <c r="H54" s="77" t="s">
        <v>296</v>
      </c>
      <c r="I54" s="66" t="s">
        <v>20</v>
      </c>
      <c r="J54" s="66" t="s">
        <v>21</v>
      </c>
      <c r="K54" s="66" t="s">
        <v>17</v>
      </c>
    </row>
    <row r="55" s="75" customFormat="1" ht="17.25">
      <c r="D55" s="44"/>
    </row>
    <row r="56" spans="2:11" s="75" customFormat="1" ht="17.25">
      <c r="B56" s="88" t="s">
        <v>0</v>
      </c>
      <c r="C56" s="74" t="s">
        <v>768</v>
      </c>
      <c r="D56" s="50">
        <v>3835</v>
      </c>
      <c r="E56" s="81">
        <v>1802</v>
      </c>
      <c r="F56" s="81">
        <v>2033</v>
      </c>
      <c r="G56" s="169" t="s">
        <v>22</v>
      </c>
      <c r="H56" s="78">
        <v>1074</v>
      </c>
      <c r="I56" s="81">
        <v>870</v>
      </c>
      <c r="J56" s="81">
        <v>52</v>
      </c>
      <c r="K56" s="81">
        <v>152</v>
      </c>
    </row>
    <row r="57" spans="2:11" s="75" customFormat="1" ht="17.25">
      <c r="B57" s="88" t="s">
        <v>1048</v>
      </c>
      <c r="C57" s="74" t="s">
        <v>769</v>
      </c>
      <c r="D57" s="50">
        <v>3805</v>
      </c>
      <c r="E57" s="81">
        <v>1667</v>
      </c>
      <c r="F57" s="81">
        <v>2138</v>
      </c>
      <c r="G57" s="169" t="s">
        <v>22</v>
      </c>
      <c r="H57" s="78">
        <v>675</v>
      </c>
      <c r="I57" s="81">
        <v>608</v>
      </c>
      <c r="J57" s="81">
        <v>28</v>
      </c>
      <c r="K57" s="81">
        <v>40</v>
      </c>
    </row>
    <row r="58" spans="2:11" s="75" customFormat="1" ht="17.25">
      <c r="B58" s="88" t="s">
        <v>659</v>
      </c>
      <c r="C58" s="74" t="s">
        <v>770</v>
      </c>
      <c r="D58" s="50">
        <v>4467</v>
      </c>
      <c r="E58" s="81">
        <v>1865</v>
      </c>
      <c r="F58" s="81">
        <v>2514</v>
      </c>
      <c r="G58" s="81">
        <v>88</v>
      </c>
      <c r="H58" s="78">
        <v>1118</v>
      </c>
      <c r="I58" s="81">
        <v>1050</v>
      </c>
      <c r="J58" s="81">
        <v>38</v>
      </c>
      <c r="K58" s="81">
        <v>30</v>
      </c>
    </row>
    <row r="59" spans="2:11" s="75" customFormat="1" ht="17.25" customHeight="1">
      <c r="B59" s="88" t="s">
        <v>660</v>
      </c>
      <c r="C59" s="74" t="s">
        <v>771</v>
      </c>
      <c r="D59" s="50">
        <v>4380</v>
      </c>
      <c r="E59" s="81">
        <v>1966</v>
      </c>
      <c r="F59" s="81">
        <v>2271</v>
      </c>
      <c r="G59" s="81">
        <v>142</v>
      </c>
      <c r="H59" s="78">
        <v>1193</v>
      </c>
      <c r="I59" s="81">
        <v>1146</v>
      </c>
      <c r="J59" s="81">
        <v>25</v>
      </c>
      <c r="K59" s="81">
        <v>22</v>
      </c>
    </row>
    <row r="60" spans="2:11" s="75" customFormat="1" ht="17.25" customHeight="1">
      <c r="B60" s="88"/>
      <c r="C60" s="74"/>
      <c r="D60" s="50"/>
      <c r="E60" s="81"/>
      <c r="F60" s="81"/>
      <c r="G60" s="81"/>
      <c r="H60" s="78"/>
      <c r="I60" s="81"/>
      <c r="J60" s="81"/>
      <c r="K60" s="81"/>
    </row>
    <row r="61" spans="2:11" s="75" customFormat="1" ht="17.25">
      <c r="B61" s="88" t="s">
        <v>764</v>
      </c>
      <c r="C61" s="74" t="s">
        <v>772</v>
      </c>
      <c r="D61" s="50">
        <v>3863</v>
      </c>
      <c r="E61" s="81">
        <v>2074</v>
      </c>
      <c r="F61" s="81">
        <v>1672</v>
      </c>
      <c r="G61" s="81">
        <v>117</v>
      </c>
      <c r="H61" s="78">
        <v>1171</v>
      </c>
      <c r="I61" s="81">
        <v>1159</v>
      </c>
      <c r="J61" s="81">
        <v>8</v>
      </c>
      <c r="K61" s="81">
        <v>4</v>
      </c>
    </row>
    <row r="62" spans="2:11" s="75" customFormat="1" ht="17.25" customHeight="1">
      <c r="B62" s="88" t="s">
        <v>765</v>
      </c>
      <c r="C62" s="74" t="s">
        <v>773</v>
      </c>
      <c r="D62" s="50">
        <v>3696</v>
      </c>
      <c r="E62" s="81">
        <v>1513</v>
      </c>
      <c r="F62" s="81">
        <v>2071</v>
      </c>
      <c r="G62" s="81">
        <v>112</v>
      </c>
      <c r="H62" s="78">
        <v>1421</v>
      </c>
      <c r="I62" s="81">
        <v>1416</v>
      </c>
      <c r="J62" s="81">
        <v>5</v>
      </c>
      <c r="K62" s="169" t="s">
        <v>22</v>
      </c>
    </row>
    <row r="63" spans="2:11" s="75" customFormat="1" ht="17.25">
      <c r="B63" s="88" t="s">
        <v>661</v>
      </c>
      <c r="C63" s="74" t="s">
        <v>774</v>
      </c>
      <c r="D63" s="50">
        <v>3290</v>
      </c>
      <c r="E63" s="81">
        <v>1186</v>
      </c>
      <c r="F63" s="81">
        <v>1986</v>
      </c>
      <c r="G63" s="81">
        <v>118</v>
      </c>
      <c r="H63" s="78">
        <v>1526</v>
      </c>
      <c r="I63" s="81">
        <v>1510</v>
      </c>
      <c r="J63" s="81">
        <v>13</v>
      </c>
      <c r="K63" s="82">
        <v>3</v>
      </c>
    </row>
    <row r="64" spans="2:11" s="75" customFormat="1" ht="17.25">
      <c r="B64" s="88" t="s">
        <v>766</v>
      </c>
      <c r="C64" s="74" t="s">
        <v>775</v>
      </c>
      <c r="D64" s="50">
        <v>2990</v>
      </c>
      <c r="E64" s="81">
        <v>1112</v>
      </c>
      <c r="F64" s="81">
        <v>1776</v>
      </c>
      <c r="G64" s="81">
        <v>102</v>
      </c>
      <c r="H64" s="73">
        <v>1507</v>
      </c>
      <c r="I64" s="81">
        <v>1487</v>
      </c>
      <c r="J64" s="81">
        <v>19</v>
      </c>
      <c r="K64" s="82">
        <v>1</v>
      </c>
    </row>
    <row r="65" spans="2:11" s="75" customFormat="1" ht="17.25">
      <c r="B65" s="88"/>
      <c r="C65" s="74"/>
      <c r="D65" s="50"/>
      <c r="E65" s="81"/>
      <c r="F65" s="81"/>
      <c r="G65" s="81"/>
      <c r="H65" s="73"/>
      <c r="I65" s="81"/>
      <c r="J65" s="81"/>
      <c r="K65" s="82"/>
    </row>
    <row r="66" spans="2:11" s="75" customFormat="1" ht="17.25">
      <c r="B66" s="88" t="s">
        <v>662</v>
      </c>
      <c r="C66" s="74" t="s">
        <v>776</v>
      </c>
      <c r="D66" s="50">
        <v>3140</v>
      </c>
      <c r="E66" s="81">
        <v>1011</v>
      </c>
      <c r="F66" s="81">
        <v>2041</v>
      </c>
      <c r="G66" s="81">
        <v>88</v>
      </c>
      <c r="H66" s="73">
        <v>1450</v>
      </c>
      <c r="I66" s="81">
        <v>1429</v>
      </c>
      <c r="J66" s="81">
        <v>21</v>
      </c>
      <c r="K66" s="169" t="s">
        <v>22</v>
      </c>
    </row>
    <row r="67" spans="2:11" s="75" customFormat="1" ht="17.25">
      <c r="B67" s="88" t="s">
        <v>663</v>
      </c>
      <c r="C67" s="74" t="s">
        <v>777</v>
      </c>
      <c r="D67" s="50">
        <v>2645</v>
      </c>
      <c r="E67" s="81">
        <v>781</v>
      </c>
      <c r="F67" s="81">
        <v>1777</v>
      </c>
      <c r="G67" s="81">
        <v>87</v>
      </c>
      <c r="H67" s="73">
        <v>2518</v>
      </c>
      <c r="I67" s="81">
        <v>2395</v>
      </c>
      <c r="J67" s="81">
        <v>41</v>
      </c>
      <c r="K67" s="82">
        <v>82</v>
      </c>
    </row>
    <row r="68" spans="2:11" s="75" customFormat="1" ht="17.25">
      <c r="B68" s="88" t="s">
        <v>664</v>
      </c>
      <c r="C68" s="74" t="s">
        <v>778</v>
      </c>
      <c r="D68" s="50">
        <v>2573</v>
      </c>
      <c r="E68" s="81">
        <v>730</v>
      </c>
      <c r="F68" s="81">
        <v>1752</v>
      </c>
      <c r="G68" s="81">
        <v>91</v>
      </c>
      <c r="H68" s="78">
        <v>4233</v>
      </c>
      <c r="I68" s="81">
        <v>4008</v>
      </c>
      <c r="J68" s="81">
        <v>42</v>
      </c>
      <c r="K68" s="82">
        <v>183</v>
      </c>
    </row>
    <row r="69" spans="2:11" s="75" customFormat="1" ht="17.25">
      <c r="B69" s="88" t="s">
        <v>767</v>
      </c>
      <c r="C69" s="74" t="s">
        <v>779</v>
      </c>
      <c r="D69" s="50">
        <v>2679</v>
      </c>
      <c r="E69" s="58">
        <v>702</v>
      </c>
      <c r="F69" s="58">
        <v>1892</v>
      </c>
      <c r="G69" s="58">
        <v>84</v>
      </c>
      <c r="H69" s="58">
        <v>6977</v>
      </c>
      <c r="I69" s="58">
        <v>6700</v>
      </c>
      <c r="J69" s="58">
        <v>36</v>
      </c>
      <c r="K69" s="58">
        <v>241</v>
      </c>
    </row>
    <row r="70" spans="2:11" s="75" customFormat="1" ht="18" thickBot="1">
      <c r="B70" s="41"/>
      <c r="C70" s="152"/>
      <c r="D70" s="65"/>
      <c r="E70" s="41"/>
      <c r="F70" s="41"/>
      <c r="G70" s="41"/>
      <c r="H70" s="41"/>
      <c r="I70" s="41"/>
      <c r="J70" s="41"/>
      <c r="K70" s="41"/>
    </row>
    <row r="71" spans="4:11" s="75" customFormat="1" ht="17.25">
      <c r="D71" s="247" t="s">
        <v>136</v>
      </c>
      <c r="E71" s="248"/>
      <c r="F71" s="248"/>
      <c r="G71" s="248" t="s">
        <v>142</v>
      </c>
      <c r="H71" s="248"/>
      <c r="I71" s="248"/>
      <c r="J71" s="248"/>
      <c r="K71" s="248"/>
    </row>
    <row r="72" spans="1:7" s="75" customFormat="1" ht="17.25">
      <c r="A72" s="74"/>
      <c r="G72" s="75" t="s">
        <v>143</v>
      </c>
    </row>
    <row r="73" s="75" customFormat="1" ht="17.25"/>
    <row r="74" s="75" customFormat="1" ht="17.25"/>
    <row r="75" s="75" customFormat="1" ht="17.25"/>
    <row r="76" s="2" customFormat="1" ht="17.25"/>
  </sheetData>
  <mergeCells count="2">
    <mergeCell ref="D71:F71"/>
    <mergeCell ref="G71:K7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75" customWidth="1"/>
    <col min="2" max="2" width="26.50390625" style="75" customWidth="1"/>
    <col min="3" max="3" width="13.375" style="75" customWidth="1"/>
    <col min="4" max="4" width="12.75390625" style="75" customWidth="1"/>
    <col min="5" max="5" width="15.875" style="75" customWidth="1"/>
    <col min="6" max="7" width="12.75390625" style="75" customWidth="1"/>
    <col min="8" max="8" width="12.125" style="75" customWidth="1"/>
    <col min="9" max="11" width="12.75390625" style="75" customWidth="1"/>
    <col min="12" max="16384" width="12.125" style="75" customWidth="1"/>
  </cols>
  <sheetData>
    <row r="1" ht="17.25">
      <c r="A1" s="74"/>
    </row>
    <row r="6" ht="17.25">
      <c r="D6" s="76" t="s">
        <v>144</v>
      </c>
    </row>
    <row r="7" ht="17.25">
      <c r="E7" s="74" t="s">
        <v>145</v>
      </c>
    </row>
    <row r="8" spans="2:12" ht="18" thickBot="1">
      <c r="B8" s="41"/>
      <c r="C8" s="41"/>
      <c r="D8" s="41"/>
      <c r="E8" s="41"/>
      <c r="F8" s="41"/>
      <c r="G8" s="41"/>
      <c r="H8" s="41"/>
      <c r="I8" s="41"/>
      <c r="J8" s="41"/>
      <c r="K8" s="41"/>
      <c r="L8" s="39"/>
    </row>
    <row r="9" spans="3:12" ht="17.25">
      <c r="C9" s="44"/>
      <c r="D9" s="46"/>
      <c r="E9" s="46"/>
      <c r="F9" s="153"/>
      <c r="G9" s="154"/>
      <c r="H9" s="39"/>
      <c r="I9" s="39"/>
      <c r="J9" s="155"/>
      <c r="K9" s="155"/>
      <c r="L9" s="39"/>
    </row>
    <row r="10" spans="3:12" ht="17.25">
      <c r="C10" s="45" t="s">
        <v>146</v>
      </c>
      <c r="D10" s="251" t="s">
        <v>23</v>
      </c>
      <c r="E10" s="252"/>
      <c r="F10" s="43"/>
      <c r="G10" s="156" t="s">
        <v>24</v>
      </c>
      <c r="H10" s="155" t="s">
        <v>147</v>
      </c>
      <c r="I10" s="249" t="s">
        <v>148</v>
      </c>
      <c r="J10" s="250"/>
      <c r="K10" s="250"/>
      <c r="L10" s="39"/>
    </row>
    <row r="11" spans="3:12" ht="17.25">
      <c r="C11" s="45" t="s">
        <v>149</v>
      </c>
      <c r="D11" s="45"/>
      <c r="E11" s="157"/>
      <c r="F11" s="45" t="s">
        <v>150</v>
      </c>
      <c r="G11" s="156"/>
      <c r="H11" s="155" t="s">
        <v>149</v>
      </c>
      <c r="I11" s="158" t="s">
        <v>25</v>
      </c>
      <c r="J11" s="159" t="s">
        <v>26</v>
      </c>
      <c r="K11" s="160" t="s">
        <v>27</v>
      </c>
      <c r="L11" s="39"/>
    </row>
    <row r="12" spans="2:12" ht="17.25">
      <c r="B12" s="46"/>
      <c r="C12" s="47"/>
      <c r="D12" s="66"/>
      <c r="E12" s="161" t="s">
        <v>151</v>
      </c>
      <c r="F12" s="77"/>
      <c r="G12" s="161" t="s">
        <v>152</v>
      </c>
      <c r="H12" s="59"/>
      <c r="I12" s="161" t="s">
        <v>153</v>
      </c>
      <c r="J12" s="161" t="s">
        <v>153</v>
      </c>
      <c r="K12" s="162" t="s">
        <v>153</v>
      </c>
      <c r="L12" s="39"/>
    </row>
    <row r="13" spans="2:3" ht="17.25">
      <c r="B13" s="85" t="s">
        <v>28</v>
      </c>
      <c r="C13" s="44"/>
    </row>
    <row r="14" spans="2:11" ht="17.25">
      <c r="B14" s="74" t="s">
        <v>65</v>
      </c>
      <c r="C14" s="50">
        <v>166793</v>
      </c>
      <c r="D14" s="81">
        <v>166793</v>
      </c>
      <c r="E14" s="81">
        <v>62158</v>
      </c>
      <c r="F14" s="82" t="s">
        <v>265</v>
      </c>
      <c r="G14" s="82" t="s">
        <v>265</v>
      </c>
      <c r="H14" s="82">
        <v>4571</v>
      </c>
      <c r="I14" s="82" t="s">
        <v>265</v>
      </c>
      <c r="J14" s="82" t="s">
        <v>29</v>
      </c>
      <c r="K14" s="82" t="s">
        <v>265</v>
      </c>
    </row>
    <row r="15" spans="2:11" ht="17.25">
      <c r="B15" s="74" t="s">
        <v>66</v>
      </c>
      <c r="C15" s="50">
        <v>310925</v>
      </c>
      <c r="D15" s="81">
        <v>310925</v>
      </c>
      <c r="E15" s="81">
        <v>179903</v>
      </c>
      <c r="F15" s="82" t="s">
        <v>265</v>
      </c>
      <c r="G15" s="82" t="s">
        <v>265</v>
      </c>
      <c r="H15" s="82">
        <v>6314</v>
      </c>
      <c r="I15" s="82" t="s">
        <v>265</v>
      </c>
      <c r="J15" s="82" t="s">
        <v>29</v>
      </c>
      <c r="K15" s="82" t="s">
        <v>265</v>
      </c>
    </row>
    <row r="16" spans="2:11" ht="17.25">
      <c r="B16" s="74" t="s">
        <v>67</v>
      </c>
      <c r="C16" s="50">
        <v>365300</v>
      </c>
      <c r="D16" s="81">
        <v>365300</v>
      </c>
      <c r="E16" s="81">
        <v>234500</v>
      </c>
      <c r="F16" s="82" t="s">
        <v>265</v>
      </c>
      <c r="G16" s="82" t="s">
        <v>265</v>
      </c>
      <c r="H16" s="81">
        <v>8100</v>
      </c>
      <c r="I16" s="82" t="s">
        <v>265</v>
      </c>
      <c r="J16" s="82" t="s">
        <v>29</v>
      </c>
      <c r="K16" s="82" t="s">
        <v>265</v>
      </c>
    </row>
    <row r="17" spans="2:11" ht="17.25">
      <c r="B17" s="74" t="s">
        <v>68</v>
      </c>
      <c r="C17" s="50">
        <v>400772</v>
      </c>
      <c r="D17" s="75">
        <v>400772</v>
      </c>
      <c r="E17" s="75">
        <v>271488</v>
      </c>
      <c r="F17" s="82" t="s">
        <v>265</v>
      </c>
      <c r="G17" s="82" t="s">
        <v>265</v>
      </c>
      <c r="H17" s="75">
        <v>8264</v>
      </c>
      <c r="I17" s="81">
        <v>382</v>
      </c>
      <c r="J17" s="82" t="s">
        <v>29</v>
      </c>
      <c r="K17" s="82" t="s">
        <v>265</v>
      </c>
    </row>
    <row r="18" spans="2:11" ht="17.25">
      <c r="B18" s="74"/>
      <c r="C18" s="50"/>
      <c r="D18" s="81"/>
      <c r="E18" s="81"/>
      <c r="F18" s="82"/>
      <c r="G18" s="82"/>
      <c r="H18" s="81"/>
      <c r="I18" s="81"/>
      <c r="J18" s="81"/>
      <c r="K18" s="82"/>
    </row>
    <row r="19" spans="2:11" ht="17.25">
      <c r="B19" s="75" t="s">
        <v>49</v>
      </c>
      <c r="C19" s="50">
        <v>458283</v>
      </c>
      <c r="D19" s="81">
        <v>458283</v>
      </c>
      <c r="E19" s="81">
        <v>312578</v>
      </c>
      <c r="F19" s="82" t="s">
        <v>265</v>
      </c>
      <c r="G19" s="82" t="s">
        <v>265</v>
      </c>
      <c r="H19" s="81">
        <v>7087</v>
      </c>
      <c r="I19" s="81">
        <v>5493</v>
      </c>
      <c r="J19" s="82" t="s">
        <v>29</v>
      </c>
      <c r="K19" s="82" t="s">
        <v>265</v>
      </c>
    </row>
    <row r="20" spans="2:11" ht="17.25">
      <c r="B20" s="75" t="s">
        <v>50</v>
      </c>
      <c r="C20" s="50">
        <v>470430</v>
      </c>
      <c r="D20" s="81">
        <v>470430</v>
      </c>
      <c r="E20" s="81">
        <v>322415</v>
      </c>
      <c r="F20" s="82" t="s">
        <v>265</v>
      </c>
      <c r="G20" s="82" t="s">
        <v>265</v>
      </c>
      <c r="H20" s="81">
        <v>7096</v>
      </c>
      <c r="I20" s="81">
        <v>6028</v>
      </c>
      <c r="J20" s="82" t="s">
        <v>29</v>
      </c>
      <c r="K20" s="82" t="s">
        <v>265</v>
      </c>
    </row>
    <row r="21" spans="2:11" ht="17.25">
      <c r="B21" s="75" t="s">
        <v>51</v>
      </c>
      <c r="C21" s="50">
        <v>481576</v>
      </c>
      <c r="D21" s="81">
        <v>481576</v>
      </c>
      <c r="E21" s="81">
        <v>331978</v>
      </c>
      <c r="F21" s="82" t="s">
        <v>265</v>
      </c>
      <c r="G21" s="82" t="s">
        <v>265</v>
      </c>
      <c r="H21" s="81">
        <v>6971</v>
      </c>
      <c r="I21" s="81">
        <v>6150</v>
      </c>
      <c r="J21" s="82" t="s">
        <v>29</v>
      </c>
      <c r="K21" s="82" t="s">
        <v>265</v>
      </c>
    </row>
    <row r="22" spans="2:11" ht="17.25">
      <c r="B22" s="75" t="s">
        <v>52</v>
      </c>
      <c r="C22" s="50">
        <v>491551</v>
      </c>
      <c r="D22" s="75">
        <v>491551</v>
      </c>
      <c r="E22" s="75">
        <v>340659</v>
      </c>
      <c r="F22" s="82" t="s">
        <v>265</v>
      </c>
      <c r="G22" s="82" t="s">
        <v>265</v>
      </c>
      <c r="H22" s="75">
        <v>6958</v>
      </c>
      <c r="I22" s="75">
        <v>6281</v>
      </c>
      <c r="J22" s="82" t="s">
        <v>29</v>
      </c>
      <c r="K22" s="82" t="s">
        <v>265</v>
      </c>
    </row>
    <row r="23" spans="2:11" ht="17.25">
      <c r="B23" s="75" t="s">
        <v>53</v>
      </c>
      <c r="C23" s="50">
        <v>501330</v>
      </c>
      <c r="D23" s="81">
        <v>501330</v>
      </c>
      <c r="E23" s="81">
        <v>348814</v>
      </c>
      <c r="F23" s="82" t="s">
        <v>265</v>
      </c>
      <c r="G23" s="82" t="s">
        <v>265</v>
      </c>
      <c r="H23" s="81">
        <v>6539</v>
      </c>
      <c r="I23" s="81">
        <v>6539</v>
      </c>
      <c r="J23" s="82" t="s">
        <v>265</v>
      </c>
      <c r="K23" s="82" t="s">
        <v>265</v>
      </c>
    </row>
    <row r="24" spans="3:11" ht="17.25">
      <c r="C24" s="50"/>
      <c r="D24" s="81"/>
      <c r="E24" s="81"/>
      <c r="F24" s="82"/>
      <c r="G24" s="82"/>
      <c r="H24" s="81"/>
      <c r="I24" s="81"/>
      <c r="J24" s="82"/>
      <c r="K24" s="82"/>
    </row>
    <row r="25" spans="2:11" ht="17.25">
      <c r="B25" s="75" t="s">
        <v>54</v>
      </c>
      <c r="C25" s="50">
        <v>508625</v>
      </c>
      <c r="D25" s="81">
        <v>508625</v>
      </c>
      <c r="E25" s="81">
        <v>355266</v>
      </c>
      <c r="F25" s="82" t="s">
        <v>265</v>
      </c>
      <c r="G25" s="82" t="s">
        <v>265</v>
      </c>
      <c r="H25" s="81">
        <v>6468</v>
      </c>
      <c r="I25" s="81">
        <v>6199</v>
      </c>
      <c r="J25" s="81">
        <v>269</v>
      </c>
      <c r="K25" s="82" t="s">
        <v>265</v>
      </c>
    </row>
    <row r="26" spans="2:11" ht="17.25">
      <c r="B26" s="75" t="s">
        <v>55</v>
      </c>
      <c r="C26" s="50">
        <v>512888</v>
      </c>
      <c r="D26" s="75">
        <v>512888</v>
      </c>
      <c r="E26" s="75">
        <v>358966</v>
      </c>
      <c r="F26" s="82" t="s">
        <v>265</v>
      </c>
      <c r="G26" s="82" t="s">
        <v>265</v>
      </c>
      <c r="H26" s="75">
        <v>6397</v>
      </c>
      <c r="I26" s="75">
        <v>6024</v>
      </c>
      <c r="J26" s="75">
        <v>373</v>
      </c>
      <c r="K26" s="82" t="s">
        <v>265</v>
      </c>
    </row>
    <row r="27" spans="2:11" ht="17.25">
      <c r="B27" s="75" t="s">
        <v>56</v>
      </c>
      <c r="C27" s="50">
        <v>507715</v>
      </c>
      <c r="D27" s="81">
        <v>507380</v>
      </c>
      <c r="E27" s="81">
        <v>359396</v>
      </c>
      <c r="F27" s="82">
        <v>335</v>
      </c>
      <c r="G27" s="82" t="s">
        <v>265</v>
      </c>
      <c r="H27" s="81">
        <v>6125</v>
      </c>
      <c r="I27" s="81">
        <v>5585</v>
      </c>
      <c r="J27" s="81">
        <v>540</v>
      </c>
      <c r="K27" s="82" t="s">
        <v>265</v>
      </c>
    </row>
    <row r="28" spans="2:11" ht="17.25">
      <c r="B28" s="75" t="s">
        <v>57</v>
      </c>
      <c r="C28" s="50">
        <v>496075</v>
      </c>
      <c r="D28" s="78">
        <v>496067</v>
      </c>
      <c r="E28" s="78">
        <v>357105</v>
      </c>
      <c r="F28" s="85">
        <v>8</v>
      </c>
      <c r="G28" s="85">
        <v>25516</v>
      </c>
      <c r="H28" s="78">
        <v>5927</v>
      </c>
      <c r="I28" s="78">
        <v>5386</v>
      </c>
      <c r="J28" s="78">
        <v>541</v>
      </c>
      <c r="K28" s="82" t="s">
        <v>265</v>
      </c>
    </row>
    <row r="29" spans="2:11" ht="17.25">
      <c r="B29" s="75" t="s">
        <v>58</v>
      </c>
      <c r="C29" s="50">
        <v>472493</v>
      </c>
      <c r="D29" s="78">
        <v>471901</v>
      </c>
      <c r="E29" s="78">
        <v>347484</v>
      </c>
      <c r="F29" s="85">
        <v>592</v>
      </c>
      <c r="G29" s="85">
        <v>47566</v>
      </c>
      <c r="H29" s="78">
        <v>5784</v>
      </c>
      <c r="I29" s="78">
        <v>5179</v>
      </c>
      <c r="J29" s="78">
        <v>605</v>
      </c>
      <c r="K29" s="82" t="s">
        <v>265</v>
      </c>
    </row>
    <row r="30" spans="3:11" ht="17.25">
      <c r="C30" s="50"/>
      <c r="D30" s="78"/>
      <c r="E30" s="78"/>
      <c r="F30" s="85"/>
      <c r="G30" s="85"/>
      <c r="H30" s="78"/>
      <c r="I30" s="78"/>
      <c r="J30" s="78"/>
      <c r="K30" s="82"/>
    </row>
    <row r="31" spans="2:11" ht="17.25">
      <c r="B31" s="75" t="s">
        <v>59</v>
      </c>
      <c r="C31" s="44">
        <v>446862</v>
      </c>
      <c r="D31" s="39">
        <v>446849</v>
      </c>
      <c r="E31" s="39">
        <v>334843</v>
      </c>
      <c r="F31" s="39">
        <v>12</v>
      </c>
      <c r="G31" s="39">
        <v>72557</v>
      </c>
      <c r="H31" s="39">
        <v>5560</v>
      </c>
      <c r="I31" s="39">
        <v>4809</v>
      </c>
      <c r="J31" s="39">
        <v>533</v>
      </c>
      <c r="K31" s="39">
        <v>218</v>
      </c>
    </row>
    <row r="32" spans="2:11" ht="17.25">
      <c r="B32" s="75" t="s">
        <v>60</v>
      </c>
      <c r="C32" s="50">
        <v>430527</v>
      </c>
      <c r="D32" s="81">
        <v>430514</v>
      </c>
      <c r="E32" s="81">
        <v>326770</v>
      </c>
      <c r="F32" s="81">
        <v>13</v>
      </c>
      <c r="G32" s="78">
        <v>77927</v>
      </c>
      <c r="H32" s="81">
        <v>5195</v>
      </c>
      <c r="I32" s="81">
        <v>4363</v>
      </c>
      <c r="J32" s="81">
        <v>529</v>
      </c>
      <c r="K32" s="163">
        <v>303</v>
      </c>
    </row>
    <row r="33" spans="2:11" ht="17.25">
      <c r="B33" s="75" t="s">
        <v>61</v>
      </c>
      <c r="C33" s="50">
        <v>419164</v>
      </c>
      <c r="D33" s="81">
        <v>419151</v>
      </c>
      <c r="E33" s="81">
        <v>321879</v>
      </c>
      <c r="F33" s="81">
        <v>13</v>
      </c>
      <c r="G33" s="78">
        <v>68385</v>
      </c>
      <c r="H33" s="81">
        <v>4559</v>
      </c>
      <c r="I33" s="81">
        <v>3700</v>
      </c>
      <c r="J33" s="81">
        <v>510</v>
      </c>
      <c r="K33" s="163">
        <v>349</v>
      </c>
    </row>
    <row r="34" spans="2:11" ht="17.25">
      <c r="B34" s="75" t="s">
        <v>62</v>
      </c>
      <c r="C34" s="50">
        <v>419414</v>
      </c>
      <c r="D34" s="81">
        <v>419401</v>
      </c>
      <c r="E34" s="81">
        <v>325293</v>
      </c>
      <c r="F34" s="81">
        <v>13</v>
      </c>
      <c r="G34" s="78">
        <v>60348</v>
      </c>
      <c r="H34" s="81">
        <v>3836</v>
      </c>
      <c r="I34" s="81">
        <v>2984</v>
      </c>
      <c r="J34" s="81">
        <v>516</v>
      </c>
      <c r="K34" s="163">
        <v>336</v>
      </c>
    </row>
    <row r="35" spans="2:11" ht="17.25">
      <c r="B35" s="75" t="s">
        <v>63</v>
      </c>
      <c r="C35" s="50">
        <v>411420</v>
      </c>
      <c r="D35" s="81">
        <v>411408</v>
      </c>
      <c r="E35" s="81">
        <v>320716</v>
      </c>
      <c r="F35" s="81">
        <v>12</v>
      </c>
      <c r="G35" s="78">
        <v>54115</v>
      </c>
      <c r="H35" s="81">
        <v>3367</v>
      </c>
      <c r="I35" s="81">
        <v>2566</v>
      </c>
      <c r="J35" s="81">
        <v>513</v>
      </c>
      <c r="K35" s="163">
        <v>288</v>
      </c>
    </row>
    <row r="36" spans="2:11" ht="17.25">
      <c r="B36" s="75" t="s">
        <v>64</v>
      </c>
      <c r="C36" s="50">
        <v>389339</v>
      </c>
      <c r="D36" s="58">
        <v>389327</v>
      </c>
      <c r="E36" s="58">
        <v>303796</v>
      </c>
      <c r="F36" s="58">
        <v>12</v>
      </c>
      <c r="G36" s="48">
        <v>49096</v>
      </c>
      <c r="H36" s="58">
        <v>3097</v>
      </c>
      <c r="I36" s="58">
        <v>2486</v>
      </c>
      <c r="J36" s="58">
        <v>611</v>
      </c>
      <c r="K36" s="230" t="s">
        <v>29</v>
      </c>
    </row>
    <row r="37" spans="2:11" ht="18" thickBot="1">
      <c r="B37" s="71"/>
      <c r="C37" s="42"/>
      <c r="D37" s="41"/>
      <c r="E37" s="41"/>
      <c r="F37" s="41"/>
      <c r="G37" s="41" t="s">
        <v>30</v>
      </c>
      <c r="H37" s="41"/>
      <c r="I37" s="41"/>
      <c r="J37" s="41"/>
      <c r="K37" s="41"/>
    </row>
    <row r="38" spans="2:3" ht="17.25">
      <c r="B38" s="74" t="s">
        <v>31</v>
      </c>
      <c r="C38" s="74"/>
    </row>
    <row r="39" ht="17.25">
      <c r="B39" s="75" t="s">
        <v>32</v>
      </c>
    </row>
    <row r="40" spans="3:5" ht="17.25">
      <c r="C40" s="74"/>
      <c r="E40" s="74"/>
    </row>
    <row r="41" spans="1:12" ht="17.25">
      <c r="A41" s="74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2:11" ht="17.25">
      <c r="B42" s="221" t="s">
        <v>810</v>
      </c>
      <c r="C42" s="221">
        <v>160476</v>
      </c>
      <c r="D42" s="221">
        <v>160464</v>
      </c>
      <c r="E42" s="221">
        <v>122581</v>
      </c>
      <c r="F42" s="221">
        <v>12</v>
      </c>
      <c r="G42" s="221">
        <v>22885</v>
      </c>
      <c r="H42" s="221">
        <v>1275</v>
      </c>
      <c r="I42" s="221">
        <v>921</v>
      </c>
      <c r="J42" s="221">
        <v>354</v>
      </c>
      <c r="K42" s="221">
        <v>0</v>
      </c>
    </row>
    <row r="43" spans="2:11" ht="17.25">
      <c r="B43" s="221" t="s">
        <v>811</v>
      </c>
      <c r="C43" s="221">
        <v>34124</v>
      </c>
      <c r="D43" s="221">
        <v>34124</v>
      </c>
      <c r="E43" s="221">
        <v>27887</v>
      </c>
      <c r="F43" s="221">
        <v>0</v>
      </c>
      <c r="G43" s="221">
        <v>4198</v>
      </c>
      <c r="H43" s="221">
        <v>290</v>
      </c>
      <c r="I43" s="221">
        <v>247</v>
      </c>
      <c r="J43" s="221">
        <v>43</v>
      </c>
      <c r="K43" s="221">
        <v>0</v>
      </c>
    </row>
    <row r="44" spans="2:11" ht="17.25">
      <c r="B44" s="221" t="s">
        <v>812</v>
      </c>
      <c r="C44" s="221">
        <v>36734</v>
      </c>
      <c r="D44" s="221">
        <v>36734</v>
      </c>
      <c r="E44" s="221">
        <v>30653</v>
      </c>
      <c r="F44" s="221">
        <v>0</v>
      </c>
      <c r="G44" s="221">
        <v>4258</v>
      </c>
      <c r="H44" s="221">
        <v>213</v>
      </c>
      <c r="I44" s="221">
        <v>181</v>
      </c>
      <c r="J44" s="221">
        <v>32</v>
      </c>
      <c r="K44" s="221">
        <v>0</v>
      </c>
    </row>
    <row r="45" spans="2:11" ht="17.25">
      <c r="B45" s="221" t="s">
        <v>813</v>
      </c>
      <c r="C45" s="221">
        <v>30294</v>
      </c>
      <c r="D45" s="221">
        <v>30294</v>
      </c>
      <c r="E45" s="221">
        <v>23485</v>
      </c>
      <c r="F45" s="221">
        <v>0</v>
      </c>
      <c r="G45" s="221">
        <v>3375</v>
      </c>
      <c r="H45" s="221">
        <v>216</v>
      </c>
      <c r="I45" s="221">
        <v>189</v>
      </c>
      <c r="J45" s="221">
        <v>27</v>
      </c>
      <c r="K45" s="221">
        <v>0</v>
      </c>
    </row>
    <row r="46" spans="2:11" ht="17.25">
      <c r="B46" s="221" t="s">
        <v>814</v>
      </c>
      <c r="C46" s="221">
        <v>58542</v>
      </c>
      <c r="D46" s="221">
        <v>58542</v>
      </c>
      <c r="E46" s="221">
        <v>44591</v>
      </c>
      <c r="F46" s="221">
        <v>0</v>
      </c>
      <c r="G46" s="221">
        <v>6911</v>
      </c>
      <c r="H46" s="221">
        <v>485</v>
      </c>
      <c r="I46" s="221">
        <v>411</v>
      </c>
      <c r="J46" s="221">
        <v>74</v>
      </c>
      <c r="K46" s="221">
        <v>0</v>
      </c>
    </row>
    <row r="47" spans="2:11" ht="17.25">
      <c r="B47" s="221" t="s">
        <v>815</v>
      </c>
      <c r="C47" s="221">
        <v>27139</v>
      </c>
      <c r="D47" s="221">
        <f>5671+21468</f>
        <v>27139</v>
      </c>
      <c r="E47" s="221">
        <v>21468</v>
      </c>
      <c r="F47" s="221">
        <v>0</v>
      </c>
      <c r="G47" s="221">
        <v>3543</v>
      </c>
      <c r="H47" s="221">
        <v>220</v>
      </c>
      <c r="I47" s="221">
        <v>196</v>
      </c>
      <c r="J47" s="221">
        <v>24</v>
      </c>
      <c r="K47" s="221">
        <v>0</v>
      </c>
    </row>
    <row r="48" spans="2:11" ht="17.25">
      <c r="B48" s="221" t="s">
        <v>816</v>
      </c>
      <c r="C48" s="221">
        <v>14417</v>
      </c>
      <c r="D48" s="221">
        <f>2695+11722</f>
        <v>14417</v>
      </c>
      <c r="E48" s="221">
        <v>11722</v>
      </c>
      <c r="F48" s="221">
        <v>0</v>
      </c>
      <c r="G48" s="221">
        <v>1235</v>
      </c>
      <c r="H48" s="221">
        <v>127</v>
      </c>
      <c r="I48" s="221">
        <v>109</v>
      </c>
      <c r="J48" s="221">
        <v>18</v>
      </c>
      <c r="K48" s="221">
        <v>0</v>
      </c>
    </row>
    <row r="49" spans="2:11" ht="17.25">
      <c r="B49" s="221" t="s">
        <v>817</v>
      </c>
      <c r="C49" s="221">
        <v>27613</v>
      </c>
      <c r="D49" s="221">
        <f>6204+21409</f>
        <v>27613</v>
      </c>
      <c r="E49" s="221">
        <v>21409</v>
      </c>
      <c r="F49" s="221">
        <v>0</v>
      </c>
      <c r="G49" s="221">
        <v>2691</v>
      </c>
      <c r="H49" s="221">
        <v>271</v>
      </c>
      <c r="I49" s="221">
        <v>232</v>
      </c>
      <c r="J49" s="221">
        <v>39</v>
      </c>
      <c r="K49" s="221">
        <v>0</v>
      </c>
    </row>
    <row r="51" spans="2:3" ht="17.25">
      <c r="B51" s="75" t="s">
        <v>33</v>
      </c>
      <c r="C51" s="75" t="s">
        <v>820</v>
      </c>
    </row>
  </sheetData>
  <mergeCells count="2">
    <mergeCell ref="I10:K10"/>
    <mergeCell ref="D10:E10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9" customWidth="1"/>
    <col min="2" max="2" width="4.625" style="39" customWidth="1"/>
    <col min="3" max="3" width="9.625" style="39" customWidth="1"/>
    <col min="4" max="4" width="12.625" style="39" customWidth="1"/>
    <col min="5" max="5" width="14.625" style="39" customWidth="1"/>
    <col min="6" max="6" width="13.375" style="39" customWidth="1"/>
    <col min="7" max="9" width="12.125" style="39" customWidth="1"/>
    <col min="10" max="10" width="11.00390625" style="39" bestFit="1" customWidth="1"/>
    <col min="11" max="12" width="11.50390625" style="39" bestFit="1" customWidth="1"/>
    <col min="13" max="13" width="13.125" style="39" customWidth="1"/>
    <col min="14" max="16384" width="10.875" style="39" customWidth="1"/>
  </cols>
  <sheetData>
    <row r="1" ht="17.25">
      <c r="A1" s="38"/>
    </row>
    <row r="6" ht="17.25">
      <c r="E6" s="40" t="s">
        <v>190</v>
      </c>
    </row>
    <row r="7" spans="2:13" ht="18" thickBot="1">
      <c r="B7" s="41"/>
      <c r="C7" s="41"/>
      <c r="D7" s="41"/>
      <c r="E7" s="41"/>
      <c r="F7" s="42" t="s">
        <v>173</v>
      </c>
      <c r="G7" s="41"/>
      <c r="H7" s="41"/>
      <c r="I7" s="41"/>
      <c r="J7" s="41"/>
      <c r="K7" s="41"/>
      <c r="L7" s="42" t="s">
        <v>43</v>
      </c>
      <c r="M7" s="41"/>
    </row>
    <row r="8" spans="5:13" ht="17.25">
      <c r="E8" s="166"/>
      <c r="F8" s="44"/>
      <c r="G8" s="154"/>
      <c r="H8" s="44"/>
      <c r="I8" s="44"/>
      <c r="J8" s="44"/>
      <c r="K8" s="44"/>
      <c r="L8" s="44"/>
      <c r="M8" s="44"/>
    </row>
    <row r="9" spans="3:13" ht="17.25">
      <c r="C9" s="38" t="s">
        <v>175</v>
      </c>
      <c r="E9" s="45" t="s">
        <v>595</v>
      </c>
      <c r="F9" s="45" t="s">
        <v>596</v>
      </c>
      <c r="G9" s="156" t="s">
        <v>600</v>
      </c>
      <c r="H9" s="45" t="s">
        <v>601</v>
      </c>
      <c r="I9" s="45" t="s">
        <v>602</v>
      </c>
      <c r="J9" s="45" t="s">
        <v>603</v>
      </c>
      <c r="K9" s="45" t="s">
        <v>606</v>
      </c>
      <c r="L9" s="45" t="s">
        <v>607</v>
      </c>
      <c r="M9" s="45" t="s">
        <v>608</v>
      </c>
    </row>
    <row r="10" spans="2:13" ht="17.25">
      <c r="B10" s="46"/>
      <c r="C10" s="46"/>
      <c r="D10" s="46"/>
      <c r="E10" s="47"/>
      <c r="F10" s="47"/>
      <c r="G10" s="59"/>
      <c r="H10" s="47"/>
      <c r="I10" s="47"/>
      <c r="J10" s="47"/>
      <c r="K10" s="47"/>
      <c r="L10" s="47"/>
      <c r="M10" s="47"/>
    </row>
    <row r="11" ht="17.25">
      <c r="E11" s="44"/>
    </row>
    <row r="12" spans="2:13" ht="17.25">
      <c r="B12" s="38" t="s">
        <v>652</v>
      </c>
      <c r="C12" s="48"/>
      <c r="D12" s="49"/>
      <c r="E12" s="50">
        <v>1864</v>
      </c>
      <c r="F12" s="48">
        <v>1234</v>
      </c>
      <c r="G12" s="48">
        <v>1174</v>
      </c>
      <c r="H12" s="48">
        <v>1273</v>
      </c>
      <c r="I12" s="48">
        <v>11576</v>
      </c>
      <c r="J12" s="48">
        <v>737</v>
      </c>
      <c r="K12" s="48">
        <v>6228</v>
      </c>
      <c r="L12" s="48">
        <v>6389</v>
      </c>
      <c r="M12" s="48">
        <v>3320</v>
      </c>
    </row>
    <row r="13" spans="2:13" ht="17.25">
      <c r="B13" s="38" t="s">
        <v>178</v>
      </c>
      <c r="D13" s="38" t="s">
        <v>179</v>
      </c>
      <c r="E13" s="50">
        <v>1862</v>
      </c>
      <c r="F13" s="48">
        <v>1186</v>
      </c>
      <c r="G13" s="48">
        <v>1156</v>
      </c>
      <c r="H13" s="48">
        <v>1257</v>
      </c>
      <c r="I13" s="48">
        <v>11140</v>
      </c>
      <c r="J13" s="48">
        <v>714</v>
      </c>
      <c r="K13" s="48">
        <v>6010</v>
      </c>
      <c r="L13" s="48">
        <v>6227</v>
      </c>
      <c r="M13" s="48">
        <v>3275</v>
      </c>
    </row>
    <row r="14" spans="3:13" ht="17.25">
      <c r="C14" s="38" t="s">
        <v>180</v>
      </c>
      <c r="D14" s="38" t="s">
        <v>181</v>
      </c>
      <c r="E14" s="50">
        <v>2</v>
      </c>
      <c r="F14" s="48">
        <v>48</v>
      </c>
      <c r="G14" s="48">
        <v>18</v>
      </c>
      <c r="H14" s="48">
        <v>16</v>
      </c>
      <c r="I14" s="48">
        <v>436</v>
      </c>
      <c r="J14" s="48">
        <v>23</v>
      </c>
      <c r="K14" s="48">
        <v>218</v>
      </c>
      <c r="L14" s="48">
        <v>162</v>
      </c>
      <c r="M14" s="48">
        <v>45</v>
      </c>
    </row>
    <row r="15" spans="5:13" ht="17.25">
      <c r="E15" s="44"/>
      <c r="G15" s="48"/>
      <c r="H15" s="48"/>
      <c r="I15" s="48"/>
      <c r="J15" s="48"/>
      <c r="K15" s="48"/>
      <c r="L15" s="48"/>
      <c r="M15" s="48"/>
    </row>
    <row r="16" spans="5:13" ht="17.25">
      <c r="E16" s="178"/>
      <c r="F16" s="179"/>
      <c r="G16" s="48"/>
      <c r="H16" s="48"/>
      <c r="I16" s="182" t="s">
        <v>602</v>
      </c>
      <c r="J16" s="182"/>
      <c r="K16" s="182" t="s">
        <v>610</v>
      </c>
      <c r="L16" s="236"/>
      <c r="M16" s="236"/>
    </row>
    <row r="17" spans="2:20" ht="17.25">
      <c r="B17" s="38" t="s">
        <v>653</v>
      </c>
      <c r="C17" s="48"/>
      <c r="D17" s="49"/>
      <c r="E17" s="50"/>
      <c r="F17" s="48"/>
      <c r="G17" s="48"/>
      <c r="H17" s="48"/>
      <c r="I17" s="48">
        <v>12079</v>
      </c>
      <c r="J17" s="48"/>
      <c r="K17" s="48">
        <v>27742</v>
      </c>
      <c r="L17" s="48"/>
      <c r="M17" s="48"/>
      <c r="O17" s="48"/>
      <c r="P17" s="48"/>
      <c r="Q17" s="48"/>
      <c r="R17" s="48"/>
      <c r="S17" s="48"/>
      <c r="T17" s="48"/>
    </row>
    <row r="18" spans="2:20" ht="17.25">
      <c r="B18" s="38" t="s">
        <v>178</v>
      </c>
      <c r="D18" s="38" t="s">
        <v>179</v>
      </c>
      <c r="E18" s="50"/>
      <c r="F18" s="48"/>
      <c r="G18" s="48"/>
      <c r="H18" s="48"/>
      <c r="I18" s="48">
        <v>11617</v>
      </c>
      <c r="J18" s="48"/>
      <c r="K18" s="48">
        <v>26812</v>
      </c>
      <c r="L18" s="48"/>
      <c r="M18" s="48"/>
      <c r="O18" s="48"/>
      <c r="P18" s="48"/>
      <c r="Q18" s="48"/>
      <c r="R18" s="48"/>
      <c r="S18" s="48"/>
      <c r="T18" s="48"/>
    </row>
    <row r="19" spans="3:20" ht="17.25">
      <c r="C19" s="38" t="s">
        <v>180</v>
      </c>
      <c r="D19" s="38" t="s">
        <v>181</v>
      </c>
      <c r="E19" s="50"/>
      <c r="F19" s="48"/>
      <c r="G19" s="48"/>
      <c r="H19" s="48"/>
      <c r="I19" s="48">
        <v>462</v>
      </c>
      <c r="J19" s="48"/>
      <c r="K19" s="48">
        <v>930</v>
      </c>
      <c r="L19" s="48"/>
      <c r="M19" s="48"/>
      <c r="O19" s="48"/>
      <c r="P19" s="48"/>
      <c r="Q19" s="48"/>
      <c r="R19" s="48"/>
      <c r="S19" s="48"/>
      <c r="T19" s="48"/>
    </row>
    <row r="20" spans="5:20" ht="17.25">
      <c r="E20" s="50"/>
      <c r="F20" s="48"/>
      <c r="G20" s="48"/>
      <c r="H20" s="48"/>
      <c r="I20" s="48"/>
      <c r="K20" s="48"/>
      <c r="O20" s="48"/>
      <c r="P20" s="48"/>
      <c r="Q20" s="48"/>
      <c r="R20" s="48"/>
      <c r="S20" s="48"/>
      <c r="T20" s="48"/>
    </row>
    <row r="21" spans="2:5" ht="17.25">
      <c r="B21" s="53"/>
      <c r="C21" s="54"/>
      <c r="D21" s="164"/>
      <c r="E21" s="44"/>
    </row>
    <row r="22" spans="3:20" ht="17.25">
      <c r="C22" s="43" t="s">
        <v>34</v>
      </c>
      <c r="E22" s="50"/>
      <c r="F22" s="48"/>
      <c r="G22" s="48"/>
      <c r="H22" s="48"/>
      <c r="I22" s="48">
        <v>2058</v>
      </c>
      <c r="J22" s="48"/>
      <c r="K22" s="48">
        <v>4349</v>
      </c>
      <c r="L22" s="48"/>
      <c r="M22" s="48"/>
      <c r="O22" s="48"/>
      <c r="P22" s="48"/>
      <c r="Q22" s="48"/>
      <c r="R22" s="48"/>
      <c r="S22" s="48"/>
      <c r="T22" s="48"/>
    </row>
    <row r="23" spans="3:20" ht="17.25">
      <c r="C23" s="43"/>
      <c r="D23" s="38" t="s">
        <v>179</v>
      </c>
      <c r="E23" s="50"/>
      <c r="F23" s="48"/>
      <c r="G23" s="48"/>
      <c r="H23" s="48"/>
      <c r="I23" s="48">
        <v>1785</v>
      </c>
      <c r="J23" s="48"/>
      <c r="K23" s="48">
        <v>3639</v>
      </c>
      <c r="L23" s="48"/>
      <c r="M23" s="48"/>
      <c r="O23" s="48"/>
      <c r="P23" s="48"/>
      <c r="Q23" s="48"/>
      <c r="R23" s="48"/>
      <c r="S23" s="48"/>
      <c r="T23" s="48"/>
    </row>
    <row r="24" spans="3:20" ht="17.25">
      <c r="C24" s="43"/>
      <c r="D24" s="38" t="s">
        <v>181</v>
      </c>
      <c r="E24" s="50"/>
      <c r="F24" s="48"/>
      <c r="G24" s="48"/>
      <c r="H24" s="48"/>
      <c r="I24" s="48">
        <v>273</v>
      </c>
      <c r="J24" s="48"/>
      <c r="K24" s="48">
        <v>710</v>
      </c>
      <c r="L24" s="48"/>
      <c r="M24" s="48"/>
      <c r="O24" s="48"/>
      <c r="P24" s="48"/>
      <c r="Q24" s="48"/>
      <c r="R24" s="48"/>
      <c r="S24" s="48"/>
      <c r="T24" s="48"/>
    </row>
    <row r="25" spans="3:5" ht="17.25">
      <c r="C25" s="43"/>
      <c r="E25" s="44"/>
    </row>
    <row r="26" spans="3:20" ht="17.25">
      <c r="C26" s="43"/>
      <c r="D26" s="61" t="s">
        <v>35</v>
      </c>
      <c r="E26" s="50"/>
      <c r="F26" s="48"/>
      <c r="G26" s="48"/>
      <c r="H26" s="48"/>
      <c r="I26" s="48">
        <v>869</v>
      </c>
      <c r="J26" s="48"/>
      <c r="K26" s="48">
        <v>1661</v>
      </c>
      <c r="L26" s="48"/>
      <c r="M26" s="48"/>
      <c r="O26" s="48"/>
      <c r="P26" s="48"/>
      <c r="Q26" s="48"/>
      <c r="R26" s="48"/>
      <c r="S26" s="48"/>
      <c r="T26" s="48"/>
    </row>
    <row r="27" spans="3:20" ht="17.25">
      <c r="C27" s="43"/>
      <c r="D27" s="43" t="s">
        <v>179</v>
      </c>
      <c r="E27" s="57"/>
      <c r="F27" s="58"/>
      <c r="G27" s="58"/>
      <c r="H27" s="58"/>
      <c r="I27" s="58">
        <v>623</v>
      </c>
      <c r="J27" s="58"/>
      <c r="K27" s="58">
        <v>1020</v>
      </c>
      <c r="L27" s="58"/>
      <c r="M27" s="58"/>
      <c r="O27" s="58"/>
      <c r="P27" s="58"/>
      <c r="Q27" s="58"/>
      <c r="R27" s="58"/>
      <c r="S27" s="58"/>
      <c r="T27" s="58"/>
    </row>
    <row r="28" spans="3:20" ht="17.25">
      <c r="C28" s="43"/>
      <c r="D28" s="43" t="s">
        <v>181</v>
      </c>
      <c r="E28" s="57"/>
      <c r="F28" s="58"/>
      <c r="G28" s="58"/>
      <c r="H28" s="58"/>
      <c r="I28" s="58">
        <v>246</v>
      </c>
      <c r="J28" s="58"/>
      <c r="K28" s="58">
        <v>641</v>
      </c>
      <c r="L28" s="58"/>
      <c r="M28" s="58"/>
      <c r="O28" s="58"/>
      <c r="P28" s="58"/>
      <c r="Q28" s="58"/>
      <c r="R28" s="58"/>
      <c r="S28" s="58"/>
      <c r="T28" s="58"/>
    </row>
    <row r="29" spans="3:20" ht="17.25">
      <c r="C29" s="43"/>
      <c r="D29" s="43"/>
      <c r="E29" s="57"/>
      <c r="F29" s="58"/>
      <c r="G29" s="58"/>
      <c r="H29" s="58"/>
      <c r="I29" s="58"/>
      <c r="K29" s="58"/>
      <c r="O29" s="58"/>
      <c r="P29" s="58"/>
      <c r="Q29" s="58"/>
      <c r="R29" s="58"/>
      <c r="S29" s="58"/>
      <c r="T29" s="58"/>
    </row>
    <row r="30" spans="3:20" ht="17.25">
      <c r="C30" s="43"/>
      <c r="D30" s="121" t="s">
        <v>36</v>
      </c>
      <c r="E30" s="50"/>
      <c r="F30" s="48"/>
      <c r="G30" s="48"/>
      <c r="H30" s="48"/>
      <c r="I30" s="48">
        <v>1179</v>
      </c>
      <c r="J30" s="48"/>
      <c r="K30" s="48">
        <v>2671</v>
      </c>
      <c r="L30" s="48"/>
      <c r="M30" s="48"/>
      <c r="O30" s="48"/>
      <c r="P30" s="48"/>
      <c r="Q30" s="48"/>
      <c r="R30" s="48"/>
      <c r="S30" s="48"/>
      <c r="T30" s="48"/>
    </row>
    <row r="31" spans="3:20" ht="17.25">
      <c r="C31" s="43"/>
      <c r="D31" s="43" t="s">
        <v>179</v>
      </c>
      <c r="E31" s="57"/>
      <c r="F31" s="58"/>
      <c r="G31" s="58"/>
      <c r="H31" s="58"/>
      <c r="I31" s="58">
        <v>1154</v>
      </c>
      <c r="J31" s="58"/>
      <c r="K31" s="58">
        <v>2617</v>
      </c>
      <c r="L31" s="58"/>
      <c r="M31" s="58"/>
      <c r="O31" s="58"/>
      <c r="P31" s="58"/>
      <c r="Q31" s="58"/>
      <c r="R31" s="58"/>
      <c r="S31" s="58"/>
      <c r="T31" s="58"/>
    </row>
    <row r="32" spans="3:20" ht="17.25">
      <c r="C32" s="43"/>
      <c r="D32" s="43" t="s">
        <v>181</v>
      </c>
      <c r="E32" s="57"/>
      <c r="F32" s="58"/>
      <c r="G32" s="58"/>
      <c r="H32" s="58"/>
      <c r="I32" s="58">
        <v>25</v>
      </c>
      <c r="J32" s="58"/>
      <c r="K32" s="58">
        <v>54</v>
      </c>
      <c r="L32" s="58"/>
      <c r="M32" s="58"/>
      <c r="O32" s="58"/>
      <c r="P32" s="58"/>
      <c r="Q32" s="58"/>
      <c r="R32" s="58"/>
      <c r="S32" s="58"/>
      <c r="T32" s="58"/>
    </row>
    <row r="33" spans="3:5" ht="17.25">
      <c r="C33" s="43"/>
      <c r="D33" s="47"/>
      <c r="E33" s="44"/>
    </row>
    <row r="34" spans="3:20" ht="17.25">
      <c r="C34" s="43"/>
      <c r="D34" s="121" t="s">
        <v>37</v>
      </c>
      <c r="E34" s="50"/>
      <c r="F34" s="48"/>
      <c r="G34" s="48"/>
      <c r="H34" s="48"/>
      <c r="I34" s="48">
        <v>10</v>
      </c>
      <c r="J34" s="60"/>
      <c r="K34" s="48">
        <v>17</v>
      </c>
      <c r="L34" s="163"/>
      <c r="M34" s="48"/>
      <c r="O34" s="48"/>
      <c r="P34" s="48"/>
      <c r="Q34" s="48"/>
      <c r="R34" s="48"/>
      <c r="S34" s="48"/>
      <c r="T34" s="48"/>
    </row>
    <row r="35" spans="3:20" ht="17.25">
      <c r="C35" s="43"/>
      <c r="D35" s="43" t="s">
        <v>179</v>
      </c>
      <c r="E35" s="57"/>
      <c r="F35" s="58"/>
      <c r="G35" s="58"/>
      <c r="H35" s="58"/>
      <c r="I35" s="58">
        <v>8</v>
      </c>
      <c r="J35" s="60"/>
      <c r="K35" s="58">
        <v>2</v>
      </c>
      <c r="L35" s="163"/>
      <c r="M35" s="163"/>
      <c r="O35" s="58"/>
      <c r="P35" s="58"/>
      <c r="Q35" s="58"/>
      <c r="R35" s="58"/>
      <c r="S35" s="58"/>
      <c r="T35" s="58"/>
    </row>
    <row r="36" spans="3:20" ht="17.25">
      <c r="C36" s="43"/>
      <c r="D36" s="43" t="s">
        <v>181</v>
      </c>
      <c r="E36" s="57"/>
      <c r="F36" s="58"/>
      <c r="G36" s="58"/>
      <c r="H36" s="58"/>
      <c r="I36" s="58">
        <v>2</v>
      </c>
      <c r="J36" s="60"/>
      <c r="K36" s="58">
        <v>15</v>
      </c>
      <c r="L36" s="163"/>
      <c r="M36" s="60"/>
      <c r="O36" s="58"/>
      <c r="P36" s="58"/>
      <c r="Q36" s="58"/>
      <c r="R36" s="58"/>
      <c r="S36" s="58"/>
      <c r="T36" s="58"/>
    </row>
    <row r="37" spans="3:5" ht="17.25">
      <c r="C37" s="43"/>
      <c r="D37" s="47"/>
      <c r="E37" s="44"/>
    </row>
    <row r="38" spans="3:20" ht="17.25">
      <c r="C38" s="61" t="s">
        <v>38</v>
      </c>
      <c r="D38" s="165" t="s">
        <v>182</v>
      </c>
      <c r="E38" s="50"/>
      <c r="F38" s="48"/>
      <c r="G38" s="48"/>
      <c r="H38" s="48"/>
      <c r="I38" s="48">
        <v>59</v>
      </c>
      <c r="J38" s="48"/>
      <c r="K38" s="48">
        <v>98</v>
      </c>
      <c r="L38" s="48"/>
      <c r="M38" s="48"/>
      <c r="O38" s="48"/>
      <c r="P38" s="48"/>
      <c r="Q38" s="48"/>
      <c r="R38" s="48"/>
      <c r="S38" s="48"/>
      <c r="T38" s="48"/>
    </row>
    <row r="39" spans="2:20" ht="17.25">
      <c r="B39" s="38" t="s">
        <v>183</v>
      </c>
      <c r="C39" s="43"/>
      <c r="D39" s="38" t="s">
        <v>179</v>
      </c>
      <c r="E39" s="50"/>
      <c r="F39" s="48"/>
      <c r="G39" s="48"/>
      <c r="H39" s="48"/>
      <c r="I39" s="48">
        <v>28</v>
      </c>
      <c r="J39" s="48"/>
      <c r="K39" s="48">
        <v>62</v>
      </c>
      <c r="L39" s="48"/>
      <c r="M39" s="48"/>
      <c r="O39" s="48"/>
      <c r="P39" s="48"/>
      <c r="Q39" s="48"/>
      <c r="R39" s="48"/>
      <c r="S39" s="48"/>
      <c r="T39" s="48"/>
    </row>
    <row r="40" spans="2:20" ht="17.25">
      <c r="B40" s="38" t="s">
        <v>184</v>
      </c>
      <c r="C40" s="43"/>
      <c r="D40" s="38" t="s">
        <v>181</v>
      </c>
      <c r="E40" s="50"/>
      <c r="F40" s="48"/>
      <c r="G40" s="48"/>
      <c r="H40" s="48"/>
      <c r="I40" s="48">
        <v>31</v>
      </c>
      <c r="J40" s="48"/>
      <c r="K40" s="48">
        <v>36</v>
      </c>
      <c r="L40" s="163"/>
      <c r="M40" s="163"/>
      <c r="O40" s="48"/>
      <c r="P40" s="48"/>
      <c r="Q40" s="48"/>
      <c r="R40" s="48"/>
      <c r="S40" s="48"/>
      <c r="T40" s="48"/>
    </row>
    <row r="41" spans="2:5" ht="17.25">
      <c r="B41" s="38" t="s">
        <v>185</v>
      </c>
      <c r="C41" s="43"/>
      <c r="E41" s="44"/>
    </row>
    <row r="42" spans="2:20" ht="17.25">
      <c r="B42" s="38" t="s">
        <v>186</v>
      </c>
      <c r="C42" s="43"/>
      <c r="D42" s="121" t="s">
        <v>35</v>
      </c>
      <c r="E42" s="50"/>
      <c r="F42" s="48"/>
      <c r="G42" s="48"/>
      <c r="H42" s="48"/>
      <c r="I42" s="48">
        <v>33</v>
      </c>
      <c r="J42" s="48"/>
      <c r="K42" s="48">
        <v>34</v>
      </c>
      <c r="L42" s="163"/>
      <c r="M42" s="48"/>
      <c r="O42" s="48"/>
      <c r="P42" s="48"/>
      <c r="Q42" s="48"/>
      <c r="R42" s="48"/>
      <c r="S42" s="48"/>
      <c r="T42" s="48"/>
    </row>
    <row r="43" spans="3:20" ht="17.25">
      <c r="C43" s="43"/>
      <c r="D43" s="43" t="s">
        <v>179</v>
      </c>
      <c r="E43" s="57"/>
      <c r="F43" s="58"/>
      <c r="G43" s="58"/>
      <c r="H43" s="58"/>
      <c r="I43" s="58">
        <v>6</v>
      </c>
      <c r="J43" s="163"/>
      <c r="K43" s="58">
        <v>6</v>
      </c>
      <c r="L43" s="163"/>
      <c r="M43" s="58"/>
      <c r="O43" s="58"/>
      <c r="P43" s="58"/>
      <c r="Q43" s="58"/>
      <c r="R43" s="58"/>
      <c r="S43" s="58"/>
      <c r="T43" s="58"/>
    </row>
    <row r="44" spans="3:20" ht="17.25">
      <c r="C44" s="43"/>
      <c r="D44" s="43" t="s">
        <v>181</v>
      </c>
      <c r="E44" s="57"/>
      <c r="F44" s="58"/>
      <c r="G44" s="58"/>
      <c r="H44" s="58"/>
      <c r="I44" s="58">
        <v>27</v>
      </c>
      <c r="J44" s="58"/>
      <c r="K44" s="58">
        <v>28</v>
      </c>
      <c r="L44" s="163"/>
      <c r="M44" s="163"/>
      <c r="O44" s="58"/>
      <c r="P44" s="58"/>
      <c r="Q44" s="58"/>
      <c r="R44" s="58"/>
      <c r="S44" s="58"/>
      <c r="T44" s="58"/>
    </row>
    <row r="45" spans="3:5" ht="17.25">
      <c r="C45" s="43"/>
      <c r="D45" s="47"/>
      <c r="E45" s="44"/>
    </row>
    <row r="46" spans="3:20" ht="17.25">
      <c r="C46" s="43"/>
      <c r="D46" s="121" t="s">
        <v>36</v>
      </c>
      <c r="E46" s="50"/>
      <c r="F46" s="48"/>
      <c r="G46" s="48"/>
      <c r="H46" s="48"/>
      <c r="I46" s="48">
        <v>26</v>
      </c>
      <c r="J46" s="48"/>
      <c r="K46" s="48">
        <v>64</v>
      </c>
      <c r="L46" s="48"/>
      <c r="M46" s="48"/>
      <c r="O46" s="48"/>
      <c r="P46" s="48"/>
      <c r="Q46" s="48"/>
      <c r="R46" s="48"/>
      <c r="S46" s="48"/>
      <c r="T46" s="48"/>
    </row>
    <row r="47" spans="3:20" ht="17.25">
      <c r="C47" s="43"/>
      <c r="D47" s="43" t="s">
        <v>179</v>
      </c>
      <c r="E47" s="57"/>
      <c r="F47" s="58"/>
      <c r="G47" s="58"/>
      <c r="H47" s="58"/>
      <c r="I47" s="58">
        <v>22</v>
      </c>
      <c r="J47" s="58"/>
      <c r="K47" s="58">
        <v>56</v>
      </c>
      <c r="L47" s="58"/>
      <c r="M47" s="58"/>
      <c r="O47" s="58"/>
      <c r="P47" s="58"/>
      <c r="Q47" s="58"/>
      <c r="R47" s="58"/>
      <c r="S47" s="58"/>
      <c r="T47" s="58"/>
    </row>
    <row r="48" spans="3:20" ht="17.25">
      <c r="C48" s="43"/>
      <c r="D48" s="43" t="s">
        <v>181</v>
      </c>
      <c r="E48" s="57"/>
      <c r="F48" s="58"/>
      <c r="G48" s="58"/>
      <c r="H48" s="58"/>
      <c r="I48" s="58">
        <v>4</v>
      </c>
      <c r="J48" s="163"/>
      <c r="K48" s="58">
        <v>8</v>
      </c>
      <c r="L48" s="163"/>
      <c r="M48" s="163"/>
      <c r="O48" s="58"/>
      <c r="P48" s="58"/>
      <c r="Q48" s="58"/>
      <c r="R48" s="58"/>
      <c r="S48" s="58"/>
      <c r="T48" s="58"/>
    </row>
    <row r="49" spans="3:5" ht="17.25">
      <c r="C49" s="43"/>
      <c r="D49" s="47"/>
      <c r="E49" s="44"/>
    </row>
    <row r="50" spans="3:20" ht="17.25">
      <c r="C50" s="61" t="s">
        <v>40</v>
      </c>
      <c r="D50" s="164"/>
      <c r="E50" s="50"/>
      <c r="F50" s="48"/>
      <c r="G50" s="48"/>
      <c r="H50" s="48"/>
      <c r="I50" s="48">
        <v>9277</v>
      </c>
      <c r="J50" s="48"/>
      <c r="K50" s="48">
        <v>22454</v>
      </c>
      <c r="L50" s="48"/>
      <c r="M50" s="48"/>
      <c r="O50" s="48"/>
      <c r="P50" s="48"/>
      <c r="Q50" s="48"/>
      <c r="R50" s="48"/>
      <c r="S50" s="48"/>
      <c r="T50" s="48"/>
    </row>
    <row r="51" spans="3:20" ht="17.25">
      <c r="C51" s="43"/>
      <c r="D51" s="38" t="s">
        <v>179</v>
      </c>
      <c r="E51" s="50"/>
      <c r="F51" s="48"/>
      <c r="G51" s="48"/>
      <c r="H51" s="48"/>
      <c r="I51" s="48">
        <v>9200</v>
      </c>
      <c r="J51" s="48"/>
      <c r="K51" s="48">
        <v>22431</v>
      </c>
      <c r="L51" s="48"/>
      <c r="M51" s="48"/>
      <c r="O51" s="48"/>
      <c r="P51" s="48"/>
      <c r="Q51" s="48"/>
      <c r="R51" s="48"/>
      <c r="S51" s="48"/>
      <c r="T51" s="48"/>
    </row>
    <row r="52" spans="3:20" ht="17.25">
      <c r="C52" s="43"/>
      <c r="D52" s="38" t="s">
        <v>181</v>
      </c>
      <c r="E52" s="50"/>
      <c r="F52" s="48"/>
      <c r="G52" s="48"/>
      <c r="H52" s="48"/>
      <c r="I52" s="48">
        <v>77</v>
      </c>
      <c r="J52" s="48"/>
      <c r="K52" s="48">
        <v>23</v>
      </c>
      <c r="L52" s="48"/>
      <c r="M52" s="48"/>
      <c r="O52" s="48"/>
      <c r="P52" s="48"/>
      <c r="Q52" s="48"/>
      <c r="R52" s="48"/>
      <c r="S52" s="48"/>
      <c r="T52" s="48"/>
    </row>
    <row r="53" spans="3:5" ht="17.25">
      <c r="C53" s="43"/>
      <c r="E53" s="44"/>
    </row>
    <row r="54" spans="3:20" ht="17.25">
      <c r="C54" s="43"/>
      <c r="D54" s="121" t="s">
        <v>35</v>
      </c>
      <c r="E54" s="50"/>
      <c r="F54" s="48"/>
      <c r="G54" s="48"/>
      <c r="H54" s="48"/>
      <c r="I54" s="48">
        <v>3167</v>
      </c>
      <c r="J54" s="48"/>
      <c r="K54" s="48">
        <v>7950</v>
      </c>
      <c r="L54" s="48"/>
      <c r="M54" s="48"/>
      <c r="O54" s="48"/>
      <c r="P54" s="48"/>
      <c r="Q54" s="48"/>
      <c r="R54" s="48"/>
      <c r="S54" s="48"/>
      <c r="T54" s="48"/>
    </row>
    <row r="55" spans="3:20" ht="17.25">
      <c r="C55" s="43"/>
      <c r="D55" s="43" t="s">
        <v>179</v>
      </c>
      <c r="E55" s="57"/>
      <c r="F55" s="58"/>
      <c r="G55" s="58"/>
      <c r="H55" s="58"/>
      <c r="I55" s="58">
        <v>3162</v>
      </c>
      <c r="J55" s="58"/>
      <c r="K55" s="58">
        <v>7950</v>
      </c>
      <c r="L55" s="58"/>
      <c r="M55" s="58"/>
      <c r="O55" s="58"/>
      <c r="P55" s="58"/>
      <c r="Q55" s="58"/>
      <c r="R55" s="58"/>
      <c r="S55" s="58"/>
      <c r="T55" s="58"/>
    </row>
    <row r="56" spans="3:20" ht="17.25">
      <c r="C56" s="43"/>
      <c r="D56" s="43" t="s">
        <v>191</v>
      </c>
      <c r="E56" s="57"/>
      <c r="F56" s="58"/>
      <c r="G56" s="58"/>
      <c r="H56" s="58"/>
      <c r="I56" s="58">
        <v>5</v>
      </c>
      <c r="J56" s="163"/>
      <c r="K56" s="169" t="s">
        <v>39</v>
      </c>
      <c r="L56" s="163"/>
      <c r="M56" s="163"/>
      <c r="O56" s="58"/>
      <c r="P56" s="58"/>
      <c r="Q56" s="58"/>
      <c r="R56" s="58"/>
      <c r="S56" s="58"/>
      <c r="T56" s="58"/>
    </row>
    <row r="57" spans="3:5" ht="17.25">
      <c r="C57" s="43"/>
      <c r="D57" s="47"/>
      <c r="E57" s="44"/>
    </row>
    <row r="58" spans="3:20" ht="17.25">
      <c r="C58" s="43"/>
      <c r="D58" s="121" t="s">
        <v>36</v>
      </c>
      <c r="E58" s="50"/>
      <c r="F58" s="48"/>
      <c r="G58" s="48"/>
      <c r="H58" s="48"/>
      <c r="I58" s="48">
        <v>6110</v>
      </c>
      <c r="J58" s="48"/>
      <c r="K58" s="48">
        <v>14504</v>
      </c>
      <c r="L58" s="48"/>
      <c r="M58" s="48"/>
      <c r="O58" s="48"/>
      <c r="P58" s="48"/>
      <c r="Q58" s="48"/>
      <c r="R58" s="48"/>
      <c r="S58" s="48"/>
      <c r="T58" s="48"/>
    </row>
    <row r="59" spans="3:20" ht="17.25">
      <c r="C59" s="43"/>
      <c r="D59" s="43" t="s">
        <v>179</v>
      </c>
      <c r="E59" s="57"/>
      <c r="F59" s="58"/>
      <c r="G59" s="58"/>
      <c r="H59" s="58"/>
      <c r="I59" s="58">
        <v>6038</v>
      </c>
      <c r="J59" s="58"/>
      <c r="K59" s="58">
        <v>14481</v>
      </c>
      <c r="L59" s="58"/>
      <c r="M59" s="58"/>
      <c r="O59" s="58"/>
      <c r="P59" s="58"/>
      <c r="Q59" s="58"/>
      <c r="R59" s="58"/>
      <c r="S59" s="58"/>
      <c r="T59" s="58"/>
    </row>
    <row r="60" spans="3:20" ht="17.25">
      <c r="C60" s="43"/>
      <c r="D60" s="43" t="s">
        <v>191</v>
      </c>
      <c r="E60" s="57"/>
      <c r="F60" s="58"/>
      <c r="G60" s="58"/>
      <c r="H60" s="58"/>
      <c r="I60" s="58">
        <v>72</v>
      </c>
      <c r="J60" s="58"/>
      <c r="K60" s="58">
        <v>23</v>
      </c>
      <c r="L60" s="58"/>
      <c r="M60" s="58"/>
      <c r="O60" s="58"/>
      <c r="P60" s="58"/>
      <c r="Q60" s="58"/>
      <c r="R60" s="58"/>
      <c r="S60" s="58"/>
      <c r="T60" s="58"/>
    </row>
    <row r="61" spans="3:5" ht="17.25">
      <c r="C61" s="43"/>
      <c r="D61" s="47"/>
      <c r="E61" s="44"/>
    </row>
    <row r="62" spans="2:20" ht="17.25">
      <c r="B62" s="38"/>
      <c r="C62" s="61" t="s">
        <v>41</v>
      </c>
      <c r="D62" s="164"/>
      <c r="E62" s="50"/>
      <c r="F62" s="48"/>
      <c r="G62" s="48"/>
      <c r="H62" s="48"/>
      <c r="I62" s="48">
        <v>465</v>
      </c>
      <c r="J62" s="48"/>
      <c r="K62" s="48">
        <v>756</v>
      </c>
      <c r="L62" s="48"/>
      <c r="M62" s="48"/>
      <c r="O62" s="48"/>
      <c r="P62" s="48"/>
      <c r="Q62" s="48"/>
      <c r="R62" s="48"/>
      <c r="S62" s="48"/>
      <c r="T62" s="48"/>
    </row>
    <row r="63" spans="3:20" ht="17.25">
      <c r="C63" s="43"/>
      <c r="D63" s="38" t="s">
        <v>179</v>
      </c>
      <c r="E63" s="57"/>
      <c r="F63" s="58"/>
      <c r="G63" s="58"/>
      <c r="H63" s="58"/>
      <c r="I63" s="58">
        <v>385</v>
      </c>
      <c r="J63" s="58"/>
      <c r="K63" s="58">
        <v>595</v>
      </c>
      <c r="L63" s="58"/>
      <c r="M63" s="58"/>
      <c r="O63" s="58"/>
      <c r="P63" s="58"/>
      <c r="Q63" s="58"/>
      <c r="R63" s="58"/>
      <c r="S63" s="58"/>
      <c r="T63" s="58"/>
    </row>
    <row r="64" spans="3:20" ht="17.25">
      <c r="C64" s="43"/>
      <c r="D64" s="38" t="s">
        <v>191</v>
      </c>
      <c r="E64" s="57"/>
      <c r="F64" s="58"/>
      <c r="G64" s="58"/>
      <c r="H64" s="58"/>
      <c r="I64" s="58">
        <v>80</v>
      </c>
      <c r="J64" s="58"/>
      <c r="K64" s="58">
        <v>161</v>
      </c>
      <c r="L64" s="58"/>
      <c r="M64" s="58"/>
      <c r="O64" s="58"/>
      <c r="P64" s="58"/>
      <c r="Q64" s="58"/>
      <c r="R64" s="58"/>
      <c r="S64" s="58"/>
      <c r="T64" s="58"/>
    </row>
    <row r="65" spans="3:5" ht="17.25">
      <c r="C65" s="43"/>
      <c r="E65" s="44"/>
    </row>
    <row r="66" spans="2:20" ht="17.25">
      <c r="B66" s="38"/>
      <c r="C66" s="61" t="s">
        <v>42</v>
      </c>
      <c r="D66" s="164"/>
      <c r="E66" s="50"/>
      <c r="F66" s="48"/>
      <c r="G66" s="48"/>
      <c r="H66" s="48"/>
      <c r="I66" s="48">
        <v>220</v>
      </c>
      <c r="J66" s="48"/>
      <c r="K66" s="48">
        <v>85</v>
      </c>
      <c r="L66" s="48"/>
      <c r="M66" s="48"/>
      <c r="O66" s="48"/>
      <c r="P66" s="48"/>
      <c r="Q66" s="48"/>
      <c r="R66" s="48"/>
      <c r="S66" s="48"/>
      <c r="T66" s="48"/>
    </row>
    <row r="67" spans="2:13" ht="17.25">
      <c r="B67" s="38"/>
      <c r="C67" s="44"/>
      <c r="D67" s="38" t="s">
        <v>179</v>
      </c>
      <c r="E67" s="57"/>
      <c r="F67" s="58"/>
      <c r="G67" s="58"/>
      <c r="H67" s="58"/>
      <c r="I67" s="58">
        <v>219</v>
      </c>
      <c r="J67" s="58"/>
      <c r="K67" s="58">
        <v>85</v>
      </c>
      <c r="L67" s="58"/>
      <c r="M67" s="58"/>
    </row>
    <row r="68" spans="2:13" ht="17.25">
      <c r="B68" s="38"/>
      <c r="C68" s="44"/>
      <c r="D68" s="38" t="s">
        <v>191</v>
      </c>
      <c r="E68" s="168"/>
      <c r="F68" s="163"/>
      <c r="G68" s="163"/>
      <c r="H68" s="163"/>
      <c r="I68" s="58">
        <v>1</v>
      </c>
      <c r="J68" s="163"/>
      <c r="K68" s="169" t="s">
        <v>39</v>
      </c>
      <c r="L68" s="163"/>
      <c r="M68" s="163"/>
    </row>
    <row r="69" spans="2:13" ht="17.25">
      <c r="B69" s="62"/>
      <c r="C69" s="47"/>
      <c r="D69" s="46"/>
      <c r="E69" s="63"/>
      <c r="F69" s="64"/>
      <c r="G69" s="64"/>
      <c r="H69" s="64"/>
      <c r="I69" s="64"/>
      <c r="J69" s="64"/>
      <c r="K69" s="64"/>
      <c r="L69" s="64"/>
      <c r="M69" s="64"/>
    </row>
    <row r="70" spans="5:13" ht="17.25">
      <c r="E70" s="57"/>
      <c r="F70" s="58"/>
      <c r="G70" s="58"/>
      <c r="H70" s="58"/>
      <c r="I70" s="58"/>
      <c r="J70" s="58"/>
      <c r="K70" s="58"/>
      <c r="L70" s="58"/>
      <c r="M70" s="58"/>
    </row>
    <row r="71" spans="2:13" ht="17.25">
      <c r="B71" s="38" t="s">
        <v>187</v>
      </c>
      <c r="E71" s="57"/>
      <c r="F71" s="58"/>
      <c r="G71" s="58"/>
      <c r="H71" s="58"/>
      <c r="I71" s="58">
        <v>299</v>
      </c>
      <c r="J71" s="58"/>
      <c r="K71" s="58">
        <v>659</v>
      </c>
      <c r="L71" s="58"/>
      <c r="M71" s="58"/>
    </row>
    <row r="72" spans="2:13" ht="18" thickBot="1">
      <c r="B72" s="41"/>
      <c r="C72" s="41"/>
      <c r="D72" s="41"/>
      <c r="E72" s="65"/>
      <c r="F72" s="41"/>
      <c r="G72" s="41"/>
      <c r="H72" s="41"/>
      <c r="I72" s="41"/>
      <c r="J72" s="41"/>
      <c r="K72" s="41"/>
      <c r="L72" s="41"/>
      <c r="M72" s="41"/>
    </row>
    <row r="73" ht="17.25">
      <c r="E73" s="38" t="s">
        <v>188</v>
      </c>
    </row>
    <row r="74" ht="17.25">
      <c r="A74" s="38"/>
    </row>
    <row r="75" ht="17.25">
      <c r="A75" s="38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9" customWidth="1"/>
    <col min="2" max="2" width="4.625" style="39" customWidth="1"/>
    <col min="3" max="3" width="9.625" style="39" customWidth="1"/>
    <col min="4" max="4" width="12.125" style="39" customWidth="1"/>
    <col min="5" max="5" width="14.625" style="39" customWidth="1"/>
    <col min="6" max="6" width="13.375" style="39" customWidth="1"/>
    <col min="7" max="9" width="12.125" style="39" customWidth="1"/>
    <col min="10" max="10" width="15.125" style="39" bestFit="1" customWidth="1"/>
    <col min="11" max="12" width="11.875" style="39" bestFit="1" customWidth="1"/>
    <col min="13" max="13" width="11.00390625" style="39" bestFit="1" customWidth="1"/>
    <col min="14" max="16384" width="10.875" style="39" customWidth="1"/>
  </cols>
  <sheetData>
    <row r="1" ht="17.25">
      <c r="A1" s="38"/>
    </row>
    <row r="6" ht="17.25">
      <c r="E6" s="40" t="s">
        <v>190</v>
      </c>
    </row>
    <row r="7" spans="2:13" ht="18" thickBot="1">
      <c r="B7" s="41"/>
      <c r="C7" s="41"/>
      <c r="D7" s="41"/>
      <c r="E7" s="41"/>
      <c r="F7" s="42" t="s">
        <v>173</v>
      </c>
      <c r="G7" s="41"/>
      <c r="H7" s="41"/>
      <c r="I7" s="41"/>
      <c r="J7" s="41"/>
      <c r="K7" s="41"/>
      <c r="L7" s="42" t="s">
        <v>43</v>
      </c>
      <c r="M7" s="41"/>
    </row>
    <row r="8" spans="5:13" ht="17.25">
      <c r="E8" s="166"/>
      <c r="F8" s="44"/>
      <c r="G8" s="44"/>
      <c r="H8" s="44"/>
      <c r="I8" s="44"/>
      <c r="J8" s="44"/>
      <c r="K8" s="44"/>
      <c r="L8" s="44"/>
      <c r="M8" s="44"/>
    </row>
    <row r="9" spans="3:13" ht="17.25">
      <c r="C9" s="38" t="s">
        <v>175</v>
      </c>
      <c r="E9" s="45" t="s">
        <v>611</v>
      </c>
      <c r="F9" s="45" t="s">
        <v>612</v>
      </c>
      <c r="G9" s="45" t="s">
        <v>604</v>
      </c>
      <c r="H9" s="45" t="s">
        <v>605</v>
      </c>
      <c r="I9" s="45" t="s">
        <v>613</v>
      </c>
      <c r="J9" s="45" t="s">
        <v>614</v>
      </c>
      <c r="K9" s="45" t="s">
        <v>615</v>
      </c>
      <c r="L9" s="45" t="s">
        <v>616</v>
      </c>
      <c r="M9" s="45" t="s">
        <v>617</v>
      </c>
    </row>
    <row r="10" spans="2:13" ht="17.25">
      <c r="B10" s="46"/>
      <c r="C10" s="46"/>
      <c r="D10" s="46"/>
      <c r="E10" s="47"/>
      <c r="F10" s="66"/>
      <c r="G10" s="47"/>
      <c r="H10" s="47"/>
      <c r="I10" s="47"/>
      <c r="J10" s="47"/>
      <c r="K10" s="47"/>
      <c r="L10" s="47"/>
      <c r="M10" s="47"/>
    </row>
    <row r="11" spans="5:7" ht="17.25">
      <c r="E11" s="44"/>
      <c r="G11" s="164"/>
    </row>
    <row r="12" spans="2:13" ht="17.25">
      <c r="B12" s="38" t="s">
        <v>652</v>
      </c>
      <c r="C12" s="48"/>
      <c r="D12" s="49"/>
      <c r="E12" s="50">
        <v>3554</v>
      </c>
      <c r="F12" s="48">
        <v>8231</v>
      </c>
      <c r="G12" s="48">
        <v>3108</v>
      </c>
      <c r="H12" s="48">
        <v>1530</v>
      </c>
      <c r="I12" s="48">
        <v>18557</v>
      </c>
      <c r="J12" s="48">
        <v>7566</v>
      </c>
      <c r="K12" s="48">
        <v>278</v>
      </c>
      <c r="L12" s="48">
        <v>2014</v>
      </c>
      <c r="M12" s="48">
        <v>1758</v>
      </c>
    </row>
    <row r="13" spans="2:13" ht="17.25">
      <c r="B13" s="38" t="s">
        <v>178</v>
      </c>
      <c r="D13" s="38" t="s">
        <v>179</v>
      </c>
      <c r="E13" s="50">
        <v>3395</v>
      </c>
      <c r="F13" s="48">
        <v>7958</v>
      </c>
      <c r="G13" s="48">
        <v>3040</v>
      </c>
      <c r="H13" s="48">
        <v>1518</v>
      </c>
      <c r="I13" s="48">
        <v>18200</v>
      </c>
      <c r="J13" s="48">
        <v>7300</v>
      </c>
      <c r="K13" s="48">
        <v>276</v>
      </c>
      <c r="L13" s="48">
        <v>1979</v>
      </c>
      <c r="M13" s="48">
        <v>1686</v>
      </c>
    </row>
    <row r="14" spans="3:13" ht="17.25">
      <c r="C14" s="38" t="s">
        <v>180</v>
      </c>
      <c r="D14" s="38" t="s">
        <v>181</v>
      </c>
      <c r="E14" s="50">
        <v>159</v>
      </c>
      <c r="F14" s="48">
        <v>273</v>
      </c>
      <c r="G14" s="48">
        <v>68</v>
      </c>
      <c r="H14" s="48">
        <v>12</v>
      </c>
      <c r="I14" s="48">
        <v>357</v>
      </c>
      <c r="J14" s="48">
        <v>266</v>
      </c>
      <c r="K14" s="48">
        <v>2</v>
      </c>
      <c r="L14" s="48">
        <v>35</v>
      </c>
      <c r="M14" s="48">
        <v>72</v>
      </c>
    </row>
    <row r="15" spans="5:13" ht="17.25">
      <c r="E15" s="50"/>
      <c r="F15" s="48"/>
      <c r="G15" s="48"/>
      <c r="H15" s="48"/>
      <c r="I15" s="48"/>
      <c r="J15" s="48"/>
      <c r="K15" s="48"/>
      <c r="L15" s="48"/>
      <c r="M15" s="48"/>
    </row>
    <row r="16" spans="5:13" ht="17.25">
      <c r="E16" s="50"/>
      <c r="F16" s="48"/>
      <c r="G16" s="182" t="s">
        <v>609</v>
      </c>
      <c r="H16" s="236"/>
      <c r="I16" s="48"/>
      <c r="J16" s="182" t="s">
        <v>614</v>
      </c>
      <c r="K16" s="236"/>
      <c r="L16" s="182"/>
      <c r="M16" s="182"/>
    </row>
    <row r="17" spans="2:20" ht="17.25">
      <c r="B17" s="38" t="s">
        <v>653</v>
      </c>
      <c r="C17" s="48"/>
      <c r="D17" s="49"/>
      <c r="E17" s="50"/>
      <c r="F17" s="48"/>
      <c r="G17" s="48">
        <v>4630</v>
      </c>
      <c r="I17" s="48">
        <v>18934</v>
      </c>
      <c r="J17" s="48">
        <v>7721</v>
      </c>
      <c r="K17" s="48"/>
      <c r="L17" s="48">
        <v>1957</v>
      </c>
      <c r="M17" s="48">
        <v>1717</v>
      </c>
      <c r="O17" s="48"/>
      <c r="P17" s="48"/>
      <c r="Q17" s="48"/>
      <c r="R17" s="48"/>
      <c r="S17" s="48"/>
      <c r="T17" s="48"/>
    </row>
    <row r="18" spans="2:20" ht="17.25">
      <c r="B18" s="38" t="s">
        <v>178</v>
      </c>
      <c r="D18" s="38" t="s">
        <v>179</v>
      </c>
      <c r="E18" s="50"/>
      <c r="F18" s="48"/>
      <c r="G18" s="48">
        <v>4534</v>
      </c>
      <c r="H18" s="48"/>
      <c r="I18" s="48">
        <v>18511</v>
      </c>
      <c r="J18" s="48">
        <v>7435</v>
      </c>
      <c r="K18" s="48"/>
      <c r="L18" s="48">
        <v>1924</v>
      </c>
      <c r="M18" s="48">
        <v>1636</v>
      </c>
      <c r="O18" s="48"/>
      <c r="P18" s="48"/>
      <c r="Q18" s="48"/>
      <c r="R18" s="48"/>
      <c r="S18" s="48"/>
      <c r="T18" s="48"/>
    </row>
    <row r="19" spans="3:20" ht="17.25">
      <c r="C19" s="38" t="s">
        <v>180</v>
      </c>
      <c r="D19" s="38" t="s">
        <v>181</v>
      </c>
      <c r="E19" s="50"/>
      <c r="F19" s="48"/>
      <c r="G19" s="48">
        <v>96</v>
      </c>
      <c r="H19" s="48"/>
      <c r="I19" s="48">
        <v>423</v>
      </c>
      <c r="J19" s="48">
        <v>286</v>
      </c>
      <c r="K19" s="48"/>
      <c r="L19" s="48">
        <v>33</v>
      </c>
      <c r="M19" s="48">
        <v>81</v>
      </c>
      <c r="O19" s="48"/>
      <c r="P19" s="48"/>
      <c r="Q19" s="48"/>
      <c r="R19" s="48"/>
      <c r="S19" s="48"/>
      <c r="T19" s="48"/>
    </row>
    <row r="20" spans="5:20" ht="17.25">
      <c r="E20" s="44"/>
      <c r="G20" s="48"/>
      <c r="I20" s="48"/>
      <c r="J20" s="48"/>
      <c r="L20" s="48"/>
      <c r="M20" s="48"/>
      <c r="O20" s="48"/>
      <c r="P20" s="48"/>
      <c r="Q20" s="48"/>
      <c r="R20" s="48"/>
      <c r="S20" s="48"/>
      <c r="T20" s="48"/>
    </row>
    <row r="21" spans="2:5" ht="17.25">
      <c r="B21" s="53"/>
      <c r="C21" s="54"/>
      <c r="D21" s="164"/>
      <c r="E21" s="44"/>
    </row>
    <row r="22" spans="3:20" ht="17.25">
      <c r="C22" s="43" t="s">
        <v>34</v>
      </c>
      <c r="E22" s="50"/>
      <c r="F22" s="48"/>
      <c r="G22" s="48">
        <v>767</v>
      </c>
      <c r="H22" s="48"/>
      <c r="I22" s="48">
        <v>1889</v>
      </c>
      <c r="J22" s="48">
        <v>1199</v>
      </c>
      <c r="K22" s="48"/>
      <c r="L22" s="48">
        <v>269</v>
      </c>
      <c r="M22" s="48">
        <v>263</v>
      </c>
      <c r="O22" s="48"/>
      <c r="P22" s="48"/>
      <c r="Q22" s="48"/>
      <c r="R22" s="48"/>
      <c r="S22" s="48"/>
      <c r="T22" s="48"/>
    </row>
    <row r="23" spans="3:20" ht="17.25">
      <c r="C23" s="43"/>
      <c r="D23" s="38" t="s">
        <v>179</v>
      </c>
      <c r="E23" s="50"/>
      <c r="F23" s="48"/>
      <c r="G23" s="48">
        <v>734</v>
      </c>
      <c r="H23" s="48"/>
      <c r="I23" s="48">
        <v>1605</v>
      </c>
      <c r="J23" s="48">
        <v>1049</v>
      </c>
      <c r="K23" s="48"/>
      <c r="L23" s="48">
        <v>236</v>
      </c>
      <c r="M23" s="48">
        <v>245</v>
      </c>
      <c r="O23" s="48"/>
      <c r="P23" s="48"/>
      <c r="Q23" s="48"/>
      <c r="R23" s="48"/>
      <c r="S23" s="48"/>
      <c r="T23" s="48"/>
    </row>
    <row r="24" spans="3:20" ht="17.25">
      <c r="C24" s="43"/>
      <c r="D24" s="38" t="s">
        <v>191</v>
      </c>
      <c r="E24" s="50"/>
      <c r="F24" s="48"/>
      <c r="G24" s="48">
        <v>33</v>
      </c>
      <c r="H24" s="48"/>
      <c r="I24" s="48">
        <v>284</v>
      </c>
      <c r="J24" s="48">
        <v>150</v>
      </c>
      <c r="K24" s="48"/>
      <c r="L24" s="48">
        <v>33</v>
      </c>
      <c r="M24" s="48">
        <v>18</v>
      </c>
      <c r="O24" s="48"/>
      <c r="P24" s="48"/>
      <c r="Q24" s="48"/>
      <c r="R24" s="48"/>
      <c r="S24" s="48"/>
      <c r="T24" s="48"/>
    </row>
    <row r="25" spans="3:5" ht="17.25">
      <c r="C25" s="43"/>
      <c r="E25" s="44"/>
    </row>
    <row r="26" spans="3:20" ht="17.25">
      <c r="C26" s="43"/>
      <c r="D26" s="61" t="s">
        <v>35</v>
      </c>
      <c r="E26" s="50"/>
      <c r="F26" s="48"/>
      <c r="G26" s="48">
        <v>228</v>
      </c>
      <c r="H26" s="48"/>
      <c r="I26" s="48">
        <v>756</v>
      </c>
      <c r="J26" s="48">
        <v>482</v>
      </c>
      <c r="K26" s="48"/>
      <c r="L26" s="48">
        <v>115</v>
      </c>
      <c r="M26" s="48">
        <v>120</v>
      </c>
      <c r="O26" s="48"/>
      <c r="P26" s="48"/>
      <c r="Q26" s="48"/>
      <c r="R26" s="48"/>
      <c r="S26" s="48"/>
      <c r="T26" s="48"/>
    </row>
    <row r="27" spans="3:20" ht="17.25">
      <c r="C27" s="43"/>
      <c r="D27" s="43" t="s">
        <v>179</v>
      </c>
      <c r="E27" s="57"/>
      <c r="F27" s="58"/>
      <c r="G27" s="58">
        <v>198</v>
      </c>
      <c r="H27" s="58"/>
      <c r="I27" s="58">
        <v>505</v>
      </c>
      <c r="J27" s="58">
        <v>351</v>
      </c>
      <c r="K27" s="58"/>
      <c r="L27" s="58">
        <v>82</v>
      </c>
      <c r="M27" s="58">
        <v>103</v>
      </c>
      <c r="O27" s="58"/>
      <c r="P27" s="58"/>
      <c r="Q27" s="58"/>
      <c r="R27" s="58"/>
      <c r="S27" s="58"/>
      <c r="T27" s="58"/>
    </row>
    <row r="28" spans="3:20" ht="17.25">
      <c r="C28" s="43"/>
      <c r="D28" s="43" t="s">
        <v>191</v>
      </c>
      <c r="E28" s="57"/>
      <c r="F28" s="58"/>
      <c r="G28" s="58">
        <v>30</v>
      </c>
      <c r="H28" s="58"/>
      <c r="I28" s="58">
        <v>251</v>
      </c>
      <c r="J28" s="58">
        <v>131</v>
      </c>
      <c r="K28" s="58"/>
      <c r="L28" s="58">
        <v>33</v>
      </c>
      <c r="M28" s="58">
        <v>17</v>
      </c>
      <c r="O28" s="58"/>
      <c r="P28" s="58"/>
      <c r="Q28" s="58"/>
      <c r="R28" s="58"/>
      <c r="S28" s="58"/>
      <c r="T28" s="58"/>
    </row>
    <row r="29" spans="3:20" ht="17.25">
      <c r="C29" s="43"/>
      <c r="D29" s="43"/>
      <c r="E29" s="44"/>
      <c r="G29" s="58"/>
      <c r="I29" s="58"/>
      <c r="J29" s="58"/>
      <c r="L29" s="58"/>
      <c r="M29" s="58"/>
      <c r="O29" s="58"/>
      <c r="P29" s="58"/>
      <c r="Q29" s="58"/>
      <c r="R29" s="58"/>
      <c r="S29" s="58"/>
      <c r="T29" s="58"/>
    </row>
    <row r="30" spans="3:20" ht="17.25">
      <c r="C30" s="43"/>
      <c r="D30" s="121" t="s">
        <v>36</v>
      </c>
      <c r="E30" s="50"/>
      <c r="F30" s="48"/>
      <c r="G30" s="48">
        <v>539</v>
      </c>
      <c r="H30" s="48"/>
      <c r="I30" s="48">
        <v>1124</v>
      </c>
      <c r="J30" s="48">
        <v>701</v>
      </c>
      <c r="K30" s="48"/>
      <c r="L30" s="48">
        <v>149</v>
      </c>
      <c r="M30" s="48">
        <v>143</v>
      </c>
      <c r="O30" s="48"/>
      <c r="P30" s="48"/>
      <c r="Q30" s="48"/>
      <c r="R30" s="48"/>
      <c r="S30" s="48"/>
      <c r="T30" s="48"/>
    </row>
    <row r="31" spans="3:20" ht="17.25">
      <c r="C31" s="43"/>
      <c r="D31" s="43" t="s">
        <v>179</v>
      </c>
      <c r="E31" s="57"/>
      <c r="F31" s="58"/>
      <c r="G31" s="58">
        <v>536</v>
      </c>
      <c r="H31" s="58"/>
      <c r="I31" s="58">
        <v>1098</v>
      </c>
      <c r="J31" s="58">
        <v>697</v>
      </c>
      <c r="K31" s="58"/>
      <c r="L31" s="58">
        <v>149</v>
      </c>
      <c r="M31" s="58">
        <v>142</v>
      </c>
      <c r="O31" s="58"/>
      <c r="P31" s="58"/>
      <c r="Q31" s="58"/>
      <c r="R31" s="58"/>
      <c r="S31" s="58"/>
      <c r="T31" s="58"/>
    </row>
    <row r="32" spans="3:20" ht="17.25">
      <c r="C32" s="43"/>
      <c r="D32" s="43" t="s">
        <v>191</v>
      </c>
      <c r="E32" s="57"/>
      <c r="F32" s="58"/>
      <c r="G32" s="58">
        <v>3</v>
      </c>
      <c r="H32" s="163"/>
      <c r="I32" s="58">
        <v>26</v>
      </c>
      <c r="J32" s="58">
        <v>4</v>
      </c>
      <c r="K32" s="58"/>
      <c r="L32" s="169" t="s">
        <v>39</v>
      </c>
      <c r="M32" s="58">
        <v>1</v>
      </c>
      <c r="O32" s="58"/>
      <c r="P32" s="58"/>
      <c r="Q32" s="58"/>
      <c r="R32" s="58"/>
      <c r="S32" s="58"/>
      <c r="T32" s="58"/>
    </row>
    <row r="33" spans="3:5" ht="17.25">
      <c r="C33" s="43"/>
      <c r="D33" s="47"/>
      <c r="E33" s="44"/>
    </row>
    <row r="34" spans="3:20" ht="17.25">
      <c r="C34" s="43"/>
      <c r="D34" s="121" t="s">
        <v>37</v>
      </c>
      <c r="E34" s="50"/>
      <c r="F34" s="48"/>
      <c r="G34" s="169" t="s">
        <v>39</v>
      </c>
      <c r="H34" s="48"/>
      <c r="I34" s="48">
        <v>9</v>
      </c>
      <c r="J34" s="48">
        <v>16</v>
      </c>
      <c r="K34" s="48"/>
      <c r="L34" s="48">
        <v>5</v>
      </c>
      <c r="M34" s="169" t="s">
        <v>39</v>
      </c>
      <c r="O34" s="48"/>
      <c r="P34" s="48"/>
      <c r="Q34" s="48"/>
      <c r="R34" s="48"/>
      <c r="S34" s="48"/>
      <c r="T34" s="48"/>
    </row>
    <row r="35" spans="3:20" ht="17.25">
      <c r="C35" s="43"/>
      <c r="D35" s="43" t="s">
        <v>179</v>
      </c>
      <c r="E35" s="57"/>
      <c r="F35" s="60"/>
      <c r="G35" s="169" t="s">
        <v>39</v>
      </c>
      <c r="H35" s="58"/>
      <c r="I35" s="58">
        <v>2</v>
      </c>
      <c r="J35" s="58">
        <v>1</v>
      </c>
      <c r="K35" s="58"/>
      <c r="L35" s="58">
        <v>5</v>
      </c>
      <c r="M35" s="169" t="s">
        <v>39</v>
      </c>
      <c r="O35" s="58"/>
      <c r="P35" s="58"/>
      <c r="Q35" s="58"/>
      <c r="R35" s="58"/>
      <c r="S35" s="58"/>
      <c r="T35" s="58"/>
    </row>
    <row r="36" spans="3:20" ht="17.25">
      <c r="C36" s="43"/>
      <c r="D36" s="43" t="s">
        <v>191</v>
      </c>
      <c r="E36" s="67"/>
      <c r="F36" s="60"/>
      <c r="G36" s="169" t="s">
        <v>39</v>
      </c>
      <c r="H36" s="163"/>
      <c r="I36" s="58">
        <v>7</v>
      </c>
      <c r="J36" s="58">
        <v>15</v>
      </c>
      <c r="K36" s="58"/>
      <c r="L36" s="169" t="s">
        <v>39</v>
      </c>
      <c r="M36" s="169" t="s">
        <v>39</v>
      </c>
      <c r="O36" s="58"/>
      <c r="P36" s="58"/>
      <c r="Q36" s="58"/>
      <c r="R36" s="58"/>
      <c r="S36" s="58"/>
      <c r="T36" s="58"/>
    </row>
    <row r="37" spans="3:5" ht="17.25">
      <c r="C37" s="43"/>
      <c r="D37" s="47"/>
      <c r="E37" s="44"/>
    </row>
    <row r="38" spans="3:20" ht="17.25">
      <c r="C38" s="61" t="s">
        <v>38</v>
      </c>
      <c r="D38" s="165" t="s">
        <v>182</v>
      </c>
      <c r="E38" s="50"/>
      <c r="F38" s="48"/>
      <c r="G38" s="48">
        <v>43</v>
      </c>
      <c r="H38" s="48"/>
      <c r="I38" s="48">
        <v>77</v>
      </c>
      <c r="J38" s="48">
        <v>40</v>
      </c>
      <c r="K38" s="48"/>
      <c r="L38" s="48">
        <v>6</v>
      </c>
      <c r="M38" s="48">
        <v>57</v>
      </c>
      <c r="O38" s="48"/>
      <c r="P38" s="48"/>
      <c r="Q38" s="48"/>
      <c r="R38" s="48"/>
      <c r="S38" s="48"/>
      <c r="T38" s="48"/>
    </row>
    <row r="39" spans="2:20" ht="17.25">
      <c r="B39" s="38" t="s">
        <v>183</v>
      </c>
      <c r="C39" s="43"/>
      <c r="D39" s="38" t="s">
        <v>179</v>
      </c>
      <c r="E39" s="50"/>
      <c r="F39" s="48"/>
      <c r="G39" s="48">
        <v>8</v>
      </c>
      <c r="H39" s="48"/>
      <c r="I39" s="48">
        <v>52</v>
      </c>
      <c r="J39" s="48">
        <v>26</v>
      </c>
      <c r="K39" s="48"/>
      <c r="L39" s="48">
        <v>6</v>
      </c>
      <c r="M39" s="48">
        <v>18</v>
      </c>
      <c r="O39" s="48"/>
      <c r="P39" s="48"/>
      <c r="Q39" s="48"/>
      <c r="R39" s="48"/>
      <c r="S39" s="48"/>
      <c r="T39" s="48"/>
    </row>
    <row r="40" spans="2:20" ht="17.25">
      <c r="B40" s="38" t="s">
        <v>184</v>
      </c>
      <c r="C40" s="43"/>
      <c r="D40" s="38" t="s">
        <v>191</v>
      </c>
      <c r="E40" s="50"/>
      <c r="F40" s="48"/>
      <c r="G40" s="48">
        <v>35</v>
      </c>
      <c r="H40" s="163"/>
      <c r="I40" s="48">
        <v>25</v>
      </c>
      <c r="J40" s="48">
        <v>14</v>
      </c>
      <c r="K40" s="48"/>
      <c r="L40" s="169" t="s">
        <v>39</v>
      </c>
      <c r="M40" s="48">
        <v>39</v>
      </c>
      <c r="O40" s="48"/>
      <c r="P40" s="48"/>
      <c r="Q40" s="48"/>
      <c r="R40" s="48"/>
      <c r="S40" s="48"/>
      <c r="T40" s="48"/>
    </row>
    <row r="41" spans="2:5" ht="17.25">
      <c r="B41" s="38" t="s">
        <v>185</v>
      </c>
      <c r="C41" s="43"/>
      <c r="E41" s="44"/>
    </row>
    <row r="42" spans="2:20" ht="17.25">
      <c r="B42" s="38" t="s">
        <v>186</v>
      </c>
      <c r="C42" s="43"/>
      <c r="D42" s="121" t="s">
        <v>35</v>
      </c>
      <c r="E42" s="50"/>
      <c r="F42" s="48"/>
      <c r="G42" s="48">
        <v>14</v>
      </c>
      <c r="H42" s="163"/>
      <c r="I42" s="48">
        <v>14</v>
      </c>
      <c r="J42" s="48">
        <v>7</v>
      </c>
      <c r="K42" s="48"/>
      <c r="L42" s="169" t="s">
        <v>39</v>
      </c>
      <c r="M42" s="48">
        <v>37</v>
      </c>
      <c r="O42" s="48"/>
      <c r="P42" s="48"/>
      <c r="Q42" s="48"/>
      <c r="R42" s="48"/>
      <c r="S42" s="48"/>
      <c r="T42" s="48"/>
    </row>
    <row r="43" spans="3:20" ht="17.25">
      <c r="C43" s="43"/>
      <c r="D43" s="43" t="s">
        <v>179</v>
      </c>
      <c r="E43" s="57"/>
      <c r="F43" s="58"/>
      <c r="G43" s="169" t="s">
        <v>39</v>
      </c>
      <c r="H43" s="163"/>
      <c r="I43" s="58">
        <v>6</v>
      </c>
      <c r="J43" s="58">
        <v>4</v>
      </c>
      <c r="K43" s="163"/>
      <c r="L43" s="169" t="s">
        <v>39</v>
      </c>
      <c r="M43" s="58">
        <v>1</v>
      </c>
      <c r="O43" s="58"/>
      <c r="P43" s="58"/>
      <c r="Q43" s="58"/>
      <c r="R43" s="58"/>
      <c r="S43" s="58"/>
      <c r="T43" s="58"/>
    </row>
    <row r="44" spans="3:20" ht="17.25">
      <c r="C44" s="43"/>
      <c r="D44" s="43" t="s">
        <v>191</v>
      </c>
      <c r="E44" s="57"/>
      <c r="F44" s="60"/>
      <c r="G44" s="58">
        <v>14</v>
      </c>
      <c r="H44" s="163"/>
      <c r="I44" s="58">
        <v>8</v>
      </c>
      <c r="J44" s="58">
        <v>3</v>
      </c>
      <c r="K44" s="60"/>
      <c r="L44" s="169" t="s">
        <v>39</v>
      </c>
      <c r="M44" s="58">
        <v>36</v>
      </c>
      <c r="O44" s="58"/>
      <c r="P44" s="58"/>
      <c r="Q44" s="58"/>
      <c r="R44" s="58"/>
      <c r="S44" s="58"/>
      <c r="T44" s="58"/>
    </row>
    <row r="45" spans="3:5" ht="17.25">
      <c r="C45" s="43"/>
      <c r="D45" s="47"/>
      <c r="E45" s="44"/>
    </row>
    <row r="46" spans="3:20" ht="17.25">
      <c r="C46" s="43"/>
      <c r="D46" s="121" t="s">
        <v>36</v>
      </c>
      <c r="E46" s="50"/>
      <c r="F46" s="48"/>
      <c r="G46" s="48">
        <v>29</v>
      </c>
      <c r="H46" s="48"/>
      <c r="I46" s="48">
        <v>63</v>
      </c>
      <c r="J46" s="48">
        <v>33</v>
      </c>
      <c r="K46" s="48"/>
      <c r="L46" s="48">
        <v>6</v>
      </c>
      <c r="M46" s="48">
        <v>20</v>
      </c>
      <c r="O46" s="48"/>
      <c r="P46" s="48"/>
      <c r="Q46" s="48"/>
      <c r="R46" s="48"/>
      <c r="S46" s="48"/>
      <c r="T46" s="48"/>
    </row>
    <row r="47" spans="3:20" ht="17.25">
      <c r="C47" s="43"/>
      <c r="D47" s="43" t="s">
        <v>179</v>
      </c>
      <c r="E47" s="57"/>
      <c r="F47" s="58"/>
      <c r="G47" s="58">
        <v>8</v>
      </c>
      <c r="H47" s="58"/>
      <c r="I47" s="58">
        <v>46</v>
      </c>
      <c r="J47" s="58">
        <v>22</v>
      </c>
      <c r="K47" s="58"/>
      <c r="L47" s="58">
        <v>6</v>
      </c>
      <c r="M47" s="58">
        <v>17</v>
      </c>
      <c r="O47" s="58"/>
      <c r="P47" s="58"/>
      <c r="Q47" s="58"/>
      <c r="R47" s="58"/>
      <c r="S47" s="58"/>
      <c r="T47" s="58"/>
    </row>
    <row r="48" spans="3:20" ht="17.25">
      <c r="C48" s="43"/>
      <c r="D48" s="43" t="s">
        <v>191</v>
      </c>
      <c r="E48" s="57"/>
      <c r="F48" s="58"/>
      <c r="G48" s="58">
        <v>21</v>
      </c>
      <c r="H48" s="163"/>
      <c r="I48" s="58">
        <v>17</v>
      </c>
      <c r="J48" s="58">
        <v>11</v>
      </c>
      <c r="K48" s="60"/>
      <c r="L48" s="169" t="s">
        <v>39</v>
      </c>
      <c r="M48" s="58">
        <v>3</v>
      </c>
      <c r="O48" s="58"/>
      <c r="P48" s="58"/>
      <c r="Q48" s="58"/>
      <c r="R48" s="58"/>
      <c r="S48" s="58"/>
      <c r="T48" s="58"/>
    </row>
    <row r="49" spans="3:5" ht="17.25">
      <c r="C49" s="43"/>
      <c r="D49" s="47"/>
      <c r="E49" s="44"/>
    </row>
    <row r="50" spans="3:20" ht="17.25">
      <c r="C50" s="61" t="s">
        <v>40</v>
      </c>
      <c r="D50" s="164"/>
      <c r="E50" s="50"/>
      <c r="F50" s="48"/>
      <c r="G50" s="48">
        <v>3663</v>
      </c>
      <c r="H50" s="48"/>
      <c r="I50" s="48">
        <v>16538</v>
      </c>
      <c r="J50" s="48">
        <v>6145</v>
      </c>
      <c r="K50" s="48"/>
      <c r="L50" s="48">
        <v>1635</v>
      </c>
      <c r="M50" s="48">
        <v>1326</v>
      </c>
      <c r="O50" s="48"/>
      <c r="P50" s="48"/>
      <c r="Q50" s="48"/>
      <c r="R50" s="48"/>
      <c r="S50" s="48"/>
      <c r="T50" s="48"/>
    </row>
    <row r="51" spans="3:20" ht="17.25">
      <c r="C51" s="43"/>
      <c r="D51" s="38" t="s">
        <v>179</v>
      </c>
      <c r="E51" s="50"/>
      <c r="F51" s="48"/>
      <c r="G51" s="48">
        <v>3654</v>
      </c>
      <c r="H51" s="48"/>
      <c r="I51" s="48">
        <v>16502</v>
      </c>
      <c r="J51" s="48">
        <v>6129</v>
      </c>
      <c r="K51" s="48"/>
      <c r="L51" s="48">
        <v>1635</v>
      </c>
      <c r="M51" s="48">
        <v>1303</v>
      </c>
      <c r="O51" s="48"/>
      <c r="P51" s="48"/>
      <c r="Q51" s="48"/>
      <c r="R51" s="48"/>
      <c r="S51" s="48"/>
      <c r="T51" s="48"/>
    </row>
    <row r="52" spans="3:20" ht="17.25">
      <c r="C52" s="43"/>
      <c r="D52" s="38" t="s">
        <v>191</v>
      </c>
      <c r="E52" s="50"/>
      <c r="F52" s="48"/>
      <c r="G52" s="48">
        <v>9</v>
      </c>
      <c r="H52" s="163"/>
      <c r="I52" s="48">
        <v>36</v>
      </c>
      <c r="J52" s="48">
        <v>16</v>
      </c>
      <c r="K52" s="48"/>
      <c r="L52" s="169" t="s">
        <v>39</v>
      </c>
      <c r="M52" s="48">
        <v>23</v>
      </c>
      <c r="O52" s="48"/>
      <c r="P52" s="48"/>
      <c r="Q52" s="48"/>
      <c r="R52" s="48"/>
      <c r="S52" s="48"/>
      <c r="T52" s="48"/>
    </row>
    <row r="53" spans="3:5" ht="17.25">
      <c r="C53" s="43"/>
      <c r="E53" s="44"/>
    </row>
    <row r="54" spans="3:20" ht="17.25">
      <c r="C54" s="43"/>
      <c r="D54" s="121" t="s">
        <v>35</v>
      </c>
      <c r="E54" s="50"/>
      <c r="F54" s="48"/>
      <c r="G54" s="48">
        <v>1242</v>
      </c>
      <c r="H54" s="48"/>
      <c r="I54" s="48">
        <v>5930</v>
      </c>
      <c r="J54" s="48">
        <v>2095</v>
      </c>
      <c r="K54" s="48"/>
      <c r="L54" s="48">
        <v>551</v>
      </c>
      <c r="M54" s="48">
        <v>484</v>
      </c>
      <c r="O54" s="48"/>
      <c r="P54" s="48"/>
      <c r="Q54" s="48"/>
      <c r="R54" s="48"/>
      <c r="S54" s="48"/>
      <c r="T54" s="48"/>
    </row>
    <row r="55" spans="3:20" ht="17.25">
      <c r="C55" s="43"/>
      <c r="D55" s="43" t="s">
        <v>179</v>
      </c>
      <c r="E55" s="57"/>
      <c r="F55" s="58"/>
      <c r="G55" s="58">
        <v>1242</v>
      </c>
      <c r="H55" s="58"/>
      <c r="I55" s="58">
        <v>5929</v>
      </c>
      <c r="J55" s="58">
        <v>2094</v>
      </c>
      <c r="K55" s="58"/>
      <c r="L55" s="58">
        <v>551</v>
      </c>
      <c r="M55" s="58">
        <v>476</v>
      </c>
      <c r="O55" s="58"/>
      <c r="P55" s="58"/>
      <c r="Q55" s="58"/>
      <c r="R55" s="58"/>
      <c r="S55" s="58"/>
      <c r="T55" s="58"/>
    </row>
    <row r="56" spans="3:20" ht="17.25">
      <c r="C56" s="43"/>
      <c r="D56" s="43" t="s">
        <v>191</v>
      </c>
      <c r="E56" s="67"/>
      <c r="F56" s="58"/>
      <c r="G56" s="169" t="s">
        <v>39</v>
      </c>
      <c r="H56" s="163"/>
      <c r="I56" s="58">
        <v>1</v>
      </c>
      <c r="J56" s="58">
        <v>1</v>
      </c>
      <c r="K56" s="60"/>
      <c r="L56" s="169" t="s">
        <v>39</v>
      </c>
      <c r="M56" s="58">
        <v>8</v>
      </c>
      <c r="O56" s="58"/>
      <c r="P56" s="58"/>
      <c r="Q56" s="58"/>
      <c r="R56" s="58"/>
      <c r="S56" s="58"/>
      <c r="T56" s="58"/>
    </row>
    <row r="57" spans="3:5" ht="17.25">
      <c r="C57" s="43"/>
      <c r="D57" s="47"/>
      <c r="E57" s="44"/>
    </row>
    <row r="58" spans="3:20" ht="17.25">
      <c r="C58" s="43"/>
      <c r="D58" s="121" t="s">
        <v>36</v>
      </c>
      <c r="E58" s="50"/>
      <c r="F58" s="48"/>
      <c r="G58" s="48">
        <v>2421</v>
      </c>
      <c r="H58" s="48"/>
      <c r="I58" s="48">
        <v>10608</v>
      </c>
      <c r="J58" s="48">
        <v>4050</v>
      </c>
      <c r="K58" s="48"/>
      <c r="L58" s="48">
        <v>1084</v>
      </c>
      <c r="M58" s="48">
        <v>842</v>
      </c>
      <c r="O58" s="48"/>
      <c r="P58" s="48"/>
      <c r="Q58" s="48"/>
      <c r="R58" s="48"/>
      <c r="S58" s="48"/>
      <c r="T58" s="48"/>
    </row>
    <row r="59" spans="3:20" ht="17.25">
      <c r="C59" s="43"/>
      <c r="D59" s="43" t="s">
        <v>179</v>
      </c>
      <c r="E59" s="57"/>
      <c r="F59" s="58"/>
      <c r="G59" s="58">
        <v>2412</v>
      </c>
      <c r="H59" s="58"/>
      <c r="I59" s="58">
        <v>10573</v>
      </c>
      <c r="J59" s="58">
        <v>4035</v>
      </c>
      <c r="K59" s="58"/>
      <c r="L59" s="58">
        <v>1084</v>
      </c>
      <c r="M59" s="58">
        <v>827</v>
      </c>
      <c r="O59" s="58"/>
      <c r="P59" s="58"/>
      <c r="Q59" s="58"/>
      <c r="R59" s="58"/>
      <c r="S59" s="58"/>
      <c r="T59" s="58"/>
    </row>
    <row r="60" spans="3:20" ht="17.25">
      <c r="C60" s="43"/>
      <c r="D60" s="43" t="s">
        <v>191</v>
      </c>
      <c r="E60" s="57"/>
      <c r="F60" s="58"/>
      <c r="G60" s="58">
        <v>9</v>
      </c>
      <c r="H60" s="163"/>
      <c r="I60" s="58">
        <v>35</v>
      </c>
      <c r="J60" s="58">
        <v>15</v>
      </c>
      <c r="K60" s="58"/>
      <c r="L60" s="169" t="s">
        <v>39</v>
      </c>
      <c r="M60" s="58">
        <v>15</v>
      </c>
      <c r="O60" s="58"/>
      <c r="P60" s="58"/>
      <c r="Q60" s="58"/>
      <c r="R60" s="58"/>
      <c r="S60" s="58"/>
      <c r="T60" s="58"/>
    </row>
    <row r="61" spans="3:5" ht="17.25">
      <c r="C61" s="43"/>
      <c r="D61" s="47"/>
      <c r="E61" s="44"/>
    </row>
    <row r="62" spans="2:20" ht="17.25">
      <c r="B62" s="38"/>
      <c r="C62" s="61" t="s">
        <v>41</v>
      </c>
      <c r="D62" s="164"/>
      <c r="E62" s="50"/>
      <c r="F62" s="48"/>
      <c r="G62" s="48">
        <v>144</v>
      </c>
      <c r="H62" s="48"/>
      <c r="I62" s="48">
        <v>410</v>
      </c>
      <c r="J62" s="48">
        <v>309</v>
      </c>
      <c r="K62" s="48"/>
      <c r="L62" s="48">
        <v>35</v>
      </c>
      <c r="M62" s="48">
        <v>56</v>
      </c>
      <c r="O62" s="48"/>
      <c r="P62" s="48"/>
      <c r="Q62" s="48"/>
      <c r="R62" s="48"/>
      <c r="S62" s="48"/>
      <c r="T62" s="48"/>
    </row>
    <row r="63" spans="3:20" ht="17.25">
      <c r="C63" s="43"/>
      <c r="D63" s="38" t="s">
        <v>179</v>
      </c>
      <c r="E63" s="57"/>
      <c r="F63" s="58"/>
      <c r="G63" s="58">
        <v>125</v>
      </c>
      <c r="H63" s="58"/>
      <c r="I63" s="58">
        <v>333</v>
      </c>
      <c r="J63" s="58">
        <v>203</v>
      </c>
      <c r="K63" s="58"/>
      <c r="L63" s="58">
        <v>35</v>
      </c>
      <c r="M63" s="58">
        <v>55</v>
      </c>
      <c r="O63" s="58"/>
      <c r="P63" s="58"/>
      <c r="Q63" s="58"/>
      <c r="R63" s="58"/>
      <c r="S63" s="58"/>
      <c r="T63" s="58"/>
    </row>
    <row r="64" spans="3:20" ht="17.25">
      <c r="C64" s="43"/>
      <c r="D64" s="38" t="s">
        <v>191</v>
      </c>
      <c r="E64" s="57"/>
      <c r="F64" s="58"/>
      <c r="G64" s="58">
        <v>19</v>
      </c>
      <c r="H64" s="163"/>
      <c r="I64" s="58">
        <v>77</v>
      </c>
      <c r="J64" s="58">
        <v>106</v>
      </c>
      <c r="K64" s="58"/>
      <c r="L64" s="169" t="s">
        <v>39</v>
      </c>
      <c r="M64" s="58">
        <v>1</v>
      </c>
      <c r="O64" s="58"/>
      <c r="P64" s="58"/>
      <c r="Q64" s="58"/>
      <c r="R64" s="58"/>
      <c r="S64" s="58"/>
      <c r="T64" s="58"/>
    </row>
    <row r="65" spans="3:5" ht="17.25">
      <c r="C65" s="43"/>
      <c r="E65" s="44"/>
    </row>
    <row r="66" spans="2:20" ht="17.25">
      <c r="B66" s="38"/>
      <c r="C66" s="61" t="s">
        <v>42</v>
      </c>
      <c r="D66" s="164"/>
      <c r="E66" s="50"/>
      <c r="F66" s="48"/>
      <c r="G66" s="48">
        <v>13</v>
      </c>
      <c r="H66" s="48"/>
      <c r="I66" s="48">
        <v>20</v>
      </c>
      <c r="J66" s="48">
        <v>28</v>
      </c>
      <c r="K66" s="48"/>
      <c r="L66" s="48">
        <v>12</v>
      </c>
      <c r="M66" s="48">
        <v>15</v>
      </c>
      <c r="O66" s="48"/>
      <c r="P66" s="48"/>
      <c r="Q66" s="48"/>
      <c r="R66" s="48"/>
      <c r="S66" s="48"/>
      <c r="T66" s="48"/>
    </row>
    <row r="67" spans="2:13" ht="17.25">
      <c r="B67" s="38"/>
      <c r="C67" s="44"/>
      <c r="D67" s="38" t="s">
        <v>179</v>
      </c>
      <c r="E67" s="57"/>
      <c r="F67" s="58"/>
      <c r="G67" s="58">
        <v>13</v>
      </c>
      <c r="H67" s="58"/>
      <c r="I67" s="58">
        <v>19</v>
      </c>
      <c r="J67" s="58">
        <v>28</v>
      </c>
      <c r="K67" s="58"/>
      <c r="L67" s="58">
        <v>12</v>
      </c>
      <c r="M67" s="58">
        <v>15</v>
      </c>
    </row>
    <row r="68" spans="2:13" ht="17.25">
      <c r="B68" s="38"/>
      <c r="C68" s="44"/>
      <c r="D68" s="38" t="s">
        <v>191</v>
      </c>
      <c r="E68" s="168"/>
      <c r="F68" s="58"/>
      <c r="G68" s="169" t="s">
        <v>39</v>
      </c>
      <c r="H68" s="163"/>
      <c r="I68" s="163">
        <v>1</v>
      </c>
      <c r="J68" s="169" t="s">
        <v>39</v>
      </c>
      <c r="K68" s="163"/>
      <c r="L68" s="169" t="s">
        <v>39</v>
      </c>
      <c r="M68" s="169" t="s">
        <v>39</v>
      </c>
    </row>
    <row r="69" spans="2:13" ht="17.25">
      <c r="B69" s="62"/>
      <c r="C69" s="47"/>
      <c r="D69" s="46"/>
      <c r="E69" s="63"/>
      <c r="F69" s="64"/>
      <c r="G69" s="64"/>
      <c r="H69" s="64"/>
      <c r="I69" s="64"/>
      <c r="J69" s="64"/>
      <c r="K69" s="64"/>
      <c r="L69" s="64"/>
      <c r="M69" s="64"/>
    </row>
    <row r="70" spans="5:13" ht="17.25">
      <c r="E70" s="57"/>
      <c r="F70" s="58"/>
      <c r="G70" s="58"/>
      <c r="H70" s="58"/>
      <c r="I70" s="58"/>
      <c r="J70" s="58"/>
      <c r="K70" s="58"/>
      <c r="L70" s="58"/>
      <c r="M70" s="58"/>
    </row>
    <row r="71" spans="2:13" ht="17.25">
      <c r="B71" s="38" t="s">
        <v>187</v>
      </c>
      <c r="E71" s="57"/>
      <c r="F71" s="58"/>
      <c r="G71" s="58">
        <v>112</v>
      </c>
      <c r="H71" s="58"/>
      <c r="I71" s="58">
        <v>510</v>
      </c>
      <c r="J71" s="58">
        <v>164</v>
      </c>
      <c r="K71" s="58"/>
      <c r="L71" s="58">
        <v>64</v>
      </c>
      <c r="M71" s="58">
        <v>49</v>
      </c>
    </row>
    <row r="72" spans="2:13" ht="18" thickBot="1">
      <c r="B72" s="41"/>
      <c r="C72" s="41"/>
      <c r="D72" s="41"/>
      <c r="E72" s="65"/>
      <c r="F72" s="41"/>
      <c r="G72" s="41"/>
      <c r="H72" s="41"/>
      <c r="I72" s="41"/>
      <c r="J72" s="41"/>
      <c r="K72" s="41"/>
      <c r="L72" s="41"/>
      <c r="M72" s="41"/>
    </row>
    <row r="73" ht="17.25">
      <c r="E73" s="38" t="s">
        <v>188</v>
      </c>
    </row>
    <row r="74" ht="17.25">
      <c r="A74" s="38"/>
    </row>
    <row r="75" ht="17.25">
      <c r="A75" s="38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9" customWidth="1"/>
    <col min="2" max="2" width="4.625" style="39" customWidth="1"/>
    <col min="3" max="3" width="9.625" style="39" customWidth="1"/>
    <col min="4" max="4" width="12.125" style="39" customWidth="1"/>
    <col min="5" max="5" width="14.625" style="39" customWidth="1"/>
    <col min="6" max="6" width="13.375" style="39" customWidth="1"/>
    <col min="7" max="9" width="12.125" style="39" customWidth="1"/>
    <col min="10" max="10" width="11.00390625" style="39" bestFit="1" customWidth="1"/>
    <col min="11" max="12" width="11.50390625" style="39" bestFit="1" customWidth="1"/>
    <col min="13" max="13" width="10.125" style="39" customWidth="1"/>
    <col min="14" max="16384" width="10.875" style="39" customWidth="1"/>
  </cols>
  <sheetData>
    <row r="1" ht="17.25">
      <c r="A1" s="38"/>
    </row>
    <row r="6" ht="17.25">
      <c r="E6" s="40" t="s">
        <v>190</v>
      </c>
    </row>
    <row r="7" spans="2:13" ht="18" thickBot="1">
      <c r="B7" s="41"/>
      <c r="C7" s="41"/>
      <c r="D7" s="41"/>
      <c r="E7" s="41"/>
      <c r="F7" s="42" t="s">
        <v>173</v>
      </c>
      <c r="G7" s="41"/>
      <c r="H7" s="41"/>
      <c r="I7" s="41"/>
      <c r="J7" s="41"/>
      <c r="K7" s="41"/>
      <c r="L7" s="42" t="s">
        <v>43</v>
      </c>
      <c r="M7" s="41"/>
    </row>
    <row r="8" spans="5:13" ht="17.25">
      <c r="E8" s="166"/>
      <c r="F8" s="44"/>
      <c r="G8" s="44"/>
      <c r="H8" s="44"/>
      <c r="I8" s="44"/>
      <c r="J8" s="44"/>
      <c r="K8" s="44"/>
      <c r="L8" s="44"/>
      <c r="M8" s="44"/>
    </row>
    <row r="9" spans="3:13" ht="17.25">
      <c r="C9" s="38" t="s">
        <v>175</v>
      </c>
      <c r="E9" s="45" t="s">
        <v>618</v>
      </c>
      <c r="F9" s="45" t="s">
        <v>619</v>
      </c>
      <c r="G9" s="45" t="s">
        <v>620</v>
      </c>
      <c r="H9" s="45" t="s">
        <v>621</v>
      </c>
      <c r="I9" s="45" t="s">
        <v>622</v>
      </c>
      <c r="J9" s="45" t="s">
        <v>623</v>
      </c>
      <c r="K9" s="45" t="s">
        <v>624</v>
      </c>
      <c r="L9" s="45" t="s">
        <v>625</v>
      </c>
      <c r="M9" s="45" t="s">
        <v>626</v>
      </c>
    </row>
    <row r="10" spans="2:13" ht="17.25">
      <c r="B10" s="46"/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</row>
    <row r="11" spans="5:7" ht="17.25">
      <c r="E11" s="44"/>
      <c r="G11" s="164"/>
    </row>
    <row r="12" spans="2:13" ht="17.25">
      <c r="B12" s="38" t="s">
        <v>652</v>
      </c>
      <c r="C12" s="48"/>
      <c r="D12" s="49"/>
      <c r="E12" s="50">
        <v>5262</v>
      </c>
      <c r="F12" s="48">
        <v>3048</v>
      </c>
      <c r="G12" s="48">
        <v>6770</v>
      </c>
      <c r="H12" s="48">
        <v>3526</v>
      </c>
      <c r="I12" s="48">
        <v>1761</v>
      </c>
      <c r="J12" s="48">
        <v>2581</v>
      </c>
      <c r="K12" s="48">
        <v>2379</v>
      </c>
      <c r="L12" s="48">
        <v>2392</v>
      </c>
      <c r="M12" s="48">
        <v>2279</v>
      </c>
    </row>
    <row r="13" spans="2:13" ht="17.25">
      <c r="B13" s="38" t="s">
        <v>178</v>
      </c>
      <c r="D13" s="38" t="s">
        <v>179</v>
      </c>
      <c r="E13" s="50">
        <v>5128</v>
      </c>
      <c r="F13" s="48">
        <v>2978</v>
      </c>
      <c r="G13" s="48">
        <v>6390</v>
      </c>
      <c r="H13" s="48">
        <v>3415</v>
      </c>
      <c r="I13" s="48">
        <v>1740</v>
      </c>
      <c r="J13" s="48">
        <v>2565</v>
      </c>
      <c r="K13" s="48">
        <v>2322</v>
      </c>
      <c r="L13" s="48">
        <v>2310</v>
      </c>
      <c r="M13" s="48">
        <v>2261</v>
      </c>
    </row>
    <row r="14" spans="3:13" ht="17.25">
      <c r="C14" s="38" t="s">
        <v>180</v>
      </c>
      <c r="D14" s="38" t="s">
        <v>181</v>
      </c>
      <c r="E14" s="50">
        <v>134</v>
      </c>
      <c r="F14" s="48">
        <v>70</v>
      </c>
      <c r="G14" s="48">
        <v>380</v>
      </c>
      <c r="H14" s="48">
        <v>111</v>
      </c>
      <c r="I14" s="48">
        <v>21</v>
      </c>
      <c r="J14" s="48">
        <v>16</v>
      </c>
      <c r="K14" s="48">
        <v>57</v>
      </c>
      <c r="L14" s="48">
        <v>82</v>
      </c>
      <c r="M14" s="48">
        <v>18</v>
      </c>
    </row>
    <row r="15" spans="5:13" ht="17.25">
      <c r="E15" s="50"/>
      <c r="F15" s="48"/>
      <c r="G15" s="48"/>
      <c r="H15" s="48"/>
      <c r="I15" s="48"/>
      <c r="J15" s="48"/>
      <c r="K15" s="48"/>
      <c r="L15" s="48"/>
      <c r="M15" s="48"/>
    </row>
    <row r="16" spans="5:13" ht="17.25">
      <c r="E16" s="183"/>
      <c r="F16" s="182"/>
      <c r="G16" s="182" t="s">
        <v>644</v>
      </c>
      <c r="H16" s="236"/>
      <c r="I16" s="236"/>
      <c r="J16" s="48"/>
      <c r="K16" s="48"/>
      <c r="L16" s="48"/>
      <c r="M16" s="182" t="s">
        <v>645</v>
      </c>
    </row>
    <row r="17" spans="2:19" ht="17.25">
      <c r="B17" s="38" t="s">
        <v>653</v>
      </c>
      <c r="C17" s="48"/>
      <c r="D17" s="49"/>
      <c r="E17" s="50">
        <v>5166</v>
      </c>
      <c r="F17" s="48">
        <v>3021</v>
      </c>
      <c r="G17" s="48">
        <v>12036</v>
      </c>
      <c r="H17" s="48"/>
      <c r="I17" s="48"/>
      <c r="J17" s="48">
        <v>2559</v>
      </c>
      <c r="K17" s="48">
        <v>2406</v>
      </c>
      <c r="L17" s="48">
        <v>2383</v>
      </c>
      <c r="M17" s="48">
        <v>4113</v>
      </c>
      <c r="O17" s="48"/>
      <c r="P17" s="48"/>
      <c r="Q17" s="48"/>
      <c r="R17" s="48"/>
      <c r="S17" s="48"/>
    </row>
    <row r="18" spans="2:19" ht="17.25">
      <c r="B18" s="38" t="s">
        <v>178</v>
      </c>
      <c r="D18" s="38" t="s">
        <v>179</v>
      </c>
      <c r="E18" s="50">
        <v>5034</v>
      </c>
      <c r="F18" s="48">
        <v>2946</v>
      </c>
      <c r="G18" s="48">
        <v>11512</v>
      </c>
      <c r="H18" s="48"/>
      <c r="I18" s="48"/>
      <c r="J18" s="48">
        <v>2534</v>
      </c>
      <c r="K18" s="48">
        <v>2346</v>
      </c>
      <c r="L18" s="48">
        <v>2301</v>
      </c>
      <c r="M18" s="48">
        <v>4076</v>
      </c>
      <c r="O18" s="48"/>
      <c r="P18" s="48"/>
      <c r="Q18" s="48"/>
      <c r="R18" s="48"/>
      <c r="S18" s="48"/>
    </row>
    <row r="19" spans="3:19" ht="17.25">
      <c r="C19" s="38" t="s">
        <v>180</v>
      </c>
      <c r="D19" s="38" t="s">
        <v>181</v>
      </c>
      <c r="E19" s="50">
        <v>132</v>
      </c>
      <c r="F19" s="48">
        <v>75</v>
      </c>
      <c r="G19" s="48">
        <v>524</v>
      </c>
      <c r="H19" s="48"/>
      <c r="I19" s="48"/>
      <c r="J19" s="48">
        <v>25</v>
      </c>
      <c r="K19" s="48">
        <v>60</v>
      </c>
      <c r="L19" s="48">
        <v>82</v>
      </c>
      <c r="M19" s="48">
        <v>37</v>
      </c>
      <c r="O19" s="48"/>
      <c r="P19" s="48"/>
      <c r="Q19" s="48"/>
      <c r="R19" s="48"/>
      <c r="S19" s="48"/>
    </row>
    <row r="20" spans="5:19" ht="17.25">
      <c r="E20" s="50"/>
      <c r="G20" s="48"/>
      <c r="J20" s="48"/>
      <c r="K20" s="48"/>
      <c r="L20" s="48"/>
      <c r="M20" s="48"/>
      <c r="O20" s="48"/>
      <c r="P20" s="48"/>
      <c r="Q20" s="48"/>
      <c r="R20" s="48"/>
      <c r="S20" s="48"/>
    </row>
    <row r="21" spans="2:13" ht="17.25">
      <c r="B21" s="53"/>
      <c r="C21" s="54"/>
      <c r="D21" s="164"/>
      <c r="E21" s="44"/>
      <c r="M21" s="48"/>
    </row>
    <row r="22" spans="3:19" ht="17.25">
      <c r="C22" s="43" t="s">
        <v>34</v>
      </c>
      <c r="E22" s="50">
        <v>977</v>
      </c>
      <c r="F22" s="48">
        <v>666</v>
      </c>
      <c r="G22" s="48">
        <v>2910</v>
      </c>
      <c r="H22" s="48"/>
      <c r="I22" s="48"/>
      <c r="J22" s="48">
        <v>257</v>
      </c>
      <c r="K22" s="48">
        <v>339</v>
      </c>
      <c r="L22" s="48">
        <v>296</v>
      </c>
      <c r="M22" s="48">
        <v>720</v>
      </c>
      <c r="O22" s="48"/>
      <c r="P22" s="48"/>
      <c r="Q22" s="48"/>
      <c r="R22" s="48"/>
      <c r="S22" s="48"/>
    </row>
    <row r="23" spans="3:19" ht="17.25">
      <c r="C23" s="43"/>
      <c r="D23" s="38" t="s">
        <v>179</v>
      </c>
      <c r="E23" s="50">
        <v>904</v>
      </c>
      <c r="F23" s="48">
        <v>602</v>
      </c>
      <c r="G23" s="48">
        <v>2545</v>
      </c>
      <c r="H23" s="48"/>
      <c r="I23" s="48"/>
      <c r="J23" s="48">
        <v>243</v>
      </c>
      <c r="K23" s="48">
        <v>284</v>
      </c>
      <c r="L23" s="48">
        <v>261</v>
      </c>
      <c r="M23" s="48">
        <v>697</v>
      </c>
      <c r="O23" s="48"/>
      <c r="P23" s="48"/>
      <c r="Q23" s="48"/>
      <c r="R23" s="48"/>
      <c r="S23" s="48"/>
    </row>
    <row r="24" spans="3:19" ht="17.25">
      <c r="C24" s="43"/>
      <c r="D24" s="38" t="s">
        <v>191</v>
      </c>
      <c r="E24" s="50">
        <v>73</v>
      </c>
      <c r="F24" s="48">
        <v>64</v>
      </c>
      <c r="G24" s="48">
        <v>365</v>
      </c>
      <c r="H24" s="48"/>
      <c r="I24" s="48"/>
      <c r="J24" s="48">
        <v>14</v>
      </c>
      <c r="K24" s="48">
        <v>55</v>
      </c>
      <c r="L24" s="48">
        <v>35</v>
      </c>
      <c r="M24" s="48">
        <v>23</v>
      </c>
      <c r="O24" s="48"/>
      <c r="P24" s="48"/>
      <c r="Q24" s="48"/>
      <c r="R24" s="48"/>
      <c r="S24" s="48"/>
    </row>
    <row r="25" spans="3:13" ht="17.25">
      <c r="C25" s="43"/>
      <c r="E25" s="44"/>
      <c r="G25" s="48"/>
      <c r="M25" s="48"/>
    </row>
    <row r="26" spans="3:19" ht="17.25">
      <c r="C26" s="43"/>
      <c r="D26" s="61" t="s">
        <v>35</v>
      </c>
      <c r="E26" s="50">
        <v>225</v>
      </c>
      <c r="F26" s="48">
        <v>181</v>
      </c>
      <c r="G26" s="48">
        <v>840</v>
      </c>
      <c r="H26" s="48"/>
      <c r="I26" s="48"/>
      <c r="J26" s="48">
        <v>84</v>
      </c>
      <c r="K26" s="48">
        <v>141</v>
      </c>
      <c r="L26" s="48">
        <v>112</v>
      </c>
      <c r="M26" s="48">
        <v>247</v>
      </c>
      <c r="O26" s="48"/>
      <c r="P26" s="48"/>
      <c r="Q26" s="48"/>
      <c r="R26" s="48"/>
      <c r="S26" s="48"/>
    </row>
    <row r="27" spans="3:19" ht="17.25">
      <c r="C27" s="43"/>
      <c r="D27" s="43" t="s">
        <v>179</v>
      </c>
      <c r="E27" s="57">
        <v>171</v>
      </c>
      <c r="F27" s="58">
        <v>142</v>
      </c>
      <c r="G27" s="48">
        <v>552</v>
      </c>
      <c r="H27" s="58"/>
      <c r="I27" s="58"/>
      <c r="J27" s="58">
        <v>71</v>
      </c>
      <c r="K27" s="58">
        <v>91</v>
      </c>
      <c r="L27" s="58">
        <v>80</v>
      </c>
      <c r="M27" s="48">
        <v>226</v>
      </c>
      <c r="O27" s="58"/>
      <c r="P27" s="58"/>
      <c r="Q27" s="58"/>
      <c r="R27" s="58"/>
      <c r="S27" s="58"/>
    </row>
    <row r="28" spans="3:19" ht="17.25">
      <c r="C28" s="43"/>
      <c r="D28" s="43" t="s">
        <v>191</v>
      </c>
      <c r="E28" s="57">
        <v>54</v>
      </c>
      <c r="F28" s="58">
        <v>39</v>
      </c>
      <c r="G28" s="48">
        <v>288</v>
      </c>
      <c r="H28" s="58"/>
      <c r="I28" s="58"/>
      <c r="J28" s="58">
        <v>13</v>
      </c>
      <c r="K28" s="58">
        <v>50</v>
      </c>
      <c r="L28" s="58">
        <v>32</v>
      </c>
      <c r="M28" s="48">
        <v>21</v>
      </c>
      <c r="O28" s="58"/>
      <c r="P28" s="58"/>
      <c r="Q28" s="58"/>
      <c r="R28" s="58"/>
      <c r="S28" s="58"/>
    </row>
    <row r="29" spans="3:19" ht="17.25">
      <c r="C29" s="43"/>
      <c r="D29" s="43"/>
      <c r="E29" s="57"/>
      <c r="G29" s="48"/>
      <c r="J29" s="58"/>
      <c r="K29" s="58"/>
      <c r="L29" s="58"/>
      <c r="M29" s="48"/>
      <c r="O29" s="58"/>
      <c r="P29" s="58"/>
      <c r="Q29" s="58"/>
      <c r="R29" s="58"/>
      <c r="S29" s="58"/>
    </row>
    <row r="30" spans="3:19" ht="17.25">
      <c r="C30" s="43"/>
      <c r="D30" s="121" t="s">
        <v>36</v>
      </c>
      <c r="E30" s="50">
        <v>733</v>
      </c>
      <c r="F30" s="48">
        <v>477</v>
      </c>
      <c r="G30" s="48">
        <v>2017</v>
      </c>
      <c r="H30" s="48"/>
      <c r="I30" s="48"/>
      <c r="J30" s="48">
        <v>172</v>
      </c>
      <c r="K30" s="48">
        <v>198</v>
      </c>
      <c r="L30" s="48">
        <v>181</v>
      </c>
      <c r="M30" s="48">
        <v>473</v>
      </c>
      <c r="O30" s="48"/>
      <c r="P30" s="48"/>
      <c r="Q30" s="48"/>
      <c r="R30" s="48"/>
      <c r="S30" s="48"/>
    </row>
    <row r="31" spans="3:19" ht="17.25">
      <c r="C31" s="43"/>
      <c r="D31" s="43" t="s">
        <v>179</v>
      </c>
      <c r="E31" s="57">
        <v>731</v>
      </c>
      <c r="F31" s="58">
        <v>460</v>
      </c>
      <c r="G31" s="48">
        <v>1991</v>
      </c>
      <c r="H31" s="58"/>
      <c r="I31" s="58"/>
      <c r="J31" s="58">
        <v>172</v>
      </c>
      <c r="K31" s="58">
        <v>193</v>
      </c>
      <c r="L31" s="58">
        <v>178</v>
      </c>
      <c r="M31" s="48">
        <v>471</v>
      </c>
      <c r="O31" s="58"/>
      <c r="P31" s="58"/>
      <c r="Q31" s="58"/>
      <c r="R31" s="58"/>
      <c r="S31" s="58"/>
    </row>
    <row r="32" spans="3:19" ht="17.25">
      <c r="C32" s="43"/>
      <c r="D32" s="43" t="s">
        <v>191</v>
      </c>
      <c r="E32" s="57">
        <v>2</v>
      </c>
      <c r="F32" s="58">
        <v>17</v>
      </c>
      <c r="G32" s="48">
        <v>26</v>
      </c>
      <c r="H32" s="58"/>
      <c r="I32" s="60"/>
      <c r="J32" s="169" t="s">
        <v>39</v>
      </c>
      <c r="K32" s="58">
        <v>5</v>
      </c>
      <c r="L32" s="58">
        <v>3</v>
      </c>
      <c r="M32" s="48">
        <v>2</v>
      </c>
      <c r="O32" s="58"/>
      <c r="P32" s="58"/>
      <c r="Q32" s="58"/>
      <c r="R32" s="58"/>
      <c r="S32" s="58"/>
    </row>
    <row r="33" spans="3:13" ht="17.25">
      <c r="C33" s="43"/>
      <c r="D33" s="47"/>
      <c r="E33" s="44"/>
      <c r="G33" s="48"/>
      <c r="M33" s="48"/>
    </row>
    <row r="34" spans="3:19" ht="17.25">
      <c r="C34" s="43"/>
      <c r="D34" s="121" t="s">
        <v>37</v>
      </c>
      <c r="E34" s="50">
        <v>19</v>
      </c>
      <c r="F34" s="163">
        <v>8</v>
      </c>
      <c r="G34" s="48">
        <v>53</v>
      </c>
      <c r="H34" s="48"/>
      <c r="I34" s="48"/>
      <c r="J34" s="48">
        <v>1</v>
      </c>
      <c r="K34" s="169" t="s">
        <v>39</v>
      </c>
      <c r="L34" s="48">
        <v>3</v>
      </c>
      <c r="M34" s="169" t="s">
        <v>39</v>
      </c>
      <c r="O34" s="48"/>
      <c r="P34" s="48"/>
      <c r="Q34" s="48"/>
      <c r="R34" s="48"/>
      <c r="S34" s="48"/>
    </row>
    <row r="35" spans="3:19" ht="17.25">
      <c r="C35" s="43"/>
      <c r="D35" s="43" t="s">
        <v>179</v>
      </c>
      <c r="E35" s="57">
        <v>2</v>
      </c>
      <c r="F35" s="169" t="s">
        <v>39</v>
      </c>
      <c r="G35" s="48">
        <v>2</v>
      </c>
      <c r="H35" s="163"/>
      <c r="I35" s="58"/>
      <c r="J35" s="169" t="s">
        <v>39</v>
      </c>
      <c r="K35" s="169" t="s">
        <v>39</v>
      </c>
      <c r="L35" s="58">
        <v>3</v>
      </c>
      <c r="M35" s="169" t="s">
        <v>39</v>
      </c>
      <c r="O35" s="58"/>
      <c r="P35" s="58"/>
      <c r="Q35" s="58"/>
      <c r="R35" s="58"/>
      <c r="S35" s="58"/>
    </row>
    <row r="36" spans="3:19" ht="17.25">
      <c r="C36" s="43"/>
      <c r="D36" s="43" t="s">
        <v>191</v>
      </c>
      <c r="E36" s="57">
        <v>17</v>
      </c>
      <c r="F36" s="163">
        <v>8</v>
      </c>
      <c r="G36" s="48">
        <v>51</v>
      </c>
      <c r="H36" s="58"/>
      <c r="I36" s="163"/>
      <c r="J36" s="58">
        <v>1</v>
      </c>
      <c r="K36" s="169" t="s">
        <v>39</v>
      </c>
      <c r="L36" s="169" t="s">
        <v>39</v>
      </c>
      <c r="M36" s="169" t="s">
        <v>39</v>
      </c>
      <c r="O36" s="58"/>
      <c r="P36" s="58"/>
      <c r="Q36" s="58"/>
      <c r="R36" s="58"/>
      <c r="S36" s="58"/>
    </row>
    <row r="37" spans="3:13" ht="17.25">
      <c r="C37" s="43"/>
      <c r="D37" s="47"/>
      <c r="E37" s="44"/>
      <c r="G37" s="48"/>
      <c r="M37" s="48"/>
    </row>
    <row r="38" spans="3:19" ht="17.25">
      <c r="C38" s="61" t="s">
        <v>38</v>
      </c>
      <c r="D38" s="165" t="s">
        <v>182</v>
      </c>
      <c r="E38" s="50">
        <v>16</v>
      </c>
      <c r="F38" s="48">
        <v>16</v>
      </c>
      <c r="G38" s="48">
        <v>70</v>
      </c>
      <c r="H38" s="48"/>
      <c r="I38" s="48"/>
      <c r="J38" s="48">
        <v>9</v>
      </c>
      <c r="K38" s="48">
        <v>10</v>
      </c>
      <c r="L38" s="48">
        <v>29</v>
      </c>
      <c r="M38" s="48">
        <v>13</v>
      </c>
      <c r="O38" s="48"/>
      <c r="P38" s="48"/>
      <c r="Q38" s="48"/>
      <c r="R38" s="48"/>
      <c r="S38" s="48"/>
    </row>
    <row r="39" spans="2:19" ht="17.25">
      <c r="B39" s="38" t="s">
        <v>183</v>
      </c>
      <c r="C39" s="43"/>
      <c r="D39" s="38" t="s">
        <v>179</v>
      </c>
      <c r="E39" s="50">
        <v>11</v>
      </c>
      <c r="F39" s="48">
        <v>16</v>
      </c>
      <c r="G39" s="48">
        <v>37</v>
      </c>
      <c r="H39" s="48"/>
      <c r="I39" s="60"/>
      <c r="J39" s="48">
        <v>9</v>
      </c>
      <c r="K39" s="48">
        <v>10</v>
      </c>
      <c r="L39" s="48">
        <v>2</v>
      </c>
      <c r="M39" s="48">
        <v>11</v>
      </c>
      <c r="O39" s="48"/>
      <c r="P39" s="48"/>
      <c r="Q39" s="48"/>
      <c r="R39" s="48"/>
      <c r="S39" s="48"/>
    </row>
    <row r="40" spans="2:19" ht="17.25">
      <c r="B40" s="38" t="s">
        <v>184</v>
      </c>
      <c r="C40" s="43"/>
      <c r="D40" s="38" t="s">
        <v>191</v>
      </c>
      <c r="E40" s="50">
        <v>5</v>
      </c>
      <c r="F40" s="169" t="s">
        <v>39</v>
      </c>
      <c r="G40" s="48">
        <v>33</v>
      </c>
      <c r="H40" s="163"/>
      <c r="I40" s="48"/>
      <c r="J40" s="169" t="s">
        <v>39</v>
      </c>
      <c r="K40" s="169" t="s">
        <v>39</v>
      </c>
      <c r="L40" s="48">
        <v>27</v>
      </c>
      <c r="M40" s="48">
        <v>2</v>
      </c>
      <c r="O40" s="48"/>
      <c r="P40" s="48"/>
      <c r="Q40" s="48"/>
      <c r="R40" s="48"/>
      <c r="S40" s="48"/>
    </row>
    <row r="41" spans="2:13" ht="17.25">
      <c r="B41" s="38" t="s">
        <v>185</v>
      </c>
      <c r="C41" s="43"/>
      <c r="E41" s="44"/>
      <c r="G41" s="48"/>
      <c r="M41" s="48" t="s">
        <v>44</v>
      </c>
    </row>
    <row r="42" spans="2:19" ht="17.25">
      <c r="B42" s="38" t="s">
        <v>186</v>
      </c>
      <c r="C42" s="43"/>
      <c r="D42" s="121" t="s">
        <v>35</v>
      </c>
      <c r="E42" s="50">
        <v>1</v>
      </c>
      <c r="F42" s="48">
        <v>5</v>
      </c>
      <c r="G42" s="48">
        <v>14</v>
      </c>
      <c r="H42" s="48"/>
      <c r="I42" s="48"/>
      <c r="J42" s="169" t="s">
        <v>39</v>
      </c>
      <c r="K42" s="48">
        <v>6</v>
      </c>
      <c r="L42" s="48">
        <v>17</v>
      </c>
      <c r="M42" s="48">
        <v>5</v>
      </c>
      <c r="O42" s="48"/>
      <c r="P42" s="48"/>
      <c r="Q42" s="48"/>
      <c r="R42" s="48"/>
      <c r="S42" s="48"/>
    </row>
    <row r="43" spans="3:19" ht="17.25">
      <c r="C43" s="43"/>
      <c r="D43" s="43" t="s">
        <v>179</v>
      </c>
      <c r="E43" s="168" t="s">
        <v>39</v>
      </c>
      <c r="F43" s="58">
        <v>5</v>
      </c>
      <c r="G43" s="48">
        <v>3</v>
      </c>
      <c r="H43" s="58"/>
      <c r="I43" s="163"/>
      <c r="J43" s="169" t="s">
        <v>39</v>
      </c>
      <c r="K43" s="58">
        <v>6</v>
      </c>
      <c r="L43" s="169" t="s">
        <v>39</v>
      </c>
      <c r="M43" s="48">
        <v>3</v>
      </c>
      <c r="O43" s="58"/>
      <c r="P43" s="58"/>
      <c r="Q43" s="58"/>
      <c r="R43" s="58"/>
      <c r="S43" s="58"/>
    </row>
    <row r="44" spans="3:19" ht="17.25">
      <c r="C44" s="43"/>
      <c r="D44" s="43" t="s">
        <v>191</v>
      </c>
      <c r="E44" s="57">
        <v>1</v>
      </c>
      <c r="F44" s="169" t="s">
        <v>39</v>
      </c>
      <c r="G44" s="48">
        <v>11</v>
      </c>
      <c r="H44" s="163"/>
      <c r="I44" s="58"/>
      <c r="J44" s="169" t="s">
        <v>39</v>
      </c>
      <c r="K44" s="169" t="s">
        <v>39</v>
      </c>
      <c r="L44" s="58">
        <v>17</v>
      </c>
      <c r="M44" s="48">
        <v>2</v>
      </c>
      <c r="O44" s="58"/>
      <c r="P44" s="58"/>
      <c r="Q44" s="58"/>
      <c r="R44" s="58"/>
      <c r="S44" s="58"/>
    </row>
    <row r="45" spans="3:13" ht="17.25">
      <c r="C45" s="43"/>
      <c r="D45" s="47"/>
      <c r="E45" s="44"/>
      <c r="G45" s="48"/>
      <c r="M45" s="48"/>
    </row>
    <row r="46" spans="3:19" ht="17.25">
      <c r="C46" s="43"/>
      <c r="D46" s="121" t="s">
        <v>36</v>
      </c>
      <c r="E46" s="50">
        <v>15</v>
      </c>
      <c r="F46" s="48">
        <v>11</v>
      </c>
      <c r="G46" s="48">
        <v>56</v>
      </c>
      <c r="H46" s="48"/>
      <c r="I46" s="48"/>
      <c r="J46" s="48">
        <v>9</v>
      </c>
      <c r="K46" s="48">
        <v>4</v>
      </c>
      <c r="L46" s="48">
        <v>12</v>
      </c>
      <c r="M46" s="48">
        <v>8</v>
      </c>
      <c r="O46" s="48"/>
      <c r="P46" s="48"/>
      <c r="Q46" s="48"/>
      <c r="R46" s="48"/>
      <c r="S46" s="48"/>
    </row>
    <row r="47" spans="3:19" ht="17.25">
      <c r="C47" s="43"/>
      <c r="D47" s="43" t="s">
        <v>179</v>
      </c>
      <c r="E47" s="57">
        <v>11</v>
      </c>
      <c r="F47" s="58">
        <v>11</v>
      </c>
      <c r="G47" s="48">
        <v>34</v>
      </c>
      <c r="H47" s="58"/>
      <c r="I47" s="60"/>
      <c r="J47" s="58">
        <v>9</v>
      </c>
      <c r="K47" s="58">
        <v>4</v>
      </c>
      <c r="L47" s="58">
        <v>2</v>
      </c>
      <c r="M47" s="48">
        <v>8</v>
      </c>
      <c r="O47" s="58"/>
      <c r="P47" s="58"/>
      <c r="Q47" s="58"/>
      <c r="R47" s="58"/>
      <c r="S47" s="58"/>
    </row>
    <row r="48" spans="3:19" ht="17.25">
      <c r="C48" s="43"/>
      <c r="D48" s="43" t="s">
        <v>191</v>
      </c>
      <c r="E48" s="57">
        <v>4</v>
      </c>
      <c r="F48" s="169" t="s">
        <v>39</v>
      </c>
      <c r="G48" s="48">
        <v>22</v>
      </c>
      <c r="H48" s="163"/>
      <c r="I48" s="58"/>
      <c r="J48" s="169" t="s">
        <v>39</v>
      </c>
      <c r="K48" s="169" t="s">
        <v>39</v>
      </c>
      <c r="L48" s="58">
        <v>10</v>
      </c>
      <c r="M48" s="169" t="s">
        <v>39</v>
      </c>
      <c r="O48" s="58"/>
      <c r="P48" s="58"/>
      <c r="Q48" s="58"/>
      <c r="R48" s="58"/>
      <c r="S48" s="58"/>
    </row>
    <row r="49" spans="3:13" ht="17.25">
      <c r="C49" s="43"/>
      <c r="D49" s="47"/>
      <c r="E49" s="44"/>
      <c r="G49" s="48"/>
      <c r="M49" s="48"/>
    </row>
    <row r="50" spans="3:19" ht="17.25">
      <c r="C50" s="61" t="s">
        <v>40</v>
      </c>
      <c r="D50" s="164"/>
      <c r="E50" s="50">
        <v>3960</v>
      </c>
      <c r="F50" s="48">
        <v>2177</v>
      </c>
      <c r="G50" s="48">
        <v>8540</v>
      </c>
      <c r="H50" s="48"/>
      <c r="I50" s="48"/>
      <c r="J50" s="48">
        <v>2158</v>
      </c>
      <c r="K50" s="48">
        <v>1987</v>
      </c>
      <c r="L50" s="48">
        <v>1985</v>
      </c>
      <c r="M50" s="48">
        <v>3165</v>
      </c>
      <c r="O50" s="48"/>
      <c r="P50" s="48"/>
      <c r="Q50" s="48"/>
      <c r="R50" s="48"/>
      <c r="S50" s="48"/>
    </row>
    <row r="51" spans="3:19" ht="17.25">
      <c r="C51" s="43"/>
      <c r="D51" s="38" t="s">
        <v>179</v>
      </c>
      <c r="E51" s="50">
        <v>3925</v>
      </c>
      <c r="F51" s="48">
        <v>2177</v>
      </c>
      <c r="G51" s="48">
        <v>8505</v>
      </c>
      <c r="H51" s="48"/>
      <c r="I51" s="48"/>
      <c r="J51" s="48">
        <v>2148</v>
      </c>
      <c r="K51" s="48">
        <v>1984</v>
      </c>
      <c r="L51" s="48">
        <v>1966</v>
      </c>
      <c r="M51" s="48">
        <v>3153</v>
      </c>
      <c r="O51" s="48"/>
      <c r="P51" s="48"/>
      <c r="Q51" s="48"/>
      <c r="R51" s="48"/>
      <c r="S51" s="48"/>
    </row>
    <row r="52" spans="3:19" ht="17.25">
      <c r="C52" s="43"/>
      <c r="D52" s="38" t="s">
        <v>191</v>
      </c>
      <c r="E52" s="50">
        <v>35</v>
      </c>
      <c r="F52" s="169" t="s">
        <v>39</v>
      </c>
      <c r="G52" s="48">
        <v>35</v>
      </c>
      <c r="H52" s="48"/>
      <c r="I52" s="48"/>
      <c r="J52" s="48">
        <v>10</v>
      </c>
      <c r="K52" s="48">
        <v>3</v>
      </c>
      <c r="L52" s="48">
        <v>19</v>
      </c>
      <c r="M52" s="48">
        <v>12</v>
      </c>
      <c r="O52" s="48"/>
      <c r="P52" s="48"/>
      <c r="Q52" s="48"/>
      <c r="R52" s="48"/>
      <c r="S52" s="48"/>
    </row>
    <row r="53" spans="3:13" ht="17.25">
      <c r="C53" s="43"/>
      <c r="E53" s="44"/>
      <c r="G53" s="48"/>
      <c r="M53" s="48"/>
    </row>
    <row r="54" spans="3:19" ht="17.25">
      <c r="C54" s="43"/>
      <c r="D54" s="121" t="s">
        <v>35</v>
      </c>
      <c r="E54" s="50">
        <v>1366</v>
      </c>
      <c r="F54" s="48">
        <v>741</v>
      </c>
      <c r="G54" s="48">
        <v>2994</v>
      </c>
      <c r="H54" s="48"/>
      <c r="I54" s="48"/>
      <c r="J54" s="48">
        <v>721</v>
      </c>
      <c r="K54" s="48">
        <v>661</v>
      </c>
      <c r="L54" s="48">
        <v>645</v>
      </c>
      <c r="M54" s="48">
        <v>1074</v>
      </c>
      <c r="O54" s="48"/>
      <c r="P54" s="48"/>
      <c r="Q54" s="48"/>
      <c r="R54" s="48"/>
      <c r="S54" s="48"/>
    </row>
    <row r="55" spans="3:19" ht="17.25">
      <c r="C55" s="43"/>
      <c r="D55" s="43" t="s">
        <v>179</v>
      </c>
      <c r="E55" s="57">
        <v>1364</v>
      </c>
      <c r="F55" s="58">
        <v>741</v>
      </c>
      <c r="G55" s="48">
        <v>2993</v>
      </c>
      <c r="H55" s="58"/>
      <c r="I55" s="58"/>
      <c r="J55" s="58">
        <v>720</v>
      </c>
      <c r="K55" s="58">
        <v>661</v>
      </c>
      <c r="L55" s="58">
        <v>641</v>
      </c>
      <c r="M55" s="48">
        <v>1074</v>
      </c>
      <c r="O55" s="58"/>
      <c r="P55" s="58"/>
      <c r="Q55" s="58"/>
      <c r="R55" s="58"/>
      <c r="S55" s="58"/>
    </row>
    <row r="56" spans="3:19" ht="17.25">
      <c r="C56" s="43"/>
      <c r="D56" s="43" t="s">
        <v>191</v>
      </c>
      <c r="E56" s="57">
        <v>2</v>
      </c>
      <c r="F56" s="169" t="s">
        <v>39</v>
      </c>
      <c r="G56" s="48">
        <v>1</v>
      </c>
      <c r="H56" s="163"/>
      <c r="I56" s="58"/>
      <c r="J56" s="58">
        <v>1</v>
      </c>
      <c r="K56" s="169" t="s">
        <v>39</v>
      </c>
      <c r="L56" s="58">
        <v>4</v>
      </c>
      <c r="M56" s="169" t="s">
        <v>39</v>
      </c>
      <c r="O56" s="58"/>
      <c r="P56" s="58"/>
      <c r="Q56" s="58"/>
      <c r="R56" s="58"/>
      <c r="S56" s="58"/>
    </row>
    <row r="57" spans="3:13" ht="17.25">
      <c r="C57" s="43"/>
      <c r="D57" s="47"/>
      <c r="E57" s="44"/>
      <c r="G57" s="48"/>
      <c r="M57" s="48"/>
    </row>
    <row r="58" spans="3:19" ht="17.25">
      <c r="C58" s="43"/>
      <c r="D58" s="121" t="s">
        <v>36</v>
      </c>
      <c r="E58" s="50">
        <v>2594</v>
      </c>
      <c r="F58" s="48">
        <v>1436</v>
      </c>
      <c r="G58" s="48">
        <v>5546</v>
      </c>
      <c r="H58" s="48"/>
      <c r="I58" s="48"/>
      <c r="J58" s="48">
        <v>1437</v>
      </c>
      <c r="K58" s="48">
        <v>1326</v>
      </c>
      <c r="L58" s="48">
        <v>1340</v>
      </c>
      <c r="M58" s="48">
        <v>2091</v>
      </c>
      <c r="O58" s="48"/>
      <c r="P58" s="48"/>
      <c r="Q58" s="48"/>
      <c r="R58" s="48"/>
      <c r="S58" s="48"/>
    </row>
    <row r="59" spans="3:19" ht="17.25">
      <c r="C59" s="43"/>
      <c r="D59" s="43" t="s">
        <v>179</v>
      </c>
      <c r="E59" s="57">
        <v>2561</v>
      </c>
      <c r="F59" s="58">
        <v>1436</v>
      </c>
      <c r="G59" s="48">
        <v>5512</v>
      </c>
      <c r="H59" s="58"/>
      <c r="I59" s="58"/>
      <c r="J59" s="58">
        <v>1428</v>
      </c>
      <c r="K59" s="58">
        <v>1323</v>
      </c>
      <c r="L59" s="58">
        <v>1325</v>
      </c>
      <c r="M59" s="48">
        <v>2079</v>
      </c>
      <c r="O59" s="58"/>
      <c r="P59" s="58"/>
      <c r="Q59" s="58"/>
      <c r="R59" s="58"/>
      <c r="S59" s="58"/>
    </row>
    <row r="60" spans="3:19" ht="17.25">
      <c r="C60" s="43"/>
      <c r="D60" s="43" t="s">
        <v>191</v>
      </c>
      <c r="E60" s="57">
        <v>33</v>
      </c>
      <c r="F60" s="169" t="s">
        <v>39</v>
      </c>
      <c r="G60" s="48">
        <v>34</v>
      </c>
      <c r="H60" s="58"/>
      <c r="I60" s="58"/>
      <c r="J60" s="58">
        <v>9</v>
      </c>
      <c r="K60" s="58">
        <v>3</v>
      </c>
      <c r="L60" s="58">
        <v>15</v>
      </c>
      <c r="M60" s="48">
        <v>12</v>
      </c>
      <c r="O60" s="58"/>
      <c r="P60" s="58"/>
      <c r="Q60" s="58"/>
      <c r="R60" s="58"/>
      <c r="S60" s="58"/>
    </row>
    <row r="61" spans="3:13" ht="17.25">
      <c r="C61" s="43"/>
      <c r="D61" s="47"/>
      <c r="E61" s="44"/>
      <c r="G61" s="48"/>
      <c r="M61" s="48"/>
    </row>
    <row r="62" spans="2:19" ht="17.25">
      <c r="B62" s="38"/>
      <c r="C62" s="61" t="s">
        <v>41</v>
      </c>
      <c r="D62" s="164"/>
      <c r="E62" s="50">
        <v>159</v>
      </c>
      <c r="F62" s="48">
        <v>117</v>
      </c>
      <c r="G62" s="48">
        <v>467</v>
      </c>
      <c r="H62" s="48"/>
      <c r="I62" s="48"/>
      <c r="J62" s="48">
        <v>83</v>
      </c>
      <c r="K62" s="48">
        <v>65</v>
      </c>
      <c r="L62" s="48">
        <v>58</v>
      </c>
      <c r="M62" s="48">
        <v>160</v>
      </c>
      <c r="O62" s="48"/>
      <c r="P62" s="48"/>
      <c r="Q62" s="48"/>
      <c r="R62" s="48"/>
      <c r="S62" s="48"/>
    </row>
    <row r="63" spans="3:19" ht="17.25">
      <c r="C63" s="43"/>
      <c r="D63" s="38" t="s">
        <v>179</v>
      </c>
      <c r="E63" s="57">
        <v>140</v>
      </c>
      <c r="F63" s="58">
        <v>106</v>
      </c>
      <c r="G63" s="48">
        <v>376</v>
      </c>
      <c r="H63" s="58"/>
      <c r="I63" s="58"/>
      <c r="J63" s="58">
        <v>82</v>
      </c>
      <c r="K63" s="58">
        <v>63</v>
      </c>
      <c r="L63" s="58">
        <v>57</v>
      </c>
      <c r="M63" s="48">
        <v>160</v>
      </c>
      <c r="O63" s="58"/>
      <c r="P63" s="58"/>
      <c r="Q63" s="58"/>
      <c r="R63" s="58"/>
      <c r="S63" s="58"/>
    </row>
    <row r="64" spans="3:19" ht="17.25">
      <c r="C64" s="43"/>
      <c r="D64" s="38" t="s">
        <v>191</v>
      </c>
      <c r="E64" s="57">
        <v>19</v>
      </c>
      <c r="F64" s="58">
        <v>11</v>
      </c>
      <c r="G64" s="48">
        <v>91</v>
      </c>
      <c r="H64" s="58"/>
      <c r="I64" s="60"/>
      <c r="J64" s="58">
        <v>1</v>
      </c>
      <c r="K64" s="58">
        <v>2</v>
      </c>
      <c r="L64" s="58">
        <v>1</v>
      </c>
      <c r="M64" s="169" t="s">
        <v>39</v>
      </c>
      <c r="O64" s="58"/>
      <c r="P64" s="58"/>
      <c r="Q64" s="58"/>
      <c r="R64" s="58"/>
      <c r="S64" s="58"/>
    </row>
    <row r="65" spans="3:13" ht="17.25">
      <c r="C65" s="43"/>
      <c r="E65" s="44"/>
      <c r="G65" s="48"/>
      <c r="M65" s="48"/>
    </row>
    <row r="66" spans="2:19" ht="17.25">
      <c r="B66" s="38"/>
      <c r="C66" s="61" t="s">
        <v>42</v>
      </c>
      <c r="D66" s="164"/>
      <c r="E66" s="50">
        <v>54</v>
      </c>
      <c r="F66" s="48">
        <v>45</v>
      </c>
      <c r="G66" s="48">
        <v>49</v>
      </c>
      <c r="H66" s="48"/>
      <c r="I66" s="48"/>
      <c r="J66" s="48">
        <v>52</v>
      </c>
      <c r="K66" s="48">
        <v>5</v>
      </c>
      <c r="L66" s="48">
        <v>15</v>
      </c>
      <c r="M66" s="48">
        <v>55</v>
      </c>
      <c r="O66" s="48"/>
      <c r="P66" s="48"/>
      <c r="Q66" s="48"/>
      <c r="R66" s="48"/>
      <c r="S66" s="48"/>
    </row>
    <row r="67" spans="2:13" ht="17.25">
      <c r="B67" s="38"/>
      <c r="C67" s="44"/>
      <c r="D67" s="38" t="s">
        <v>179</v>
      </c>
      <c r="E67" s="57">
        <v>54</v>
      </c>
      <c r="F67" s="58">
        <v>45</v>
      </c>
      <c r="G67" s="48">
        <v>49</v>
      </c>
      <c r="H67" s="58"/>
      <c r="I67" s="58"/>
      <c r="J67" s="58">
        <v>52</v>
      </c>
      <c r="K67" s="58">
        <v>5</v>
      </c>
      <c r="L67" s="58">
        <v>15</v>
      </c>
      <c r="M67" s="48">
        <v>55</v>
      </c>
    </row>
    <row r="68" spans="2:13" ht="17.25">
      <c r="B68" s="38"/>
      <c r="C68" s="44"/>
      <c r="D68" s="38" t="s">
        <v>191</v>
      </c>
      <c r="E68" s="168" t="s">
        <v>39</v>
      </c>
      <c r="F68" s="169" t="s">
        <v>39</v>
      </c>
      <c r="G68" s="169" t="s">
        <v>39</v>
      </c>
      <c r="H68" s="163"/>
      <c r="I68" s="163"/>
      <c r="J68" s="169" t="s">
        <v>39</v>
      </c>
      <c r="K68" s="169" t="s">
        <v>39</v>
      </c>
      <c r="L68" s="169" t="s">
        <v>39</v>
      </c>
      <c r="M68" s="169" t="s">
        <v>39</v>
      </c>
    </row>
    <row r="69" spans="2:13" ht="17.25">
      <c r="B69" s="62"/>
      <c r="C69" s="47"/>
      <c r="D69" s="46"/>
      <c r="E69" s="63"/>
      <c r="F69" s="64"/>
      <c r="G69" s="64"/>
      <c r="H69" s="64"/>
      <c r="I69" s="64"/>
      <c r="J69" s="64"/>
      <c r="K69" s="64"/>
      <c r="L69" s="64"/>
      <c r="M69" s="64"/>
    </row>
    <row r="70" spans="5:13" ht="17.25">
      <c r="E70" s="57"/>
      <c r="F70" s="58"/>
      <c r="G70" s="58"/>
      <c r="H70" s="58"/>
      <c r="I70" s="58"/>
      <c r="J70" s="58"/>
      <c r="K70" s="58"/>
      <c r="L70" s="58"/>
      <c r="M70" s="58"/>
    </row>
    <row r="71" spans="2:13" ht="17.25">
      <c r="B71" s="38" t="s">
        <v>187</v>
      </c>
      <c r="E71" s="57">
        <v>144</v>
      </c>
      <c r="F71" s="58">
        <v>46</v>
      </c>
      <c r="G71" s="48">
        <v>247</v>
      </c>
      <c r="H71" s="58"/>
      <c r="I71" s="58"/>
      <c r="J71" s="58">
        <v>135</v>
      </c>
      <c r="K71" s="58">
        <v>40</v>
      </c>
      <c r="L71" s="58">
        <v>53</v>
      </c>
      <c r="M71" s="48">
        <v>81</v>
      </c>
    </row>
    <row r="72" spans="2:13" ht="18" thickBot="1">
      <c r="B72" s="41"/>
      <c r="C72" s="41"/>
      <c r="D72" s="41"/>
      <c r="E72" s="65"/>
      <c r="F72" s="41"/>
      <c r="G72" s="41"/>
      <c r="H72" s="41"/>
      <c r="I72" s="41"/>
      <c r="J72" s="41"/>
      <c r="K72" s="41"/>
      <c r="L72" s="41"/>
      <c r="M72" s="41"/>
    </row>
    <row r="73" ht="17.25">
      <c r="E73" s="38" t="s">
        <v>188</v>
      </c>
    </row>
    <row r="74" ht="17.25">
      <c r="A74" s="38"/>
    </row>
    <row r="75" ht="17.25">
      <c r="A75" s="38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9" customWidth="1"/>
    <col min="2" max="2" width="4.625" style="39" customWidth="1"/>
    <col min="3" max="3" width="9.625" style="39" customWidth="1"/>
    <col min="4" max="4" width="12.625" style="39" customWidth="1"/>
    <col min="5" max="5" width="14.625" style="39" customWidth="1"/>
    <col min="6" max="6" width="13.375" style="39" customWidth="1"/>
    <col min="7" max="9" width="12.125" style="39" customWidth="1"/>
    <col min="10" max="10" width="11.00390625" style="39" bestFit="1" customWidth="1"/>
    <col min="11" max="12" width="11.50390625" style="39" bestFit="1" customWidth="1"/>
    <col min="13" max="13" width="11.00390625" style="39" bestFit="1" customWidth="1"/>
    <col min="14" max="16384" width="10.875" style="39" customWidth="1"/>
  </cols>
  <sheetData>
    <row r="1" ht="17.25">
      <c r="A1" s="38"/>
    </row>
    <row r="6" ht="17.25">
      <c r="E6" s="40" t="s">
        <v>190</v>
      </c>
    </row>
    <row r="7" spans="2:12" ht="18" thickBot="1">
      <c r="B7" s="41"/>
      <c r="C7" s="41"/>
      <c r="D7" s="41"/>
      <c r="E7" s="41"/>
      <c r="F7" s="42" t="s">
        <v>173</v>
      </c>
      <c r="G7" s="41"/>
      <c r="H7" s="41"/>
      <c r="I7" s="41"/>
      <c r="J7" s="41"/>
      <c r="K7" s="42" t="s">
        <v>43</v>
      </c>
      <c r="L7" s="41"/>
    </row>
    <row r="8" spans="5:12" ht="17.25">
      <c r="E8" s="166"/>
      <c r="F8" s="166"/>
      <c r="G8" s="166"/>
      <c r="H8" s="44"/>
      <c r="I8" s="44"/>
      <c r="J8" s="44"/>
      <c r="K8" s="44"/>
      <c r="L8" s="44"/>
    </row>
    <row r="9" spans="3:12" ht="17.25">
      <c r="C9" s="38" t="s">
        <v>175</v>
      </c>
      <c r="E9" s="178" t="s">
        <v>627</v>
      </c>
      <c r="F9" s="45" t="s">
        <v>628</v>
      </c>
      <c r="G9" s="45" t="s">
        <v>629</v>
      </c>
      <c r="H9" s="45" t="s">
        <v>630</v>
      </c>
      <c r="I9" s="45" t="s">
        <v>631</v>
      </c>
      <c r="J9" s="45" t="s">
        <v>632</v>
      </c>
      <c r="K9" s="45" t="s">
        <v>633</v>
      </c>
      <c r="L9" s="45" t="s">
        <v>634</v>
      </c>
    </row>
    <row r="10" spans="2:12" ht="17.25">
      <c r="B10" s="46"/>
      <c r="C10" s="46"/>
      <c r="D10" s="46"/>
      <c r="E10" s="47"/>
      <c r="F10" s="47"/>
      <c r="G10" s="47"/>
      <c r="H10" s="47"/>
      <c r="I10" s="47"/>
      <c r="J10" s="47"/>
      <c r="K10" s="47"/>
      <c r="L10" s="47"/>
    </row>
    <row r="11" spans="5:7" ht="17.25">
      <c r="E11" s="44"/>
      <c r="G11" s="164"/>
    </row>
    <row r="12" spans="2:12" ht="17.25">
      <c r="B12" s="38" t="s">
        <v>652</v>
      </c>
      <c r="C12" s="48"/>
      <c r="D12" s="49"/>
      <c r="E12" s="44">
        <v>1053</v>
      </c>
      <c r="F12" s="48">
        <v>821</v>
      </c>
      <c r="G12" s="48">
        <v>3091</v>
      </c>
      <c r="H12" s="48">
        <v>5647</v>
      </c>
      <c r="I12" s="48">
        <v>6444</v>
      </c>
      <c r="J12" s="48">
        <v>1537</v>
      </c>
      <c r="K12" s="48">
        <v>5271</v>
      </c>
      <c r="L12" s="48">
        <v>1629</v>
      </c>
    </row>
    <row r="13" spans="2:12" ht="17.25">
      <c r="B13" s="38" t="s">
        <v>178</v>
      </c>
      <c r="D13" s="38" t="s">
        <v>179</v>
      </c>
      <c r="E13" s="44">
        <v>1038</v>
      </c>
      <c r="F13" s="48">
        <v>810</v>
      </c>
      <c r="G13" s="48">
        <v>3045</v>
      </c>
      <c r="H13" s="48">
        <v>5557</v>
      </c>
      <c r="I13" s="48">
        <v>6252</v>
      </c>
      <c r="J13" s="48">
        <v>1527</v>
      </c>
      <c r="K13" s="48">
        <v>5074</v>
      </c>
      <c r="L13" s="48">
        <v>1611</v>
      </c>
    </row>
    <row r="14" spans="3:12" ht="17.25">
      <c r="C14" s="38" t="s">
        <v>180</v>
      </c>
      <c r="D14" s="38" t="s">
        <v>181</v>
      </c>
      <c r="E14" s="44">
        <v>15</v>
      </c>
      <c r="F14" s="48">
        <v>11</v>
      </c>
      <c r="G14" s="48">
        <v>46</v>
      </c>
      <c r="H14" s="48">
        <v>90</v>
      </c>
      <c r="I14" s="48">
        <v>192</v>
      </c>
      <c r="J14" s="48">
        <v>10</v>
      </c>
      <c r="K14" s="48">
        <v>197</v>
      </c>
      <c r="L14" s="48">
        <v>18</v>
      </c>
    </row>
    <row r="15" spans="5:12" ht="17.25">
      <c r="E15" s="44"/>
      <c r="F15" s="48"/>
      <c r="G15" s="48"/>
      <c r="H15" s="48"/>
      <c r="I15" s="48"/>
      <c r="J15" s="48"/>
      <c r="K15" s="48"/>
      <c r="L15" s="48"/>
    </row>
    <row r="16" spans="5:12" ht="17.25">
      <c r="E16" s="44"/>
      <c r="F16" s="48"/>
      <c r="G16" s="182"/>
      <c r="H16" s="182"/>
      <c r="I16" s="182" t="s">
        <v>631</v>
      </c>
      <c r="J16" s="236"/>
      <c r="K16" s="182"/>
      <c r="L16" s="182"/>
    </row>
    <row r="17" spans="2:12" ht="17.25">
      <c r="B17" s="38" t="s">
        <v>653</v>
      </c>
      <c r="C17" s="48"/>
      <c r="D17" s="49"/>
      <c r="E17" s="44"/>
      <c r="F17" s="48" t="s">
        <v>45</v>
      </c>
      <c r="G17" s="48">
        <v>3080</v>
      </c>
      <c r="H17" s="48">
        <v>5577</v>
      </c>
      <c r="I17" s="48">
        <v>7911</v>
      </c>
      <c r="J17" s="48"/>
      <c r="K17" s="48">
        <v>5225</v>
      </c>
      <c r="L17" s="48">
        <v>1602</v>
      </c>
    </row>
    <row r="18" spans="2:12" ht="17.25">
      <c r="B18" s="38" t="s">
        <v>178</v>
      </c>
      <c r="D18" s="38" t="s">
        <v>179</v>
      </c>
      <c r="E18" s="44"/>
      <c r="F18" s="48" t="s">
        <v>45</v>
      </c>
      <c r="G18" s="48">
        <v>3036</v>
      </c>
      <c r="H18" s="48">
        <v>5460</v>
      </c>
      <c r="I18" s="48">
        <v>7707</v>
      </c>
      <c r="J18" s="48"/>
      <c r="K18" s="48">
        <v>5021</v>
      </c>
      <c r="L18" s="48">
        <v>1583</v>
      </c>
    </row>
    <row r="19" spans="3:12" ht="17.25">
      <c r="C19" s="38" t="s">
        <v>180</v>
      </c>
      <c r="D19" s="38" t="s">
        <v>181</v>
      </c>
      <c r="E19" s="44"/>
      <c r="F19" s="48" t="s">
        <v>46</v>
      </c>
      <c r="G19" s="48">
        <v>44</v>
      </c>
      <c r="H19" s="48">
        <v>117</v>
      </c>
      <c r="I19" s="48">
        <v>204</v>
      </c>
      <c r="J19" s="48"/>
      <c r="K19" s="48">
        <v>204</v>
      </c>
      <c r="L19" s="48">
        <v>19</v>
      </c>
    </row>
    <row r="20" ht="17.25">
      <c r="E20" s="44"/>
    </row>
    <row r="21" spans="2:5" ht="17.25">
      <c r="B21" s="53"/>
      <c r="C21" s="54"/>
      <c r="D21" s="164"/>
      <c r="E21" s="44"/>
    </row>
    <row r="22" spans="3:12" ht="17.25">
      <c r="C22" s="43" t="s">
        <v>34</v>
      </c>
      <c r="E22" s="44"/>
      <c r="F22" s="48" t="s">
        <v>46</v>
      </c>
      <c r="G22" s="48">
        <v>507</v>
      </c>
      <c r="H22" s="48">
        <v>1444</v>
      </c>
      <c r="I22" s="48">
        <v>945</v>
      </c>
      <c r="J22" s="48"/>
      <c r="K22" s="48">
        <v>923</v>
      </c>
      <c r="L22" s="48">
        <v>271</v>
      </c>
    </row>
    <row r="23" spans="3:12" ht="17.25">
      <c r="C23" s="43"/>
      <c r="D23" s="38" t="s">
        <v>179</v>
      </c>
      <c r="E23" s="44"/>
      <c r="F23" s="48" t="s">
        <v>46</v>
      </c>
      <c r="G23" s="48">
        <v>482</v>
      </c>
      <c r="H23" s="48">
        <v>1351</v>
      </c>
      <c r="I23" s="48">
        <v>928</v>
      </c>
      <c r="J23" s="48"/>
      <c r="K23" s="48">
        <v>736</v>
      </c>
      <c r="L23" s="48">
        <v>265</v>
      </c>
    </row>
    <row r="24" spans="3:12" ht="17.25">
      <c r="C24" s="43"/>
      <c r="D24" s="38" t="s">
        <v>191</v>
      </c>
      <c r="E24" s="44"/>
      <c r="F24" s="48" t="s">
        <v>46</v>
      </c>
      <c r="G24" s="48">
        <v>25</v>
      </c>
      <c r="H24" s="48">
        <v>93</v>
      </c>
      <c r="I24" s="48">
        <v>17</v>
      </c>
      <c r="J24" s="48"/>
      <c r="K24" s="48">
        <v>187</v>
      </c>
      <c r="L24" s="48">
        <v>6</v>
      </c>
    </row>
    <row r="25" spans="3:5" ht="17.25">
      <c r="C25" s="43"/>
      <c r="E25" s="44"/>
    </row>
    <row r="26" spans="3:12" ht="17.25">
      <c r="C26" s="43"/>
      <c r="D26" s="61" t="s">
        <v>35</v>
      </c>
      <c r="E26" s="44"/>
      <c r="F26" s="48" t="s">
        <v>46</v>
      </c>
      <c r="G26" s="48">
        <v>164</v>
      </c>
      <c r="H26" s="48">
        <v>342</v>
      </c>
      <c r="I26" s="48">
        <v>254</v>
      </c>
      <c r="J26" s="48"/>
      <c r="K26" s="48">
        <v>409</v>
      </c>
      <c r="L26" s="48">
        <v>96</v>
      </c>
    </row>
    <row r="27" spans="3:12" ht="17.25">
      <c r="C27" s="43"/>
      <c r="D27" s="43" t="s">
        <v>179</v>
      </c>
      <c r="E27" s="44"/>
      <c r="F27" s="58" t="s">
        <v>46</v>
      </c>
      <c r="G27" s="58">
        <v>142</v>
      </c>
      <c r="H27" s="58">
        <v>261</v>
      </c>
      <c r="I27" s="58">
        <v>242</v>
      </c>
      <c r="J27" s="58"/>
      <c r="K27" s="58">
        <v>257</v>
      </c>
      <c r="L27" s="58">
        <v>91</v>
      </c>
    </row>
    <row r="28" spans="3:12" ht="17.25">
      <c r="C28" s="43"/>
      <c r="D28" s="43" t="s">
        <v>191</v>
      </c>
      <c r="E28" s="44"/>
      <c r="F28" s="58" t="s">
        <v>46</v>
      </c>
      <c r="G28" s="58">
        <v>22</v>
      </c>
      <c r="H28" s="58">
        <v>81</v>
      </c>
      <c r="I28" s="58">
        <v>12</v>
      </c>
      <c r="J28" s="58"/>
      <c r="K28" s="58">
        <v>152</v>
      </c>
      <c r="L28" s="58">
        <v>5</v>
      </c>
    </row>
    <row r="29" spans="3:5" ht="17.25">
      <c r="C29" s="43"/>
      <c r="D29" s="43"/>
      <c r="E29" s="44"/>
    </row>
    <row r="30" spans="3:12" ht="17.25">
      <c r="C30" s="43"/>
      <c r="D30" s="121" t="s">
        <v>36</v>
      </c>
      <c r="E30" s="44"/>
      <c r="F30" s="48" t="s">
        <v>46</v>
      </c>
      <c r="G30" s="48">
        <v>343</v>
      </c>
      <c r="H30" s="48">
        <v>1099</v>
      </c>
      <c r="I30" s="48">
        <v>691</v>
      </c>
      <c r="J30" s="48"/>
      <c r="K30" s="48">
        <v>497</v>
      </c>
      <c r="L30" s="48">
        <v>175</v>
      </c>
    </row>
    <row r="31" spans="3:12" ht="17.25">
      <c r="C31" s="43"/>
      <c r="D31" s="43" t="s">
        <v>179</v>
      </c>
      <c r="E31" s="44"/>
      <c r="F31" s="58" t="s">
        <v>46</v>
      </c>
      <c r="G31" s="58">
        <v>340</v>
      </c>
      <c r="H31" s="58">
        <v>1087</v>
      </c>
      <c r="I31" s="58">
        <v>686</v>
      </c>
      <c r="J31" s="58"/>
      <c r="K31" s="58">
        <v>479</v>
      </c>
      <c r="L31" s="58">
        <v>174</v>
      </c>
    </row>
    <row r="32" spans="3:12" ht="17.25">
      <c r="C32" s="43"/>
      <c r="D32" s="43" t="s">
        <v>191</v>
      </c>
      <c r="E32" s="44"/>
      <c r="F32" s="58" t="s">
        <v>46</v>
      </c>
      <c r="G32" s="58">
        <v>3</v>
      </c>
      <c r="H32" s="58">
        <v>12</v>
      </c>
      <c r="I32" s="58">
        <v>5</v>
      </c>
      <c r="J32" s="58"/>
      <c r="K32" s="58">
        <v>18</v>
      </c>
      <c r="L32" s="58">
        <v>1</v>
      </c>
    </row>
    <row r="33" spans="3:5" ht="17.25">
      <c r="C33" s="43"/>
      <c r="D33" s="47"/>
      <c r="E33" s="44"/>
    </row>
    <row r="34" spans="3:12" ht="17.25">
      <c r="C34" s="43"/>
      <c r="D34" s="121" t="s">
        <v>37</v>
      </c>
      <c r="E34" s="168"/>
      <c r="F34" s="48" t="s">
        <v>46</v>
      </c>
      <c r="G34" s="169" t="s">
        <v>39</v>
      </c>
      <c r="H34" s="48">
        <v>3</v>
      </c>
      <c r="I34" s="169" t="s">
        <v>39</v>
      </c>
      <c r="J34" s="48"/>
      <c r="K34" s="48">
        <v>17</v>
      </c>
      <c r="L34" s="169" t="s">
        <v>39</v>
      </c>
    </row>
    <row r="35" spans="3:12" ht="17.25">
      <c r="C35" s="43"/>
      <c r="D35" s="43" t="s">
        <v>179</v>
      </c>
      <c r="E35" s="168"/>
      <c r="F35" s="58" t="s">
        <v>46</v>
      </c>
      <c r="G35" s="169" t="s">
        <v>39</v>
      </c>
      <c r="H35" s="163">
        <v>3</v>
      </c>
      <c r="I35" s="169" t="s">
        <v>39</v>
      </c>
      <c r="J35" s="163"/>
      <c r="K35" s="169" t="s">
        <v>39</v>
      </c>
      <c r="L35" s="169" t="s">
        <v>39</v>
      </c>
    </row>
    <row r="36" spans="3:12" ht="17.25">
      <c r="C36" s="43"/>
      <c r="D36" s="43" t="s">
        <v>191</v>
      </c>
      <c r="E36" s="168"/>
      <c r="F36" s="60" t="s">
        <v>46</v>
      </c>
      <c r="G36" s="169" t="s">
        <v>39</v>
      </c>
      <c r="H36" s="169" t="s">
        <v>39</v>
      </c>
      <c r="I36" s="169" t="s">
        <v>39</v>
      </c>
      <c r="J36" s="163"/>
      <c r="K36" s="163">
        <v>17</v>
      </c>
      <c r="L36" s="169" t="s">
        <v>39</v>
      </c>
    </row>
    <row r="37" spans="3:5" ht="17.25">
      <c r="C37" s="43"/>
      <c r="D37" s="47"/>
      <c r="E37" s="44"/>
    </row>
    <row r="38" spans="3:12" ht="17.25">
      <c r="C38" s="61" t="s">
        <v>38</v>
      </c>
      <c r="D38" s="165" t="s">
        <v>182</v>
      </c>
      <c r="E38" s="44"/>
      <c r="F38" s="48" t="s">
        <v>46</v>
      </c>
      <c r="G38" s="48">
        <v>17</v>
      </c>
      <c r="H38" s="48">
        <v>23</v>
      </c>
      <c r="I38" s="48">
        <v>119</v>
      </c>
      <c r="J38" s="48"/>
      <c r="K38" s="48">
        <v>13</v>
      </c>
      <c r="L38" s="48">
        <v>15</v>
      </c>
    </row>
    <row r="39" spans="2:12" ht="17.25">
      <c r="B39" s="38" t="s">
        <v>183</v>
      </c>
      <c r="C39" s="43"/>
      <c r="D39" s="38" t="s">
        <v>179</v>
      </c>
      <c r="E39" s="44"/>
      <c r="F39" s="48" t="s">
        <v>46</v>
      </c>
      <c r="G39" s="48">
        <v>17</v>
      </c>
      <c r="H39" s="48">
        <v>23</v>
      </c>
      <c r="I39" s="48">
        <v>42</v>
      </c>
      <c r="J39" s="48"/>
      <c r="K39" s="48">
        <v>13</v>
      </c>
      <c r="L39" s="48">
        <v>6</v>
      </c>
    </row>
    <row r="40" spans="2:12" ht="17.25">
      <c r="B40" s="38" t="s">
        <v>184</v>
      </c>
      <c r="C40" s="43"/>
      <c r="D40" s="38" t="s">
        <v>191</v>
      </c>
      <c r="E40" s="168"/>
      <c r="F40" s="60" t="s">
        <v>46</v>
      </c>
      <c r="G40" s="169" t="s">
        <v>39</v>
      </c>
      <c r="H40" s="169" t="s">
        <v>39</v>
      </c>
      <c r="I40" s="48">
        <v>77</v>
      </c>
      <c r="J40" s="48"/>
      <c r="K40" s="169" t="s">
        <v>39</v>
      </c>
      <c r="L40" s="48">
        <v>9</v>
      </c>
    </row>
    <row r="41" spans="2:5" ht="17.25">
      <c r="B41" s="38" t="s">
        <v>185</v>
      </c>
      <c r="C41" s="43"/>
      <c r="E41" s="44"/>
    </row>
    <row r="42" spans="2:12" ht="17.25">
      <c r="B42" s="38" t="s">
        <v>186</v>
      </c>
      <c r="C42" s="43"/>
      <c r="D42" s="121" t="s">
        <v>35</v>
      </c>
      <c r="E42" s="44"/>
      <c r="F42" s="48" t="s">
        <v>46</v>
      </c>
      <c r="G42" s="48">
        <v>1</v>
      </c>
      <c r="H42" s="48">
        <v>3</v>
      </c>
      <c r="I42" s="48">
        <v>64</v>
      </c>
      <c r="J42" s="48"/>
      <c r="K42" s="48">
        <v>4</v>
      </c>
      <c r="L42" s="48">
        <v>4</v>
      </c>
    </row>
    <row r="43" spans="3:12" ht="17.25">
      <c r="C43" s="43"/>
      <c r="D43" s="43" t="s">
        <v>179</v>
      </c>
      <c r="E43" s="44"/>
      <c r="F43" s="58" t="s">
        <v>46</v>
      </c>
      <c r="G43" s="58">
        <v>1</v>
      </c>
      <c r="H43" s="58">
        <v>3</v>
      </c>
      <c r="I43" s="58">
        <v>6</v>
      </c>
      <c r="J43" s="58"/>
      <c r="K43" s="58">
        <v>4</v>
      </c>
      <c r="L43" s="58">
        <v>1</v>
      </c>
    </row>
    <row r="44" spans="3:12" ht="17.25">
      <c r="C44" s="43"/>
      <c r="D44" s="43" t="s">
        <v>191</v>
      </c>
      <c r="E44" s="168"/>
      <c r="F44" s="60" t="s">
        <v>46</v>
      </c>
      <c r="G44" s="169" t="s">
        <v>39</v>
      </c>
      <c r="H44" s="169" t="s">
        <v>39</v>
      </c>
      <c r="I44" s="163">
        <v>58</v>
      </c>
      <c r="J44" s="163"/>
      <c r="K44" s="169" t="s">
        <v>39</v>
      </c>
      <c r="L44" s="163">
        <v>3</v>
      </c>
    </row>
    <row r="45" spans="3:5" ht="17.25">
      <c r="C45" s="43"/>
      <c r="D45" s="47"/>
      <c r="E45" s="44"/>
    </row>
    <row r="46" spans="3:12" ht="17.25">
      <c r="C46" s="43"/>
      <c r="D46" s="121" t="s">
        <v>36</v>
      </c>
      <c r="E46" s="44"/>
      <c r="F46" s="48" t="s">
        <v>46</v>
      </c>
      <c r="G46" s="48">
        <v>16</v>
      </c>
      <c r="H46" s="48">
        <v>20</v>
      </c>
      <c r="I46" s="48">
        <v>55</v>
      </c>
      <c r="J46" s="48"/>
      <c r="K46" s="48">
        <v>9</v>
      </c>
      <c r="L46" s="48">
        <v>11</v>
      </c>
    </row>
    <row r="47" spans="3:12" ht="17.25">
      <c r="C47" s="43"/>
      <c r="D47" s="43" t="s">
        <v>179</v>
      </c>
      <c r="E47" s="44"/>
      <c r="F47" s="58" t="s">
        <v>46</v>
      </c>
      <c r="G47" s="58">
        <v>16</v>
      </c>
      <c r="H47" s="58">
        <v>20</v>
      </c>
      <c r="I47" s="58">
        <v>36</v>
      </c>
      <c r="J47" s="58"/>
      <c r="K47" s="58">
        <v>9</v>
      </c>
      <c r="L47" s="58">
        <v>5</v>
      </c>
    </row>
    <row r="48" spans="3:12" ht="17.25">
      <c r="C48" s="43"/>
      <c r="D48" s="43" t="s">
        <v>191</v>
      </c>
      <c r="E48" s="168"/>
      <c r="F48" s="60" t="s">
        <v>46</v>
      </c>
      <c r="G48" s="169" t="s">
        <v>39</v>
      </c>
      <c r="H48" s="169" t="s">
        <v>39</v>
      </c>
      <c r="I48" s="163">
        <v>19</v>
      </c>
      <c r="J48" s="163"/>
      <c r="K48" s="169" t="s">
        <v>39</v>
      </c>
      <c r="L48" s="163">
        <v>6</v>
      </c>
    </row>
    <row r="49" spans="3:5" ht="17.25">
      <c r="C49" s="43"/>
      <c r="D49" s="47"/>
      <c r="E49" s="44"/>
    </row>
    <row r="50" spans="3:12" ht="17.25">
      <c r="C50" s="61" t="s">
        <v>40</v>
      </c>
      <c r="D50" s="164"/>
      <c r="E50" s="44"/>
      <c r="F50" s="48" t="s">
        <v>46</v>
      </c>
      <c r="G50" s="48">
        <v>2446</v>
      </c>
      <c r="H50" s="48">
        <v>3886</v>
      </c>
      <c r="I50" s="48">
        <v>6529</v>
      </c>
      <c r="J50" s="48"/>
      <c r="K50" s="48">
        <v>4086</v>
      </c>
      <c r="L50" s="48">
        <v>1230</v>
      </c>
    </row>
    <row r="51" spans="3:12" ht="17.25">
      <c r="C51" s="43"/>
      <c r="D51" s="38" t="s">
        <v>179</v>
      </c>
      <c r="E51" s="44"/>
      <c r="F51" s="48" t="s">
        <v>46</v>
      </c>
      <c r="G51" s="48">
        <v>2439</v>
      </c>
      <c r="H51" s="48">
        <v>3879</v>
      </c>
      <c r="I51" s="48">
        <v>6425</v>
      </c>
      <c r="J51" s="48"/>
      <c r="K51" s="48">
        <v>4083</v>
      </c>
      <c r="L51" s="48">
        <v>1226</v>
      </c>
    </row>
    <row r="52" spans="3:12" ht="17.25">
      <c r="C52" s="43"/>
      <c r="D52" s="38" t="s">
        <v>191</v>
      </c>
      <c r="E52" s="44"/>
      <c r="F52" s="48" t="s">
        <v>46</v>
      </c>
      <c r="G52" s="48">
        <v>7</v>
      </c>
      <c r="H52" s="48">
        <v>7</v>
      </c>
      <c r="I52" s="48">
        <v>104</v>
      </c>
      <c r="J52" s="48"/>
      <c r="K52" s="48">
        <v>3</v>
      </c>
      <c r="L52" s="48">
        <v>4</v>
      </c>
    </row>
    <row r="53" spans="3:5" ht="17.25">
      <c r="C53" s="43"/>
      <c r="E53" s="44"/>
    </row>
    <row r="54" spans="3:12" ht="17.25">
      <c r="C54" s="43"/>
      <c r="D54" s="121" t="s">
        <v>35</v>
      </c>
      <c r="E54" s="44"/>
      <c r="F54" s="48" t="s">
        <v>46</v>
      </c>
      <c r="G54" s="48">
        <v>840</v>
      </c>
      <c r="H54" s="48">
        <v>1415</v>
      </c>
      <c r="I54" s="48">
        <v>2161</v>
      </c>
      <c r="J54" s="48"/>
      <c r="K54" s="48">
        <v>1290</v>
      </c>
      <c r="L54" s="48">
        <v>394</v>
      </c>
    </row>
    <row r="55" spans="3:12" ht="17.25">
      <c r="C55" s="43"/>
      <c r="D55" s="43" t="s">
        <v>179</v>
      </c>
      <c r="E55" s="44"/>
      <c r="F55" s="58" t="s">
        <v>46</v>
      </c>
      <c r="G55" s="58">
        <v>838</v>
      </c>
      <c r="H55" s="58">
        <v>1414</v>
      </c>
      <c r="I55" s="58">
        <v>2150</v>
      </c>
      <c r="J55" s="58"/>
      <c r="K55" s="58">
        <v>1290</v>
      </c>
      <c r="L55" s="58">
        <v>394</v>
      </c>
    </row>
    <row r="56" spans="3:12" ht="17.25">
      <c r="C56" s="43"/>
      <c r="D56" s="43" t="s">
        <v>191</v>
      </c>
      <c r="E56" s="44"/>
      <c r="F56" s="60" t="s">
        <v>46</v>
      </c>
      <c r="G56" s="163">
        <v>2</v>
      </c>
      <c r="H56" s="163">
        <v>1</v>
      </c>
      <c r="I56" s="163">
        <v>11</v>
      </c>
      <c r="J56" s="163"/>
      <c r="K56" s="169" t="s">
        <v>39</v>
      </c>
      <c r="L56" s="169" t="s">
        <v>39</v>
      </c>
    </row>
    <row r="57" spans="3:5" ht="17.25">
      <c r="C57" s="43"/>
      <c r="D57" s="47"/>
      <c r="E57" s="44"/>
    </row>
    <row r="58" spans="3:12" ht="17.25">
      <c r="C58" s="43"/>
      <c r="D58" s="121" t="s">
        <v>36</v>
      </c>
      <c r="E58" s="44"/>
      <c r="F58" s="48" t="s">
        <v>46</v>
      </c>
      <c r="G58" s="48">
        <v>1606</v>
      </c>
      <c r="H58" s="48">
        <v>2471</v>
      </c>
      <c r="I58" s="48">
        <v>4368</v>
      </c>
      <c r="J58" s="48"/>
      <c r="K58" s="48">
        <v>2796</v>
      </c>
      <c r="L58" s="48">
        <v>836</v>
      </c>
    </row>
    <row r="59" spans="3:12" ht="17.25">
      <c r="C59" s="43"/>
      <c r="D59" s="43" t="s">
        <v>179</v>
      </c>
      <c r="E59" s="44"/>
      <c r="F59" s="58" t="s">
        <v>46</v>
      </c>
      <c r="G59" s="58">
        <v>1601</v>
      </c>
      <c r="H59" s="163">
        <v>2465</v>
      </c>
      <c r="I59" s="58">
        <v>4275</v>
      </c>
      <c r="J59" s="58"/>
      <c r="K59" s="58">
        <v>2793</v>
      </c>
      <c r="L59" s="58">
        <v>832</v>
      </c>
    </row>
    <row r="60" spans="3:12" ht="17.25">
      <c r="C60" s="43"/>
      <c r="D60" s="43" t="s">
        <v>191</v>
      </c>
      <c r="E60" s="44"/>
      <c r="F60" s="58" t="s">
        <v>46</v>
      </c>
      <c r="G60" s="163">
        <v>5</v>
      </c>
      <c r="H60" s="163">
        <v>6</v>
      </c>
      <c r="I60" s="163">
        <v>93</v>
      </c>
      <c r="J60" s="163"/>
      <c r="K60" s="163">
        <v>3</v>
      </c>
      <c r="L60" s="163">
        <v>4</v>
      </c>
    </row>
    <row r="61" spans="3:5" ht="17.25">
      <c r="C61" s="43"/>
      <c r="D61" s="47"/>
      <c r="E61" s="44"/>
    </row>
    <row r="62" spans="2:12" ht="17.25">
      <c r="B62" s="38"/>
      <c r="C62" s="61" t="s">
        <v>41</v>
      </c>
      <c r="D62" s="164"/>
      <c r="E62" s="44"/>
      <c r="F62" s="48" t="s">
        <v>46</v>
      </c>
      <c r="G62" s="48">
        <v>103</v>
      </c>
      <c r="H62" s="48">
        <v>191</v>
      </c>
      <c r="I62" s="48">
        <v>242</v>
      </c>
      <c r="J62" s="48"/>
      <c r="K62" s="48">
        <v>153</v>
      </c>
      <c r="L62" s="48">
        <v>57</v>
      </c>
    </row>
    <row r="63" spans="3:12" ht="17.25">
      <c r="C63" s="43"/>
      <c r="D63" s="38" t="s">
        <v>179</v>
      </c>
      <c r="E63" s="44"/>
      <c r="F63" s="58" t="s">
        <v>46</v>
      </c>
      <c r="G63" s="58">
        <v>91</v>
      </c>
      <c r="H63" s="58">
        <v>174</v>
      </c>
      <c r="I63" s="58">
        <v>236</v>
      </c>
      <c r="J63" s="58"/>
      <c r="K63" s="58">
        <v>139</v>
      </c>
      <c r="L63" s="58">
        <v>57</v>
      </c>
    </row>
    <row r="64" spans="3:12" ht="17.25">
      <c r="C64" s="43"/>
      <c r="D64" s="38" t="s">
        <v>191</v>
      </c>
      <c r="E64" s="44"/>
      <c r="F64" s="58" t="s">
        <v>46</v>
      </c>
      <c r="G64" s="58">
        <v>12</v>
      </c>
      <c r="H64" s="58">
        <v>17</v>
      </c>
      <c r="I64" s="58">
        <v>6</v>
      </c>
      <c r="J64" s="58"/>
      <c r="K64" s="58">
        <v>14</v>
      </c>
      <c r="L64" s="169" t="s">
        <v>39</v>
      </c>
    </row>
    <row r="65" spans="3:5" ht="17.25">
      <c r="C65" s="43"/>
      <c r="E65" s="44"/>
    </row>
    <row r="66" spans="2:12" ht="17.25">
      <c r="B66" s="38"/>
      <c r="C66" s="61" t="s">
        <v>42</v>
      </c>
      <c r="D66" s="164"/>
      <c r="E66" s="44"/>
      <c r="F66" s="48" t="s">
        <v>46</v>
      </c>
      <c r="G66" s="48">
        <v>7</v>
      </c>
      <c r="H66" s="163">
        <v>33</v>
      </c>
      <c r="I66" s="48">
        <v>76</v>
      </c>
      <c r="J66" s="48"/>
      <c r="K66" s="48">
        <v>50</v>
      </c>
      <c r="L66" s="48">
        <v>29</v>
      </c>
    </row>
    <row r="67" spans="2:12" ht="17.25">
      <c r="B67" s="38"/>
      <c r="C67" s="44"/>
      <c r="D67" s="38" t="s">
        <v>179</v>
      </c>
      <c r="E67" s="44"/>
      <c r="F67" s="58" t="s">
        <v>46</v>
      </c>
      <c r="G67" s="58">
        <v>7</v>
      </c>
      <c r="H67" s="163">
        <v>33</v>
      </c>
      <c r="I67" s="58">
        <v>76</v>
      </c>
      <c r="J67" s="58"/>
      <c r="K67" s="58">
        <v>50</v>
      </c>
      <c r="L67" s="58">
        <v>29</v>
      </c>
    </row>
    <row r="68" spans="2:12" ht="17.25">
      <c r="B68" s="38"/>
      <c r="C68" s="44"/>
      <c r="D68" s="38" t="s">
        <v>191</v>
      </c>
      <c r="E68" s="168"/>
      <c r="F68" s="60" t="s">
        <v>46</v>
      </c>
      <c r="G68" s="169" t="s">
        <v>39</v>
      </c>
      <c r="H68" s="169" t="s">
        <v>39</v>
      </c>
      <c r="I68" s="169" t="s">
        <v>39</v>
      </c>
      <c r="J68" s="163"/>
      <c r="K68" s="169" t="s">
        <v>39</v>
      </c>
      <c r="L68" s="169" t="s">
        <v>39</v>
      </c>
    </row>
    <row r="69" spans="2:12" ht="17.25">
      <c r="B69" s="62"/>
      <c r="C69" s="47"/>
      <c r="D69" s="46"/>
      <c r="E69" s="47"/>
      <c r="F69" s="64"/>
      <c r="G69" s="64"/>
      <c r="H69" s="64"/>
      <c r="I69" s="64"/>
      <c r="J69" s="64"/>
      <c r="K69" s="64"/>
      <c r="L69" s="64"/>
    </row>
    <row r="70" spans="5:12" ht="17.25">
      <c r="E70" s="44"/>
      <c r="F70" s="58"/>
      <c r="G70" s="58"/>
      <c r="H70" s="58"/>
      <c r="I70" s="58"/>
      <c r="J70" s="58"/>
      <c r="K70" s="58"/>
      <c r="L70" s="58"/>
    </row>
    <row r="71" spans="2:12" ht="17.25">
      <c r="B71" s="38" t="s">
        <v>187</v>
      </c>
      <c r="E71" s="44"/>
      <c r="F71" s="58" t="s">
        <v>46</v>
      </c>
      <c r="G71" s="58">
        <v>49</v>
      </c>
      <c r="H71" s="58">
        <v>103</v>
      </c>
      <c r="I71" s="58">
        <v>181</v>
      </c>
      <c r="J71" s="58"/>
      <c r="K71" s="58">
        <v>117</v>
      </c>
      <c r="L71" s="58">
        <v>39</v>
      </c>
    </row>
    <row r="72" spans="2:12" ht="18" thickBot="1">
      <c r="B72" s="41"/>
      <c r="C72" s="41"/>
      <c r="D72" s="41"/>
      <c r="E72" s="65"/>
      <c r="F72" s="41"/>
      <c r="G72" s="41"/>
      <c r="H72" s="41"/>
      <c r="I72" s="41"/>
      <c r="J72" s="41"/>
      <c r="K72" s="41"/>
      <c r="L72" s="41"/>
    </row>
    <row r="73" ht="17.25">
      <c r="E73" s="38" t="s">
        <v>188</v>
      </c>
    </row>
    <row r="74" ht="17.25">
      <c r="A74" s="38"/>
    </row>
    <row r="75" ht="17.25">
      <c r="A75" s="3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4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9" customWidth="1"/>
    <col min="2" max="2" width="4.625" style="39" customWidth="1"/>
    <col min="3" max="3" width="9.625" style="39" customWidth="1"/>
    <col min="4" max="4" width="12.125" style="39" customWidth="1"/>
    <col min="5" max="5" width="14.625" style="39" customWidth="1"/>
    <col min="6" max="6" width="13.375" style="39" customWidth="1"/>
    <col min="7" max="7" width="14.50390625" style="39" customWidth="1"/>
    <col min="8" max="9" width="12.125" style="39" customWidth="1"/>
    <col min="10" max="10" width="11.00390625" style="39" bestFit="1" customWidth="1"/>
    <col min="11" max="11" width="11.50390625" style="39" bestFit="1" customWidth="1"/>
    <col min="12" max="12" width="8.875" style="39" customWidth="1"/>
    <col min="13" max="13" width="11.00390625" style="39" bestFit="1" customWidth="1"/>
    <col min="14" max="16384" width="10.875" style="39" customWidth="1"/>
  </cols>
  <sheetData>
    <row r="1" ht="17.25">
      <c r="A1" s="38"/>
    </row>
    <row r="6" ht="17.25">
      <c r="E6" s="40" t="s">
        <v>190</v>
      </c>
    </row>
    <row r="7" spans="2:12" ht="18" thickBot="1">
      <c r="B7" s="41"/>
      <c r="C7" s="41"/>
      <c r="D7" s="41"/>
      <c r="E7" s="41"/>
      <c r="F7" s="42" t="s">
        <v>173</v>
      </c>
      <c r="G7" s="41"/>
      <c r="H7" s="41"/>
      <c r="I7" s="41"/>
      <c r="J7" s="41"/>
      <c r="K7" s="42" t="s">
        <v>43</v>
      </c>
      <c r="L7" s="41"/>
    </row>
    <row r="8" spans="5:12" ht="17.25">
      <c r="E8" s="44"/>
      <c r="F8" s="44"/>
      <c r="G8" s="44"/>
      <c r="H8" s="44"/>
      <c r="I8" s="44"/>
      <c r="J8" s="44"/>
      <c r="K8" s="44"/>
      <c r="L8" s="68"/>
    </row>
    <row r="9" spans="3:12" ht="17.25">
      <c r="C9" s="38" t="s">
        <v>175</v>
      </c>
      <c r="E9" s="45" t="s">
        <v>635</v>
      </c>
      <c r="F9" s="45" t="s">
        <v>636</v>
      </c>
      <c r="G9" s="45" t="s">
        <v>47</v>
      </c>
      <c r="H9" s="45" t="s">
        <v>48</v>
      </c>
      <c r="I9" s="45" t="s">
        <v>637</v>
      </c>
      <c r="J9" s="45" t="s">
        <v>638</v>
      </c>
      <c r="K9" s="45" t="s">
        <v>639</v>
      </c>
      <c r="L9" s="155"/>
    </row>
    <row r="10" spans="2:12" ht="17.25">
      <c r="B10" s="46"/>
      <c r="C10" s="46"/>
      <c r="D10" s="46"/>
      <c r="E10" s="47"/>
      <c r="F10" s="47"/>
      <c r="G10" s="47"/>
      <c r="H10" s="47"/>
      <c r="I10" s="47"/>
      <c r="J10" s="47"/>
      <c r="K10" s="47"/>
      <c r="L10" s="46"/>
    </row>
    <row r="11" spans="5:7" ht="17.25">
      <c r="E11" s="121"/>
      <c r="G11" s="164"/>
    </row>
    <row r="12" spans="2:12" ht="17.25">
      <c r="B12" s="38" t="s">
        <v>652</v>
      </c>
      <c r="C12" s="48"/>
      <c r="D12" s="49"/>
      <c r="E12" s="50">
        <v>4385</v>
      </c>
      <c r="F12" s="48">
        <v>1483</v>
      </c>
      <c r="G12" s="48">
        <v>6092</v>
      </c>
      <c r="H12" s="48">
        <v>1060</v>
      </c>
      <c r="I12" s="48">
        <v>1087</v>
      </c>
      <c r="J12" s="48">
        <v>232</v>
      </c>
      <c r="K12" s="48">
        <v>28</v>
      </c>
      <c r="L12" s="48"/>
    </row>
    <row r="13" spans="2:12" ht="17.25">
      <c r="B13" s="38" t="s">
        <v>178</v>
      </c>
      <c r="D13" s="38" t="s">
        <v>179</v>
      </c>
      <c r="E13" s="50">
        <v>4313</v>
      </c>
      <c r="F13" s="48">
        <v>1447</v>
      </c>
      <c r="G13" s="48">
        <v>5916</v>
      </c>
      <c r="H13" s="48">
        <v>1059</v>
      </c>
      <c r="I13" s="48">
        <v>1082</v>
      </c>
      <c r="J13" s="48">
        <v>232</v>
      </c>
      <c r="K13" s="48">
        <v>27</v>
      </c>
      <c r="L13" s="48"/>
    </row>
    <row r="14" spans="3:12" ht="17.25">
      <c r="C14" s="38" t="s">
        <v>180</v>
      </c>
      <c r="D14" s="38" t="s">
        <v>181</v>
      </c>
      <c r="E14" s="50">
        <v>72</v>
      </c>
      <c r="F14" s="48">
        <v>36</v>
      </c>
      <c r="G14" s="48">
        <v>176</v>
      </c>
      <c r="H14" s="48">
        <v>1</v>
      </c>
      <c r="I14" s="48">
        <v>5</v>
      </c>
      <c r="J14" s="169" t="s">
        <v>39</v>
      </c>
      <c r="K14" s="48">
        <v>1</v>
      </c>
      <c r="L14" s="48"/>
    </row>
    <row r="15" spans="5:12" ht="17.25">
      <c r="E15" s="50"/>
      <c r="F15" s="48"/>
      <c r="G15" s="48"/>
      <c r="H15" s="48"/>
      <c r="I15" s="48"/>
      <c r="J15" s="60"/>
      <c r="K15" s="48"/>
      <c r="L15" s="48"/>
    </row>
    <row r="16" spans="5:12" ht="17.25">
      <c r="E16" s="183" t="s">
        <v>635</v>
      </c>
      <c r="F16" s="236"/>
      <c r="G16" s="48"/>
      <c r="H16" s="48"/>
      <c r="I16" s="48"/>
      <c r="J16" s="60"/>
      <c r="K16" s="48"/>
      <c r="L16" s="48"/>
    </row>
    <row r="17" spans="2:19" ht="17.25">
      <c r="B17" s="38" t="s">
        <v>653</v>
      </c>
      <c r="C17" s="48"/>
      <c r="D17" s="49"/>
      <c r="E17" s="223">
        <v>5763</v>
      </c>
      <c r="F17" s="48"/>
      <c r="G17" s="48">
        <v>5983</v>
      </c>
      <c r="H17" s="48">
        <v>1042</v>
      </c>
      <c r="I17" s="48">
        <v>1066</v>
      </c>
      <c r="J17" s="48">
        <v>228</v>
      </c>
      <c r="K17" s="48">
        <v>27</v>
      </c>
      <c r="L17" s="48"/>
      <c r="M17" s="48"/>
      <c r="N17" s="48"/>
      <c r="O17" s="48"/>
      <c r="P17" s="48"/>
      <c r="Q17" s="48"/>
      <c r="R17" s="48"/>
      <c r="S17" s="48"/>
    </row>
    <row r="18" spans="2:19" ht="17.25">
      <c r="B18" s="38" t="s">
        <v>178</v>
      </c>
      <c r="D18" s="38" t="s">
        <v>179</v>
      </c>
      <c r="E18" s="223">
        <v>5657</v>
      </c>
      <c r="F18" s="48"/>
      <c r="G18" s="48">
        <v>5806</v>
      </c>
      <c r="H18" s="48">
        <v>1041</v>
      </c>
      <c r="I18" s="48">
        <v>1059</v>
      </c>
      <c r="J18" s="48">
        <v>228</v>
      </c>
      <c r="K18" s="48">
        <v>26</v>
      </c>
      <c r="L18" s="48"/>
      <c r="M18" s="48"/>
      <c r="N18" s="48"/>
      <c r="O18" s="48"/>
      <c r="P18" s="48"/>
      <c r="Q18" s="48"/>
      <c r="R18" s="48"/>
      <c r="S18" s="48"/>
    </row>
    <row r="19" spans="3:19" ht="17.25">
      <c r="C19" s="38" t="s">
        <v>180</v>
      </c>
      <c r="D19" s="38" t="s">
        <v>181</v>
      </c>
      <c r="E19" s="223">
        <v>106</v>
      </c>
      <c r="F19" s="48"/>
      <c r="G19" s="48">
        <v>177</v>
      </c>
      <c r="H19" s="48">
        <v>1</v>
      </c>
      <c r="I19" s="48">
        <v>7</v>
      </c>
      <c r="J19" s="169" t="s">
        <v>39</v>
      </c>
      <c r="K19" s="48">
        <v>1</v>
      </c>
      <c r="L19" s="48"/>
      <c r="M19" s="48"/>
      <c r="N19" s="48"/>
      <c r="O19" s="48"/>
      <c r="P19" s="48"/>
      <c r="Q19" s="48"/>
      <c r="R19" s="48"/>
      <c r="S19" s="48"/>
    </row>
    <row r="20" spans="3:12" ht="17.25">
      <c r="C20" s="38"/>
      <c r="D20" s="38"/>
      <c r="E20" s="223"/>
      <c r="F20" s="48"/>
      <c r="K20" s="48"/>
      <c r="L20" s="48"/>
    </row>
    <row r="21" spans="2:11" ht="17.25">
      <c r="B21" s="53"/>
      <c r="C21" s="54"/>
      <c r="D21" s="164"/>
      <c r="E21" s="223"/>
      <c r="K21" s="48"/>
    </row>
    <row r="22" spans="3:19" ht="17.25">
      <c r="C22" s="43" t="s">
        <v>34</v>
      </c>
      <c r="E22" s="223">
        <v>619</v>
      </c>
      <c r="G22" s="48">
        <v>611</v>
      </c>
      <c r="H22" s="48">
        <v>62</v>
      </c>
      <c r="I22" s="48">
        <v>163</v>
      </c>
      <c r="J22" s="48">
        <v>31</v>
      </c>
      <c r="K22" s="48">
        <v>5</v>
      </c>
      <c r="L22" s="48"/>
      <c r="M22" s="48"/>
      <c r="N22" s="48"/>
      <c r="O22" s="48"/>
      <c r="P22" s="48"/>
      <c r="Q22" s="48"/>
      <c r="R22" s="48"/>
      <c r="S22" s="48"/>
    </row>
    <row r="23" spans="3:19" ht="17.25">
      <c r="C23" s="43"/>
      <c r="D23" s="38" t="s">
        <v>179</v>
      </c>
      <c r="E23" s="223">
        <v>565</v>
      </c>
      <c r="F23" s="48"/>
      <c r="G23" s="48">
        <v>552</v>
      </c>
      <c r="H23" s="48">
        <v>62</v>
      </c>
      <c r="I23" s="48">
        <v>156</v>
      </c>
      <c r="J23" s="48">
        <v>31</v>
      </c>
      <c r="K23" s="48">
        <v>5</v>
      </c>
      <c r="L23" s="48"/>
      <c r="M23" s="48"/>
      <c r="N23" s="48"/>
      <c r="O23" s="48"/>
      <c r="P23" s="48"/>
      <c r="Q23" s="48"/>
      <c r="R23" s="48"/>
      <c r="S23" s="48"/>
    </row>
    <row r="24" spans="3:19" ht="17.25">
      <c r="C24" s="43"/>
      <c r="D24" s="38" t="s">
        <v>191</v>
      </c>
      <c r="E24" s="223">
        <v>54</v>
      </c>
      <c r="F24" s="48"/>
      <c r="G24" s="48">
        <v>59</v>
      </c>
      <c r="H24" s="169" t="s">
        <v>39</v>
      </c>
      <c r="I24" s="48">
        <v>7</v>
      </c>
      <c r="J24" s="169" t="s">
        <v>39</v>
      </c>
      <c r="K24" s="169" t="s">
        <v>39</v>
      </c>
      <c r="L24" s="48"/>
      <c r="M24" s="48"/>
      <c r="N24" s="48"/>
      <c r="O24" s="48"/>
      <c r="P24" s="48"/>
      <c r="Q24" s="48"/>
      <c r="R24" s="48"/>
      <c r="S24" s="48"/>
    </row>
    <row r="25" spans="3:11" ht="17.25">
      <c r="C25" s="43"/>
      <c r="E25" s="223"/>
      <c r="F25" s="48"/>
      <c r="K25" s="48"/>
    </row>
    <row r="26" spans="3:19" ht="17.25">
      <c r="C26" s="43"/>
      <c r="D26" s="61" t="s">
        <v>35</v>
      </c>
      <c r="E26" s="223">
        <v>225</v>
      </c>
      <c r="G26" s="48">
        <v>209</v>
      </c>
      <c r="H26" s="48">
        <v>13</v>
      </c>
      <c r="I26" s="48">
        <v>77</v>
      </c>
      <c r="J26" s="48">
        <v>17</v>
      </c>
      <c r="K26" s="48">
        <v>1</v>
      </c>
      <c r="L26" s="48"/>
      <c r="M26" s="48"/>
      <c r="N26" s="48"/>
      <c r="O26" s="48"/>
      <c r="P26" s="48"/>
      <c r="Q26" s="48"/>
      <c r="R26" s="48"/>
      <c r="S26" s="48"/>
    </row>
    <row r="27" spans="3:19" ht="17.25">
      <c r="C27" s="43"/>
      <c r="D27" s="43" t="s">
        <v>179</v>
      </c>
      <c r="E27" s="223">
        <v>185</v>
      </c>
      <c r="F27" s="48"/>
      <c r="G27" s="58">
        <v>155</v>
      </c>
      <c r="H27" s="58">
        <v>13</v>
      </c>
      <c r="I27" s="58">
        <v>71</v>
      </c>
      <c r="J27" s="58">
        <v>17</v>
      </c>
      <c r="K27" s="48">
        <v>1</v>
      </c>
      <c r="L27" s="73"/>
      <c r="M27" s="58"/>
      <c r="N27" s="58"/>
      <c r="O27" s="58"/>
      <c r="P27" s="58"/>
      <c r="Q27" s="58"/>
      <c r="R27" s="58"/>
      <c r="S27" s="58"/>
    </row>
    <row r="28" spans="3:19" ht="17.25">
      <c r="C28" s="43"/>
      <c r="D28" s="43" t="s">
        <v>191</v>
      </c>
      <c r="E28" s="223">
        <v>40</v>
      </c>
      <c r="F28" s="58"/>
      <c r="G28" s="58">
        <v>54</v>
      </c>
      <c r="H28" s="169" t="s">
        <v>39</v>
      </c>
      <c r="I28" s="58">
        <v>6</v>
      </c>
      <c r="J28" s="169" t="s">
        <v>39</v>
      </c>
      <c r="K28" s="169" t="s">
        <v>39</v>
      </c>
      <c r="L28" s="163"/>
      <c r="M28" s="58"/>
      <c r="N28" s="58"/>
      <c r="O28" s="58"/>
      <c r="P28" s="58"/>
      <c r="Q28" s="58"/>
      <c r="R28" s="58"/>
      <c r="S28" s="58"/>
    </row>
    <row r="29" spans="3:11" ht="17.25">
      <c r="C29" s="43"/>
      <c r="D29" s="43"/>
      <c r="E29" s="223"/>
      <c r="F29" s="58"/>
      <c r="K29" s="48"/>
    </row>
    <row r="30" spans="3:19" ht="17.25">
      <c r="C30" s="43"/>
      <c r="D30" s="121" t="s">
        <v>36</v>
      </c>
      <c r="E30" s="223">
        <v>390</v>
      </c>
      <c r="G30" s="48">
        <v>398</v>
      </c>
      <c r="H30" s="48">
        <v>49</v>
      </c>
      <c r="I30" s="48">
        <v>85</v>
      </c>
      <c r="J30" s="48">
        <v>14</v>
      </c>
      <c r="K30" s="48">
        <v>4</v>
      </c>
      <c r="L30" s="48"/>
      <c r="M30" s="48"/>
      <c r="N30" s="48"/>
      <c r="O30" s="48"/>
      <c r="P30" s="48"/>
      <c r="Q30" s="48"/>
      <c r="R30" s="48"/>
      <c r="S30" s="48"/>
    </row>
    <row r="31" spans="3:19" ht="17.25">
      <c r="C31" s="43"/>
      <c r="D31" s="43" t="s">
        <v>179</v>
      </c>
      <c r="E31" s="223">
        <v>379</v>
      </c>
      <c r="F31" s="48"/>
      <c r="G31" s="58">
        <v>393</v>
      </c>
      <c r="H31" s="58">
        <v>49</v>
      </c>
      <c r="I31" s="58">
        <v>85</v>
      </c>
      <c r="J31" s="58">
        <v>14</v>
      </c>
      <c r="K31" s="48">
        <v>4</v>
      </c>
      <c r="L31" s="73"/>
      <c r="M31" s="58"/>
      <c r="N31" s="58"/>
      <c r="O31" s="58"/>
      <c r="P31" s="58"/>
      <c r="Q31" s="58"/>
      <c r="R31" s="58"/>
      <c r="S31" s="58"/>
    </row>
    <row r="32" spans="3:19" ht="17.25">
      <c r="C32" s="43"/>
      <c r="D32" s="43" t="s">
        <v>191</v>
      </c>
      <c r="E32" s="223">
        <v>11</v>
      </c>
      <c r="F32" s="58"/>
      <c r="G32" s="58">
        <v>5</v>
      </c>
      <c r="H32" s="169" t="s">
        <v>39</v>
      </c>
      <c r="I32" s="169" t="s">
        <v>39</v>
      </c>
      <c r="J32" s="169" t="s">
        <v>39</v>
      </c>
      <c r="K32" s="169" t="s">
        <v>39</v>
      </c>
      <c r="L32" s="163"/>
      <c r="M32" s="58"/>
      <c r="N32" s="58"/>
      <c r="O32" s="58"/>
      <c r="P32" s="58"/>
      <c r="Q32" s="58"/>
      <c r="R32" s="58"/>
      <c r="S32" s="58"/>
    </row>
    <row r="33" spans="3:11" ht="17.25">
      <c r="C33" s="43"/>
      <c r="D33" s="47"/>
      <c r="E33" s="223"/>
      <c r="F33" s="58"/>
      <c r="K33" s="48"/>
    </row>
    <row r="34" spans="3:19" ht="17.25">
      <c r="C34" s="43"/>
      <c r="D34" s="121" t="s">
        <v>37</v>
      </c>
      <c r="E34" s="223">
        <v>4</v>
      </c>
      <c r="G34" s="48">
        <v>4</v>
      </c>
      <c r="H34" s="169" t="s">
        <v>39</v>
      </c>
      <c r="I34" s="48">
        <v>1</v>
      </c>
      <c r="J34" s="169" t="s">
        <v>39</v>
      </c>
      <c r="K34" s="169" t="s">
        <v>39</v>
      </c>
      <c r="L34" s="163"/>
      <c r="M34" s="48"/>
      <c r="N34" s="48"/>
      <c r="O34" s="48"/>
      <c r="P34" s="48"/>
      <c r="Q34" s="48"/>
      <c r="R34" s="48"/>
      <c r="S34" s="48"/>
    </row>
    <row r="35" spans="3:19" ht="17.25">
      <c r="C35" s="43"/>
      <c r="D35" s="43" t="s">
        <v>179</v>
      </c>
      <c r="E35" s="223">
        <v>1</v>
      </c>
      <c r="F35" s="163"/>
      <c r="G35" s="163">
        <v>4</v>
      </c>
      <c r="H35" s="169" t="s">
        <v>39</v>
      </c>
      <c r="I35" s="169" t="s">
        <v>39</v>
      </c>
      <c r="J35" s="169" t="s">
        <v>39</v>
      </c>
      <c r="K35" s="169" t="s">
        <v>39</v>
      </c>
      <c r="L35" s="163"/>
      <c r="M35" s="163"/>
      <c r="N35" s="163"/>
      <c r="O35" s="163"/>
      <c r="P35" s="163"/>
      <c r="Q35" s="163"/>
      <c r="R35" s="163"/>
      <c r="S35" s="163"/>
    </row>
    <row r="36" spans="3:19" ht="17.25">
      <c r="C36" s="43"/>
      <c r="D36" s="43" t="s">
        <v>191</v>
      </c>
      <c r="E36" s="223">
        <v>3</v>
      </c>
      <c r="F36" s="163"/>
      <c r="G36" s="169" t="s">
        <v>39</v>
      </c>
      <c r="H36" s="169" t="s">
        <v>39</v>
      </c>
      <c r="I36" s="163">
        <v>1</v>
      </c>
      <c r="J36" s="169" t="s">
        <v>39</v>
      </c>
      <c r="K36" s="169" t="s">
        <v>39</v>
      </c>
      <c r="L36" s="163"/>
      <c r="M36" s="163"/>
      <c r="N36" s="163"/>
      <c r="O36" s="163"/>
      <c r="P36" s="163"/>
      <c r="Q36" s="163"/>
      <c r="R36" s="163"/>
      <c r="S36" s="163"/>
    </row>
    <row r="37" spans="3:11" ht="17.25">
      <c r="C37" s="43"/>
      <c r="D37" s="47"/>
      <c r="E37" s="223"/>
      <c r="F37" s="163"/>
      <c r="K37" s="48"/>
    </row>
    <row r="38" spans="3:19" ht="17.25">
      <c r="C38" s="61" t="s">
        <v>38</v>
      </c>
      <c r="D38" s="165" t="s">
        <v>182</v>
      </c>
      <c r="E38" s="223">
        <v>24</v>
      </c>
      <c r="G38" s="48">
        <v>71</v>
      </c>
      <c r="H38" s="48">
        <v>4</v>
      </c>
      <c r="I38" s="48">
        <v>12</v>
      </c>
      <c r="J38" s="48">
        <v>7</v>
      </c>
      <c r="K38" s="169" t="s">
        <v>39</v>
      </c>
      <c r="L38" s="163"/>
      <c r="M38" s="48"/>
      <c r="N38" s="48"/>
      <c r="O38" s="48"/>
      <c r="P38" s="48"/>
      <c r="Q38" s="48"/>
      <c r="R38" s="48"/>
      <c r="S38" s="48"/>
    </row>
    <row r="39" spans="2:19" ht="17.25">
      <c r="B39" s="38" t="s">
        <v>183</v>
      </c>
      <c r="C39" s="43"/>
      <c r="D39" s="38" t="s">
        <v>179</v>
      </c>
      <c r="E39" s="223">
        <v>16</v>
      </c>
      <c r="F39" s="48"/>
      <c r="G39" s="48">
        <v>31</v>
      </c>
      <c r="H39" s="48">
        <v>4</v>
      </c>
      <c r="I39" s="48">
        <v>12</v>
      </c>
      <c r="J39" s="48">
        <v>7</v>
      </c>
      <c r="K39" s="169" t="s">
        <v>39</v>
      </c>
      <c r="L39" s="163"/>
      <c r="M39" s="48"/>
      <c r="N39" s="48"/>
      <c r="O39" s="48"/>
      <c r="P39" s="48"/>
      <c r="Q39" s="48"/>
      <c r="R39" s="48"/>
      <c r="S39" s="48"/>
    </row>
    <row r="40" spans="2:19" ht="17.25">
      <c r="B40" s="38" t="s">
        <v>184</v>
      </c>
      <c r="C40" s="43"/>
      <c r="D40" s="38" t="s">
        <v>191</v>
      </c>
      <c r="E40" s="177">
        <v>8</v>
      </c>
      <c r="F40" s="48"/>
      <c r="G40" s="48">
        <v>40</v>
      </c>
      <c r="H40" s="169" t="s">
        <v>39</v>
      </c>
      <c r="I40" s="169" t="s">
        <v>39</v>
      </c>
      <c r="J40" s="169" t="s">
        <v>39</v>
      </c>
      <c r="K40" s="169" t="s">
        <v>39</v>
      </c>
      <c r="L40" s="163"/>
      <c r="M40" s="48"/>
      <c r="N40" s="48"/>
      <c r="O40" s="48"/>
      <c r="P40" s="48"/>
      <c r="Q40" s="48"/>
      <c r="R40" s="48"/>
      <c r="S40" s="48"/>
    </row>
    <row r="41" spans="2:11" ht="17.25">
      <c r="B41" s="38" t="s">
        <v>185</v>
      </c>
      <c r="C41" s="43"/>
      <c r="E41" s="223"/>
      <c r="F41" s="48"/>
      <c r="K41" s="48"/>
    </row>
    <row r="42" spans="2:19" ht="17.25">
      <c r="B42" s="38" t="s">
        <v>186</v>
      </c>
      <c r="C42" s="43"/>
      <c r="D42" s="121" t="s">
        <v>35</v>
      </c>
      <c r="E42" s="223">
        <v>7</v>
      </c>
      <c r="G42" s="48">
        <v>40</v>
      </c>
      <c r="H42" s="48">
        <v>1</v>
      </c>
      <c r="I42" s="169" t="s">
        <v>39</v>
      </c>
      <c r="J42" s="48">
        <v>3</v>
      </c>
      <c r="K42" s="169" t="s">
        <v>39</v>
      </c>
      <c r="L42" s="163"/>
      <c r="M42" s="48"/>
      <c r="N42" s="48"/>
      <c r="O42" s="48"/>
      <c r="P42" s="48"/>
      <c r="Q42" s="48"/>
      <c r="R42" s="48"/>
      <c r="S42" s="48"/>
    </row>
    <row r="43" spans="3:19" ht="17.25">
      <c r="C43" s="43"/>
      <c r="D43" s="43" t="s">
        <v>179</v>
      </c>
      <c r="E43" s="223">
        <v>2</v>
      </c>
      <c r="F43" s="48"/>
      <c r="G43" s="58">
        <v>3</v>
      </c>
      <c r="H43" s="58">
        <v>1</v>
      </c>
      <c r="I43" s="169" t="s">
        <v>39</v>
      </c>
      <c r="J43" s="58">
        <v>3</v>
      </c>
      <c r="K43" s="169" t="s">
        <v>39</v>
      </c>
      <c r="L43" s="163"/>
      <c r="M43" s="58"/>
      <c r="N43" s="58"/>
      <c r="O43" s="58"/>
      <c r="P43" s="58"/>
      <c r="Q43" s="58"/>
      <c r="R43" s="58"/>
      <c r="S43" s="58"/>
    </row>
    <row r="44" spans="3:19" ht="17.25">
      <c r="C44" s="43"/>
      <c r="D44" s="43" t="s">
        <v>191</v>
      </c>
      <c r="E44" s="177">
        <v>5</v>
      </c>
      <c r="F44" s="60"/>
      <c r="G44" s="163">
        <v>37</v>
      </c>
      <c r="H44" s="169" t="s">
        <v>39</v>
      </c>
      <c r="I44" s="169" t="s">
        <v>39</v>
      </c>
      <c r="J44" s="169" t="s">
        <v>39</v>
      </c>
      <c r="K44" s="169" t="s">
        <v>39</v>
      </c>
      <c r="L44" s="163"/>
      <c r="M44" s="163"/>
      <c r="N44" s="163"/>
      <c r="O44" s="163"/>
      <c r="P44" s="163"/>
      <c r="Q44" s="163"/>
      <c r="R44" s="163"/>
      <c r="S44" s="163"/>
    </row>
    <row r="45" spans="3:11" ht="17.25">
      <c r="C45" s="43"/>
      <c r="D45" s="47"/>
      <c r="E45" s="223"/>
      <c r="F45" s="58"/>
      <c r="K45" s="48"/>
    </row>
    <row r="46" spans="3:19" ht="17.25">
      <c r="C46" s="43"/>
      <c r="D46" s="121" t="s">
        <v>36</v>
      </c>
      <c r="E46" s="223">
        <v>17</v>
      </c>
      <c r="G46" s="48">
        <v>31</v>
      </c>
      <c r="H46" s="48">
        <v>3</v>
      </c>
      <c r="I46" s="48">
        <v>12</v>
      </c>
      <c r="J46" s="48">
        <v>4</v>
      </c>
      <c r="K46" s="169" t="s">
        <v>39</v>
      </c>
      <c r="L46" s="163"/>
      <c r="M46" s="48"/>
      <c r="N46" s="48"/>
      <c r="O46" s="48"/>
      <c r="P46" s="48"/>
      <c r="Q46" s="48"/>
      <c r="R46" s="48"/>
      <c r="S46" s="48"/>
    </row>
    <row r="47" spans="3:19" ht="17.25">
      <c r="C47" s="43"/>
      <c r="D47" s="43" t="s">
        <v>179</v>
      </c>
      <c r="E47" s="223">
        <v>14</v>
      </c>
      <c r="F47" s="48"/>
      <c r="G47" s="58">
        <v>28</v>
      </c>
      <c r="H47" s="58">
        <v>3</v>
      </c>
      <c r="I47" s="58">
        <v>12</v>
      </c>
      <c r="J47" s="58">
        <v>4</v>
      </c>
      <c r="K47" s="169" t="s">
        <v>39</v>
      </c>
      <c r="L47" s="163"/>
      <c r="M47" s="58"/>
      <c r="N47" s="58"/>
      <c r="O47" s="58"/>
      <c r="P47" s="58"/>
      <c r="Q47" s="58"/>
      <c r="R47" s="58"/>
      <c r="S47" s="58"/>
    </row>
    <row r="48" spans="3:19" ht="17.25">
      <c r="C48" s="43"/>
      <c r="D48" s="43" t="s">
        <v>191</v>
      </c>
      <c r="E48" s="177">
        <v>3</v>
      </c>
      <c r="F48" s="58"/>
      <c r="G48" s="163">
        <v>3</v>
      </c>
      <c r="H48" s="169" t="s">
        <v>39</v>
      </c>
      <c r="I48" s="169" t="s">
        <v>39</v>
      </c>
      <c r="J48" s="169" t="s">
        <v>39</v>
      </c>
      <c r="K48" s="169" t="s">
        <v>39</v>
      </c>
      <c r="L48" s="163"/>
      <c r="M48" s="163"/>
      <c r="N48" s="163"/>
      <c r="O48" s="163"/>
      <c r="P48" s="163"/>
      <c r="Q48" s="163"/>
      <c r="R48" s="163"/>
      <c r="S48" s="163"/>
    </row>
    <row r="49" spans="3:11" ht="17.25">
      <c r="C49" s="43"/>
      <c r="D49" s="47"/>
      <c r="E49" s="223"/>
      <c r="F49" s="58"/>
      <c r="K49" s="48"/>
    </row>
    <row r="50" spans="3:19" ht="17.25">
      <c r="C50" s="61" t="s">
        <v>40</v>
      </c>
      <c r="D50" s="164"/>
      <c r="E50" s="223">
        <v>4839</v>
      </c>
      <c r="G50" s="48">
        <v>5059</v>
      </c>
      <c r="H50" s="48">
        <v>935</v>
      </c>
      <c r="I50" s="48">
        <v>808</v>
      </c>
      <c r="J50" s="48">
        <v>175</v>
      </c>
      <c r="K50" s="48">
        <v>2</v>
      </c>
      <c r="L50" s="48"/>
      <c r="M50" s="48"/>
      <c r="N50" s="48"/>
      <c r="O50" s="48"/>
      <c r="P50" s="48"/>
      <c r="Q50" s="48"/>
      <c r="R50" s="48"/>
      <c r="S50" s="48"/>
    </row>
    <row r="51" spans="3:19" ht="17.25">
      <c r="C51" s="43"/>
      <c r="D51" s="38" t="s">
        <v>179</v>
      </c>
      <c r="E51" s="223">
        <v>4804</v>
      </c>
      <c r="F51" s="48"/>
      <c r="G51" s="48">
        <v>5003</v>
      </c>
      <c r="H51" s="48">
        <v>934</v>
      </c>
      <c r="I51" s="48">
        <v>808</v>
      </c>
      <c r="J51" s="48">
        <v>175</v>
      </c>
      <c r="K51" s="48">
        <v>2</v>
      </c>
      <c r="L51" s="48"/>
      <c r="M51" s="48"/>
      <c r="N51" s="48"/>
      <c r="O51" s="48"/>
      <c r="P51" s="48"/>
      <c r="Q51" s="48"/>
      <c r="R51" s="48"/>
      <c r="S51" s="48"/>
    </row>
    <row r="52" spans="3:19" ht="17.25">
      <c r="C52" s="43"/>
      <c r="D52" s="38" t="s">
        <v>191</v>
      </c>
      <c r="E52" s="223">
        <v>35</v>
      </c>
      <c r="F52" s="48"/>
      <c r="G52" s="48">
        <v>56</v>
      </c>
      <c r="H52" s="48">
        <v>1</v>
      </c>
      <c r="I52" s="169" t="s">
        <v>39</v>
      </c>
      <c r="J52" s="169" t="s">
        <v>39</v>
      </c>
      <c r="K52" s="169" t="s">
        <v>39</v>
      </c>
      <c r="L52" s="163"/>
      <c r="M52" s="48"/>
      <c r="N52" s="48"/>
      <c r="O52" s="48"/>
      <c r="P52" s="48"/>
      <c r="Q52" s="48"/>
      <c r="R52" s="48"/>
      <c r="S52" s="48"/>
    </row>
    <row r="53" spans="3:11" ht="17.25">
      <c r="C53" s="43"/>
      <c r="E53" s="223"/>
      <c r="F53" s="48"/>
      <c r="K53" s="48"/>
    </row>
    <row r="54" spans="3:19" ht="17.25">
      <c r="C54" s="43"/>
      <c r="D54" s="121" t="s">
        <v>35</v>
      </c>
      <c r="E54" s="223">
        <v>1471</v>
      </c>
      <c r="G54" s="48">
        <v>1721</v>
      </c>
      <c r="H54" s="48">
        <v>300</v>
      </c>
      <c r="I54" s="48">
        <v>251</v>
      </c>
      <c r="J54" s="48">
        <v>69</v>
      </c>
      <c r="K54" s="48">
        <v>1</v>
      </c>
      <c r="L54" s="48"/>
      <c r="M54" s="48"/>
      <c r="N54" s="48"/>
      <c r="O54" s="48"/>
      <c r="P54" s="48"/>
      <c r="Q54" s="48"/>
      <c r="R54" s="48"/>
      <c r="S54" s="48"/>
    </row>
    <row r="55" spans="3:19" ht="17.25">
      <c r="C55" s="43"/>
      <c r="D55" s="43" t="s">
        <v>179</v>
      </c>
      <c r="E55" s="223">
        <v>1468</v>
      </c>
      <c r="F55" s="48"/>
      <c r="G55" s="58">
        <v>1715</v>
      </c>
      <c r="H55" s="58">
        <v>300</v>
      </c>
      <c r="I55" s="58">
        <v>251</v>
      </c>
      <c r="J55" s="58">
        <v>69</v>
      </c>
      <c r="K55" s="48">
        <v>1</v>
      </c>
      <c r="L55" s="73"/>
      <c r="M55" s="58"/>
      <c r="N55" s="58"/>
      <c r="O55" s="58"/>
      <c r="P55" s="58"/>
      <c r="Q55" s="58"/>
      <c r="R55" s="58"/>
      <c r="S55" s="58"/>
    </row>
    <row r="56" spans="3:19" ht="17.25">
      <c r="C56" s="43"/>
      <c r="D56" s="43" t="s">
        <v>191</v>
      </c>
      <c r="E56" s="223">
        <v>3</v>
      </c>
      <c r="F56" s="58"/>
      <c r="G56" s="163">
        <v>6</v>
      </c>
      <c r="H56" s="169" t="s">
        <v>39</v>
      </c>
      <c r="I56" s="169" t="s">
        <v>39</v>
      </c>
      <c r="J56" s="169" t="s">
        <v>39</v>
      </c>
      <c r="K56" s="169" t="s">
        <v>39</v>
      </c>
      <c r="L56" s="163"/>
      <c r="M56" s="163"/>
      <c r="N56" s="163"/>
      <c r="O56" s="163"/>
      <c r="P56" s="163"/>
      <c r="Q56" s="163"/>
      <c r="R56" s="163"/>
      <c r="S56" s="163"/>
    </row>
    <row r="57" spans="3:11" ht="17.25">
      <c r="C57" s="43"/>
      <c r="D57" s="47"/>
      <c r="E57" s="223"/>
      <c r="F57" s="58"/>
      <c r="K57" s="48"/>
    </row>
    <row r="58" spans="3:19" ht="17.25">
      <c r="C58" s="43"/>
      <c r="D58" s="121" t="s">
        <v>36</v>
      </c>
      <c r="E58" s="223">
        <v>3368</v>
      </c>
      <c r="G58" s="48">
        <v>3338</v>
      </c>
      <c r="H58" s="48">
        <v>635</v>
      </c>
      <c r="I58" s="48">
        <v>557</v>
      </c>
      <c r="J58" s="48">
        <v>106</v>
      </c>
      <c r="K58" s="48">
        <v>1</v>
      </c>
      <c r="L58" s="48"/>
      <c r="M58" s="48"/>
      <c r="N58" s="48"/>
      <c r="O58" s="48"/>
      <c r="P58" s="48"/>
      <c r="Q58" s="48"/>
      <c r="R58" s="48"/>
      <c r="S58" s="48"/>
    </row>
    <row r="59" spans="3:19" ht="17.25">
      <c r="C59" s="43"/>
      <c r="D59" s="43" t="s">
        <v>179</v>
      </c>
      <c r="E59" s="223">
        <v>3336</v>
      </c>
      <c r="F59" s="48"/>
      <c r="G59" s="58">
        <v>3288</v>
      </c>
      <c r="H59" s="58">
        <v>634</v>
      </c>
      <c r="I59" s="58">
        <v>557</v>
      </c>
      <c r="J59" s="58">
        <v>106</v>
      </c>
      <c r="K59" s="48">
        <v>1</v>
      </c>
      <c r="L59" s="73"/>
      <c r="M59" s="58"/>
      <c r="N59" s="58"/>
      <c r="O59" s="58"/>
      <c r="P59" s="58"/>
      <c r="Q59" s="58"/>
      <c r="R59" s="58"/>
      <c r="S59" s="58"/>
    </row>
    <row r="60" spans="3:19" ht="17.25">
      <c r="C60" s="43"/>
      <c r="D60" s="43" t="s">
        <v>191</v>
      </c>
      <c r="E60" s="223">
        <v>32</v>
      </c>
      <c r="F60" s="58"/>
      <c r="G60" s="163">
        <v>50</v>
      </c>
      <c r="H60" s="163">
        <v>1</v>
      </c>
      <c r="I60" s="169" t="s">
        <v>39</v>
      </c>
      <c r="J60" s="169" t="s">
        <v>39</v>
      </c>
      <c r="K60" s="169" t="s">
        <v>39</v>
      </c>
      <c r="L60" s="163"/>
      <c r="M60" s="163"/>
      <c r="N60" s="163"/>
      <c r="O60" s="163"/>
      <c r="P60" s="163"/>
      <c r="Q60" s="163"/>
      <c r="R60" s="163"/>
      <c r="S60" s="163"/>
    </row>
    <row r="61" spans="3:11" ht="17.25">
      <c r="C61" s="43"/>
      <c r="D61" s="47"/>
      <c r="E61" s="223"/>
      <c r="F61" s="58"/>
      <c r="K61" s="48"/>
    </row>
    <row r="62" spans="2:19" ht="17.25">
      <c r="B62" s="38"/>
      <c r="C62" s="61" t="s">
        <v>41</v>
      </c>
      <c r="D62" s="164"/>
      <c r="E62" s="223">
        <v>217</v>
      </c>
      <c r="G62" s="48">
        <v>199</v>
      </c>
      <c r="H62" s="48">
        <v>32</v>
      </c>
      <c r="I62" s="48">
        <v>53</v>
      </c>
      <c r="J62" s="48">
        <v>10</v>
      </c>
      <c r="K62" s="48">
        <v>3</v>
      </c>
      <c r="L62" s="48"/>
      <c r="M62" s="48"/>
      <c r="N62" s="48"/>
      <c r="O62" s="48"/>
      <c r="P62" s="48"/>
      <c r="Q62" s="48"/>
      <c r="R62" s="48"/>
      <c r="S62" s="48"/>
    </row>
    <row r="63" spans="3:19" ht="17.25">
      <c r="C63" s="43"/>
      <c r="D63" s="38" t="s">
        <v>179</v>
      </c>
      <c r="E63" s="223">
        <v>208</v>
      </c>
      <c r="F63" s="48"/>
      <c r="G63" s="58">
        <v>177</v>
      </c>
      <c r="H63" s="58">
        <v>32</v>
      </c>
      <c r="I63" s="58">
        <v>53</v>
      </c>
      <c r="J63" s="58">
        <v>10</v>
      </c>
      <c r="K63" s="48">
        <v>2</v>
      </c>
      <c r="L63" s="73"/>
      <c r="M63" s="58"/>
      <c r="N63" s="58"/>
      <c r="O63" s="58"/>
      <c r="P63" s="58"/>
      <c r="Q63" s="58"/>
      <c r="R63" s="58"/>
      <c r="S63" s="58"/>
    </row>
    <row r="64" spans="3:19" ht="17.25">
      <c r="C64" s="43"/>
      <c r="D64" s="38" t="s">
        <v>191</v>
      </c>
      <c r="E64" s="223">
        <v>9</v>
      </c>
      <c r="F64" s="58"/>
      <c r="G64" s="58">
        <v>22</v>
      </c>
      <c r="H64" s="169" t="s">
        <v>39</v>
      </c>
      <c r="I64" s="169" t="s">
        <v>39</v>
      </c>
      <c r="J64" s="169" t="s">
        <v>39</v>
      </c>
      <c r="K64" s="48">
        <v>1</v>
      </c>
      <c r="L64" s="73"/>
      <c r="M64" s="58"/>
      <c r="N64" s="58"/>
      <c r="O64" s="58"/>
      <c r="P64" s="58"/>
      <c r="Q64" s="58"/>
      <c r="R64" s="58"/>
      <c r="S64" s="58"/>
    </row>
    <row r="65" spans="3:11" ht="17.25">
      <c r="C65" s="43"/>
      <c r="E65" s="223"/>
      <c r="F65" s="58"/>
      <c r="K65" s="48"/>
    </row>
    <row r="66" spans="2:19" ht="17.25">
      <c r="B66" s="38"/>
      <c r="C66" s="61" t="s">
        <v>42</v>
      </c>
      <c r="D66" s="164"/>
      <c r="E66" s="223">
        <v>64</v>
      </c>
      <c r="G66" s="48">
        <v>43</v>
      </c>
      <c r="H66" s="48">
        <v>9</v>
      </c>
      <c r="I66" s="48">
        <v>30</v>
      </c>
      <c r="J66" s="48">
        <v>5</v>
      </c>
      <c r="K66" s="48">
        <v>17</v>
      </c>
      <c r="L66" s="48"/>
      <c r="M66" s="48"/>
      <c r="N66" s="48"/>
      <c r="O66" s="48"/>
      <c r="P66" s="48"/>
      <c r="Q66" s="48"/>
      <c r="R66" s="48"/>
      <c r="S66" s="48"/>
    </row>
    <row r="67" spans="2:15" ht="17.25">
      <c r="B67" s="38"/>
      <c r="C67" s="44"/>
      <c r="D67" s="38" t="s">
        <v>179</v>
      </c>
      <c r="E67" s="223">
        <v>64</v>
      </c>
      <c r="F67" s="48"/>
      <c r="G67" s="48">
        <v>43</v>
      </c>
      <c r="H67" s="48">
        <v>9</v>
      </c>
      <c r="I67" s="48">
        <v>30</v>
      </c>
      <c r="J67" s="48">
        <v>5</v>
      </c>
      <c r="K67" s="48">
        <v>17</v>
      </c>
      <c r="L67" s="73"/>
      <c r="M67" s="58"/>
      <c r="N67" s="48"/>
      <c r="O67" s="48"/>
    </row>
    <row r="68" spans="2:13" ht="17.25">
      <c r="B68" s="38"/>
      <c r="C68" s="44"/>
      <c r="D68" s="38" t="s">
        <v>191</v>
      </c>
      <c r="E68" s="168" t="s">
        <v>39</v>
      </c>
      <c r="F68" s="58"/>
      <c r="G68" s="169" t="s">
        <v>39</v>
      </c>
      <c r="H68" s="169" t="s">
        <v>39</v>
      </c>
      <c r="I68" s="169" t="s">
        <v>39</v>
      </c>
      <c r="J68" s="169" t="s">
        <v>39</v>
      </c>
      <c r="K68" s="169" t="s">
        <v>39</v>
      </c>
      <c r="L68" s="163"/>
      <c r="M68" s="58"/>
    </row>
    <row r="69" spans="2:13" ht="17.25">
      <c r="B69" s="62"/>
      <c r="C69" s="47"/>
      <c r="D69" s="46"/>
      <c r="E69" s="185"/>
      <c r="F69" s="186"/>
      <c r="G69" s="186"/>
      <c r="H69" s="186"/>
      <c r="I69" s="186"/>
      <c r="J69" s="186"/>
      <c r="K69" s="186"/>
      <c r="L69" s="58"/>
      <c r="M69" s="58"/>
    </row>
    <row r="70" spans="5:13" ht="17.25">
      <c r="E70" s="224"/>
      <c r="F70" s="58"/>
      <c r="G70" s="58"/>
      <c r="H70" s="58"/>
      <c r="I70" s="58"/>
      <c r="J70" s="58"/>
      <c r="K70" s="58"/>
      <c r="L70" s="58"/>
      <c r="M70" s="58"/>
    </row>
    <row r="71" spans="2:13" ht="17.25">
      <c r="B71" s="38" t="s">
        <v>187</v>
      </c>
      <c r="E71" s="223">
        <v>155</v>
      </c>
      <c r="F71" s="58"/>
      <c r="G71" s="58">
        <v>165</v>
      </c>
      <c r="H71" s="58">
        <v>29</v>
      </c>
      <c r="I71" s="58">
        <v>26</v>
      </c>
      <c r="J71" s="58">
        <v>3</v>
      </c>
      <c r="K71" s="48">
        <v>6</v>
      </c>
      <c r="L71" s="73"/>
      <c r="M71" s="58"/>
    </row>
    <row r="72" spans="2:11" ht="18" thickBot="1">
      <c r="B72" s="41"/>
      <c r="C72" s="41"/>
      <c r="D72" s="41"/>
      <c r="E72" s="225"/>
      <c r="F72" s="124"/>
      <c r="G72" s="41"/>
      <c r="H72" s="41"/>
      <c r="I72" s="41"/>
      <c r="J72" s="41"/>
      <c r="K72" s="41"/>
    </row>
    <row r="73" ht="17.25">
      <c r="E73" s="38" t="s">
        <v>188</v>
      </c>
    </row>
    <row r="74" ht="17.25">
      <c r="A74" s="38"/>
    </row>
  </sheetData>
  <printOptions/>
  <pageMargins left="0.75" right="0.75" top="1" bottom="1" header="0.512" footer="0.512"/>
  <pageSetup horizontalDpi="300" verticalDpi="3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75" customWidth="1"/>
    <col min="2" max="2" width="20.875" style="75" customWidth="1"/>
    <col min="3" max="3" width="14.625" style="75" customWidth="1"/>
    <col min="4" max="8" width="15.875" style="75" customWidth="1"/>
    <col min="9" max="9" width="16.75390625" style="75" customWidth="1"/>
    <col min="10" max="16384" width="14.625" style="75" customWidth="1"/>
  </cols>
  <sheetData>
    <row r="1" ht="17.25">
      <c r="A1" s="74"/>
    </row>
    <row r="6" ht="17.25">
      <c r="D6" s="76" t="s">
        <v>196</v>
      </c>
    </row>
    <row r="7" spans="2:9" ht="18" thickBot="1">
      <c r="B7" s="41"/>
      <c r="C7" s="41"/>
      <c r="D7" s="41"/>
      <c r="E7" s="42" t="s">
        <v>197</v>
      </c>
      <c r="F7" s="41"/>
      <c r="G7" s="41"/>
      <c r="H7" s="41"/>
      <c r="I7" s="42" t="s">
        <v>220</v>
      </c>
    </row>
    <row r="8" spans="3:9" ht="17.25">
      <c r="C8" s="44"/>
      <c r="D8" s="46"/>
      <c r="E8" s="46"/>
      <c r="F8" s="46"/>
      <c r="G8" s="46"/>
      <c r="H8" s="46"/>
      <c r="I8" s="46"/>
    </row>
    <row r="9" spans="3:9" ht="17.25">
      <c r="C9" s="45" t="s">
        <v>198</v>
      </c>
      <c r="D9" s="44"/>
      <c r="E9" s="46"/>
      <c r="F9" s="46"/>
      <c r="G9" s="46"/>
      <c r="H9" s="44"/>
      <c r="I9" s="44"/>
    </row>
    <row r="10" spans="2:9" ht="17.25">
      <c r="B10" s="46"/>
      <c r="C10" s="66" t="s">
        <v>839</v>
      </c>
      <c r="D10" s="66" t="s">
        <v>833</v>
      </c>
      <c r="E10" s="66" t="s">
        <v>834</v>
      </c>
      <c r="F10" s="66" t="s">
        <v>835</v>
      </c>
      <c r="G10" s="66" t="s">
        <v>836</v>
      </c>
      <c r="H10" s="66" t="s">
        <v>837</v>
      </c>
      <c r="I10" s="66" t="s">
        <v>838</v>
      </c>
    </row>
    <row r="11" spans="2:3" ht="17.25">
      <c r="B11" s="55"/>
      <c r="C11" s="39"/>
    </row>
    <row r="12" spans="2:9" ht="17.25">
      <c r="B12" s="231" t="s">
        <v>654</v>
      </c>
      <c r="C12" s="48">
        <v>319676</v>
      </c>
      <c r="D12" s="48">
        <v>143925</v>
      </c>
      <c r="E12" s="48">
        <v>81080</v>
      </c>
      <c r="F12" s="48">
        <v>62825</v>
      </c>
      <c r="G12" s="48">
        <v>20</v>
      </c>
      <c r="H12" s="48">
        <v>173745</v>
      </c>
      <c r="I12" s="48">
        <v>2006</v>
      </c>
    </row>
    <row r="13" spans="2:9" ht="21" customHeight="1">
      <c r="B13" s="155" t="s">
        <v>655</v>
      </c>
      <c r="C13" s="50">
        <v>328231</v>
      </c>
      <c r="D13" s="48">
        <v>142460</v>
      </c>
      <c r="E13" s="48">
        <v>81175</v>
      </c>
      <c r="F13" s="48">
        <v>61265</v>
      </c>
      <c r="G13" s="48">
        <v>20</v>
      </c>
      <c r="H13" s="48">
        <v>183675</v>
      </c>
      <c r="I13" s="48">
        <v>2096</v>
      </c>
    </row>
    <row r="14" spans="2:9" ht="17.25">
      <c r="B14" s="40"/>
      <c r="C14" s="52"/>
      <c r="D14" s="51"/>
      <c r="E14" s="51"/>
      <c r="F14" s="51"/>
      <c r="G14" s="51"/>
      <c r="H14" s="51"/>
      <c r="I14" s="51"/>
    </row>
    <row r="15" spans="2:9" ht="21" customHeight="1">
      <c r="B15" s="155" t="s">
        <v>849</v>
      </c>
      <c r="C15" s="50">
        <v>87920</v>
      </c>
      <c r="D15" s="48">
        <v>30499</v>
      </c>
      <c r="E15" s="58">
        <v>13762</v>
      </c>
      <c r="F15" s="58">
        <v>16731</v>
      </c>
      <c r="G15" s="222">
        <v>6</v>
      </c>
      <c r="H15" s="58">
        <v>56887</v>
      </c>
      <c r="I15" s="58">
        <v>534</v>
      </c>
    </row>
    <row r="16" spans="2:9" ht="21" customHeight="1">
      <c r="B16" s="155" t="s">
        <v>199</v>
      </c>
      <c r="C16" s="50">
        <v>17726</v>
      </c>
      <c r="D16" s="48">
        <v>7518</v>
      </c>
      <c r="E16" s="58">
        <v>4080</v>
      </c>
      <c r="F16" s="58">
        <v>3433</v>
      </c>
      <c r="G16" s="222">
        <v>5</v>
      </c>
      <c r="H16" s="58">
        <v>10116</v>
      </c>
      <c r="I16" s="58">
        <v>92</v>
      </c>
    </row>
    <row r="17" spans="2:9" ht="21" customHeight="1">
      <c r="B17" s="155" t="s">
        <v>200</v>
      </c>
      <c r="C17" s="50">
        <v>19169</v>
      </c>
      <c r="D17" s="48">
        <v>7444</v>
      </c>
      <c r="E17" s="58">
        <v>4080</v>
      </c>
      <c r="F17" s="58">
        <v>3362</v>
      </c>
      <c r="G17" s="222">
        <v>2</v>
      </c>
      <c r="H17" s="58">
        <v>11595</v>
      </c>
      <c r="I17" s="58">
        <v>130</v>
      </c>
    </row>
    <row r="18" spans="2:9" ht="21" customHeight="1">
      <c r="B18" s="155" t="s">
        <v>201</v>
      </c>
      <c r="C18" s="50">
        <v>10951</v>
      </c>
      <c r="D18" s="48">
        <v>4712</v>
      </c>
      <c r="E18" s="58">
        <v>3091</v>
      </c>
      <c r="F18" s="58">
        <v>1621</v>
      </c>
      <c r="G18" s="169" t="s">
        <v>590</v>
      </c>
      <c r="H18" s="58">
        <v>6193</v>
      </c>
      <c r="I18" s="58">
        <v>46</v>
      </c>
    </row>
    <row r="19" spans="2:9" ht="21" customHeight="1">
      <c r="B19" s="155" t="s">
        <v>202</v>
      </c>
      <c r="C19" s="50">
        <v>10474</v>
      </c>
      <c r="D19" s="48">
        <v>4903</v>
      </c>
      <c r="E19" s="58">
        <v>2665</v>
      </c>
      <c r="F19" s="58">
        <v>2237</v>
      </c>
      <c r="G19" s="222">
        <v>1</v>
      </c>
      <c r="H19" s="58">
        <v>5501</v>
      </c>
      <c r="I19" s="58">
        <v>70</v>
      </c>
    </row>
    <row r="20" spans="2:9" ht="21" customHeight="1">
      <c r="B20" s="155" t="s">
        <v>203</v>
      </c>
      <c r="C20" s="50">
        <v>32569</v>
      </c>
      <c r="D20" s="48">
        <v>15376</v>
      </c>
      <c r="E20" s="58">
        <v>8774</v>
      </c>
      <c r="F20" s="58">
        <v>6600</v>
      </c>
      <c r="G20" s="222">
        <v>2</v>
      </c>
      <c r="H20" s="58">
        <v>17013</v>
      </c>
      <c r="I20" s="58">
        <v>180</v>
      </c>
    </row>
    <row r="21" spans="2:9" ht="21" customHeight="1">
      <c r="B21" s="155" t="s">
        <v>204</v>
      </c>
      <c r="C21" s="50">
        <v>10512</v>
      </c>
      <c r="D21" s="48">
        <v>4371</v>
      </c>
      <c r="E21" s="58">
        <v>2105</v>
      </c>
      <c r="F21" s="58">
        <v>2266</v>
      </c>
      <c r="G21" s="169" t="s">
        <v>590</v>
      </c>
      <c r="H21" s="58">
        <v>6041</v>
      </c>
      <c r="I21" s="58">
        <v>100</v>
      </c>
    </row>
    <row r="22" spans="2:9" ht="21" customHeight="1">
      <c r="B22" s="155" t="s">
        <v>821</v>
      </c>
      <c r="C22" s="50">
        <v>27303</v>
      </c>
      <c r="D22" s="48">
        <v>13294</v>
      </c>
      <c r="E22" s="58">
        <v>8754</v>
      </c>
      <c r="F22" s="58">
        <v>4539</v>
      </c>
      <c r="G22" s="222">
        <v>1</v>
      </c>
      <c r="H22" s="58">
        <v>13791</v>
      </c>
      <c r="I22" s="58">
        <v>218</v>
      </c>
    </row>
    <row r="23" spans="2:9" ht="21" customHeight="1">
      <c r="B23" s="38"/>
      <c r="C23" s="50"/>
      <c r="D23" s="48"/>
      <c r="E23" s="58"/>
      <c r="F23" s="58"/>
      <c r="G23" s="222"/>
      <c r="H23" s="58"/>
      <c r="I23" s="58"/>
    </row>
    <row r="24" spans="2:9" ht="21" customHeight="1">
      <c r="B24" s="155" t="s">
        <v>642</v>
      </c>
      <c r="C24" s="50">
        <v>4801</v>
      </c>
      <c r="D24" s="48">
        <v>2451</v>
      </c>
      <c r="E24" s="58">
        <v>1591</v>
      </c>
      <c r="F24" s="58">
        <v>860</v>
      </c>
      <c r="G24" s="169" t="s">
        <v>590</v>
      </c>
      <c r="H24" s="58">
        <v>2315</v>
      </c>
      <c r="I24" s="58">
        <v>35</v>
      </c>
    </row>
    <row r="25" spans="2:9" ht="21" customHeight="1">
      <c r="B25" s="155" t="s">
        <v>205</v>
      </c>
      <c r="C25" s="50">
        <v>14619</v>
      </c>
      <c r="D25" s="48">
        <v>4257</v>
      </c>
      <c r="E25" s="58">
        <v>1906</v>
      </c>
      <c r="F25" s="58">
        <v>2351</v>
      </c>
      <c r="G25" s="169" t="s">
        <v>590</v>
      </c>
      <c r="H25" s="58">
        <v>10307</v>
      </c>
      <c r="I25" s="58">
        <v>55</v>
      </c>
    </row>
    <row r="26" spans="2:9" ht="21" customHeight="1">
      <c r="B26" s="155"/>
      <c r="C26" s="50"/>
      <c r="D26" s="48"/>
      <c r="E26" s="58"/>
      <c r="F26" s="58"/>
      <c r="G26" s="222"/>
      <c r="H26" s="58"/>
      <c r="I26" s="58"/>
    </row>
    <row r="27" spans="2:9" ht="21" customHeight="1">
      <c r="B27" s="155" t="s">
        <v>206</v>
      </c>
      <c r="C27" s="50">
        <v>8578</v>
      </c>
      <c r="D27" s="48">
        <v>4652</v>
      </c>
      <c r="E27" s="58">
        <v>3083</v>
      </c>
      <c r="F27" s="58">
        <v>1568</v>
      </c>
      <c r="G27" s="222">
        <v>1</v>
      </c>
      <c r="H27" s="58">
        <v>3864</v>
      </c>
      <c r="I27" s="58">
        <v>62</v>
      </c>
    </row>
    <row r="28" spans="2:9" ht="21" customHeight="1">
      <c r="B28" s="155" t="s">
        <v>192</v>
      </c>
      <c r="C28" s="50">
        <v>2357</v>
      </c>
      <c r="D28" s="48">
        <v>1215</v>
      </c>
      <c r="E28" s="58">
        <v>776</v>
      </c>
      <c r="F28" s="58">
        <v>438</v>
      </c>
      <c r="G28" s="222">
        <v>1</v>
      </c>
      <c r="H28" s="58">
        <v>1114</v>
      </c>
      <c r="I28" s="58">
        <v>28</v>
      </c>
    </row>
    <row r="29" spans="2:9" ht="21" customHeight="1">
      <c r="B29" s="155" t="s">
        <v>207</v>
      </c>
      <c r="C29" s="50">
        <v>1703</v>
      </c>
      <c r="D29" s="48">
        <v>911</v>
      </c>
      <c r="E29" s="58">
        <v>544</v>
      </c>
      <c r="F29" s="58">
        <v>367</v>
      </c>
      <c r="G29" s="169" t="s">
        <v>590</v>
      </c>
      <c r="H29" s="58">
        <v>782</v>
      </c>
      <c r="I29" s="58">
        <v>10</v>
      </c>
    </row>
    <row r="30" spans="2:9" ht="21" customHeight="1">
      <c r="B30" s="155"/>
      <c r="C30" s="50"/>
      <c r="D30" s="48"/>
      <c r="E30" s="58"/>
      <c r="F30" s="58"/>
      <c r="G30" s="222"/>
      <c r="H30" s="58"/>
      <c r="I30" s="58"/>
    </row>
    <row r="31" spans="2:9" ht="21" customHeight="1">
      <c r="B31" s="155" t="s">
        <v>208</v>
      </c>
      <c r="C31" s="50">
        <v>4854</v>
      </c>
      <c r="D31" s="48">
        <v>2251</v>
      </c>
      <c r="E31" s="58">
        <v>1341</v>
      </c>
      <c r="F31" s="58">
        <v>910</v>
      </c>
      <c r="G31" s="169" t="s">
        <v>590</v>
      </c>
      <c r="H31" s="58">
        <v>2570</v>
      </c>
      <c r="I31" s="58">
        <v>33</v>
      </c>
    </row>
    <row r="32" spans="2:9" ht="21" customHeight="1">
      <c r="B32" s="155" t="s">
        <v>209</v>
      </c>
      <c r="C32" s="50">
        <v>3166</v>
      </c>
      <c r="D32" s="48">
        <v>1680</v>
      </c>
      <c r="E32" s="58">
        <v>1230</v>
      </c>
      <c r="F32" s="58">
        <v>449</v>
      </c>
      <c r="G32" s="222">
        <v>1</v>
      </c>
      <c r="H32" s="58">
        <v>1466</v>
      </c>
      <c r="I32" s="58">
        <v>20</v>
      </c>
    </row>
    <row r="33" spans="2:9" ht="21" customHeight="1">
      <c r="B33" s="155" t="s">
        <v>822</v>
      </c>
      <c r="C33" s="44">
        <v>12585</v>
      </c>
      <c r="D33" s="39">
        <v>7152</v>
      </c>
      <c r="E33" s="39">
        <v>5255</v>
      </c>
      <c r="F33" s="39">
        <v>1897</v>
      </c>
      <c r="G33" s="169" t="s">
        <v>590</v>
      </c>
      <c r="H33" s="39">
        <v>5344</v>
      </c>
      <c r="I33" s="39">
        <v>89</v>
      </c>
    </row>
    <row r="34" spans="2:9" ht="21" customHeight="1">
      <c r="B34" s="39"/>
      <c r="C34" s="44"/>
      <c r="D34" s="39"/>
      <c r="E34" s="39"/>
      <c r="F34" s="39"/>
      <c r="G34" s="222"/>
      <c r="H34" s="39"/>
      <c r="I34" s="39"/>
    </row>
    <row r="35" spans="2:9" ht="21" customHeight="1">
      <c r="B35" s="155" t="s">
        <v>210</v>
      </c>
      <c r="C35" s="50">
        <v>2744</v>
      </c>
      <c r="D35" s="48">
        <v>994</v>
      </c>
      <c r="E35" s="58">
        <v>471</v>
      </c>
      <c r="F35" s="58">
        <v>523</v>
      </c>
      <c r="G35" s="169" t="s">
        <v>590</v>
      </c>
      <c r="H35" s="58">
        <v>1744</v>
      </c>
      <c r="I35" s="58">
        <v>6</v>
      </c>
    </row>
    <row r="36" spans="2:9" ht="21" customHeight="1">
      <c r="B36" s="155" t="s">
        <v>211</v>
      </c>
      <c r="C36" s="50">
        <v>2977</v>
      </c>
      <c r="D36" s="48">
        <v>1474</v>
      </c>
      <c r="E36" s="58">
        <v>959</v>
      </c>
      <c r="F36" s="58">
        <v>515</v>
      </c>
      <c r="G36" s="169" t="s">
        <v>590</v>
      </c>
      <c r="H36" s="58">
        <v>1476</v>
      </c>
      <c r="I36" s="58">
        <v>27</v>
      </c>
    </row>
    <row r="37" spans="2:9" ht="21" customHeight="1">
      <c r="B37" s="155" t="s">
        <v>212</v>
      </c>
      <c r="C37" s="50">
        <v>2649</v>
      </c>
      <c r="D37" s="48">
        <v>1263</v>
      </c>
      <c r="E37" s="58">
        <v>791</v>
      </c>
      <c r="F37" s="58">
        <v>472</v>
      </c>
      <c r="G37" s="169" t="s">
        <v>590</v>
      </c>
      <c r="H37" s="58">
        <v>1373</v>
      </c>
      <c r="I37" s="58">
        <v>13</v>
      </c>
    </row>
    <row r="38" spans="2:9" ht="21" customHeight="1">
      <c r="B38" s="155" t="s">
        <v>213</v>
      </c>
      <c r="C38" s="50">
        <v>4849</v>
      </c>
      <c r="D38" s="48">
        <v>3020</v>
      </c>
      <c r="E38" s="58">
        <v>1939</v>
      </c>
      <c r="F38" s="58">
        <v>1081</v>
      </c>
      <c r="G38" s="169" t="s">
        <v>590</v>
      </c>
      <c r="H38" s="58">
        <v>1788</v>
      </c>
      <c r="I38" s="58">
        <v>41</v>
      </c>
    </row>
    <row r="39" spans="2:9" ht="21" customHeight="1">
      <c r="B39" s="155" t="s">
        <v>221</v>
      </c>
      <c r="C39" s="50">
        <v>7126</v>
      </c>
      <c r="D39" s="48">
        <v>4564</v>
      </c>
      <c r="E39" s="58">
        <v>3071</v>
      </c>
      <c r="F39" s="58">
        <v>1493</v>
      </c>
      <c r="G39" s="169" t="s">
        <v>590</v>
      </c>
      <c r="H39" s="58">
        <v>2513</v>
      </c>
      <c r="I39" s="58">
        <v>49</v>
      </c>
    </row>
    <row r="40" spans="2:9" ht="21" customHeight="1">
      <c r="B40" s="155" t="s">
        <v>823</v>
      </c>
      <c r="C40" s="50">
        <v>5319</v>
      </c>
      <c r="D40" s="48">
        <v>3100</v>
      </c>
      <c r="E40" s="58">
        <v>2119</v>
      </c>
      <c r="F40" s="58">
        <v>981</v>
      </c>
      <c r="G40" s="169" t="s">
        <v>590</v>
      </c>
      <c r="H40" s="58">
        <v>2197</v>
      </c>
      <c r="I40" s="58">
        <v>22</v>
      </c>
    </row>
    <row r="41" spans="2:9" ht="21" customHeight="1">
      <c r="B41" s="38"/>
      <c r="C41" s="50"/>
      <c r="D41" s="48"/>
      <c r="E41" s="58"/>
      <c r="F41" s="58"/>
      <c r="G41" s="222"/>
      <c r="H41" s="58"/>
      <c r="I41" s="58"/>
    </row>
    <row r="42" spans="2:9" ht="21" customHeight="1">
      <c r="B42" s="155" t="s">
        <v>214</v>
      </c>
      <c r="C42" s="50">
        <v>8893</v>
      </c>
      <c r="D42" s="48">
        <v>3885</v>
      </c>
      <c r="E42" s="58">
        <v>2126</v>
      </c>
      <c r="F42" s="58">
        <v>1759</v>
      </c>
      <c r="G42" s="169" t="s">
        <v>590</v>
      </c>
      <c r="H42" s="58">
        <v>4966</v>
      </c>
      <c r="I42" s="58">
        <v>42</v>
      </c>
    </row>
    <row r="43" spans="2:9" ht="21" customHeight="1">
      <c r="B43" s="155" t="s">
        <v>193</v>
      </c>
      <c r="C43" s="50">
        <v>6275</v>
      </c>
      <c r="D43" s="48">
        <v>2806</v>
      </c>
      <c r="E43" s="58">
        <v>1569</v>
      </c>
      <c r="F43" s="58">
        <v>1237</v>
      </c>
      <c r="G43" s="169" t="s">
        <v>590</v>
      </c>
      <c r="H43" s="58">
        <v>3447</v>
      </c>
      <c r="I43" s="58">
        <v>22</v>
      </c>
    </row>
    <row r="44" spans="2:9" ht="21" customHeight="1">
      <c r="B44" s="155" t="s">
        <v>215</v>
      </c>
      <c r="C44" s="50">
        <v>1974</v>
      </c>
      <c r="D44" s="48">
        <v>1111</v>
      </c>
      <c r="E44" s="58">
        <v>745</v>
      </c>
      <c r="F44" s="58">
        <v>366</v>
      </c>
      <c r="G44" s="169" t="s">
        <v>590</v>
      </c>
      <c r="H44" s="58">
        <v>841</v>
      </c>
      <c r="I44" s="58">
        <v>22</v>
      </c>
    </row>
    <row r="45" spans="2:9" ht="21" customHeight="1">
      <c r="B45" s="155"/>
      <c r="C45" s="50"/>
      <c r="D45" s="48"/>
      <c r="E45" s="58"/>
      <c r="F45" s="58"/>
      <c r="G45" s="222"/>
      <c r="H45" s="58"/>
      <c r="I45" s="58"/>
    </row>
    <row r="46" spans="2:9" ht="21" customHeight="1">
      <c r="B46" s="155" t="s">
        <v>850</v>
      </c>
      <c r="C46" s="50">
        <v>6402</v>
      </c>
      <c r="D46" s="48">
        <v>2779</v>
      </c>
      <c r="E46" s="58">
        <v>1538</v>
      </c>
      <c r="F46" s="58">
        <v>1241</v>
      </c>
      <c r="G46" s="169" t="s">
        <v>590</v>
      </c>
      <c r="H46" s="58">
        <v>3562</v>
      </c>
      <c r="I46" s="58">
        <v>61</v>
      </c>
    </row>
    <row r="47" spans="2:9" ht="21" customHeight="1">
      <c r="B47" s="155" t="s">
        <v>851</v>
      </c>
      <c r="C47" s="50">
        <v>1029</v>
      </c>
      <c r="D47" s="48">
        <v>407</v>
      </c>
      <c r="E47" s="58">
        <v>231</v>
      </c>
      <c r="F47" s="58">
        <v>176</v>
      </c>
      <c r="G47" s="169" t="s">
        <v>590</v>
      </c>
      <c r="H47" s="58">
        <v>616</v>
      </c>
      <c r="I47" s="58">
        <v>6</v>
      </c>
    </row>
    <row r="48" spans="2:9" ht="21" customHeight="1">
      <c r="B48" s="155" t="s">
        <v>194</v>
      </c>
      <c r="C48" s="50">
        <v>1556</v>
      </c>
      <c r="D48" s="48">
        <v>907</v>
      </c>
      <c r="E48" s="58">
        <v>581</v>
      </c>
      <c r="F48" s="58">
        <v>326</v>
      </c>
      <c r="G48" s="169" t="s">
        <v>590</v>
      </c>
      <c r="H48" s="58">
        <v>637</v>
      </c>
      <c r="I48" s="58">
        <v>12</v>
      </c>
    </row>
    <row r="49" spans="2:9" ht="21" customHeight="1">
      <c r="B49" s="155" t="s">
        <v>219</v>
      </c>
      <c r="C49" s="50">
        <v>159</v>
      </c>
      <c r="D49" s="48">
        <v>83</v>
      </c>
      <c r="E49" s="58">
        <v>51</v>
      </c>
      <c r="F49" s="58">
        <v>32</v>
      </c>
      <c r="G49" s="169" t="s">
        <v>590</v>
      </c>
      <c r="H49" s="58">
        <v>75</v>
      </c>
      <c r="I49" s="58">
        <v>1</v>
      </c>
    </row>
    <row r="50" spans="2:9" ht="21" customHeight="1">
      <c r="B50" s="155" t="s">
        <v>216</v>
      </c>
      <c r="C50" s="50">
        <v>6961</v>
      </c>
      <c r="D50" s="48">
        <v>3358</v>
      </c>
      <c r="E50" s="58">
        <v>1935</v>
      </c>
      <c r="F50" s="58">
        <v>1423</v>
      </c>
      <c r="G50" s="169" t="s">
        <v>590</v>
      </c>
      <c r="H50" s="58">
        <v>3535</v>
      </c>
      <c r="I50" s="60">
        <v>68</v>
      </c>
    </row>
    <row r="51" spans="2:9" ht="21" customHeight="1">
      <c r="B51" s="155" t="s">
        <v>818</v>
      </c>
      <c r="C51" s="50">
        <v>31</v>
      </c>
      <c r="D51" s="48">
        <v>23</v>
      </c>
      <c r="E51" s="58">
        <v>12</v>
      </c>
      <c r="F51" s="58">
        <v>11</v>
      </c>
      <c r="G51" s="169" t="s">
        <v>590</v>
      </c>
      <c r="H51" s="58">
        <v>6</v>
      </c>
      <c r="I51" s="60">
        <v>2</v>
      </c>
    </row>
    <row r="52" spans="2:9" ht="18" thickBot="1">
      <c r="B52" s="71"/>
      <c r="C52" s="41"/>
      <c r="D52" s="41"/>
      <c r="E52" s="41"/>
      <c r="F52" s="41"/>
      <c r="G52" s="41"/>
      <c r="H52" s="41"/>
      <c r="I52" s="41"/>
    </row>
    <row r="53" ht="17.25">
      <c r="C53" s="74" t="s">
        <v>222</v>
      </c>
    </row>
    <row r="54" ht="17.25">
      <c r="A54" s="7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5" customWidth="1"/>
    <col min="2" max="2" width="21.625" style="75" customWidth="1"/>
    <col min="3" max="3" width="17.125" style="75" customWidth="1"/>
    <col min="4" max="4" width="15.875" style="75" customWidth="1"/>
    <col min="5" max="6" width="13.375" style="75" customWidth="1"/>
    <col min="7" max="9" width="14.625" style="75" customWidth="1"/>
    <col min="10" max="10" width="10.875" style="75" customWidth="1"/>
    <col min="11" max="16384" width="13.375" style="75" customWidth="1"/>
  </cols>
  <sheetData>
    <row r="1" ht="17.25">
      <c r="A1" s="74"/>
    </row>
    <row r="6" ht="17.25">
      <c r="E6" s="76" t="s">
        <v>223</v>
      </c>
    </row>
    <row r="7" spans="2:10" ht="18" thickBot="1">
      <c r="B7" s="41"/>
      <c r="C7" s="41"/>
      <c r="D7" s="41"/>
      <c r="E7" s="41"/>
      <c r="F7" s="42" t="s">
        <v>224</v>
      </c>
      <c r="G7" s="41"/>
      <c r="H7" s="41"/>
      <c r="I7" s="42" t="s">
        <v>226</v>
      </c>
      <c r="J7" s="41"/>
    </row>
    <row r="8" spans="3:10" ht="17.25">
      <c r="C8" s="44"/>
      <c r="D8" s="46"/>
      <c r="E8" s="46"/>
      <c r="F8" s="46"/>
      <c r="G8" s="46"/>
      <c r="H8" s="46"/>
      <c r="I8" s="239" t="s">
        <v>847</v>
      </c>
      <c r="J8" s="240"/>
    </row>
    <row r="9" spans="3:10" ht="17.25">
      <c r="C9" s="45" t="s">
        <v>848</v>
      </c>
      <c r="D9" s="44"/>
      <c r="E9" s="46"/>
      <c r="F9" s="46"/>
      <c r="G9" s="46"/>
      <c r="H9" s="44"/>
      <c r="I9" s="44"/>
      <c r="J9" s="44"/>
    </row>
    <row r="10" spans="2:10" ht="17.25">
      <c r="B10" s="46"/>
      <c r="C10" s="47"/>
      <c r="D10" s="66" t="s">
        <v>227</v>
      </c>
      <c r="E10" s="66" t="s">
        <v>841</v>
      </c>
      <c r="F10" s="66" t="s">
        <v>842</v>
      </c>
      <c r="G10" s="66" t="s">
        <v>843</v>
      </c>
      <c r="H10" s="66" t="s">
        <v>844</v>
      </c>
      <c r="I10" s="66" t="s">
        <v>845</v>
      </c>
      <c r="J10" s="66" t="s">
        <v>846</v>
      </c>
    </row>
    <row r="11" ht="17.25">
      <c r="C11" s="44"/>
    </row>
    <row r="12" spans="2:10" ht="17.25">
      <c r="B12" s="231" t="s">
        <v>650</v>
      </c>
      <c r="C12" s="75">
        <v>235527</v>
      </c>
      <c r="D12" s="75">
        <v>56687</v>
      </c>
      <c r="E12" s="75">
        <v>8935</v>
      </c>
      <c r="F12" s="75">
        <v>10099</v>
      </c>
      <c r="G12" s="75">
        <v>37653</v>
      </c>
      <c r="H12" s="75">
        <v>178840</v>
      </c>
      <c r="I12" s="75">
        <v>6602</v>
      </c>
      <c r="J12" s="75">
        <v>109</v>
      </c>
    </row>
    <row r="13" spans="2:10" ht="17.25">
      <c r="B13" s="231" t="s">
        <v>651</v>
      </c>
      <c r="C13" s="75">
        <v>232441</v>
      </c>
      <c r="D13" s="75">
        <v>56185</v>
      </c>
      <c r="E13" s="75">
        <v>9085</v>
      </c>
      <c r="F13" s="75">
        <v>10479</v>
      </c>
      <c r="G13" s="75">
        <v>36621</v>
      </c>
      <c r="H13" s="75">
        <v>176256</v>
      </c>
      <c r="I13" s="75">
        <v>6587</v>
      </c>
      <c r="J13" s="75">
        <v>202</v>
      </c>
    </row>
    <row r="14" spans="2:10" ht="17.25">
      <c r="B14" s="76"/>
      <c r="C14" s="52"/>
      <c r="D14" s="80"/>
      <c r="E14" s="80"/>
      <c r="F14" s="80"/>
      <c r="G14" s="80"/>
      <c r="H14" s="80"/>
      <c r="I14" s="80"/>
      <c r="J14" s="80"/>
    </row>
    <row r="15" spans="2:10" ht="17.25">
      <c r="B15" s="155" t="s">
        <v>852</v>
      </c>
      <c r="C15" s="50">
        <v>89562</v>
      </c>
      <c r="D15" s="78">
        <v>20345</v>
      </c>
      <c r="E15" s="81">
        <v>3505</v>
      </c>
      <c r="F15" s="81">
        <v>4085</v>
      </c>
      <c r="G15" s="81">
        <v>12755</v>
      </c>
      <c r="H15" s="81">
        <v>69217</v>
      </c>
      <c r="I15" s="81">
        <v>1029</v>
      </c>
      <c r="J15" s="81">
        <v>46</v>
      </c>
    </row>
    <row r="16" spans="2:10" ht="17.25">
      <c r="B16" s="155" t="s">
        <v>199</v>
      </c>
      <c r="C16" s="50">
        <v>13509</v>
      </c>
      <c r="D16" s="78">
        <v>3500</v>
      </c>
      <c r="E16" s="81">
        <v>462</v>
      </c>
      <c r="F16" s="81">
        <v>564</v>
      </c>
      <c r="G16" s="81">
        <v>2474</v>
      </c>
      <c r="H16" s="81">
        <v>10009</v>
      </c>
      <c r="I16" s="81">
        <v>171</v>
      </c>
      <c r="J16" s="81">
        <v>6</v>
      </c>
    </row>
    <row r="17" spans="2:10" ht="17.25">
      <c r="B17" s="155" t="s">
        <v>200</v>
      </c>
      <c r="C17" s="50">
        <v>12929</v>
      </c>
      <c r="D17" s="78">
        <v>3126</v>
      </c>
      <c r="E17" s="81">
        <v>709</v>
      </c>
      <c r="F17" s="81">
        <v>787</v>
      </c>
      <c r="G17" s="81">
        <v>1630</v>
      </c>
      <c r="H17" s="81">
        <v>9803</v>
      </c>
      <c r="I17" s="81">
        <v>238</v>
      </c>
      <c r="J17" s="81">
        <v>7</v>
      </c>
    </row>
    <row r="18" spans="2:10" ht="17.25">
      <c r="B18" s="155" t="s">
        <v>201</v>
      </c>
      <c r="C18" s="50">
        <v>8998</v>
      </c>
      <c r="D18" s="78">
        <v>2423</v>
      </c>
      <c r="E18" s="81">
        <v>210</v>
      </c>
      <c r="F18" s="81">
        <v>249</v>
      </c>
      <c r="G18" s="81">
        <v>1964</v>
      </c>
      <c r="H18" s="81">
        <v>6575</v>
      </c>
      <c r="I18" s="81">
        <v>99</v>
      </c>
      <c r="J18" s="81">
        <v>4</v>
      </c>
    </row>
    <row r="19" spans="2:10" ht="17.25">
      <c r="B19" s="155" t="s">
        <v>202</v>
      </c>
      <c r="C19" s="50">
        <v>5170</v>
      </c>
      <c r="D19" s="78">
        <v>1284</v>
      </c>
      <c r="E19" s="81">
        <v>205</v>
      </c>
      <c r="F19" s="81">
        <v>206</v>
      </c>
      <c r="G19" s="81">
        <v>873</v>
      </c>
      <c r="H19" s="81">
        <v>3886</v>
      </c>
      <c r="I19" s="81">
        <v>876</v>
      </c>
      <c r="J19" s="81">
        <v>7</v>
      </c>
    </row>
    <row r="20" spans="2:10" ht="17.25">
      <c r="B20" s="155" t="s">
        <v>203</v>
      </c>
      <c r="C20" s="50">
        <v>24101</v>
      </c>
      <c r="D20" s="78">
        <v>5943</v>
      </c>
      <c r="E20" s="81">
        <v>658</v>
      </c>
      <c r="F20" s="81">
        <v>888</v>
      </c>
      <c r="G20" s="81">
        <v>4397</v>
      </c>
      <c r="H20" s="81">
        <v>18158</v>
      </c>
      <c r="I20" s="81">
        <v>481</v>
      </c>
      <c r="J20" s="81">
        <v>43</v>
      </c>
    </row>
    <row r="21" spans="2:10" ht="17.25">
      <c r="B21" s="155" t="s">
        <v>204</v>
      </c>
      <c r="C21" s="50">
        <v>4804</v>
      </c>
      <c r="D21" s="78">
        <v>1065</v>
      </c>
      <c r="E21" s="81">
        <v>287</v>
      </c>
      <c r="F21" s="81">
        <v>350</v>
      </c>
      <c r="G21" s="81">
        <v>428</v>
      </c>
      <c r="H21" s="81">
        <v>3739</v>
      </c>
      <c r="I21" s="81">
        <v>131</v>
      </c>
      <c r="J21" s="81">
        <v>2</v>
      </c>
    </row>
    <row r="22" spans="2:10" ht="17.25">
      <c r="B22" s="155" t="s">
        <v>821</v>
      </c>
      <c r="C22" s="50">
        <v>13327</v>
      </c>
      <c r="D22" s="78">
        <v>3614</v>
      </c>
      <c r="E22" s="81">
        <v>627</v>
      </c>
      <c r="F22" s="81">
        <v>697</v>
      </c>
      <c r="G22" s="81">
        <v>2290</v>
      </c>
      <c r="H22" s="81">
        <v>9713</v>
      </c>
      <c r="I22" s="81">
        <v>832</v>
      </c>
      <c r="J22" s="81">
        <v>12</v>
      </c>
    </row>
    <row r="23" spans="2:10" ht="17.25">
      <c r="B23" s="74"/>
      <c r="C23" s="50"/>
      <c r="D23" s="78"/>
      <c r="E23" s="81"/>
      <c r="F23" s="81"/>
      <c r="G23" s="81"/>
      <c r="H23" s="81"/>
      <c r="I23" s="81"/>
      <c r="J23" s="81"/>
    </row>
    <row r="24" spans="2:10" ht="17.25">
      <c r="B24" s="155" t="s">
        <v>642</v>
      </c>
      <c r="C24" s="50">
        <v>2822</v>
      </c>
      <c r="D24" s="78">
        <v>674</v>
      </c>
      <c r="E24" s="81">
        <v>111</v>
      </c>
      <c r="F24" s="81">
        <v>109</v>
      </c>
      <c r="G24" s="81">
        <v>454</v>
      </c>
      <c r="H24" s="81">
        <v>2148</v>
      </c>
      <c r="I24" s="81">
        <v>44</v>
      </c>
      <c r="J24" s="82">
        <v>4</v>
      </c>
    </row>
    <row r="25" spans="2:10" ht="17.25">
      <c r="B25" s="155" t="s">
        <v>205</v>
      </c>
      <c r="C25" s="50">
        <v>8109</v>
      </c>
      <c r="D25" s="78">
        <v>1952</v>
      </c>
      <c r="E25" s="81">
        <v>475</v>
      </c>
      <c r="F25" s="81">
        <v>528</v>
      </c>
      <c r="G25" s="81">
        <v>949</v>
      </c>
      <c r="H25" s="81">
        <v>6157</v>
      </c>
      <c r="I25" s="81">
        <v>73</v>
      </c>
      <c r="J25" s="81">
        <v>6</v>
      </c>
    </row>
    <row r="26" spans="2:10" ht="17.25">
      <c r="B26" s="74"/>
      <c r="C26" s="50"/>
      <c r="D26" s="78"/>
      <c r="E26" s="81"/>
      <c r="F26" s="81"/>
      <c r="G26" s="81"/>
      <c r="H26" s="81"/>
      <c r="I26" s="81"/>
      <c r="J26" s="81"/>
    </row>
    <row r="27" spans="2:10" ht="17.25">
      <c r="B27" s="155" t="s">
        <v>206</v>
      </c>
      <c r="C27" s="50">
        <v>3848</v>
      </c>
      <c r="D27" s="78">
        <v>1234</v>
      </c>
      <c r="E27" s="81">
        <v>150</v>
      </c>
      <c r="F27" s="81">
        <v>203</v>
      </c>
      <c r="G27" s="81">
        <v>881</v>
      </c>
      <c r="H27" s="81">
        <v>2614</v>
      </c>
      <c r="I27" s="81">
        <v>330</v>
      </c>
      <c r="J27" s="169">
        <v>5</v>
      </c>
    </row>
    <row r="28" spans="2:10" ht="17.25">
      <c r="B28" s="155" t="s">
        <v>192</v>
      </c>
      <c r="C28" s="50">
        <v>1663</v>
      </c>
      <c r="D28" s="78">
        <v>557</v>
      </c>
      <c r="E28" s="81">
        <v>67</v>
      </c>
      <c r="F28" s="81">
        <v>63</v>
      </c>
      <c r="G28" s="81">
        <v>427</v>
      </c>
      <c r="H28" s="81">
        <v>1106</v>
      </c>
      <c r="I28" s="81">
        <v>86</v>
      </c>
      <c r="J28" s="169">
        <v>8</v>
      </c>
    </row>
    <row r="29" spans="2:10" ht="17.25">
      <c r="B29" s="155" t="s">
        <v>207</v>
      </c>
      <c r="C29" s="50">
        <v>879</v>
      </c>
      <c r="D29" s="78">
        <v>237</v>
      </c>
      <c r="E29" s="81">
        <v>50</v>
      </c>
      <c r="F29" s="81">
        <v>50</v>
      </c>
      <c r="G29" s="81">
        <v>137</v>
      </c>
      <c r="H29" s="81">
        <v>642</v>
      </c>
      <c r="I29" s="81">
        <v>16</v>
      </c>
      <c r="J29" s="169">
        <v>1</v>
      </c>
    </row>
    <row r="30" spans="2:10" ht="17.25">
      <c r="B30" s="74"/>
      <c r="C30" s="50"/>
      <c r="D30" s="78"/>
      <c r="E30" s="81"/>
      <c r="F30" s="81"/>
      <c r="G30" s="81"/>
      <c r="H30" s="81"/>
      <c r="I30" s="81"/>
      <c r="J30" s="169"/>
    </row>
    <row r="31" spans="2:10" ht="17.25">
      <c r="B31" s="155" t="s">
        <v>208</v>
      </c>
      <c r="C31" s="50">
        <v>4251</v>
      </c>
      <c r="D31" s="78">
        <v>1182</v>
      </c>
      <c r="E31" s="81">
        <v>160</v>
      </c>
      <c r="F31" s="81">
        <v>145</v>
      </c>
      <c r="G31" s="81">
        <v>877</v>
      </c>
      <c r="H31" s="81">
        <v>3069</v>
      </c>
      <c r="I31" s="81">
        <v>46</v>
      </c>
      <c r="J31" s="81">
        <v>3</v>
      </c>
    </row>
    <row r="32" spans="2:10" ht="17.25">
      <c r="B32" s="155" t="s">
        <v>209</v>
      </c>
      <c r="C32" s="50">
        <v>2315</v>
      </c>
      <c r="D32" s="78">
        <v>592</v>
      </c>
      <c r="E32" s="81">
        <v>45</v>
      </c>
      <c r="F32" s="81">
        <v>65</v>
      </c>
      <c r="G32" s="81">
        <v>482</v>
      </c>
      <c r="H32" s="81">
        <v>1723</v>
      </c>
      <c r="I32" s="81">
        <v>37</v>
      </c>
      <c r="J32" s="82">
        <v>3</v>
      </c>
    </row>
    <row r="33" spans="2:10" ht="17.25">
      <c r="B33" s="155" t="s">
        <v>822</v>
      </c>
      <c r="C33" s="50">
        <v>6903</v>
      </c>
      <c r="D33" s="78">
        <v>1985</v>
      </c>
      <c r="E33" s="81">
        <v>221</v>
      </c>
      <c r="F33" s="81">
        <v>249</v>
      </c>
      <c r="G33" s="81">
        <v>1515</v>
      </c>
      <c r="H33" s="81">
        <v>4918</v>
      </c>
      <c r="I33" s="81">
        <v>177</v>
      </c>
      <c r="J33" s="169">
        <v>3</v>
      </c>
    </row>
    <row r="34" spans="2:10" ht="17.25">
      <c r="B34" s="74"/>
      <c r="C34" s="50"/>
      <c r="D34" s="78"/>
      <c r="E34" s="81"/>
      <c r="F34" s="81"/>
      <c r="G34" s="81"/>
      <c r="H34" s="81"/>
      <c r="I34" s="81"/>
      <c r="J34" s="169"/>
    </row>
    <row r="35" spans="2:10" ht="17.25">
      <c r="B35" s="155" t="s">
        <v>210</v>
      </c>
      <c r="C35" s="50">
        <v>1803</v>
      </c>
      <c r="D35" s="78">
        <v>467</v>
      </c>
      <c r="E35" s="81">
        <v>61</v>
      </c>
      <c r="F35" s="81">
        <v>91</v>
      </c>
      <c r="G35" s="81">
        <v>315</v>
      </c>
      <c r="H35" s="81">
        <v>1336</v>
      </c>
      <c r="I35" s="81">
        <v>302</v>
      </c>
      <c r="J35" s="163" t="s">
        <v>590</v>
      </c>
    </row>
    <row r="36" spans="2:10" ht="17.25">
      <c r="B36" s="155" t="s">
        <v>211</v>
      </c>
      <c r="C36" s="50">
        <v>1488</v>
      </c>
      <c r="D36" s="78">
        <v>427</v>
      </c>
      <c r="E36" s="81">
        <v>40</v>
      </c>
      <c r="F36" s="81">
        <v>54</v>
      </c>
      <c r="G36" s="81">
        <v>333</v>
      </c>
      <c r="H36" s="81">
        <v>1061</v>
      </c>
      <c r="I36" s="81">
        <v>73</v>
      </c>
      <c r="J36" s="163" t="s">
        <v>590</v>
      </c>
    </row>
    <row r="37" spans="2:10" ht="17.25">
      <c r="B37" s="155" t="s">
        <v>212</v>
      </c>
      <c r="C37" s="50">
        <v>1344</v>
      </c>
      <c r="D37" s="78">
        <v>358</v>
      </c>
      <c r="E37" s="81">
        <v>53</v>
      </c>
      <c r="F37" s="81">
        <v>51</v>
      </c>
      <c r="G37" s="81">
        <v>254</v>
      </c>
      <c r="H37" s="81">
        <v>986</v>
      </c>
      <c r="I37" s="81">
        <v>39</v>
      </c>
      <c r="J37" s="163" t="s">
        <v>590</v>
      </c>
    </row>
    <row r="38" spans="2:10" ht="17.25">
      <c r="B38" s="155" t="s">
        <v>213</v>
      </c>
      <c r="C38" s="50">
        <v>1902</v>
      </c>
      <c r="D38" s="78">
        <v>440</v>
      </c>
      <c r="E38" s="81">
        <v>53</v>
      </c>
      <c r="F38" s="81">
        <v>65</v>
      </c>
      <c r="G38" s="81">
        <v>322</v>
      </c>
      <c r="H38" s="81">
        <v>1462</v>
      </c>
      <c r="I38" s="81">
        <v>59</v>
      </c>
      <c r="J38" s="82">
        <v>1</v>
      </c>
    </row>
    <row r="39" spans="2:10" ht="17.25">
      <c r="B39" s="155" t="s">
        <v>221</v>
      </c>
      <c r="C39" s="50">
        <v>3185</v>
      </c>
      <c r="D39" s="75">
        <v>665</v>
      </c>
      <c r="E39" s="75">
        <v>102</v>
      </c>
      <c r="F39" s="75">
        <v>131</v>
      </c>
      <c r="G39" s="75">
        <v>432</v>
      </c>
      <c r="H39" s="75">
        <v>2520</v>
      </c>
      <c r="I39" s="75">
        <v>366</v>
      </c>
      <c r="J39" s="75">
        <v>6</v>
      </c>
    </row>
    <row r="40" spans="2:10" ht="17.25">
      <c r="B40" s="155" t="s">
        <v>823</v>
      </c>
      <c r="C40" s="50">
        <v>2278</v>
      </c>
      <c r="D40" s="78">
        <v>570</v>
      </c>
      <c r="E40" s="81">
        <v>82</v>
      </c>
      <c r="F40" s="81">
        <v>70</v>
      </c>
      <c r="G40" s="81">
        <v>418</v>
      </c>
      <c r="H40" s="81">
        <v>1708</v>
      </c>
      <c r="I40" s="81">
        <v>361</v>
      </c>
      <c r="J40" s="82">
        <v>5</v>
      </c>
    </row>
    <row r="41" spans="2:10" ht="17.25">
      <c r="B41" s="155"/>
      <c r="C41" s="50"/>
      <c r="D41" s="78"/>
      <c r="E41" s="81"/>
      <c r="F41" s="81"/>
      <c r="G41" s="81"/>
      <c r="H41" s="81"/>
      <c r="I41" s="81"/>
      <c r="J41" s="82"/>
    </row>
    <row r="42" spans="2:10" ht="17.25">
      <c r="B42" s="155" t="s">
        <v>214</v>
      </c>
      <c r="C42" s="50">
        <v>5172</v>
      </c>
      <c r="D42" s="78">
        <v>999</v>
      </c>
      <c r="E42" s="81">
        <v>196</v>
      </c>
      <c r="F42" s="81">
        <v>182</v>
      </c>
      <c r="G42" s="81">
        <v>621</v>
      </c>
      <c r="H42" s="81">
        <v>4173</v>
      </c>
      <c r="I42" s="81">
        <v>181</v>
      </c>
      <c r="J42" s="81">
        <v>7</v>
      </c>
    </row>
    <row r="43" spans="2:10" ht="17.25">
      <c r="B43" s="155" t="s">
        <v>193</v>
      </c>
      <c r="C43" s="50">
        <v>2794</v>
      </c>
      <c r="D43" s="78">
        <v>661</v>
      </c>
      <c r="E43" s="81">
        <v>131</v>
      </c>
      <c r="F43" s="81">
        <v>142</v>
      </c>
      <c r="G43" s="81">
        <v>388</v>
      </c>
      <c r="H43" s="81">
        <v>2133</v>
      </c>
      <c r="I43" s="81">
        <v>83</v>
      </c>
      <c r="J43" s="169">
        <v>3</v>
      </c>
    </row>
    <row r="44" spans="2:10" ht="17.25">
      <c r="B44" s="155" t="s">
        <v>215</v>
      </c>
      <c r="C44" s="50">
        <v>1181</v>
      </c>
      <c r="D44" s="78">
        <v>197</v>
      </c>
      <c r="E44" s="81">
        <v>30</v>
      </c>
      <c r="F44" s="81">
        <v>39</v>
      </c>
      <c r="G44" s="81">
        <v>128</v>
      </c>
      <c r="H44" s="81">
        <v>984</v>
      </c>
      <c r="I44" s="81">
        <v>57</v>
      </c>
      <c r="J44" s="169">
        <v>0</v>
      </c>
    </row>
    <row r="45" spans="2:10" ht="17.25">
      <c r="B45" s="74"/>
      <c r="C45" s="50"/>
      <c r="D45" s="78"/>
      <c r="E45" s="81"/>
      <c r="F45" s="81"/>
      <c r="G45" s="81"/>
      <c r="H45" s="81"/>
      <c r="I45" s="81"/>
      <c r="J45" s="169"/>
    </row>
    <row r="46" spans="2:10" ht="17.25">
      <c r="B46" s="155" t="s">
        <v>217</v>
      </c>
      <c r="C46" s="50">
        <v>2303</v>
      </c>
      <c r="D46" s="78">
        <v>562</v>
      </c>
      <c r="E46" s="81">
        <v>162</v>
      </c>
      <c r="F46" s="81">
        <v>170</v>
      </c>
      <c r="G46" s="81">
        <v>230</v>
      </c>
      <c r="H46" s="81">
        <v>1741</v>
      </c>
      <c r="I46" s="81">
        <v>113</v>
      </c>
      <c r="J46" s="82">
        <v>4</v>
      </c>
    </row>
    <row r="47" spans="2:10" ht="17.25">
      <c r="B47" s="155" t="s">
        <v>218</v>
      </c>
      <c r="C47" s="50">
        <v>825</v>
      </c>
      <c r="D47" s="78">
        <v>127</v>
      </c>
      <c r="E47" s="81">
        <v>33</v>
      </c>
      <c r="F47" s="81">
        <v>29</v>
      </c>
      <c r="G47" s="81">
        <v>65</v>
      </c>
      <c r="H47" s="81">
        <v>698</v>
      </c>
      <c r="I47" s="81">
        <v>16</v>
      </c>
      <c r="J47" s="81">
        <v>1</v>
      </c>
    </row>
    <row r="48" spans="2:10" ht="17.25">
      <c r="B48" s="155" t="s">
        <v>194</v>
      </c>
      <c r="C48" s="50">
        <v>529</v>
      </c>
      <c r="D48" s="78">
        <v>128</v>
      </c>
      <c r="E48" s="81">
        <v>28</v>
      </c>
      <c r="F48" s="81">
        <v>25</v>
      </c>
      <c r="G48" s="81">
        <v>75</v>
      </c>
      <c r="H48" s="81">
        <v>401</v>
      </c>
      <c r="I48" s="81">
        <v>146</v>
      </c>
      <c r="J48" s="81">
        <v>1</v>
      </c>
    </row>
    <row r="49" spans="2:10" ht="17.25">
      <c r="B49" s="155" t="s">
        <v>219</v>
      </c>
      <c r="C49" s="50">
        <v>61</v>
      </c>
      <c r="D49" s="78">
        <v>14</v>
      </c>
      <c r="E49" s="81">
        <v>3</v>
      </c>
      <c r="F49" s="81">
        <v>2</v>
      </c>
      <c r="G49" s="81">
        <v>9</v>
      </c>
      <c r="H49" s="81">
        <v>47</v>
      </c>
      <c r="I49" s="81">
        <v>1</v>
      </c>
      <c r="J49" s="163" t="s">
        <v>590</v>
      </c>
    </row>
    <row r="50" spans="2:10" ht="17.25">
      <c r="B50" s="155" t="s">
        <v>216</v>
      </c>
      <c r="C50" s="50">
        <v>4380</v>
      </c>
      <c r="D50" s="78">
        <v>851</v>
      </c>
      <c r="E50" s="81">
        <v>163</v>
      </c>
      <c r="F50" s="81">
        <v>190</v>
      </c>
      <c r="G50" s="81">
        <v>498</v>
      </c>
      <c r="H50" s="81">
        <v>3529</v>
      </c>
      <c r="I50" s="81">
        <v>124</v>
      </c>
      <c r="J50" s="169">
        <v>14</v>
      </c>
    </row>
    <row r="51" spans="2:10" ht="17.25">
      <c r="B51" s="74" t="s">
        <v>840</v>
      </c>
      <c r="C51" s="50">
        <v>6</v>
      </c>
      <c r="D51" s="78">
        <v>6</v>
      </c>
      <c r="E51" s="81">
        <v>6</v>
      </c>
      <c r="F51" s="163" t="s">
        <v>590</v>
      </c>
      <c r="G51" s="163" t="s">
        <v>590</v>
      </c>
      <c r="H51" s="163" t="s">
        <v>590</v>
      </c>
      <c r="I51" s="163" t="s">
        <v>590</v>
      </c>
      <c r="J51" s="169">
        <v>0</v>
      </c>
    </row>
    <row r="52" spans="2:10" ht="18" thickBot="1">
      <c r="B52" s="41"/>
      <c r="C52" s="65"/>
      <c r="D52" s="41"/>
      <c r="E52" s="41"/>
      <c r="F52" s="41"/>
      <c r="G52" s="41"/>
      <c r="H52" s="41"/>
      <c r="I52" s="41"/>
      <c r="J52" s="41"/>
    </row>
    <row r="53" ht="17.25">
      <c r="C53" s="74" t="s">
        <v>225</v>
      </c>
    </row>
    <row r="54" ht="17.25">
      <c r="A54" s="74"/>
    </row>
  </sheetData>
  <mergeCells count="1">
    <mergeCell ref="I8:J8"/>
  </mergeCells>
  <printOptions/>
  <pageMargins left="0.75" right="0.75" top="1" bottom="1" header="0.512" footer="0.51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2007-10-22T01:17:42Z</cp:lastPrinted>
  <dcterms:created xsi:type="dcterms:W3CDTF">2006-04-24T05:17:06Z</dcterms:created>
  <dcterms:modified xsi:type="dcterms:W3CDTF">2008-01-16T02:25:20Z</dcterms:modified>
  <cp:category/>
  <cp:version/>
  <cp:contentType/>
  <cp:contentStatus/>
</cp:coreProperties>
</file>