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51" activeTab="0"/>
  </bookViews>
  <sheets>
    <sheet name="C01A-C01B" sheetId="1" r:id="rId1"/>
    <sheet name="C02" sheetId="2" r:id="rId2"/>
    <sheet name="C03" sheetId="3" r:id="rId3"/>
    <sheet name="C04" sheetId="4" r:id="rId4"/>
    <sheet name="C05A" sheetId="5" r:id="rId5"/>
    <sheet name="C05B" sheetId="6" r:id="rId6"/>
    <sheet name="C05C" sheetId="7" r:id="rId7"/>
    <sheet name="C06" sheetId="8" r:id="rId8"/>
    <sheet name="C06続き" sheetId="9" r:id="rId9"/>
    <sheet name="C06続き(2)" sheetId="10" r:id="rId10"/>
    <sheet name="C07" sheetId="11" r:id="rId11"/>
    <sheet name="C08" sheetId="12" r:id="rId12"/>
    <sheet name="C09-C10" sheetId="13" r:id="rId13"/>
    <sheet name="C11-C12AB" sheetId="14" r:id="rId14"/>
    <sheet name="C13A" sheetId="15" r:id="rId15"/>
    <sheet name="C13B" sheetId="16" r:id="rId16"/>
    <sheet name="C14A" sheetId="17" r:id="rId17"/>
    <sheet name="C14B" sheetId="18" r:id="rId18"/>
    <sheet name="C15" sheetId="19" r:id="rId19"/>
    <sheet name="C16AB-C17AB" sheetId="20" r:id="rId20"/>
    <sheet name="C18A-C18B" sheetId="21" r:id="rId21"/>
    <sheet name="C19A-C19B" sheetId="22" r:id="rId22"/>
    <sheet name="C20A-C20B" sheetId="23" r:id="rId23"/>
    <sheet name="C21A-C21B" sheetId="24" r:id="rId24"/>
    <sheet name="C22" sheetId="25" r:id="rId25"/>
    <sheet name="C22続き" sheetId="26" r:id="rId26"/>
    <sheet name="C22続き(2)" sheetId="27" r:id="rId27"/>
    <sheet name="C23-C24" sheetId="28" r:id="rId28"/>
  </sheets>
  <definedNames>
    <definedName name="_xlnm.Print_Area" localSheetId="0">'C01A-C01B'!$B$6:$K$72</definedName>
    <definedName name="_xlnm.Print_Area" localSheetId="1">'C02'!$B$6:$L$69</definedName>
    <definedName name="_xlnm.Print_Area" localSheetId="2">'C03'!$B$6:$J$91</definedName>
    <definedName name="_xlnm.Print_Area" localSheetId="3">'C04'!$B$6:$K$61</definedName>
    <definedName name="_xlnm.Print_Area" localSheetId="4">'C05A'!$B$6:$L$62</definedName>
    <definedName name="_xlnm.Print_Area" localSheetId="5">'C05B'!$B$7:$L$63</definedName>
    <definedName name="_xlnm.Print_Area" localSheetId="6">'C05C'!$B$7:$L$63</definedName>
    <definedName name="_xlnm.Print_Area" localSheetId="7">'C06'!$B$6:$K$63</definedName>
    <definedName name="_xlnm.Print_Area" localSheetId="8">'C06続き'!$B$6:$K$63</definedName>
    <definedName name="_xlnm.Print_Area" localSheetId="9">'C06続き(2)'!$B$6:$G$64</definedName>
    <definedName name="_xlnm.Print_Area" localSheetId="10">'C07'!$B$6:$K$73</definedName>
    <definedName name="_xlnm.Print_Area" localSheetId="11">'C08'!$B$6:$G$74</definedName>
    <definedName name="_xlnm.Print_Area" localSheetId="12">'C09-C10'!$B$6:$Q$72</definedName>
    <definedName name="_xlnm.Print_Area" localSheetId="13">'C11-C12AB'!$B$6:$I$72</definedName>
    <definedName name="_xlnm.Print_Area" localSheetId="14">'C13A'!$B$6:$N$71</definedName>
    <definedName name="_xlnm.Print_Area" localSheetId="15">'C13B'!$B$6:$N$61</definedName>
    <definedName name="_xlnm.Print_Area" localSheetId="16">'C14A'!$B$6:$M$69</definedName>
    <definedName name="_xlnm.Print_Area" localSheetId="17">'C14B'!$B$6:$I$55</definedName>
    <definedName name="_xlnm.Print_Area" localSheetId="18">'C15'!$B$6:$L$50</definedName>
    <definedName name="_xlnm.Print_Area" localSheetId="19">'C16AB-C17AB'!$B$6:$J$74</definedName>
    <definedName name="_xlnm.Print_Area" localSheetId="20">'C18A-C18B'!$B$6:$P$65</definedName>
    <definedName name="_xlnm.Print_Area" localSheetId="21">'C19A-C19B'!$B$6:$P$65</definedName>
    <definedName name="_xlnm.Print_Area" localSheetId="22">'C20A-C20B'!$B$6:$P$61</definedName>
    <definedName name="_xlnm.Print_Area" localSheetId="23">'C21A-C21B'!$B$6:$P$61</definedName>
    <definedName name="_xlnm.Print_Area" localSheetId="24">'C22'!$B$6:$N$66</definedName>
    <definedName name="_xlnm.Print_Area" localSheetId="25">'C22続き'!$B$7:$N$73</definedName>
    <definedName name="_xlnm.Print_Area" localSheetId="26">'C22続き(2)'!$B$7:$N$73</definedName>
    <definedName name="_xlnm.Print_Area" localSheetId="27">'C23-C24'!$B$6:$J$84</definedName>
  </definedNames>
  <calcPr fullCalcOnLoad="1"/>
</workbook>
</file>

<file path=xl/sharedStrings.xml><?xml version="1.0" encoding="utf-8"?>
<sst xmlns="http://schemas.openxmlformats.org/spreadsheetml/2006/main" count="3022" uniqueCount="848">
  <si>
    <t>理容科</t>
  </si>
  <si>
    <t xml:space="preserve">－ </t>
  </si>
  <si>
    <t>建築工学科</t>
  </si>
  <si>
    <t xml:space="preserve">－ </t>
  </si>
  <si>
    <t>溶接技術科</t>
  </si>
  <si>
    <t>ﾃｸﾆｶﾙｵﾍﾟﾚ-ｼｮﾝ科 7月開講</t>
  </si>
  <si>
    <t>ﾃｸﾆｶﾙｵﾍﾟﾚ-ｼｮﾝ科10月開講</t>
  </si>
  <si>
    <t xml:space="preserve">－ </t>
  </si>
  <si>
    <t>ﾃｸﾆｶﾙｵﾍﾟﾚ-ｼｮﾝ科 1月開講</t>
  </si>
  <si>
    <t>金属加工科      7月開講</t>
  </si>
  <si>
    <t>金属加工科     10月開講</t>
  </si>
  <si>
    <t>金属加工科      1月開講</t>
  </si>
  <si>
    <t>ビル管理科      7月開講</t>
  </si>
  <si>
    <t>ビル管理科     10月開講</t>
  </si>
  <si>
    <t>ビル管理科      1月開講</t>
  </si>
  <si>
    <t>ﾋﾞｼﾞﾈｽﾜ-ｸ科     7月開講</t>
  </si>
  <si>
    <t>ﾋﾞｼﾞﾈｽﾜ-ｸ科    10月開講</t>
  </si>
  <si>
    <t>ﾋﾞｼﾞﾈｽﾜ-ｸ科     1月開講</t>
  </si>
  <si>
    <t xml:space="preserve">－ </t>
  </si>
  <si>
    <t xml:space="preserve">－ </t>
  </si>
  <si>
    <t>林業</t>
  </si>
  <si>
    <t>運輸業</t>
  </si>
  <si>
    <t>卸売･小売業</t>
  </si>
  <si>
    <t>公務</t>
  </si>
  <si>
    <r>
      <t xml:space="preserve"> Ｂ．主要団体，法規別労働組合員数</t>
    </r>
    <r>
      <rPr>
        <sz val="14"/>
        <rFont val="ＭＳ 明朝"/>
        <family val="1"/>
      </rPr>
      <t>（ 6月30日現在）</t>
    </r>
  </si>
  <si>
    <t xml:space="preserve">－ </t>
  </si>
  <si>
    <t xml:space="preserve">－ </t>
  </si>
  <si>
    <t>Ｂ．常用労働者5人以上の事業所</t>
  </si>
  <si>
    <t xml:space="preserve">X </t>
  </si>
  <si>
    <t xml:space="preserve">X </t>
  </si>
  <si>
    <t>Ｂ．常用労働者5人以上の事業所</t>
  </si>
  <si>
    <t>　</t>
  </si>
  <si>
    <t>　</t>
  </si>
  <si>
    <t xml:space="preserve"> 単位：千円</t>
  </si>
  <si>
    <t xml:space="preserve"> 単位：千円</t>
  </si>
  <si>
    <t>　</t>
  </si>
  <si>
    <t>　</t>
  </si>
  <si>
    <t>資料：厚生労働省「賃金構造基本統計調査報告」</t>
  </si>
  <si>
    <t>一般労働者（パ－トタイム労働者を除く）が10人以上の民営企業分の集計である。</t>
  </si>
  <si>
    <t xml:space="preserve">     　　　卸売・小売業</t>
  </si>
  <si>
    <t>Ｃ　労働・賃金</t>
  </si>
  <si>
    <t xml:space="preserve">      （10月 1日現在）</t>
  </si>
  <si>
    <t xml:space="preserve">       単位：人</t>
  </si>
  <si>
    <t xml:space="preserve"> 注）</t>
  </si>
  <si>
    <t xml:space="preserve"> 15歳以上</t>
  </si>
  <si>
    <t>就業者</t>
  </si>
  <si>
    <t xml:space="preserve"> 完全失業</t>
  </si>
  <si>
    <t xml:space="preserve"> 人口総数</t>
  </si>
  <si>
    <t>男</t>
  </si>
  <si>
    <t>女</t>
  </si>
  <si>
    <t>総数</t>
  </si>
  <si>
    <t xml:space="preserve"> 者 総数</t>
  </si>
  <si>
    <t>資料：総務省統計局「国勢調査報告書」</t>
  </si>
  <si>
    <t xml:space="preserve">    注）労働力状態｢不詳｣を含む。</t>
  </si>
  <si>
    <t xml:space="preserve">        [産業３部門別]</t>
  </si>
  <si>
    <t xml:space="preserve">  [職業４部門別]</t>
  </si>
  <si>
    <t xml:space="preserve"> 農林漁業</t>
  </si>
  <si>
    <t xml:space="preserve"> 生産･運輸</t>
  </si>
  <si>
    <t xml:space="preserve"> 事務･技</t>
  </si>
  <si>
    <t>第１次</t>
  </si>
  <si>
    <t>第２次</t>
  </si>
  <si>
    <t>第３次</t>
  </si>
  <si>
    <t xml:space="preserve"> 関係職業</t>
  </si>
  <si>
    <t xml:space="preserve"> 術･管理</t>
  </si>
  <si>
    <t>[従業上の地位別]</t>
  </si>
  <si>
    <t>雇用者</t>
  </si>
  <si>
    <t xml:space="preserve"> 役員を除</t>
  </si>
  <si>
    <t xml:space="preserve"> 自営業主</t>
  </si>
  <si>
    <t xml:space="preserve"> 雇人の</t>
  </si>
  <si>
    <t xml:space="preserve">  家庭</t>
  </si>
  <si>
    <t xml:space="preserve"> 家族</t>
  </si>
  <si>
    <t xml:space="preserve"> く雇用者</t>
  </si>
  <si>
    <t>役員</t>
  </si>
  <si>
    <t xml:space="preserve"> ある業主</t>
  </si>
  <si>
    <t xml:space="preserve"> ない業主</t>
  </si>
  <si>
    <t>内職者</t>
  </si>
  <si>
    <t>従業者</t>
  </si>
  <si>
    <t>･･･</t>
  </si>
  <si>
    <t>注）｢分類不能の産業｣，｢分類不能の職業｣，従業上の地位｢不詳｣を含む。</t>
  </si>
  <si>
    <t>Ｃ-02 労働力状態，産業，年齢，男女別15歳以上人口</t>
  </si>
  <si>
    <t xml:space="preserve">       （10月 1日現在）</t>
  </si>
  <si>
    <t xml:space="preserve"> </t>
  </si>
  <si>
    <t>単位：人</t>
  </si>
  <si>
    <t xml:space="preserve"> 就業者</t>
  </si>
  <si>
    <t xml:space="preserve"> 家事の</t>
  </si>
  <si>
    <t xml:space="preserve"> 通学かた</t>
  </si>
  <si>
    <t xml:space="preserve"> 完全</t>
  </si>
  <si>
    <t xml:space="preserve"> 非労働力</t>
  </si>
  <si>
    <t xml:space="preserve"> 人口</t>
  </si>
  <si>
    <t xml:space="preserve">  総数</t>
  </si>
  <si>
    <t xml:space="preserve"> 主に仕事</t>
  </si>
  <si>
    <t xml:space="preserve"> ほか仕事</t>
  </si>
  <si>
    <t xml:space="preserve"> わら仕事</t>
  </si>
  <si>
    <t xml:space="preserve"> 休業者</t>
  </si>
  <si>
    <t xml:space="preserve"> 失業者 </t>
  </si>
  <si>
    <t xml:space="preserve"> うち家事</t>
  </si>
  <si>
    <t xml:space="preserve"> うち通学</t>
  </si>
  <si>
    <t xml:space="preserve">   男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</si>
  <si>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</si>
  <si>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</si>
  <si>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</si>
  <si>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</si>
  <si>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</si>
  <si>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</si>
  <si>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</si>
  <si>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</si>
  <si>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</si>
  <si>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</si>
  <si>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</si>
  <si>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</si>
  <si>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</si>
  <si>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</si>
  <si>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85歳以上</t>
  </si>
  <si>
    <t xml:space="preserve">   女</t>
  </si>
  <si>
    <t>注）労働力状態｢不詳｣を含む。</t>
  </si>
  <si>
    <t xml:space="preserve">   Ｃ-03 産業，従業上の地位，男女別15歳以上就業者数</t>
  </si>
  <si>
    <t xml:space="preserve">  注)</t>
  </si>
  <si>
    <t xml:space="preserve">  15歳以上</t>
  </si>
  <si>
    <t xml:space="preserve"> 雇人のある</t>
  </si>
  <si>
    <t xml:space="preserve"> 雇人のない</t>
  </si>
  <si>
    <t xml:space="preserve">  家族</t>
  </si>
  <si>
    <t xml:space="preserve"> 就業者数</t>
  </si>
  <si>
    <t xml:space="preserve">  雇用者</t>
  </si>
  <si>
    <t xml:space="preserve">  役  員</t>
  </si>
  <si>
    <t xml:space="preserve">  従業者</t>
  </si>
  <si>
    <t xml:space="preserve">  内職者</t>
  </si>
  <si>
    <t xml:space="preserve">     総  数</t>
  </si>
  <si>
    <t>　農  業</t>
  </si>
  <si>
    <t>　林  業</t>
  </si>
  <si>
    <t>　漁  業</t>
  </si>
  <si>
    <t>　鉱  業</t>
  </si>
  <si>
    <t>　建設業</t>
  </si>
  <si>
    <t>　製造業</t>
  </si>
  <si>
    <t xml:space="preserve">  電気･ｶﾞｽ･熱供給･水道業</t>
  </si>
  <si>
    <t>　金融・保険業</t>
  </si>
  <si>
    <t xml:space="preserve">  不動産業</t>
  </si>
  <si>
    <t>　分類不能の産業</t>
  </si>
  <si>
    <t>　　　男</t>
  </si>
  <si>
    <t>　　　女</t>
  </si>
  <si>
    <t>注）従業上の地位｢不詳｣を含む。</t>
  </si>
  <si>
    <t>Ｃ-04 市町村，労働力状態別15歳以上人口</t>
  </si>
  <si>
    <t xml:space="preserve"> 男</t>
  </si>
  <si>
    <t xml:space="preserve"> 女</t>
  </si>
  <si>
    <t xml:space="preserve"> 者数</t>
  </si>
  <si>
    <t>総  数</t>
  </si>
  <si>
    <t>和歌山市</t>
  </si>
  <si>
    <t>海南市</t>
  </si>
  <si>
    <t>橋本市</t>
  </si>
  <si>
    <t>有田市</t>
  </si>
  <si>
    <t>御坊市</t>
  </si>
  <si>
    <t>Ｃ-05 市町村，男女，従業上の地位別15歳以上就業者数</t>
  </si>
  <si>
    <t>Ａ．総数</t>
  </si>
  <si>
    <t>　15歳以上の</t>
  </si>
  <si>
    <t xml:space="preserve"> 就業者総数</t>
  </si>
  <si>
    <t>雇人の</t>
  </si>
  <si>
    <t>ある業主</t>
  </si>
  <si>
    <t>ない業主</t>
  </si>
  <si>
    <t>総 数</t>
  </si>
  <si>
    <t>注)従業上の地位｢不詳｣含む。</t>
  </si>
  <si>
    <t>Ｂ．男子</t>
  </si>
  <si>
    <t xml:space="preserve"> 男子就業者</t>
  </si>
  <si>
    <t>Ｃ．女子</t>
  </si>
  <si>
    <t xml:space="preserve"> 女子就業者</t>
  </si>
  <si>
    <t>家族</t>
  </si>
  <si>
    <t>第3次産業</t>
  </si>
  <si>
    <t xml:space="preserve"> 総  数</t>
  </si>
  <si>
    <t>Ｃ-07 一般職業紹介状況（パ－トタイムを含む）</t>
  </si>
  <si>
    <t>「新規学卒者職業紹介」がある。</t>
  </si>
  <si>
    <t>有効求職者数（Ａ）</t>
  </si>
  <si>
    <t>有効求人数（Ｂ）</t>
  </si>
  <si>
    <t>新規求職申込件数</t>
  </si>
  <si>
    <t>女</t>
  </si>
  <si>
    <t xml:space="preserve"> 総数 (注</t>
  </si>
  <si>
    <t>男</t>
  </si>
  <si>
    <t>人</t>
  </si>
  <si>
    <t>件</t>
  </si>
  <si>
    <t xml:space="preserve">          新規求人数</t>
  </si>
  <si>
    <t>就職件数</t>
  </si>
  <si>
    <t>女</t>
  </si>
  <si>
    <t>倍</t>
  </si>
  <si>
    <r>
      <t>注</t>
    </r>
    <r>
      <rPr>
        <sz val="11"/>
        <rFont val="ＭＳ Ｐゴシック"/>
        <family val="3"/>
      </rPr>
      <t>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総数に男女不問を含む。</t>
    </r>
  </si>
  <si>
    <t>資料：和歌山労働局職業安定部職業安定課</t>
  </si>
  <si>
    <t>Ｃ-08 一般職業紹介 産業別・規模別新規求人数</t>
  </si>
  <si>
    <t>（パ－トタイムを含む）</t>
  </si>
  <si>
    <t>鉱業</t>
  </si>
  <si>
    <t>建設業</t>
  </si>
  <si>
    <t>製造業</t>
  </si>
  <si>
    <t xml:space="preserve">  繊維工業</t>
  </si>
  <si>
    <t xml:space="preserve">  化学工業</t>
  </si>
  <si>
    <t xml:space="preserve">  鉄鋼業</t>
  </si>
  <si>
    <t>不動産業</t>
  </si>
  <si>
    <t>サ－ビス業</t>
  </si>
  <si>
    <t>規模別</t>
  </si>
  <si>
    <t xml:space="preserve"> 29人以下</t>
  </si>
  <si>
    <t xml:space="preserve"> 30～ 99人</t>
  </si>
  <si>
    <t>100～299人</t>
  </si>
  <si>
    <t>300～499人</t>
  </si>
  <si>
    <t>500～999人</t>
  </si>
  <si>
    <t>1,000人以上</t>
  </si>
  <si>
    <t>資料：和歌山労働局職業安定部職業安定課</t>
  </si>
  <si>
    <t>Ｃ-09 一般職業紹介 中高年齢者</t>
  </si>
  <si>
    <t>有効求職者数（A)</t>
  </si>
  <si>
    <t>新規求職申込件数</t>
  </si>
  <si>
    <t>総数</t>
  </si>
  <si>
    <t>男</t>
  </si>
  <si>
    <t>人</t>
  </si>
  <si>
    <t>件</t>
  </si>
  <si>
    <t>就職件数（Ｂ）</t>
  </si>
  <si>
    <t>就職率（Ｂ／Ａ×１００）</t>
  </si>
  <si>
    <t>資料：和歌山労働局職業安定部職業安定課</t>
  </si>
  <si>
    <t>Ｃ-10 障害者職業紹介</t>
  </si>
  <si>
    <t>年度末現在有効求職者</t>
  </si>
  <si>
    <t>新規求職申込件数</t>
  </si>
  <si>
    <t>就職件数</t>
  </si>
  <si>
    <t xml:space="preserve">  身体</t>
  </si>
  <si>
    <t xml:space="preserve">  知的</t>
  </si>
  <si>
    <t xml:space="preserve"> その他</t>
  </si>
  <si>
    <t xml:space="preserve">  障害者</t>
  </si>
  <si>
    <t xml:space="preserve"> の障害者</t>
  </si>
  <si>
    <t xml:space="preserve">    └──┬──┘</t>
  </si>
  <si>
    <t>人</t>
  </si>
  <si>
    <t>資料：和歌山労働局職業安定部職業安定課</t>
  </si>
  <si>
    <t>Ｃ-11 日雇職業紹介</t>
  </si>
  <si>
    <t>新規求職</t>
  </si>
  <si>
    <t>有効求</t>
  </si>
  <si>
    <t>新規求</t>
  </si>
  <si>
    <t>申込件数</t>
  </si>
  <si>
    <t>職者数</t>
  </si>
  <si>
    <t>人延数</t>
  </si>
  <si>
    <t>就労実人員</t>
  </si>
  <si>
    <t>就労延数</t>
  </si>
  <si>
    <t>不就労延数</t>
  </si>
  <si>
    <t>資料：和歌山労働局職業安定部職業安定課</t>
  </si>
  <si>
    <t>Ｃ-12 新規学卒者職業紹介</t>
  </si>
  <si>
    <t>Ａ．中学校</t>
  </si>
  <si>
    <t>　    　( 3月卒業者)</t>
  </si>
  <si>
    <t xml:space="preserve"> 就職希望</t>
  </si>
  <si>
    <t>求人数</t>
  </si>
  <si>
    <t xml:space="preserve"> 就職者数</t>
  </si>
  <si>
    <t>うち県内</t>
  </si>
  <si>
    <t>求人倍率</t>
  </si>
  <si>
    <t>就職率</t>
  </si>
  <si>
    <t xml:space="preserve"> 県内就職率</t>
  </si>
  <si>
    <t>者数(A)</t>
  </si>
  <si>
    <t xml:space="preserve">    (B)</t>
  </si>
  <si>
    <t xml:space="preserve">    (C)</t>
  </si>
  <si>
    <t xml:space="preserve">    (D)</t>
  </si>
  <si>
    <t>％</t>
  </si>
  <si>
    <t>全数</t>
  </si>
  <si>
    <t>Ｂ．高等学校</t>
  </si>
  <si>
    <t>求人倍率</t>
  </si>
  <si>
    <t>就職率</t>
  </si>
  <si>
    <t>県内就職率</t>
  </si>
  <si>
    <t>求人数(B)</t>
  </si>
  <si>
    <t>就職者数（C)</t>
  </si>
  <si>
    <t>うち県内（D)</t>
  </si>
  <si>
    <t>（B/A)</t>
  </si>
  <si>
    <t>（D/C×100）</t>
  </si>
  <si>
    <t>％</t>
  </si>
  <si>
    <t>全数</t>
  </si>
  <si>
    <t>安定所別　和歌山</t>
  </si>
  <si>
    <t>　　　　　新宮</t>
  </si>
  <si>
    <t>　　　　　田辺</t>
  </si>
  <si>
    <t>　　　　　御坊</t>
  </si>
  <si>
    <t>　　　　　湯浅</t>
  </si>
  <si>
    <t>　　　　　海南</t>
  </si>
  <si>
    <t>　　　　　橋本</t>
  </si>
  <si>
    <t>　　　　　串本</t>
  </si>
  <si>
    <t>Ｃ-13 職業訓練</t>
  </si>
  <si>
    <t>Ａ．普通職業訓練（普通課程，短期課程）</t>
  </si>
  <si>
    <t xml:space="preserve">  定員数</t>
  </si>
  <si>
    <t xml:space="preserve"> 応募者数</t>
  </si>
  <si>
    <t xml:space="preserve"> 入校者数</t>
  </si>
  <si>
    <t xml:space="preserve"> 修了者数</t>
  </si>
  <si>
    <t xml:space="preserve"> 自営,</t>
  </si>
  <si>
    <t xml:space="preserve"> 県内就職</t>
  </si>
  <si>
    <t xml:space="preserve"> 県外就職</t>
  </si>
  <si>
    <t xml:space="preserve"> その他</t>
  </si>
  <si>
    <t>県立和歌山</t>
  </si>
  <si>
    <t>高等技術専門校</t>
  </si>
  <si>
    <t>普通課程</t>
  </si>
  <si>
    <t>自動車工学科</t>
  </si>
  <si>
    <t>情報ﾏﾈｼﾞﾒﾝﾄ科</t>
  </si>
  <si>
    <t>ﾃﾞｻﾞｲﾝ木工科</t>
  </si>
  <si>
    <t>県立田辺</t>
  </si>
  <si>
    <t>ＯＡ経理科</t>
  </si>
  <si>
    <t>塑性工芸科</t>
  </si>
  <si>
    <t>県立新宮</t>
  </si>
  <si>
    <t>短期課程</t>
  </si>
  <si>
    <t>建築科</t>
  </si>
  <si>
    <t>資料：県雇用推進課</t>
  </si>
  <si>
    <t>Ｂ．普通職業訓練（短期課程）</t>
  </si>
  <si>
    <t>和歌山職業能力</t>
  </si>
  <si>
    <t>開発促進センタ－</t>
  </si>
  <si>
    <t>ﾃｸﾆｶﾙｵﾍﾟﾚ-ｼｮﾝ科 4月開講</t>
  </si>
  <si>
    <t>金属加工科      4月開講</t>
  </si>
  <si>
    <t>ビル管理科      4月開講</t>
  </si>
  <si>
    <t>ﾋﾞｼﾞﾈｽﾜ-ｸ科     4月開講</t>
  </si>
  <si>
    <t xml:space="preserve"> 単位：人</t>
  </si>
  <si>
    <t>応募者数</t>
  </si>
  <si>
    <t>入校者数</t>
  </si>
  <si>
    <t>修了者数</t>
  </si>
  <si>
    <t>県内就職</t>
  </si>
  <si>
    <t>県外就職</t>
  </si>
  <si>
    <t>Ｃ-14 労働組合組織状況</t>
  </si>
  <si>
    <t xml:space="preserve"> 田辺市</t>
  </si>
  <si>
    <t xml:space="preserve"> 新宮市</t>
  </si>
  <si>
    <t>年次，産業</t>
  </si>
  <si>
    <t>海草郡</t>
  </si>
  <si>
    <t>那賀郡</t>
  </si>
  <si>
    <t>伊都郡</t>
  </si>
  <si>
    <t>有田郡</t>
  </si>
  <si>
    <t>日高郡</t>
  </si>
  <si>
    <t>西牟婁郡</t>
  </si>
  <si>
    <t>東牟婁郡</t>
  </si>
  <si>
    <t>組合数</t>
  </si>
  <si>
    <t>電気・ガス・水道業</t>
  </si>
  <si>
    <t>金融・保険業</t>
  </si>
  <si>
    <t>分類不能</t>
  </si>
  <si>
    <t>組合員数</t>
  </si>
  <si>
    <t>（人）</t>
  </si>
  <si>
    <t>資料：県労働企画課「和歌山県労働組合名簿」</t>
  </si>
  <si>
    <t xml:space="preserve"> 年次，団体，法規</t>
  </si>
  <si>
    <t>労組法</t>
  </si>
  <si>
    <t>特労法</t>
  </si>
  <si>
    <t>　 地公労法</t>
  </si>
  <si>
    <t>国公法</t>
  </si>
  <si>
    <t>地公法</t>
  </si>
  <si>
    <t>連合和歌山</t>
  </si>
  <si>
    <t>県地評</t>
  </si>
  <si>
    <t>その他の組織</t>
  </si>
  <si>
    <t>無加盟</t>
  </si>
  <si>
    <t>平成16年 2004</t>
  </si>
  <si>
    <t xml:space="preserve">          資料：県労働企画課「和歌山県労働組合名簿」</t>
  </si>
  <si>
    <t>　</t>
  </si>
  <si>
    <t>　　　　　　－</t>
  </si>
  <si>
    <t>平成12年 2000</t>
  </si>
  <si>
    <t>平成13年 2001</t>
  </si>
  <si>
    <t>平成14年 2002</t>
  </si>
  <si>
    <t>平成15年 2003</t>
  </si>
  <si>
    <t>平成17年 2005</t>
  </si>
  <si>
    <t>　　　　　　注）団体への二重加盟は，重複計算</t>
  </si>
  <si>
    <t>Ｃ-15 争議形態別労働争議</t>
  </si>
  <si>
    <t xml:space="preserve">     総争議</t>
  </si>
  <si>
    <t xml:space="preserve">   争議行為を</t>
  </si>
  <si>
    <t>争議行為を伴う争議</t>
  </si>
  <si>
    <t xml:space="preserve">   伴う争議計</t>
  </si>
  <si>
    <t>半日未満同盟罷業</t>
  </si>
  <si>
    <t xml:space="preserve">   作業所閉鎖</t>
  </si>
  <si>
    <t xml:space="preserve">  総参加</t>
  </si>
  <si>
    <t xml:space="preserve">  行為参</t>
  </si>
  <si>
    <t xml:space="preserve">  件数</t>
  </si>
  <si>
    <t xml:space="preserve">  人  員</t>
  </si>
  <si>
    <t xml:space="preserve">  加人員</t>
  </si>
  <si>
    <t xml:space="preserve">    －続き－</t>
  </si>
  <si>
    <t xml:space="preserve">  争議行為を</t>
  </si>
  <si>
    <t xml:space="preserve">    解決件数</t>
  </si>
  <si>
    <t xml:space="preserve">     怠  業</t>
  </si>
  <si>
    <t xml:space="preserve">     その他</t>
  </si>
  <si>
    <t xml:space="preserve">  伴わない争議</t>
  </si>
  <si>
    <t>行為参加</t>
  </si>
  <si>
    <t>人員(注)</t>
  </si>
  <si>
    <t>（注）争議行為は全員が参加しない事もあるため、総争議の総参加人員と</t>
  </si>
  <si>
    <t xml:space="preserve">      行為参加人員の合計は必ずしも一致しない。</t>
  </si>
  <si>
    <t>資料：県労働企画課</t>
  </si>
  <si>
    <t xml:space="preserve"> 半日以上同盟罷業</t>
  </si>
  <si>
    <t>ため、常用労働者５人以上の事業所を対象として、厚生労働省により県統計課</t>
  </si>
  <si>
    <t>を通じ実施されている。県内では、対象事業所の中から抽出された約 500事業</t>
  </si>
  <si>
    <t>所、常用労働者３万人について調査が行われている。なお、農林水産業、公務、</t>
  </si>
  <si>
    <t>家事サービス、外国公務は、調査対象から除かれている。</t>
  </si>
  <si>
    <t>Ａ．常用労働者30人以上の事業所</t>
  </si>
  <si>
    <t>資料：県統計課「毎月勤労統計調査総合報告書」</t>
  </si>
  <si>
    <t>Ｂ．常用労働者５人以上の事業所</t>
  </si>
  <si>
    <t xml:space="preserve">  「毎月勤労統計調査」は、賃金、労働時間及び雇用の月々の変化を把握する</t>
  </si>
  <si>
    <t xml:space="preserve"> Ｃ-17 産業別実質賃金指数（常用労働者現金給与総額）</t>
  </si>
  <si>
    <t>C-16 表頭参照</t>
  </si>
  <si>
    <t xml:space="preserve"> Ｃ-18 産業別常用労働者１人平均月間現金給与総額</t>
  </si>
  <si>
    <t>Ｃ-22 産業，企業規模，男女，年齢別労働者１人当り給与及び労働時間</t>
  </si>
  <si>
    <t xml:space="preserve"> 実労働時間数</t>
  </si>
  <si>
    <t xml:space="preserve"> きまって支給す</t>
  </si>
  <si>
    <t xml:space="preserve"> 年間賞与</t>
  </si>
  <si>
    <t>企業規模</t>
  </si>
  <si>
    <t xml:space="preserve"> 勤続</t>
  </si>
  <si>
    <t xml:space="preserve"> る現金</t>
  </si>
  <si>
    <t xml:space="preserve"> ＃所定</t>
  </si>
  <si>
    <t xml:space="preserve"> 他特別</t>
  </si>
  <si>
    <t>産業，年齢</t>
  </si>
  <si>
    <t xml:space="preserve"> 年数</t>
  </si>
  <si>
    <t xml:space="preserve"> 所定内</t>
  </si>
  <si>
    <t xml:space="preserve"> 超過</t>
  </si>
  <si>
    <t xml:space="preserve"> 給与額</t>
  </si>
  <si>
    <t xml:space="preserve"> 内給与</t>
  </si>
  <si>
    <t>年</t>
  </si>
  <si>
    <t>時間</t>
  </si>
  <si>
    <t>千円</t>
  </si>
  <si>
    <t xml:space="preserve">       産業計</t>
  </si>
  <si>
    <t xml:space="preserve">  15～17歳</t>
  </si>
  <si>
    <t xml:space="preserve">  18～19歳</t>
  </si>
  <si>
    <t xml:space="preserve">  20～24歳</t>
  </si>
  <si>
    <t xml:space="preserve">  25～29歳</t>
  </si>
  <si>
    <t xml:space="preserve">  30～34歳</t>
  </si>
  <si>
    <t xml:space="preserve">  35～39歳</t>
  </si>
  <si>
    <t xml:space="preserve">  40～44歳</t>
  </si>
  <si>
    <t xml:space="preserve">  45～49歳</t>
  </si>
  <si>
    <t xml:space="preserve">  50～54歳</t>
  </si>
  <si>
    <t xml:space="preserve">  55～59歳</t>
  </si>
  <si>
    <t xml:space="preserve">  60～64歳</t>
  </si>
  <si>
    <t xml:space="preserve">  65歳～</t>
  </si>
  <si>
    <t xml:space="preserve">  10～99人</t>
  </si>
  <si>
    <t>100～999人</t>
  </si>
  <si>
    <t>Ｃ-22 産業，企業規模，男女，年齢別労働者１人当り給与及び労働時間－続き－</t>
  </si>
  <si>
    <t xml:space="preserve">       建設業</t>
  </si>
  <si>
    <t xml:space="preserve">       製造業</t>
  </si>
  <si>
    <t xml:space="preserve">    金融･保険業</t>
  </si>
  <si>
    <t xml:space="preserve">     サ－ビス業</t>
  </si>
  <si>
    <t>集計は、一般労働者（パ－トタイム労働者を除く）が10人以上の民営企業分である。</t>
  </si>
  <si>
    <t>労働時間及びきまって支給する現金給与額は、6月分である。</t>
  </si>
  <si>
    <t>卸売･小売業</t>
  </si>
  <si>
    <t xml:space="preserve">          単位：千円</t>
  </si>
  <si>
    <t xml:space="preserve">      高卒男子</t>
  </si>
  <si>
    <t xml:space="preserve">      高卒女子</t>
  </si>
  <si>
    <t xml:space="preserve"> 卸売･小売</t>
  </si>
  <si>
    <t xml:space="preserve"> 卸売･小売</t>
  </si>
  <si>
    <t>　産業計</t>
  </si>
  <si>
    <r>
      <t xml:space="preserve"> 業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（注</t>
    </r>
  </si>
  <si>
    <t xml:space="preserve">  ｻ-ﾋﾞｽ業</t>
  </si>
  <si>
    <t xml:space="preserve">      大卒男子</t>
  </si>
  <si>
    <t xml:space="preserve">  高専・短大卒女子</t>
  </si>
  <si>
    <t>資料：厚生労働省「賃金構造基本統計調査報告」　　　注）平成１５年まで飲食店を含む</t>
  </si>
  <si>
    <t xml:space="preserve"> Ｃ-23 産業、学歴別新規学卒者の初任給額</t>
  </si>
  <si>
    <t>一般労働者（パ－トタイム労働者を除く）が10人以上の民営企業分の集計である。</t>
  </si>
  <si>
    <t>「初任給額」とは、本年採用し、6月末現在で現実に雇用している新規学卒者の</t>
  </si>
  <si>
    <t>所定内給与額から通勤手当を除いたものである。</t>
  </si>
  <si>
    <t xml:space="preserve"> Ｃ-24 産業、企業規模別女性パ－トタイム労働者の年齢、労働時間及び給与</t>
  </si>
  <si>
    <t>「パ－トタイム労働者」とは、１日の所定労働時間又は１週間の労働日数が同事</t>
  </si>
  <si>
    <t>業所における一般労働者より少ない常用労働者である。</t>
  </si>
  <si>
    <t xml:space="preserve"> １日当り</t>
  </si>
  <si>
    <t xml:space="preserve"> 年　齢</t>
  </si>
  <si>
    <t xml:space="preserve"> 勤続年数</t>
  </si>
  <si>
    <t xml:space="preserve"> 実労働</t>
  </si>
  <si>
    <t xml:space="preserve"> 所定内実</t>
  </si>
  <si>
    <t>１時間当り</t>
  </si>
  <si>
    <t xml:space="preserve"> 労働者数</t>
  </si>
  <si>
    <t xml:space="preserve"> 日　数</t>
  </si>
  <si>
    <t xml:space="preserve"> 労働時間</t>
  </si>
  <si>
    <t>所定内給与</t>
  </si>
  <si>
    <t xml:space="preserve"> 特別給与</t>
  </si>
  <si>
    <t>歳</t>
  </si>
  <si>
    <t>日</t>
  </si>
  <si>
    <t>円</t>
  </si>
  <si>
    <t>産 業 計</t>
  </si>
  <si>
    <t>6月</t>
  </si>
  <si>
    <t>製 造 業</t>
  </si>
  <si>
    <t>資料：厚生労働省「賃金構造基本統計調査報告」　　注）平成１５年までは卸売・小売店に飲食店を含む</t>
  </si>
  <si>
    <t xml:space="preserve"> 平成10年  1998</t>
  </si>
  <si>
    <t xml:space="preserve"> 平成10年  1998</t>
  </si>
  <si>
    <t xml:space="preserve">     18    2006</t>
  </si>
  <si>
    <t>平成18年 2006</t>
  </si>
  <si>
    <t>平成 2年(1990年)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</si>
  <si>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</si>
  <si>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</si>
  <si>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</si>
  <si>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</si>
  <si>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</si>
  <si>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</si>
  <si>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7年(1995年)</t>
  </si>
  <si>
    <t>平成12年(2000年)</t>
  </si>
  <si>
    <t>平成17年(2005年)</t>
  </si>
  <si>
    <t>（平成17年10月 1日現在）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</si>
  <si>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</si>
  <si>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</si>
  <si>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</si>
  <si>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</si>
  <si>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</si>
  <si>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</si>
  <si>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</si>
  <si>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</si>
  <si>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</si>
  <si>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</si>
  <si>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</si>
  <si>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2005年 4月</t>
  </si>
  <si>
    <t>2005年 5月</t>
  </si>
  <si>
    <t>2005年 6月</t>
  </si>
  <si>
    <t>2005年 7月</t>
  </si>
  <si>
    <t>2005年 8月</t>
  </si>
  <si>
    <t>2005年 9月</t>
  </si>
  <si>
    <t>2005年10月</t>
  </si>
  <si>
    <t>2005年11月</t>
  </si>
  <si>
    <t>2005年12月</t>
  </si>
  <si>
    <t>2006年 1月</t>
  </si>
  <si>
    <t>2006年 2月</t>
  </si>
  <si>
    <t>2006年 3月</t>
  </si>
  <si>
    <t>昭和60年度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</si>
  <si>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</si>
  <si>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</si>
  <si>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</si>
  <si>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</si>
  <si>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</si>
  <si>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</si>
  <si>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</si>
  <si>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</si>
  <si>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</si>
  <si>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</si>
  <si>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</si>
  <si>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</si>
  <si>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</si>
  <si>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</si>
  <si>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</si>
  <si>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</si>
  <si>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</si>
  <si>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</si>
  <si>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</si>
  <si>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(1985年度)</t>
  </si>
  <si>
    <t>(1987年度)</t>
  </si>
  <si>
    <t>(1988年度)</t>
  </si>
  <si>
    <t>(1989年度)</t>
  </si>
  <si>
    <t>(1990年度)</t>
  </si>
  <si>
    <t>(1991年度)</t>
  </si>
  <si>
    <t>(1992年度)</t>
  </si>
  <si>
    <t>(1993年度)</t>
  </si>
  <si>
    <t>(1994年度)</t>
  </si>
  <si>
    <t>(1995年度)</t>
  </si>
  <si>
    <t>(1996年度)</t>
  </si>
  <si>
    <t>(1997年度)</t>
  </si>
  <si>
    <t>(1998年度)</t>
  </si>
  <si>
    <t>(1999年度)</t>
  </si>
  <si>
    <t>(2000年度)</t>
  </si>
  <si>
    <t>(2001年度)</t>
  </si>
  <si>
    <t>(2002年度)</t>
  </si>
  <si>
    <t>(2003年度)</t>
  </si>
  <si>
    <t>(2004年度)</t>
  </si>
  <si>
    <t>(2005年度)</t>
  </si>
  <si>
    <t>ﾋﾞﾙ管理科(夜間) 4月開講</t>
  </si>
  <si>
    <t>ﾋﾞﾙ管理科(夜間) 7月開講</t>
  </si>
  <si>
    <t>ﾋﾞﾙ管理科(夜間)10月開講</t>
  </si>
  <si>
    <t>ﾋﾞﾙ管理科(夜間) 1月開講</t>
  </si>
  <si>
    <t xml:space="preserve">昭和45年(1970年) </t>
  </si>
  <si>
    <t xml:space="preserve">昭和50年(1975年) </t>
  </si>
  <si>
    <t>昭和55年(1980年)</t>
  </si>
  <si>
    <t>昭和60年(1985年)</t>
  </si>
  <si>
    <t>平成 7年(1995年)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</si>
  <si>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</si>
  <si>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</si>
  <si>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</si>
  <si>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</si>
  <si>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</si>
  <si>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</si>
  <si>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</si>
  <si>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>平成 2年(1990年)</t>
  </si>
  <si>
    <t>平成10年(1998年)</t>
  </si>
  <si>
    <t>平成11年(1999年)</t>
  </si>
  <si>
    <t>2005年 1月</t>
  </si>
  <si>
    <t>2005年 2月</t>
  </si>
  <si>
    <t>2005年 3月</t>
  </si>
  <si>
    <t>2005年 4月</t>
  </si>
  <si>
    <t>2005年 5月</t>
  </si>
  <si>
    <t>2005年 6月</t>
  </si>
  <si>
    <t>2005年 7月</t>
  </si>
  <si>
    <t>2005年 8月</t>
  </si>
  <si>
    <t>2005年 9月</t>
  </si>
  <si>
    <t>2005年10月</t>
  </si>
  <si>
    <t>2005年11月</t>
  </si>
  <si>
    <t>2005年12月</t>
  </si>
  <si>
    <t>＝平成17年(2005年)＝</t>
  </si>
  <si>
    <t>平成 2年(1993年)</t>
  </si>
  <si>
    <t>平成 7年(1995年)</t>
  </si>
  <si>
    <t>平成12年(2000年)</t>
  </si>
  <si>
    <t>平成14年(2002年)</t>
  </si>
  <si>
    <t>平成15年(2003年)</t>
  </si>
  <si>
    <t>平成16年(2004年)</t>
  </si>
  <si>
    <t>平成17年(2005年)</t>
  </si>
  <si>
    <t>情報ｼｽﾃﾑｻｰﾋﾞｽ科 5月開講</t>
  </si>
  <si>
    <t>情報ｼｽﾃﾑｻｰﾋﾞｽ科11月開講</t>
  </si>
  <si>
    <t>農・林・漁業</t>
  </si>
  <si>
    <t xml:space="preserve">  食料品製造業</t>
  </si>
  <si>
    <t xml:space="preserve">  飲料･たばこ・飼料製造業</t>
  </si>
  <si>
    <t xml:space="preserve">  衣服･その他の繊維製品製造業</t>
  </si>
  <si>
    <t xml:space="preserve">  木材･木製品製造業</t>
  </si>
  <si>
    <t xml:space="preserve">  家具･装備品製造業</t>
  </si>
  <si>
    <t xml:space="preserve">  パルプ･紙・紙加工品製造業</t>
  </si>
  <si>
    <t xml:space="preserve">  印刷・同関連業</t>
  </si>
  <si>
    <t xml:space="preserve">  石油製品・石炭製品製造業</t>
  </si>
  <si>
    <t xml:space="preserve">  プラスチック製品製造業</t>
  </si>
  <si>
    <t xml:space="preserve">  ゴム製品製造業</t>
  </si>
  <si>
    <t xml:space="preserve">  窯業･土石製品製造業</t>
  </si>
  <si>
    <t xml:space="preserve">  非鉄金属製造業</t>
  </si>
  <si>
    <t xml:space="preserve">  金属製品製造業</t>
  </si>
  <si>
    <t>　一般機械器具製造業</t>
  </si>
  <si>
    <t>　電気機械器具製造業</t>
  </si>
  <si>
    <t>　情報通信機械器具製造業</t>
  </si>
  <si>
    <t>　電子部品・ﾃﾞﾊﾞｲｽ製造業</t>
  </si>
  <si>
    <t>　輸送用機械器具製造業</t>
  </si>
  <si>
    <t>　精密機械器具製造業</t>
  </si>
  <si>
    <t>　その他の製造業</t>
  </si>
  <si>
    <t>電気・ｶﾞｽ・熱供給・水道業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</si>
  <si>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</si>
  <si>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</si>
  <si>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</si>
  <si>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</si>
  <si>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</si>
  <si>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</si>
  <si>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</si>
  <si>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教育、学習支援業</t>
  </si>
  <si>
    <t>複合サービス業</t>
  </si>
  <si>
    <t>サービス業（他に分類されないもの）</t>
  </si>
  <si>
    <t>公務・その他</t>
  </si>
  <si>
    <t>-</t>
  </si>
  <si>
    <t>　　職業４部門別については、未公表</t>
  </si>
  <si>
    <t>　情報通信業</t>
  </si>
  <si>
    <t>　飲食店・宿泊業</t>
  </si>
  <si>
    <t>　医療・福祉</t>
  </si>
  <si>
    <t>　教育・学習支援業</t>
  </si>
  <si>
    <t>　複合サ－ビス事業</t>
  </si>
  <si>
    <t>　</t>
  </si>
  <si>
    <t>-</t>
  </si>
  <si>
    <t>サ－ビス業</t>
  </si>
  <si>
    <t>（他に分類され</t>
  </si>
  <si>
    <t>（再掲）</t>
  </si>
  <si>
    <t>第１次産業</t>
  </si>
  <si>
    <t>第２次産業</t>
  </si>
  <si>
    <t>第３次産業</t>
  </si>
  <si>
    <t>平成6年度  1994</t>
  </si>
  <si>
    <t>平成9年度  1997</t>
  </si>
  <si>
    <r>
      <t>Ａ．地域別労働組合数及び組合員数</t>
    </r>
    <r>
      <rPr>
        <sz val="14"/>
        <rFont val="ＭＳ 明朝"/>
        <family val="1"/>
      </rPr>
      <t>（6月30日現在）</t>
    </r>
  </si>
  <si>
    <t>産業別組合数・組合員数</t>
  </si>
  <si>
    <t>組合数</t>
  </si>
  <si>
    <t>組合員数（人）</t>
  </si>
  <si>
    <t>連合和歌山</t>
  </si>
  <si>
    <t>県地評</t>
  </si>
  <si>
    <t>その他</t>
  </si>
  <si>
    <t>無加盟</t>
  </si>
  <si>
    <t>計</t>
  </si>
  <si>
    <t>産業分類</t>
  </si>
  <si>
    <t>社会保険・社会福祉</t>
  </si>
  <si>
    <t>教育・学習支援業</t>
  </si>
  <si>
    <t>郵便局・協同組合</t>
  </si>
  <si>
    <t>漁業</t>
  </si>
  <si>
    <t>年平均</t>
  </si>
  <si>
    <t>月次</t>
  </si>
  <si>
    <t xml:space="preserve"> Ｃ-16 産業別名目賃金指数（常用労働者現金給与総額）</t>
  </si>
  <si>
    <t>（注）新産業分類による旧産業分類との接続が表記４分類のみ</t>
  </si>
  <si>
    <t xml:space="preserve"> 単位：日</t>
  </si>
  <si>
    <t xml:space="preserve"> Ｃ-20 産業別常用労働者１人平均月間総実労働時間</t>
  </si>
  <si>
    <t xml:space="preserve"> 単位：時間</t>
  </si>
  <si>
    <t xml:space="preserve"> Ｃ-21 産業別常用労働者数</t>
  </si>
  <si>
    <t xml:space="preserve"> 単位：人</t>
  </si>
  <si>
    <t>運輸業</t>
  </si>
  <si>
    <t>卸売・　　小売業</t>
  </si>
  <si>
    <t>金融・　　保険業</t>
  </si>
  <si>
    <t>不動産業</t>
  </si>
  <si>
    <t>資料：厚生労働省「賃金構造基本統計調査報告」</t>
  </si>
  <si>
    <t>公　　務</t>
  </si>
  <si>
    <t>医療・保健衛生</t>
  </si>
  <si>
    <t>産業計</t>
  </si>
  <si>
    <t>建設業</t>
  </si>
  <si>
    <t>製造業</t>
  </si>
  <si>
    <t xml:space="preserve"> Ｃ-19 産業別常用労働者１人平均月間出勤日数</t>
  </si>
  <si>
    <t>分類不能</t>
  </si>
  <si>
    <t>機械電子工学科</t>
  </si>
  <si>
    <t xml:space="preserve"> 業 （注</t>
  </si>
  <si>
    <r>
      <t xml:space="preserve"> 業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（注</t>
    </r>
  </si>
  <si>
    <t xml:space="preserve"> 就職希望</t>
  </si>
  <si>
    <r>
      <t>　サ－ビス業</t>
    </r>
    <r>
      <rPr>
        <sz val="10"/>
        <rFont val="ＭＳ 明朝"/>
        <family val="1"/>
      </rPr>
      <t>（他に分類されないもの）</t>
    </r>
  </si>
  <si>
    <r>
      <t>　公  務</t>
    </r>
    <r>
      <rPr>
        <sz val="10"/>
        <rFont val="ＭＳ 明朝"/>
        <family val="1"/>
      </rPr>
      <t>（他に分類されないもの）</t>
    </r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</si>
  <si>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</si>
  <si>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</si>
  <si>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</si>
  <si>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</si>
  <si>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</si>
  <si>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</si>
  <si>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</si>
  <si>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</si>
  <si>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</si>
  <si>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</si>
  <si>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</si>
  <si>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</si>
  <si>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</si>
  <si>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</si>
  <si>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</si>
  <si>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</si>
  <si>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</si>
  <si>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</si>
  <si>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</si>
  <si>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</si>
  <si>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</si>
  <si>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</si>
  <si>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</si>
  <si>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日置川町</t>
  </si>
  <si>
    <t xml:space="preserve"> すさみ町</t>
  </si>
  <si>
    <t xml:space="preserve">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</si>
  <si>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</si>
  <si>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</si>
  <si>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</si>
  <si>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</si>
  <si>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r>
      <t xml:space="preserve">総数 </t>
    </r>
    <r>
      <rPr>
        <sz val="11"/>
        <rFont val="ＭＳ 明朝"/>
        <family val="1"/>
      </rPr>
      <t>(注</t>
    </r>
  </si>
  <si>
    <t>　調査
　産業計</t>
  </si>
  <si>
    <t>電気･ｶﾞｽ
･熱供給
･水道業</t>
  </si>
  <si>
    <t>情報通信
業</t>
  </si>
  <si>
    <t xml:space="preserve"> 飲食店,
 宿泊業</t>
  </si>
  <si>
    <t>　医療・
　福祉</t>
  </si>
  <si>
    <t>教育･学習支援業</t>
  </si>
  <si>
    <t xml:space="preserve"> 複合
 ｻｰﾋﾞｽ業</t>
  </si>
  <si>
    <t>Ｃ-01 １５歳以上経済活動人口の推移</t>
  </si>
  <si>
    <t>Ａ．労働力状態別15歳以上人口</t>
  </si>
  <si>
    <t>Ｂ．産業，職業及び従業上の地位別就業者数</t>
  </si>
  <si>
    <t>販売･ｻｰﾋﾞ</t>
  </si>
  <si>
    <t>ｽ関係職業</t>
  </si>
  <si>
    <t xml:space="preserve"> </t>
  </si>
  <si>
    <t xml:space="preserve">      （平成17年10月 1日現在）</t>
  </si>
  <si>
    <t>　</t>
  </si>
  <si>
    <t>　運輸業</t>
  </si>
  <si>
    <t>　卸売･小売業</t>
  </si>
  <si>
    <t>　</t>
  </si>
  <si>
    <t>資料：総務省統計局「国勢調査報告書」</t>
  </si>
  <si>
    <t>（平成17年10月 1日現在）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</si>
  <si>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</si>
  <si>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</si>
  <si>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</si>
  <si>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</si>
  <si>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</si>
  <si>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</si>
  <si>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</si>
  <si>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野 上 町</t>
  </si>
  <si>
    <t xml:space="preserve"> 美 里 町</t>
  </si>
  <si>
    <t>（平成17年10月 1日現在）</t>
  </si>
  <si>
    <t>役員を除</t>
  </si>
  <si>
    <t>自営業主</t>
  </si>
  <si>
    <t>家庭</t>
  </si>
  <si>
    <t>く雇用者</t>
  </si>
  <si>
    <t>内職者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</si>
  <si>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</si>
  <si>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</si>
  <si>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</si>
  <si>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</si>
  <si>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</si>
  <si>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</si>
  <si>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</si>
  <si>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野 上 町</t>
  </si>
  <si>
    <t xml:space="preserve"> 美 里 町</t>
  </si>
  <si>
    <t>-</t>
  </si>
  <si>
    <t>-</t>
  </si>
  <si>
    <t>-</t>
  </si>
  <si>
    <t>　　　　　Ｃ-06 市町村，産業別15歳以上就業者数－続き－</t>
  </si>
  <si>
    <t>（平成17年10月 1日現在）</t>
  </si>
  <si>
    <t>　</t>
  </si>
  <si>
    <t>　</t>
  </si>
  <si>
    <t>　</t>
  </si>
  <si>
    <t>ないもの）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</si>
  <si>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</si>
  <si>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</si>
  <si>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</si>
  <si>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</si>
  <si>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</si>
  <si>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</si>
  <si>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</si>
  <si>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野 上 町</t>
  </si>
  <si>
    <t xml:space="preserve"> 美 里 町</t>
  </si>
  <si>
    <t>職業紹介には「一般職業紹介」、「障害者職業紹介」、「日雇職業紹介」、</t>
  </si>
  <si>
    <t>有効求人倍率（Ｂ／Ａ）</t>
  </si>
  <si>
    <t>･･･</t>
  </si>
  <si>
    <t xml:space="preserve">          単位：人</t>
  </si>
  <si>
    <t>2003</t>
  </si>
  <si>
    <t>2004</t>
  </si>
  <si>
    <t>2005</t>
  </si>
  <si>
    <r>
      <t>平成15</t>
    </r>
    <r>
      <rPr>
        <sz val="14"/>
        <rFont val="ＭＳ 明朝"/>
        <family val="1"/>
      </rPr>
      <t>年度</t>
    </r>
  </si>
  <si>
    <r>
      <t>平成16</t>
    </r>
    <r>
      <rPr>
        <sz val="14"/>
        <rFont val="ＭＳ 明朝"/>
        <family val="1"/>
      </rPr>
      <t>年度</t>
    </r>
  </si>
  <si>
    <t>平成17年度</t>
  </si>
  <si>
    <t>中高年齢者とは,年齢45歳以上の者（パ－トタイムを除く）</t>
  </si>
  <si>
    <t>　</t>
  </si>
  <si>
    <t xml:space="preserve">    7      1995</t>
  </si>
  <si>
    <t xml:space="preserve">    8      1996</t>
  </si>
  <si>
    <t xml:space="preserve">    9      1997</t>
  </si>
  <si>
    <t xml:space="preserve">   10      1998</t>
  </si>
  <si>
    <t xml:space="preserve">   11      1999</t>
  </si>
  <si>
    <t xml:space="preserve">   12      2000</t>
  </si>
  <si>
    <t xml:space="preserve">   13      2001</t>
  </si>
  <si>
    <t>　 14      2002</t>
  </si>
  <si>
    <t xml:space="preserve">   15      2003</t>
  </si>
  <si>
    <t xml:space="preserve">   16      2004</t>
  </si>
  <si>
    <t xml:space="preserve">   17      2005</t>
  </si>
  <si>
    <t>%</t>
  </si>
  <si>
    <t xml:space="preserve">   14      2002</t>
  </si>
  <si>
    <t xml:space="preserve">－ </t>
  </si>
  <si>
    <t xml:space="preserve">    10     1998</t>
  </si>
  <si>
    <t xml:space="preserve">    11     1999</t>
  </si>
  <si>
    <t xml:space="preserve">    12     2000</t>
  </si>
  <si>
    <t xml:space="preserve">    13     2001</t>
  </si>
  <si>
    <t xml:space="preserve">    14     2002</t>
  </si>
  <si>
    <t xml:space="preserve">    15     2003</t>
  </si>
  <si>
    <t xml:space="preserve">    16     2004</t>
  </si>
  <si>
    <t xml:space="preserve">    17     2005</t>
  </si>
  <si>
    <t>（B/A）</t>
  </si>
  <si>
    <t>(C/A×100)</t>
  </si>
  <si>
    <t>(D/C×100)</t>
  </si>
  <si>
    <t xml:space="preserve">     11    1999</t>
  </si>
  <si>
    <t xml:space="preserve">     12    2000</t>
  </si>
  <si>
    <t xml:space="preserve">     13    2001</t>
  </si>
  <si>
    <t xml:space="preserve">     14    2002</t>
  </si>
  <si>
    <t xml:space="preserve">     15    2003</t>
  </si>
  <si>
    <t xml:space="preserve">     16    2004</t>
  </si>
  <si>
    <t xml:space="preserve">     17    2005</t>
  </si>
  <si>
    <t>(C/A×100)</t>
  </si>
  <si>
    <t xml:space="preserve">     11    1999</t>
  </si>
  <si>
    <t xml:space="preserve">     12    2000</t>
  </si>
  <si>
    <t xml:space="preserve">     13    2001</t>
  </si>
  <si>
    <t xml:space="preserve">     14    2002</t>
  </si>
  <si>
    <t xml:space="preserve">     15    2003</t>
  </si>
  <si>
    <t xml:space="preserve">     16    2004</t>
  </si>
  <si>
    <t xml:space="preserve">     17    2005</t>
  </si>
  <si>
    <t xml:space="preserve">     18    2006</t>
  </si>
  <si>
    <t>Ｃ-06 市町村，産業別15歳以上就業者数</t>
  </si>
  <si>
    <t xml:space="preserve"> 電気･ｶﾞｽ･</t>
  </si>
  <si>
    <t xml:space="preserve"> 水道業</t>
  </si>
  <si>
    <t>Ｃ-06 市町村，産業別15歳以上就業者数－続き－</t>
  </si>
  <si>
    <t>卸売･</t>
  </si>
  <si>
    <t>（平成17年10月 1日現在）</t>
  </si>
  <si>
    <t>第1次産業</t>
  </si>
  <si>
    <t>第2次産業</t>
  </si>
  <si>
    <t>総  数</t>
  </si>
  <si>
    <t>農  業</t>
  </si>
  <si>
    <t>林  業</t>
  </si>
  <si>
    <t>漁  業</t>
  </si>
  <si>
    <t>鉱  業</t>
  </si>
  <si>
    <t>建設業</t>
  </si>
  <si>
    <t>製造業</t>
  </si>
  <si>
    <t xml:space="preserve"> 熱供給･</t>
  </si>
  <si>
    <t>情報通信業</t>
  </si>
  <si>
    <t>　</t>
  </si>
  <si>
    <t>金融･</t>
  </si>
  <si>
    <t>飲食店・</t>
  </si>
  <si>
    <t>教育・</t>
  </si>
  <si>
    <t xml:space="preserve"> 複合</t>
  </si>
  <si>
    <t>小売業</t>
  </si>
  <si>
    <t>保険業</t>
  </si>
  <si>
    <t>不動産業</t>
  </si>
  <si>
    <t xml:space="preserve"> 宿泊業</t>
  </si>
  <si>
    <t>学習支援業</t>
  </si>
  <si>
    <t>サービス業</t>
  </si>
  <si>
    <t>ないもの）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</si>
  <si>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</si>
  <si>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</si>
  <si>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</si>
  <si>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</si>
  <si>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</si>
  <si>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</si>
  <si>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</si>
  <si>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野 上 町</t>
  </si>
  <si>
    <t xml:space="preserve"> 美 里 町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</si>
</sst>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#,##0;&quot;-&quot;##,##0"/>
    <numFmt numFmtId="178" formatCode="\ ###,##0;&quot;-&quot;###,##0"/>
    <numFmt numFmtId="179" formatCode="#,##0.0;\-#,##0.0"/>
    <numFmt numFmtId="180" formatCode="#,##0.0;&quot;\&quot;\!\-#,##0.0"/>
    <numFmt numFmtId="181" formatCode="0.0_ "/>
    <numFmt numFmtId="182" formatCode="0.0"/>
    <numFmt numFmtId="183" formatCode="#,##0_ "/>
    <numFmt numFmtId="184" formatCode="0_ "/>
    <numFmt numFmtId="185" formatCode="#,##0_);[Red]\(#,##0\)"/>
    <numFmt numFmtId="186" formatCode="#,##0.0_ "/>
    <numFmt numFmtId="187" formatCode="#,##0.0_);[Red]\(#,##0.0\)"/>
    <numFmt numFmtId="188" formatCode="0.0_);[Red]\(0.0\)"/>
    <numFmt numFmtId="189" formatCode="\ ###,###,##0;&quot;-&quot;###,###,##0"/>
    <numFmt numFmtId="190" formatCode="#,###,##0;&quot; -&quot;###,##0"/>
    <numFmt numFmtId="191" formatCode="##,###,##0;&quot;-&quot;#,###,##0"/>
    <numFmt numFmtId="192" formatCode="0.0_);\(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427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3" xfId="0" applyBorder="1" applyAlignment="1">
      <alignment vertical="center"/>
    </xf>
    <xf numFmtId="37" fontId="7" fillId="0" borderId="0" xfId="0" applyNumberFormat="1" applyFont="1" applyAlignment="1" applyProtection="1">
      <alignment vertical="center"/>
      <protection locked="0"/>
    </xf>
    <xf numFmtId="37" fontId="6" fillId="0" borderId="0" xfId="21" applyNumberFormat="1" applyFont="1" applyFill="1" applyBorder="1" applyAlignment="1">
      <alignment horizontal="right" vertical="center"/>
      <protection/>
    </xf>
    <xf numFmtId="37" fontId="7" fillId="0" borderId="2" xfId="0" applyNumberFormat="1" applyFont="1" applyBorder="1" applyAlignment="1" applyProtection="1">
      <alignment vertical="center"/>
      <protection locked="0"/>
    </xf>
    <xf numFmtId="37" fontId="6" fillId="0" borderId="2" xfId="21" applyNumberFormat="1" applyFont="1" applyFill="1" applyBorder="1" applyAlignment="1">
      <alignment horizontal="right" vertical="center"/>
      <protection/>
    </xf>
    <xf numFmtId="37" fontId="2" fillId="0" borderId="13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>
      <alignment vertical="center"/>
    </xf>
    <xf numFmtId="37" fontId="2" fillId="0" borderId="2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>
      <alignment vertical="center"/>
    </xf>
    <xf numFmtId="37" fontId="2" fillId="0" borderId="4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>
      <alignment vertical="center"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" xfId="0" applyNumberFormat="1" applyFont="1" applyBorder="1" applyAlignment="1">
      <alignment vertical="center"/>
    </xf>
    <xf numFmtId="37" fontId="2" fillId="0" borderId="14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37" fontId="2" fillId="0" borderId="1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39" fontId="2" fillId="0" borderId="0" xfId="0" applyNumberFormat="1" applyFont="1" applyAlignment="1" applyProtection="1">
      <alignment vertical="center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5" xfId="0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0" fillId="0" borderId="15" xfId="0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4" fillId="0" borderId="2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179" fontId="2" fillId="0" borderId="0" xfId="0" applyNumberFormat="1" applyFont="1" applyAlignment="1" applyProtection="1">
      <alignment vertical="center"/>
      <protection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179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17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 vertical="center"/>
    </xf>
    <xf numFmtId="37" fontId="2" fillId="0" borderId="1" xfId="0" applyNumberFormat="1" applyFont="1" applyBorder="1" applyAlignment="1" applyProtection="1">
      <alignment vertical="center"/>
      <protection locked="0"/>
    </xf>
    <xf numFmtId="183" fontId="2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2" xfId="0" applyNumberFormat="1" applyFont="1" applyBorder="1" applyAlignment="1" applyProtection="1">
      <alignment vertical="center"/>
      <protection locked="0"/>
    </xf>
    <xf numFmtId="183" fontId="2" fillId="0" borderId="4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183" fontId="4" fillId="0" borderId="2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3" fontId="2" fillId="0" borderId="2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 applyProtection="1">
      <alignment horizontal="right"/>
      <protection locked="0"/>
    </xf>
    <xf numFmtId="183" fontId="2" fillId="0" borderId="4" xfId="0" applyNumberFormat="1" applyFont="1" applyBorder="1" applyAlignment="1" applyProtection="1">
      <alignment vertical="center"/>
      <protection/>
    </xf>
    <xf numFmtId="183" fontId="2" fillId="0" borderId="3" xfId="0" applyNumberFormat="1" applyFont="1" applyBorder="1" applyAlignment="1" applyProtection="1">
      <alignment vertical="center"/>
      <protection/>
    </xf>
    <xf numFmtId="183" fontId="2" fillId="0" borderId="4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vertical="center"/>
      <protection locked="0"/>
    </xf>
    <xf numFmtId="183" fontId="2" fillId="0" borderId="5" xfId="0" applyNumberFormat="1" applyFont="1" applyBorder="1" applyAlignment="1">
      <alignment vertical="center"/>
    </xf>
    <xf numFmtId="183" fontId="2" fillId="0" borderId="1" xfId="0" applyNumberFormat="1" applyFont="1" applyBorder="1" applyAlignment="1" applyProtection="1">
      <alignment vertical="center"/>
      <protection locked="0"/>
    </xf>
    <xf numFmtId="183" fontId="2" fillId="0" borderId="1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Border="1" applyAlignment="1">
      <alignment vertical="center"/>
    </xf>
    <xf numFmtId="183" fontId="2" fillId="0" borderId="6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83" fontId="2" fillId="0" borderId="2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>
      <alignment/>
    </xf>
    <xf numFmtId="183" fontId="7" fillId="0" borderId="0" xfId="0" applyNumberFormat="1" applyFont="1" applyAlignment="1" applyProtection="1">
      <alignment/>
      <protection locked="0"/>
    </xf>
    <xf numFmtId="183" fontId="7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  <protection/>
    </xf>
    <xf numFmtId="183" fontId="2" fillId="0" borderId="0" xfId="0" applyNumberFormat="1" applyFont="1" applyAlignment="1">
      <alignment horizontal="right"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horizontal="left"/>
      <protection/>
    </xf>
    <xf numFmtId="183" fontId="2" fillId="0" borderId="2" xfId="0" applyNumberFormat="1" applyFont="1" applyBorder="1" applyAlignment="1" applyProtection="1">
      <alignment horizontal="center"/>
      <protection/>
    </xf>
    <xf numFmtId="183" fontId="2" fillId="0" borderId="2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5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 quotePrefix="1">
      <alignment horizontal="right"/>
      <protection locked="0"/>
    </xf>
    <xf numFmtId="183" fontId="2" fillId="0" borderId="2" xfId="0" applyNumberFormat="1" applyFont="1" applyBorder="1" applyAlignment="1" applyProtection="1" quotePrefix="1">
      <alignment horizontal="right"/>
      <protection locked="0"/>
    </xf>
    <xf numFmtId="0" fontId="2" fillId="0" borderId="1" xfId="0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>
      <alignment vertical="center"/>
    </xf>
    <xf numFmtId="181" fontId="2" fillId="0" borderId="2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right"/>
      <protection locked="0"/>
    </xf>
    <xf numFmtId="186" fontId="2" fillId="0" borderId="0" xfId="0" applyNumberFormat="1" applyFont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2" xfId="0" applyNumberFormat="1" applyFont="1" applyBorder="1" applyAlignment="1" applyProtection="1">
      <alignment vertical="center"/>
      <protection locked="0"/>
    </xf>
    <xf numFmtId="186" fontId="2" fillId="0" borderId="4" xfId="0" applyNumberFormat="1" applyFont="1" applyBorder="1" applyAlignment="1">
      <alignment vertical="center"/>
    </xf>
    <xf numFmtId="186" fontId="4" fillId="0" borderId="2" xfId="0" applyNumberFormat="1" applyFont="1" applyBorder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horizontal="right"/>
      <protection locked="0"/>
    </xf>
    <xf numFmtId="186" fontId="2" fillId="0" borderId="5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left"/>
      <protection/>
    </xf>
    <xf numFmtId="185" fontId="2" fillId="0" borderId="3" xfId="0" applyNumberFormat="1" applyFont="1" applyBorder="1" applyAlignment="1">
      <alignment vertical="center"/>
    </xf>
    <xf numFmtId="185" fontId="4" fillId="0" borderId="0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horizontal="right"/>
      <protection locked="0"/>
    </xf>
    <xf numFmtId="185" fontId="2" fillId="0" borderId="1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7" fontId="4" fillId="0" borderId="0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horizontal="right"/>
      <protection locked="0"/>
    </xf>
    <xf numFmtId="187" fontId="2" fillId="0" borderId="0" xfId="0" applyNumberFormat="1" applyFont="1" applyAlignment="1">
      <alignment vertical="center"/>
    </xf>
    <xf numFmtId="187" fontId="2" fillId="0" borderId="3" xfId="0" applyNumberFormat="1" applyFont="1" applyBorder="1" applyAlignment="1">
      <alignment vertical="center"/>
    </xf>
    <xf numFmtId="187" fontId="4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horizontal="left"/>
      <protection/>
    </xf>
    <xf numFmtId="187" fontId="2" fillId="0" borderId="0" xfId="0" applyNumberFormat="1" applyFont="1" applyBorder="1" applyAlignment="1" applyProtection="1">
      <alignment horizontal="right"/>
      <protection locked="0"/>
    </xf>
    <xf numFmtId="187" fontId="2" fillId="0" borderId="1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horizontal="right"/>
      <protection locked="0"/>
    </xf>
    <xf numFmtId="187" fontId="2" fillId="0" borderId="2" xfId="0" applyNumberFormat="1" applyFont="1" applyBorder="1" applyAlignment="1" applyProtection="1">
      <alignment vertical="center"/>
      <protection locked="0"/>
    </xf>
    <xf numFmtId="187" fontId="2" fillId="0" borderId="2" xfId="0" applyNumberFormat="1" applyFont="1" applyBorder="1" applyAlignment="1" applyProtection="1">
      <alignment horizontal="right"/>
      <protection locked="0"/>
    </xf>
    <xf numFmtId="187" fontId="2" fillId="0" borderId="2" xfId="0" applyNumberFormat="1" applyFont="1" applyBorder="1" applyAlignment="1">
      <alignment vertical="center"/>
    </xf>
    <xf numFmtId="185" fontId="2" fillId="0" borderId="0" xfId="0" applyNumberFormat="1" applyFont="1" applyAlignment="1" applyProtection="1">
      <alignment horizontal="right"/>
      <protection locked="0"/>
    </xf>
    <xf numFmtId="187" fontId="2" fillId="0" borderId="4" xfId="0" applyNumberFormat="1" applyFont="1" applyBorder="1" applyAlignment="1" applyProtection="1">
      <alignment vertical="center"/>
      <protection locked="0"/>
    </xf>
    <xf numFmtId="187" fontId="2" fillId="0" borderId="5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Alignment="1" applyProtection="1">
      <alignment vertical="center"/>
      <protection/>
    </xf>
    <xf numFmtId="185" fontId="2" fillId="0" borderId="3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/>
    </xf>
    <xf numFmtId="187" fontId="2" fillId="0" borderId="3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horizontal="right"/>
      <protection locked="0"/>
    </xf>
    <xf numFmtId="186" fontId="2" fillId="0" borderId="3" xfId="0" applyNumberFormat="1" applyFont="1" applyBorder="1" applyAlignment="1">
      <alignment vertical="center"/>
    </xf>
    <xf numFmtId="186" fontId="2" fillId="0" borderId="3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1" xfId="0" applyNumberFormat="1" applyFont="1" applyBorder="1" applyAlignment="1" applyProtection="1">
      <alignment vertical="center"/>
      <protection locked="0"/>
    </xf>
    <xf numFmtId="186" fontId="4" fillId="0" borderId="0" xfId="0" applyNumberFormat="1" applyFont="1" applyAlignment="1" applyProtection="1">
      <alignment vertical="center"/>
      <protection/>
    </xf>
    <xf numFmtId="186" fontId="2" fillId="0" borderId="2" xfId="0" applyNumberFormat="1" applyFont="1" applyBorder="1" applyAlignment="1" applyProtection="1">
      <alignment vertical="center"/>
      <protection/>
    </xf>
    <xf numFmtId="186" fontId="2" fillId="0" borderId="0" xfId="0" applyNumberFormat="1" applyFont="1" applyAlignment="1" applyProtection="1">
      <alignment vertical="center"/>
      <protection/>
    </xf>
    <xf numFmtId="186" fontId="4" fillId="0" borderId="3" xfId="0" applyNumberFormat="1" applyFont="1" applyBorder="1" applyAlignment="1" applyProtection="1">
      <alignment horizontal="left"/>
      <protection/>
    </xf>
    <xf numFmtId="186" fontId="2" fillId="0" borderId="2" xfId="0" applyNumberFormat="1" applyFont="1" applyBorder="1" applyAlignment="1" applyProtection="1">
      <alignment horizontal="left"/>
      <protection/>
    </xf>
    <xf numFmtId="186" fontId="2" fillId="0" borderId="4" xfId="0" applyNumberFormat="1" applyFont="1" applyBorder="1" applyAlignment="1" applyProtection="1">
      <alignment horizontal="left"/>
      <protection/>
    </xf>
    <xf numFmtId="185" fontId="2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11" xfId="0" applyFont="1" applyBorder="1" applyAlignment="1">
      <alignment/>
    </xf>
    <xf numFmtId="0" fontId="10" fillId="0" borderId="8" xfId="0" applyFont="1" applyBorder="1" applyAlignment="1" applyProtection="1">
      <alignment horizontal="right"/>
      <protection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6" fontId="2" fillId="0" borderId="2" xfId="0" applyNumberFormat="1" applyFont="1" applyBorder="1" applyAlignment="1" applyProtection="1">
      <alignment horizontal="right"/>
      <protection/>
    </xf>
    <xf numFmtId="186" fontId="2" fillId="0" borderId="0" xfId="0" applyNumberFormat="1" applyFont="1" applyAlignment="1" applyProtection="1">
      <alignment horizontal="right"/>
      <protection/>
    </xf>
    <xf numFmtId="186" fontId="4" fillId="0" borderId="0" xfId="0" applyNumberFormat="1" applyFont="1" applyAlignment="1" applyProtection="1">
      <alignment horizontal="left"/>
      <protection/>
    </xf>
    <xf numFmtId="186" fontId="2" fillId="0" borderId="1" xfId="0" applyNumberFormat="1" applyFont="1" applyBorder="1" applyAlignment="1">
      <alignment vertical="center"/>
    </xf>
    <xf numFmtId="186" fontId="2" fillId="0" borderId="1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 quotePrefix="1">
      <alignment horizontal="right"/>
      <protection/>
    </xf>
    <xf numFmtId="183" fontId="2" fillId="0" borderId="3" xfId="0" applyNumberFormat="1" applyFont="1" applyBorder="1" applyAlignment="1" applyProtection="1" quotePrefix="1">
      <alignment horizontal="right"/>
      <protection/>
    </xf>
    <xf numFmtId="183" fontId="2" fillId="0" borderId="3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Alignment="1" quotePrefix="1">
      <alignment horizontal="right"/>
    </xf>
    <xf numFmtId="183" fontId="2" fillId="0" borderId="0" xfId="0" applyNumberFormat="1" applyFont="1" applyBorder="1" applyAlignment="1" applyProtection="1" quotePrefix="1">
      <alignment horizontal="right"/>
      <protection locked="0"/>
    </xf>
    <xf numFmtId="185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2" xfId="0" applyNumberFormat="1" applyFont="1" applyBorder="1" applyAlignment="1" applyProtection="1" quotePrefix="1">
      <alignment horizontal="right"/>
      <protection locked="0"/>
    </xf>
    <xf numFmtId="186" fontId="2" fillId="0" borderId="5" xfId="0" applyNumberFormat="1" applyFont="1" applyBorder="1" applyAlignment="1">
      <alignment vertical="center"/>
    </xf>
    <xf numFmtId="186" fontId="2" fillId="0" borderId="0" xfId="0" applyNumberFormat="1" applyFont="1" applyBorder="1" applyAlignment="1" applyProtection="1">
      <alignment/>
      <protection locked="0"/>
    </xf>
    <xf numFmtId="187" fontId="2" fillId="0" borderId="2" xfId="0" applyNumberFormat="1" applyFont="1" applyBorder="1" applyAlignment="1" applyProtection="1" quotePrefix="1">
      <alignment horizontal="right"/>
      <protection locked="0"/>
    </xf>
    <xf numFmtId="187" fontId="2" fillId="0" borderId="0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 quotePrefix="1">
      <alignment vertical="center"/>
    </xf>
    <xf numFmtId="186" fontId="2" fillId="0" borderId="0" xfId="0" applyNumberFormat="1" applyFont="1" applyAlignment="1" applyProtection="1" quotePrefix="1">
      <alignment vertical="center"/>
      <protection/>
    </xf>
    <xf numFmtId="0" fontId="2" fillId="0" borderId="0" xfId="0" applyFont="1" applyAlignment="1" applyProtection="1" quotePrefix="1">
      <alignment vertical="center"/>
      <protection/>
    </xf>
    <xf numFmtId="183" fontId="2" fillId="0" borderId="0" xfId="0" applyNumberFormat="1" applyFont="1" applyAlignment="1" applyProtection="1" quotePrefix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Border="1" applyAlignment="1" applyProtection="1" quotePrefix="1">
      <alignment horizontal="right" vertical="center"/>
      <protection/>
    </xf>
    <xf numFmtId="183" fontId="2" fillId="0" borderId="8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 applyProtection="1">
      <alignment horizontal="center"/>
      <protection locked="0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183" fontId="2" fillId="0" borderId="0" xfId="0" applyNumberFormat="1" applyFont="1" applyAlignment="1" applyProtection="1" quotePrefix="1">
      <alignment horizontal="right" vertical="center"/>
      <protection/>
    </xf>
    <xf numFmtId="183" fontId="2" fillId="0" borderId="0" xfId="0" applyNumberFormat="1" applyFont="1" applyAlignment="1" applyProtection="1">
      <alignment horizontal="right" vertical="center"/>
      <protection/>
    </xf>
    <xf numFmtId="183" fontId="2" fillId="0" borderId="0" xfId="0" applyNumberFormat="1" applyFont="1" applyAlignment="1" applyProtection="1">
      <alignment horizontal="right" vertical="center"/>
      <protection locked="0"/>
    </xf>
    <xf numFmtId="37" fontId="2" fillId="0" borderId="17" xfId="0" applyNumberFormat="1" applyFont="1" applyBorder="1" applyAlignment="1" applyProtection="1">
      <alignment horizontal="center"/>
      <protection/>
    </xf>
    <xf numFmtId="37" fontId="13" fillId="0" borderId="2" xfId="0" applyNumberFormat="1" applyFont="1" applyBorder="1" applyAlignment="1" applyProtection="1">
      <alignment horizontal="left"/>
      <protection/>
    </xf>
    <xf numFmtId="37" fontId="13" fillId="0" borderId="4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37" fontId="2" fillId="0" borderId="21" xfId="0" applyNumberFormat="1" applyFont="1" applyBorder="1" applyAlignment="1">
      <alignment vertical="center"/>
    </xf>
    <xf numFmtId="37" fontId="2" fillId="0" borderId="9" xfId="0" applyNumberFormat="1" applyFont="1" applyBorder="1" applyAlignment="1">
      <alignment vertical="center"/>
    </xf>
    <xf numFmtId="37" fontId="2" fillId="0" borderId="14" xfId="0" applyNumberFormat="1" applyFont="1" applyBorder="1" applyAlignment="1" applyProtection="1">
      <alignment horizontal="left"/>
      <protection/>
    </xf>
    <xf numFmtId="37" fontId="2" fillId="0" borderId="17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>
      <alignment vertical="center"/>
    </xf>
    <xf numFmtId="37" fontId="8" fillId="0" borderId="2" xfId="0" applyNumberFormat="1" applyFont="1" applyBorder="1" applyAlignment="1" applyProtection="1">
      <alignment horizontal="center"/>
      <protection/>
    </xf>
    <xf numFmtId="37" fontId="8" fillId="0" borderId="2" xfId="0" applyNumberFormat="1" applyFont="1" applyBorder="1" applyAlignment="1">
      <alignment vertical="center"/>
    </xf>
    <xf numFmtId="37" fontId="8" fillId="0" borderId="2" xfId="0" applyNumberFormat="1" applyFont="1" applyBorder="1" applyAlignment="1">
      <alignment horizontal="center" vertical="center"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83" fontId="13" fillId="0" borderId="22" xfId="0" applyNumberFormat="1" applyFont="1" applyBorder="1" applyAlignment="1">
      <alignment horizontal="center" vertical="center"/>
    </xf>
    <xf numFmtId="183" fontId="13" fillId="0" borderId="11" xfId="0" applyNumberFormat="1" applyFont="1" applyBorder="1" applyAlignment="1">
      <alignment horizontal="center" vertical="center"/>
    </xf>
    <xf numFmtId="183" fontId="13" fillId="0" borderId="12" xfId="0" applyNumberFormat="1" applyFont="1" applyBorder="1" applyAlignment="1">
      <alignment horizontal="center" vertical="center"/>
    </xf>
    <xf numFmtId="183" fontId="13" fillId="0" borderId="16" xfId="0" applyNumberFormat="1" applyFont="1" applyBorder="1" applyAlignment="1">
      <alignment horizontal="center" vertical="center"/>
    </xf>
    <xf numFmtId="38" fontId="2" fillId="0" borderId="0" xfId="17" applyFont="1" applyAlignment="1">
      <alignment vertical="center"/>
    </xf>
    <xf numFmtId="38" fontId="2" fillId="0" borderId="1" xfId="17" applyFont="1" applyBorder="1" applyAlignment="1">
      <alignment vertical="center"/>
    </xf>
    <xf numFmtId="186" fontId="2" fillId="0" borderId="23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8" fontId="2" fillId="0" borderId="2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horizontal="right"/>
      <protection locked="0"/>
    </xf>
    <xf numFmtId="188" fontId="2" fillId="0" borderId="0" xfId="0" applyNumberFormat="1" applyFont="1" applyAlignment="1">
      <alignment vertical="center"/>
    </xf>
    <xf numFmtId="188" fontId="2" fillId="0" borderId="2" xfId="0" applyNumberFormat="1" applyFont="1" applyBorder="1" applyAlignment="1" applyProtection="1">
      <alignment vertical="center"/>
      <protection/>
    </xf>
    <xf numFmtId="188" fontId="2" fillId="0" borderId="0" xfId="0" applyNumberFormat="1" applyFont="1" applyAlignment="1" applyProtection="1">
      <alignment vertical="center"/>
      <protection/>
    </xf>
    <xf numFmtId="188" fontId="4" fillId="0" borderId="0" xfId="0" applyNumberFormat="1" applyFont="1" applyAlignment="1">
      <alignment vertical="center"/>
    </xf>
    <xf numFmtId="188" fontId="2" fillId="0" borderId="2" xfId="0" applyNumberFormat="1" applyFont="1" applyBorder="1" applyAlignment="1">
      <alignment vertical="center"/>
    </xf>
    <xf numFmtId="188" fontId="4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horizontal="right" vertical="center"/>
      <protection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 applyProtection="1">
      <alignment horizontal="right"/>
      <protection locked="0"/>
    </xf>
    <xf numFmtId="187" fontId="2" fillId="0" borderId="2" xfId="0" applyNumberFormat="1" applyFont="1" applyBorder="1" applyAlignment="1" applyProtection="1">
      <alignment vertical="center"/>
      <protection/>
    </xf>
    <xf numFmtId="187" fontId="2" fillId="0" borderId="0" xfId="0" applyNumberFormat="1" applyFont="1" applyAlignment="1" applyProtection="1">
      <alignment vertical="center"/>
      <protection/>
    </xf>
    <xf numFmtId="188" fontId="2" fillId="0" borderId="2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25" xfId="0" applyNumberFormat="1" applyFont="1" applyFill="1" applyBorder="1" applyAlignment="1" applyProtection="1">
      <alignment horizontal="right"/>
      <protection/>
    </xf>
    <xf numFmtId="188" fontId="2" fillId="0" borderId="26" xfId="0" applyNumberFormat="1" applyFont="1" applyBorder="1" applyAlignment="1">
      <alignment vertical="center"/>
    </xf>
    <xf numFmtId="188" fontId="2" fillId="0" borderId="2" xfId="0" applyNumberFormat="1" applyFont="1" applyBorder="1" applyAlignment="1">
      <alignment horizontal="right" vertical="center"/>
    </xf>
    <xf numFmtId="188" fontId="2" fillId="0" borderId="25" xfId="0" applyNumberFormat="1" applyFont="1" applyBorder="1" applyAlignment="1" applyProtection="1">
      <alignment horizontal="right" vertical="center"/>
      <protection/>
    </xf>
    <xf numFmtId="188" fontId="2" fillId="0" borderId="26" xfId="0" applyNumberFormat="1" applyFont="1" applyBorder="1" applyAlignment="1" applyProtection="1">
      <alignment vertical="center"/>
      <protection locked="0"/>
    </xf>
    <xf numFmtId="188" fontId="2" fillId="0" borderId="2" xfId="0" applyNumberFormat="1" applyFont="1" applyBorder="1" applyAlignment="1">
      <alignment horizontal="right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" fillId="0" borderId="25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85" fontId="2" fillId="0" borderId="0" xfId="17" applyNumberFormat="1" applyFont="1" applyBorder="1" applyAlignment="1">
      <alignment horizontal="right"/>
    </xf>
    <xf numFmtId="185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Alignment="1" applyProtection="1">
      <alignment horizontal="right" vertical="center"/>
      <protection locked="0"/>
    </xf>
    <xf numFmtId="185" fontId="2" fillId="0" borderId="2" xfId="0" applyNumberFormat="1" applyFont="1" applyBorder="1" applyAlignment="1" applyProtection="1" quotePrefix="1">
      <alignment horizontal="right"/>
      <protection locked="0"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 applyProtection="1">
      <alignment horizontal="right"/>
      <protection locked="0"/>
    </xf>
    <xf numFmtId="0" fontId="10" fillId="0" borderId="27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3" fontId="2" fillId="0" borderId="22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left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right"/>
      <protection/>
    </xf>
    <xf numFmtId="37" fontId="2" fillId="0" borderId="22" xfId="0" applyNumberFormat="1" applyFont="1" applyBorder="1" applyAlignment="1">
      <alignment vertical="center"/>
    </xf>
    <xf numFmtId="37" fontId="2" fillId="0" borderId="11" xfId="0" applyNumberFormat="1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 horizontal="right" vertical="center"/>
    </xf>
    <xf numFmtId="37" fontId="7" fillId="0" borderId="5" xfId="0" applyNumberFormat="1" applyFont="1" applyBorder="1" applyAlignment="1" applyProtection="1">
      <alignment vertical="center"/>
      <protection locked="0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28" xfId="0" applyNumberFormat="1" applyFont="1" applyBorder="1" applyAlignment="1">
      <alignment vertical="center"/>
    </xf>
    <xf numFmtId="37" fontId="2" fillId="0" borderId="28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center" vertical="center"/>
    </xf>
    <xf numFmtId="37" fontId="2" fillId="0" borderId="22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18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83" fontId="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86" fontId="2" fillId="0" borderId="0" xfId="0" applyNumberFormat="1" applyFont="1" applyBorder="1" applyAlignment="1" applyProtection="1">
      <alignment horizontal="right"/>
      <protection locked="0"/>
    </xf>
    <xf numFmtId="183" fontId="2" fillId="0" borderId="0" xfId="0" applyNumberFormat="1" applyFont="1" applyBorder="1" applyAlignment="1" applyProtection="1">
      <alignment horizontal="right"/>
      <protection locked="0"/>
    </xf>
    <xf numFmtId="183" fontId="2" fillId="0" borderId="0" xfId="0" applyNumberFormat="1" applyFont="1" applyAlignment="1" applyProtection="1">
      <alignment horizontal="center"/>
      <protection locked="0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Alignment="1" applyProtection="1">
      <alignment horizont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/>
      <protection locked="0"/>
    </xf>
    <xf numFmtId="188" fontId="2" fillId="0" borderId="0" xfId="0" applyNumberFormat="1" applyFont="1" applyAlignment="1" applyProtection="1">
      <alignment/>
      <protection/>
    </xf>
    <xf numFmtId="0" fontId="10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38" fontId="2" fillId="0" borderId="17" xfId="17" applyFont="1" applyBorder="1" applyAlignment="1" applyProtection="1">
      <alignment horizontal="center" vertical="center"/>
      <protection/>
    </xf>
    <xf numFmtId="38" fontId="2" fillId="0" borderId="10" xfId="17" applyFont="1" applyBorder="1" applyAlignment="1" applyProtection="1">
      <alignment horizontal="center" vertical="center"/>
      <protection/>
    </xf>
    <xf numFmtId="38" fontId="2" fillId="0" borderId="13" xfId="17" applyFont="1" applyBorder="1" applyAlignment="1" applyProtection="1">
      <alignment horizontal="center" vertical="center" wrapText="1"/>
      <protection/>
    </xf>
    <xf numFmtId="38" fontId="2" fillId="0" borderId="2" xfId="17" applyFont="1" applyBorder="1" applyAlignment="1" applyProtection="1">
      <alignment horizontal="center" vertical="center" wrapText="1"/>
      <protection/>
    </xf>
    <xf numFmtId="38" fontId="2" fillId="0" borderId="4" xfId="17" applyFont="1" applyBorder="1" applyAlignment="1" applyProtection="1">
      <alignment horizontal="center" vertical="center" wrapText="1"/>
      <protection/>
    </xf>
    <xf numFmtId="38" fontId="2" fillId="0" borderId="17" xfId="17" applyFont="1" applyBorder="1" applyAlignment="1" applyProtection="1">
      <alignment vertical="center" wrapText="1"/>
      <protection/>
    </xf>
    <xf numFmtId="38" fontId="2" fillId="0" borderId="10" xfId="17" applyFont="1" applyBorder="1" applyAlignment="1" applyProtection="1">
      <alignment vertical="center" wrapText="1"/>
      <protection/>
    </xf>
    <xf numFmtId="38" fontId="2" fillId="0" borderId="29" xfId="17" applyFont="1" applyBorder="1" applyAlignment="1" applyProtection="1">
      <alignment vertical="center" wrapText="1"/>
      <protection/>
    </xf>
    <xf numFmtId="38" fontId="2" fillId="0" borderId="30" xfId="17" applyFont="1" applyBorder="1" applyAlignment="1" applyProtection="1">
      <alignment vertical="center" wrapText="1"/>
      <protection/>
    </xf>
    <xf numFmtId="38" fontId="2" fillId="0" borderId="31" xfId="1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6" fontId="2" fillId="0" borderId="8" xfId="0" applyNumberFormat="1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center" vertical="center"/>
    </xf>
    <xf numFmtId="186" fontId="2" fillId="0" borderId="33" xfId="0" applyNumberFormat="1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2" fillId="0" borderId="25" xfId="0" applyNumberFormat="1" applyFont="1" applyBorder="1" applyAlignment="1">
      <alignment horizontal="center" vertical="center"/>
    </xf>
    <xf numFmtId="188" fontId="2" fillId="0" borderId="26" xfId="0" applyNumberFormat="1" applyFont="1" applyBorder="1" applyAlignment="1">
      <alignment horizontal="center" vertical="center"/>
    </xf>
    <xf numFmtId="38" fontId="2" fillId="0" borderId="34" xfId="17" applyFont="1" applyBorder="1" applyAlignment="1" applyProtection="1">
      <alignment horizontal="center" vertical="center" wrapText="1"/>
      <protection/>
    </xf>
    <xf numFmtId="38" fontId="2" fillId="0" borderId="17" xfId="17" applyFont="1" applyBorder="1" applyAlignment="1" applyProtection="1">
      <alignment horizontal="center" vertical="center" wrapText="1"/>
      <protection/>
    </xf>
    <xf numFmtId="38" fontId="2" fillId="0" borderId="10" xfId="17" applyFont="1" applyBorder="1" applyAlignment="1" applyProtection="1">
      <alignment horizontal="center" vertical="center" wrapText="1"/>
      <protection/>
    </xf>
    <xf numFmtId="38" fontId="2" fillId="0" borderId="34" xfId="17" applyFont="1" applyBorder="1" applyAlignment="1" applyProtection="1">
      <alignment vertical="center" wrapText="1"/>
      <protection/>
    </xf>
    <xf numFmtId="38" fontId="15" fillId="0" borderId="35" xfId="17" applyFont="1" applyBorder="1" applyAlignment="1" applyProtection="1">
      <alignment horizontal="center" vertical="center" wrapText="1"/>
      <protection/>
    </xf>
    <xf numFmtId="38" fontId="15" fillId="0" borderId="2" xfId="17" applyFont="1" applyBorder="1" applyAlignment="1" applyProtection="1">
      <alignment horizontal="center" vertical="center" wrapText="1"/>
      <protection/>
    </xf>
    <xf numFmtId="38" fontId="15" fillId="0" borderId="4" xfId="17" applyFont="1" applyBorder="1" applyAlignment="1" applyProtection="1">
      <alignment horizontal="center" vertical="center" wrapText="1"/>
      <protection/>
    </xf>
    <xf numFmtId="184" fontId="14" fillId="0" borderId="36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38" fontId="2" fillId="0" borderId="34" xfId="17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workbookViewId="0" topLeftCell="A28">
      <selection activeCell="K50" sqref="K50"/>
    </sheetView>
  </sheetViews>
  <sheetFormatPr defaultColWidth="12.125" defaultRowHeight="13.5"/>
  <cols>
    <col min="1" max="1" width="13.375" style="2" customWidth="1"/>
    <col min="2" max="2" width="21.125" style="2" customWidth="1"/>
    <col min="3" max="5" width="13.375" style="2" customWidth="1"/>
    <col min="6" max="6" width="12.625" style="2" bestFit="1" customWidth="1"/>
    <col min="7" max="9" width="13.375" style="2" customWidth="1"/>
    <col min="10" max="10" width="12.125" style="2" customWidth="1"/>
    <col min="11" max="11" width="12.25390625" style="2" customWidth="1"/>
    <col min="12" max="16384" width="12.125" style="2" customWidth="1"/>
  </cols>
  <sheetData>
    <row r="1" ht="17.25">
      <c r="A1" s="1"/>
    </row>
    <row r="6" ht="28.5">
      <c r="E6" s="3" t="s">
        <v>40</v>
      </c>
    </row>
    <row r="8" ht="17.25">
      <c r="E8" s="4" t="s">
        <v>702</v>
      </c>
    </row>
    <row r="9" ht="17.25">
      <c r="C9" s="4" t="s">
        <v>703</v>
      </c>
    </row>
    <row r="10" spans="2:11" ht="18" thickBot="1">
      <c r="B10" s="5"/>
      <c r="C10" s="6" t="s">
        <v>41</v>
      </c>
      <c r="D10" s="5"/>
      <c r="E10" s="5"/>
      <c r="F10" s="5"/>
      <c r="G10" s="5"/>
      <c r="H10" s="5"/>
      <c r="I10" s="5"/>
      <c r="J10" s="6" t="s">
        <v>42</v>
      </c>
      <c r="K10" s="5"/>
    </row>
    <row r="11" spans="3:11" ht="17.25">
      <c r="C11" s="7" t="s">
        <v>43</v>
      </c>
      <c r="D11" s="8"/>
      <c r="E11" s="8"/>
      <c r="F11" s="9"/>
      <c r="G11" s="8"/>
      <c r="H11" s="8"/>
      <c r="I11" s="9"/>
      <c r="J11" s="8"/>
      <c r="K11" s="8"/>
    </row>
    <row r="12" spans="3:11" ht="17.25">
      <c r="C12" s="7" t="s">
        <v>44</v>
      </c>
      <c r="D12" s="9"/>
      <c r="E12" s="9"/>
      <c r="F12" s="10" t="s">
        <v>45</v>
      </c>
      <c r="G12" s="9"/>
      <c r="H12" s="9"/>
      <c r="I12" s="7" t="s">
        <v>46</v>
      </c>
      <c r="J12" s="9"/>
      <c r="K12" s="9"/>
    </row>
    <row r="13" spans="2:11" ht="17.25">
      <c r="B13" s="8"/>
      <c r="C13" s="11" t="s">
        <v>47</v>
      </c>
      <c r="D13" s="12" t="s">
        <v>48</v>
      </c>
      <c r="E13" s="12" t="s">
        <v>49</v>
      </c>
      <c r="F13" s="12" t="s">
        <v>50</v>
      </c>
      <c r="G13" s="12" t="s">
        <v>48</v>
      </c>
      <c r="H13" s="12" t="s">
        <v>49</v>
      </c>
      <c r="I13" s="11" t="s">
        <v>51</v>
      </c>
      <c r="J13" s="12" t="s">
        <v>48</v>
      </c>
      <c r="K13" s="12" t="s">
        <v>49</v>
      </c>
    </row>
    <row r="14" ht="17.25">
      <c r="C14" s="9"/>
    </row>
    <row r="15" spans="2:11" ht="17.25">
      <c r="B15" s="1" t="s">
        <v>459</v>
      </c>
      <c r="C15" s="101">
        <f>D15+E15</f>
        <v>717797</v>
      </c>
      <c r="D15" s="102">
        <v>339318</v>
      </c>
      <c r="E15" s="102">
        <v>378479</v>
      </c>
      <c r="F15" s="103">
        <f>G15+H15</f>
        <v>457345</v>
      </c>
      <c r="G15" s="102">
        <v>286472</v>
      </c>
      <c r="H15" s="102">
        <v>170873</v>
      </c>
      <c r="I15" s="103">
        <f>J15+K15</f>
        <v>3440</v>
      </c>
      <c r="J15" s="102">
        <v>2417</v>
      </c>
      <c r="K15" s="102">
        <v>1023</v>
      </c>
    </row>
    <row r="16" spans="2:11" ht="17.25">
      <c r="B16" s="1" t="s">
        <v>460</v>
      </c>
      <c r="C16" s="101">
        <f>D16+E16</f>
        <v>774810</v>
      </c>
      <c r="D16" s="102">
        <v>368697</v>
      </c>
      <c r="E16" s="102">
        <v>406113</v>
      </c>
      <c r="F16" s="103">
        <f>G16+H16</f>
        <v>481181</v>
      </c>
      <c r="G16" s="102">
        <v>301124</v>
      </c>
      <c r="H16" s="102">
        <v>180057</v>
      </c>
      <c r="I16" s="103">
        <f>J16+K16</f>
        <v>9188</v>
      </c>
      <c r="J16" s="102">
        <v>6916</v>
      </c>
      <c r="K16" s="102">
        <v>2272</v>
      </c>
    </row>
    <row r="17" spans="2:11" ht="17.25">
      <c r="B17" s="1" t="s">
        <v>461</v>
      </c>
      <c r="C17" s="101">
        <f>D17+E17</f>
        <v>799251</v>
      </c>
      <c r="D17" s="102">
        <v>378237</v>
      </c>
      <c r="E17" s="102">
        <v>421014</v>
      </c>
      <c r="F17" s="103">
        <f>G17+H17</f>
        <v>511565</v>
      </c>
      <c r="G17" s="102">
        <v>313583</v>
      </c>
      <c r="H17" s="102">
        <v>197982</v>
      </c>
      <c r="I17" s="103">
        <f>J17+K17</f>
        <v>9069</v>
      </c>
      <c r="J17" s="102">
        <v>6577</v>
      </c>
      <c r="K17" s="102">
        <v>2492</v>
      </c>
    </row>
    <row r="18" spans="2:11" ht="17.25">
      <c r="B18" s="1" t="s">
        <v>462</v>
      </c>
      <c r="C18" s="101">
        <f>D18+E18</f>
        <v>820335</v>
      </c>
      <c r="D18" s="102">
        <v>388183</v>
      </c>
      <c r="E18" s="102">
        <v>432152</v>
      </c>
      <c r="F18" s="103">
        <f>G18+H18</f>
        <v>487213</v>
      </c>
      <c r="G18" s="102">
        <v>310851</v>
      </c>
      <c r="H18" s="102">
        <v>176362</v>
      </c>
      <c r="I18" s="103">
        <f>J18+K18</f>
        <v>13300</v>
      </c>
      <c r="J18" s="102">
        <v>10289</v>
      </c>
      <c r="K18" s="102">
        <v>3011</v>
      </c>
    </row>
    <row r="19" spans="2:11" ht="17.25">
      <c r="B19" s="1"/>
      <c r="C19" s="101"/>
      <c r="D19" s="102"/>
      <c r="E19" s="102"/>
      <c r="F19" s="103"/>
      <c r="G19" s="102"/>
      <c r="H19" s="102"/>
      <c r="I19" s="103"/>
      <c r="J19" s="102"/>
      <c r="K19" s="102"/>
    </row>
    <row r="20" spans="2:11" ht="17.25">
      <c r="B20" s="1" t="s">
        <v>463</v>
      </c>
      <c r="C20" s="101">
        <f>D20+E20</f>
        <v>842630</v>
      </c>
      <c r="D20" s="102">
        <v>397403</v>
      </c>
      <c r="E20" s="102">
        <v>445227</v>
      </c>
      <c r="F20" s="103">
        <f>G20+H20</f>
        <v>499416</v>
      </c>
      <c r="G20" s="102">
        <v>310509</v>
      </c>
      <c r="H20" s="102">
        <v>188907</v>
      </c>
      <c r="I20" s="103">
        <f>J20+K20</f>
        <v>14764</v>
      </c>
      <c r="J20" s="102">
        <v>11229</v>
      </c>
      <c r="K20" s="102">
        <v>3535</v>
      </c>
    </row>
    <row r="21" spans="2:11" ht="17.25">
      <c r="B21" s="1" t="s">
        <v>464</v>
      </c>
      <c r="C21" s="101">
        <f>D21+E21</f>
        <v>861913</v>
      </c>
      <c r="D21" s="102">
        <v>404303</v>
      </c>
      <c r="E21" s="102">
        <v>457610</v>
      </c>
      <c r="F21" s="103">
        <f>G21+H21</f>
        <v>497049</v>
      </c>
      <c r="G21" s="102">
        <v>302337</v>
      </c>
      <c r="H21" s="102">
        <v>194712</v>
      </c>
      <c r="I21" s="103">
        <f>J21+K21</f>
        <v>21408</v>
      </c>
      <c r="J21" s="102">
        <v>16137</v>
      </c>
      <c r="K21" s="102">
        <v>5271</v>
      </c>
    </row>
    <row r="22" spans="2:11" ht="17.25">
      <c r="B22" s="1" t="s">
        <v>458</v>
      </c>
      <c r="C22" s="101">
        <f>D22+E22</f>
        <v>880713</v>
      </c>
      <c r="D22" s="102">
        <v>411393</v>
      </c>
      <c r="E22" s="102">
        <v>469320</v>
      </c>
      <c r="F22" s="103">
        <f>G22+H22</f>
        <v>503903</v>
      </c>
      <c r="G22" s="102">
        <v>301719</v>
      </c>
      <c r="H22" s="102">
        <v>202184</v>
      </c>
      <c r="I22" s="103">
        <f>J22+K22</f>
        <v>17860</v>
      </c>
      <c r="J22" s="102">
        <v>12787</v>
      </c>
      <c r="K22" s="102">
        <v>5073</v>
      </c>
    </row>
    <row r="23" spans="2:11" ht="17.25">
      <c r="B23" s="1"/>
      <c r="C23" s="101"/>
      <c r="D23" s="102"/>
      <c r="E23" s="102"/>
      <c r="F23" s="103"/>
      <c r="G23" s="102"/>
      <c r="H23" s="102"/>
      <c r="I23" s="103"/>
      <c r="J23" s="102"/>
      <c r="K23" s="102"/>
    </row>
    <row r="24" spans="2:11" ht="17.25">
      <c r="B24" s="1" t="s">
        <v>465</v>
      </c>
      <c r="C24" s="101">
        <v>904667</v>
      </c>
      <c r="D24" s="102">
        <v>423162</v>
      </c>
      <c r="E24" s="102">
        <v>481505</v>
      </c>
      <c r="F24" s="103">
        <v>521584</v>
      </c>
      <c r="G24" s="102">
        <v>311152</v>
      </c>
      <c r="H24" s="102">
        <v>210432</v>
      </c>
      <c r="I24" s="103">
        <v>24467</v>
      </c>
      <c r="J24" s="102">
        <v>16819</v>
      </c>
      <c r="K24" s="102">
        <v>7648</v>
      </c>
    </row>
    <row r="25" spans="2:11" ht="17.25">
      <c r="B25" s="1" t="s">
        <v>466</v>
      </c>
      <c r="C25" s="101">
        <f>D25+E25</f>
        <v>910128</v>
      </c>
      <c r="D25" s="102">
        <v>424878</v>
      </c>
      <c r="E25" s="102">
        <v>485250</v>
      </c>
      <c r="F25" s="103">
        <f>G25+H25</f>
        <v>499157</v>
      </c>
      <c r="G25" s="102">
        <v>291858</v>
      </c>
      <c r="H25" s="102">
        <v>207299</v>
      </c>
      <c r="I25" s="103">
        <f>J25+K25</f>
        <v>26005</v>
      </c>
      <c r="J25" s="102">
        <v>17699</v>
      </c>
      <c r="K25" s="102">
        <v>8306</v>
      </c>
    </row>
    <row r="26" spans="2:11" ht="17.25">
      <c r="B26" s="1" t="s">
        <v>467</v>
      </c>
      <c r="C26" s="101">
        <v>891901</v>
      </c>
      <c r="D26" s="102">
        <v>414084</v>
      </c>
      <c r="E26" s="102">
        <v>477817</v>
      </c>
      <c r="F26" s="103">
        <v>478478</v>
      </c>
      <c r="G26" s="102">
        <v>272309</v>
      </c>
      <c r="H26" s="102">
        <v>206169</v>
      </c>
      <c r="I26" s="103">
        <f>J26+K26</f>
        <v>32414</v>
      </c>
      <c r="J26" s="102">
        <v>22158</v>
      </c>
      <c r="K26" s="102">
        <v>10256</v>
      </c>
    </row>
    <row r="27" spans="2:11" ht="18" thickBot="1">
      <c r="B27" s="5"/>
      <c r="C27" s="18"/>
      <c r="D27" s="19"/>
      <c r="E27" s="19"/>
      <c r="F27" s="5"/>
      <c r="G27" s="5"/>
      <c r="H27" s="5"/>
      <c r="I27" s="5"/>
      <c r="J27" s="5"/>
      <c r="K27" s="5"/>
    </row>
    <row r="28" spans="3:8" ht="17.25">
      <c r="C28" s="1" t="s">
        <v>52</v>
      </c>
      <c r="H28" s="1" t="s">
        <v>53</v>
      </c>
    </row>
    <row r="31" spans="3:10" ht="17.25">
      <c r="C31" s="4" t="s">
        <v>704</v>
      </c>
      <c r="G31" s="20"/>
      <c r="H31" s="20"/>
      <c r="I31" s="20"/>
      <c r="J31" s="20"/>
    </row>
    <row r="32" spans="2:11" ht="18" thickBot="1">
      <c r="B32" s="5"/>
      <c r="C32" s="6" t="s">
        <v>41</v>
      </c>
      <c r="D32" s="5"/>
      <c r="E32" s="5"/>
      <c r="F32" s="5"/>
      <c r="G32" s="5"/>
      <c r="H32" s="5"/>
      <c r="I32" s="5"/>
      <c r="J32" s="6" t="s">
        <v>42</v>
      </c>
      <c r="K32" s="5"/>
    </row>
    <row r="33" spans="3:11" ht="17.25">
      <c r="C33" s="9"/>
      <c r="D33" s="20"/>
      <c r="G33" s="9"/>
      <c r="H33" s="20"/>
      <c r="K33" s="20"/>
    </row>
    <row r="34" spans="1:11" ht="17.25">
      <c r="A34" s="17"/>
      <c r="C34" s="7" t="s">
        <v>43</v>
      </c>
      <c r="D34" s="21" t="s">
        <v>54</v>
      </c>
      <c r="E34" s="8"/>
      <c r="F34" s="8"/>
      <c r="G34" s="7" t="s">
        <v>43</v>
      </c>
      <c r="H34" s="8"/>
      <c r="I34" s="21" t="s">
        <v>55</v>
      </c>
      <c r="J34" s="8"/>
      <c r="K34" s="8"/>
    </row>
    <row r="35" spans="3:11" ht="17.25">
      <c r="C35" s="10" t="s">
        <v>45</v>
      </c>
      <c r="D35" s="9"/>
      <c r="E35" s="9"/>
      <c r="F35" s="9"/>
      <c r="G35" s="10" t="s">
        <v>45</v>
      </c>
      <c r="H35" s="7" t="s">
        <v>56</v>
      </c>
      <c r="I35" s="7" t="s">
        <v>57</v>
      </c>
      <c r="J35" s="10" t="s">
        <v>705</v>
      </c>
      <c r="K35" s="7" t="s">
        <v>58</v>
      </c>
    </row>
    <row r="36" spans="2:11" ht="17.25">
      <c r="B36" s="8"/>
      <c r="C36" s="12" t="s">
        <v>50</v>
      </c>
      <c r="D36" s="12" t="s">
        <v>59</v>
      </c>
      <c r="E36" s="12" t="s">
        <v>60</v>
      </c>
      <c r="F36" s="12" t="s">
        <v>61</v>
      </c>
      <c r="G36" s="12" t="s">
        <v>50</v>
      </c>
      <c r="H36" s="11" t="s">
        <v>62</v>
      </c>
      <c r="I36" s="11" t="s">
        <v>62</v>
      </c>
      <c r="J36" s="12" t="s">
        <v>706</v>
      </c>
      <c r="K36" s="11" t="s">
        <v>63</v>
      </c>
    </row>
    <row r="37" spans="3:11" ht="17.25">
      <c r="C37" s="9"/>
      <c r="G37" s="9"/>
      <c r="K37" s="20"/>
    </row>
    <row r="38" spans="2:11" ht="17.25">
      <c r="B38" s="1" t="s">
        <v>459</v>
      </c>
      <c r="C38" s="101">
        <v>457345</v>
      </c>
      <c r="D38" s="102">
        <v>157936</v>
      </c>
      <c r="E38" s="102">
        <v>127447</v>
      </c>
      <c r="F38" s="102">
        <v>171879</v>
      </c>
      <c r="G38" s="101">
        <v>457345</v>
      </c>
      <c r="H38" s="102">
        <v>157972</v>
      </c>
      <c r="I38" s="102">
        <v>152399</v>
      </c>
      <c r="J38" s="102">
        <v>77468</v>
      </c>
      <c r="K38" s="104">
        <v>69443</v>
      </c>
    </row>
    <row r="39" spans="2:11" ht="17.25">
      <c r="B39" s="1" t="s">
        <v>460</v>
      </c>
      <c r="C39" s="101">
        <v>481181</v>
      </c>
      <c r="D39" s="102">
        <v>129783</v>
      </c>
      <c r="E39" s="102">
        <v>144465</v>
      </c>
      <c r="F39" s="102">
        <v>206700</v>
      </c>
      <c r="G39" s="101">
        <v>481181</v>
      </c>
      <c r="H39" s="102">
        <v>129850</v>
      </c>
      <c r="I39" s="102">
        <v>176452</v>
      </c>
      <c r="J39" s="102">
        <v>90379</v>
      </c>
      <c r="K39" s="104">
        <v>84275</v>
      </c>
    </row>
    <row r="40" spans="2:11" ht="17.25">
      <c r="B40" s="1" t="s">
        <v>461</v>
      </c>
      <c r="C40" s="101">
        <v>511565</v>
      </c>
      <c r="D40" s="102">
        <v>113326</v>
      </c>
      <c r="E40" s="102">
        <v>159668</v>
      </c>
      <c r="F40" s="102">
        <v>238047</v>
      </c>
      <c r="G40" s="101">
        <v>511565</v>
      </c>
      <c r="H40" s="102">
        <v>113840</v>
      </c>
      <c r="I40" s="102">
        <v>190210</v>
      </c>
      <c r="J40" s="102">
        <v>98760</v>
      </c>
      <c r="K40" s="104">
        <v>107290</v>
      </c>
    </row>
    <row r="41" spans="2:11" ht="17.25">
      <c r="B41" s="1" t="s">
        <v>462</v>
      </c>
      <c r="C41" s="101">
        <v>487213</v>
      </c>
      <c r="D41" s="102">
        <v>87405</v>
      </c>
      <c r="E41" s="102">
        <v>150660</v>
      </c>
      <c r="F41" s="102">
        <v>247245</v>
      </c>
      <c r="G41" s="101">
        <v>487213</v>
      </c>
      <c r="H41" s="102">
        <v>87440</v>
      </c>
      <c r="I41" s="102">
        <v>178190</v>
      </c>
      <c r="J41" s="102">
        <v>99780</v>
      </c>
      <c r="K41" s="104">
        <v>119885</v>
      </c>
    </row>
    <row r="42" spans="2:11" ht="17.25">
      <c r="B42" s="1"/>
      <c r="C42" s="101"/>
      <c r="D42" s="102"/>
      <c r="E42" s="102"/>
      <c r="F42" s="102"/>
      <c r="G42" s="101"/>
      <c r="H42" s="102"/>
      <c r="I42" s="102"/>
      <c r="J42" s="102"/>
      <c r="K42" s="104"/>
    </row>
    <row r="43" spans="2:11" ht="17.25">
      <c r="B43" s="1" t="s">
        <v>463</v>
      </c>
      <c r="C43" s="101">
        <v>499416</v>
      </c>
      <c r="D43" s="102">
        <v>80323</v>
      </c>
      <c r="E43" s="102">
        <v>148264</v>
      </c>
      <c r="F43" s="102">
        <v>270182</v>
      </c>
      <c r="G43" s="101">
        <v>499416</v>
      </c>
      <c r="H43" s="102">
        <v>80252</v>
      </c>
      <c r="I43" s="102">
        <v>178110</v>
      </c>
      <c r="J43" s="102">
        <v>112403</v>
      </c>
      <c r="K43" s="104">
        <v>127962</v>
      </c>
    </row>
    <row r="44" spans="2:11" ht="17.25">
      <c r="B44" s="1" t="s">
        <v>464</v>
      </c>
      <c r="C44" s="101">
        <v>497049</v>
      </c>
      <c r="D44" s="102">
        <v>74153</v>
      </c>
      <c r="E44" s="102">
        <v>140508</v>
      </c>
      <c r="F44" s="102">
        <v>281078</v>
      </c>
      <c r="G44" s="101">
        <v>497049</v>
      </c>
      <c r="H44" s="102">
        <v>73940</v>
      </c>
      <c r="I44" s="102">
        <v>169166</v>
      </c>
      <c r="J44" s="102">
        <v>110629</v>
      </c>
      <c r="K44" s="104">
        <v>142009</v>
      </c>
    </row>
    <row r="45" spans="2:11" ht="17.25">
      <c r="B45" s="1" t="s">
        <v>458</v>
      </c>
      <c r="C45" s="101">
        <v>503903</v>
      </c>
      <c r="D45" s="102">
        <v>63542</v>
      </c>
      <c r="E45" s="102">
        <v>146093</v>
      </c>
      <c r="F45" s="102">
        <v>291796</v>
      </c>
      <c r="G45" s="101">
        <v>503903</v>
      </c>
      <c r="H45" s="102">
        <v>63373</v>
      </c>
      <c r="I45" s="102">
        <v>173209</v>
      </c>
      <c r="J45" s="102">
        <v>114387</v>
      </c>
      <c r="K45" s="104">
        <v>150514</v>
      </c>
    </row>
    <row r="46" spans="2:11" ht="17.25">
      <c r="B46" s="1" t="s">
        <v>465</v>
      </c>
      <c r="C46" s="101">
        <v>521584</v>
      </c>
      <c r="D46" s="102">
        <v>60823</v>
      </c>
      <c r="E46" s="102">
        <v>146920</v>
      </c>
      <c r="F46" s="102">
        <v>310469</v>
      </c>
      <c r="G46" s="101">
        <v>521584</v>
      </c>
      <c r="H46" s="102">
        <v>60461</v>
      </c>
      <c r="I46" s="102">
        <v>172437</v>
      </c>
      <c r="J46" s="102">
        <v>120437</v>
      </c>
      <c r="K46" s="104">
        <v>164963</v>
      </c>
    </row>
    <row r="47" spans="2:11" ht="17.25">
      <c r="B47" s="1"/>
      <c r="C47" s="101"/>
      <c r="D47" s="102"/>
      <c r="E47" s="102"/>
      <c r="F47" s="102"/>
      <c r="G47" s="101"/>
      <c r="H47" s="102"/>
      <c r="I47" s="102"/>
      <c r="J47" s="102"/>
      <c r="K47" s="104"/>
    </row>
    <row r="48" spans="2:11" ht="17.25">
      <c r="B48" s="1" t="s">
        <v>466</v>
      </c>
      <c r="C48" s="101">
        <v>499157</v>
      </c>
      <c r="D48" s="102">
        <v>52712</v>
      </c>
      <c r="E48" s="102">
        <v>132006</v>
      </c>
      <c r="F48" s="102">
        <v>310576</v>
      </c>
      <c r="G48" s="101">
        <v>499157</v>
      </c>
      <c r="H48" s="105">
        <v>52250</v>
      </c>
      <c r="I48" s="105">
        <v>159840</v>
      </c>
      <c r="J48" s="105">
        <v>121097</v>
      </c>
      <c r="K48" s="105">
        <v>162216</v>
      </c>
    </row>
    <row r="49" spans="2:11" ht="17.25">
      <c r="B49" s="1" t="s">
        <v>467</v>
      </c>
      <c r="C49" s="101">
        <v>478478</v>
      </c>
      <c r="D49" s="102">
        <v>49873</v>
      </c>
      <c r="E49" s="102">
        <v>110347</v>
      </c>
      <c r="F49" s="102">
        <v>310170</v>
      </c>
      <c r="G49" s="101">
        <v>478478</v>
      </c>
      <c r="H49" s="105">
        <v>49356</v>
      </c>
      <c r="I49" s="105">
        <v>144585</v>
      </c>
      <c r="J49" s="105">
        <v>121648</v>
      </c>
      <c r="K49" s="105">
        <v>155104</v>
      </c>
    </row>
    <row r="50" spans="2:11" ht="18" thickBot="1">
      <c r="B50" s="5"/>
      <c r="C50" s="18"/>
      <c r="D50" s="5"/>
      <c r="E50" s="5"/>
      <c r="F50" s="5"/>
      <c r="G50" s="18"/>
      <c r="H50" s="5"/>
      <c r="I50" s="5"/>
      <c r="J50" s="5"/>
      <c r="K50" s="5"/>
    </row>
    <row r="51" spans="3:10" ht="17.25">
      <c r="C51" s="9"/>
      <c r="D51" s="20"/>
      <c r="E51" s="20"/>
      <c r="F51" s="20"/>
      <c r="G51" s="20"/>
      <c r="H51" s="20"/>
      <c r="I51" s="20"/>
      <c r="J51" s="20"/>
    </row>
    <row r="52" spans="3:11" ht="17.25">
      <c r="C52" s="7" t="s">
        <v>43</v>
      </c>
      <c r="D52" s="8"/>
      <c r="E52" s="8"/>
      <c r="F52" s="8"/>
      <c r="G52" s="21" t="s">
        <v>64</v>
      </c>
      <c r="H52" s="8"/>
      <c r="I52" s="8"/>
      <c r="J52" s="8"/>
      <c r="K52" s="8"/>
    </row>
    <row r="53" spans="3:11" ht="17.25">
      <c r="C53" s="10" t="s">
        <v>45</v>
      </c>
      <c r="D53" s="9"/>
      <c r="E53" s="8"/>
      <c r="F53" s="8"/>
      <c r="G53" s="9"/>
      <c r="H53" s="8"/>
      <c r="I53" s="8"/>
      <c r="J53" s="8"/>
      <c r="K53" s="9"/>
    </row>
    <row r="54" spans="3:11" ht="17.25">
      <c r="C54" s="10" t="s">
        <v>50</v>
      </c>
      <c r="D54" s="10" t="s">
        <v>65</v>
      </c>
      <c r="E54" s="7" t="s">
        <v>66</v>
      </c>
      <c r="F54" s="9"/>
      <c r="G54" s="10" t="s">
        <v>67</v>
      </c>
      <c r="H54" s="7" t="s">
        <v>68</v>
      </c>
      <c r="I54" s="7" t="s">
        <v>68</v>
      </c>
      <c r="J54" s="7" t="s">
        <v>69</v>
      </c>
      <c r="K54" s="7" t="s">
        <v>70</v>
      </c>
    </row>
    <row r="55" spans="2:11" ht="17.25">
      <c r="B55" s="8"/>
      <c r="C55" s="22"/>
      <c r="D55" s="22"/>
      <c r="E55" s="11" t="s">
        <v>71</v>
      </c>
      <c r="F55" s="12" t="s">
        <v>72</v>
      </c>
      <c r="G55" s="22"/>
      <c r="H55" s="11" t="s">
        <v>73</v>
      </c>
      <c r="I55" s="11" t="s">
        <v>74</v>
      </c>
      <c r="J55" s="12" t="s">
        <v>75</v>
      </c>
      <c r="K55" s="12" t="s">
        <v>76</v>
      </c>
    </row>
    <row r="56" spans="3:11" ht="17.25">
      <c r="C56" s="9"/>
      <c r="K56" s="20"/>
    </row>
    <row r="57" spans="2:11" ht="17.25">
      <c r="B57" s="1" t="s">
        <v>459</v>
      </c>
      <c r="C57" s="101">
        <v>457345</v>
      </c>
      <c r="D57" s="102">
        <v>229297</v>
      </c>
      <c r="E57" s="105" t="s">
        <v>77</v>
      </c>
      <c r="F57" s="105" t="s">
        <v>77</v>
      </c>
      <c r="G57" s="102">
        <v>123770</v>
      </c>
      <c r="H57" s="105" t="s">
        <v>77</v>
      </c>
      <c r="I57" s="105" t="s">
        <v>77</v>
      </c>
      <c r="J57" s="105" t="s">
        <v>77</v>
      </c>
      <c r="K57" s="104">
        <v>104235</v>
      </c>
    </row>
    <row r="58" spans="2:11" ht="17.25">
      <c r="B58" s="1" t="s">
        <v>460</v>
      </c>
      <c r="C58" s="101">
        <v>481181</v>
      </c>
      <c r="D58" s="102">
        <v>268212</v>
      </c>
      <c r="E58" s="105" t="s">
        <v>77</v>
      </c>
      <c r="F58" s="105" t="s">
        <v>77</v>
      </c>
      <c r="G58" s="102">
        <v>117822</v>
      </c>
      <c r="H58" s="105" t="s">
        <v>77</v>
      </c>
      <c r="I58" s="105" t="s">
        <v>77</v>
      </c>
      <c r="J58" s="105" t="s">
        <v>77</v>
      </c>
      <c r="K58" s="104">
        <v>94420</v>
      </c>
    </row>
    <row r="59" spans="2:11" ht="17.25">
      <c r="B59" s="1" t="s">
        <v>461</v>
      </c>
      <c r="C59" s="101">
        <v>511565</v>
      </c>
      <c r="D59" s="102">
        <v>296250</v>
      </c>
      <c r="E59" s="105" t="s">
        <v>77</v>
      </c>
      <c r="F59" s="105" t="s">
        <v>77</v>
      </c>
      <c r="G59" s="102">
        <v>125222</v>
      </c>
      <c r="H59" s="105" t="s">
        <v>77</v>
      </c>
      <c r="I59" s="105" t="s">
        <v>77</v>
      </c>
      <c r="J59" s="105" t="s">
        <v>77</v>
      </c>
      <c r="K59" s="104">
        <v>90090</v>
      </c>
    </row>
    <row r="60" spans="2:11" ht="17.25">
      <c r="B60" s="1" t="s">
        <v>462</v>
      </c>
      <c r="C60" s="101">
        <v>487213</v>
      </c>
      <c r="D60" s="103">
        <v>299924</v>
      </c>
      <c r="E60" s="102">
        <v>288185</v>
      </c>
      <c r="F60" s="102">
        <v>11739</v>
      </c>
      <c r="G60" s="103">
        <v>114284</v>
      </c>
      <c r="H60" s="102">
        <v>21701</v>
      </c>
      <c r="I60" s="102">
        <v>85143</v>
      </c>
      <c r="J60" s="102">
        <v>7440</v>
      </c>
      <c r="K60" s="104">
        <v>72267</v>
      </c>
    </row>
    <row r="61" spans="2:11" ht="17.25">
      <c r="B61" s="1"/>
      <c r="C61" s="101"/>
      <c r="D61" s="103"/>
      <c r="E61" s="102"/>
      <c r="F61" s="102"/>
      <c r="G61" s="103"/>
      <c r="H61" s="102"/>
      <c r="I61" s="102"/>
      <c r="J61" s="102"/>
      <c r="K61" s="104"/>
    </row>
    <row r="62" spans="2:11" ht="17.25">
      <c r="B62" s="1" t="s">
        <v>463</v>
      </c>
      <c r="C62" s="101">
        <v>499416</v>
      </c>
      <c r="D62" s="103">
        <v>311268</v>
      </c>
      <c r="E62" s="102">
        <v>297631</v>
      </c>
      <c r="F62" s="102">
        <v>13637</v>
      </c>
      <c r="G62" s="103">
        <v>115066</v>
      </c>
      <c r="H62" s="102">
        <v>25506</v>
      </c>
      <c r="I62" s="102">
        <v>80894</v>
      </c>
      <c r="J62" s="102">
        <v>8666</v>
      </c>
      <c r="K62" s="104">
        <v>72883</v>
      </c>
    </row>
    <row r="63" spans="2:11" ht="17.25">
      <c r="B63" s="1" t="s">
        <v>464</v>
      </c>
      <c r="C63" s="101">
        <v>497049</v>
      </c>
      <c r="D63" s="103">
        <v>325188</v>
      </c>
      <c r="E63" s="102">
        <v>310011</v>
      </c>
      <c r="F63" s="102">
        <v>15177</v>
      </c>
      <c r="G63" s="103">
        <v>108401</v>
      </c>
      <c r="H63" s="102">
        <v>24651</v>
      </c>
      <c r="I63" s="102">
        <v>77550</v>
      </c>
      <c r="J63" s="102">
        <v>6200</v>
      </c>
      <c r="K63" s="104">
        <v>63398</v>
      </c>
    </row>
    <row r="64" spans="2:11" ht="17.25">
      <c r="B64" s="1" t="s">
        <v>458</v>
      </c>
      <c r="C64" s="101">
        <v>503903</v>
      </c>
      <c r="D64" s="103">
        <v>344711</v>
      </c>
      <c r="E64" s="102">
        <v>326455</v>
      </c>
      <c r="F64" s="102">
        <v>18256</v>
      </c>
      <c r="G64" s="103">
        <v>99704</v>
      </c>
      <c r="H64" s="102">
        <v>24492</v>
      </c>
      <c r="I64" s="102">
        <v>68574</v>
      </c>
      <c r="J64" s="102">
        <v>6638</v>
      </c>
      <c r="K64" s="104">
        <v>59398</v>
      </c>
    </row>
    <row r="65" spans="2:11" ht="17.25">
      <c r="B65" s="1" t="s">
        <v>465</v>
      </c>
      <c r="C65" s="101">
        <v>521584</v>
      </c>
      <c r="D65" s="103">
        <v>371197</v>
      </c>
      <c r="E65" s="102">
        <v>349991</v>
      </c>
      <c r="F65" s="102">
        <v>21206</v>
      </c>
      <c r="G65" s="103">
        <v>94569</v>
      </c>
      <c r="H65" s="102">
        <v>24560</v>
      </c>
      <c r="I65" s="102">
        <v>66173</v>
      </c>
      <c r="J65" s="102">
        <v>3836</v>
      </c>
      <c r="K65" s="104">
        <v>55756</v>
      </c>
    </row>
    <row r="66" spans="2:11" ht="17.25">
      <c r="B66" s="1"/>
      <c r="C66" s="101"/>
      <c r="D66" s="103"/>
      <c r="E66" s="102"/>
      <c r="F66" s="102"/>
      <c r="G66" s="103"/>
      <c r="H66" s="102"/>
      <c r="I66" s="102"/>
      <c r="J66" s="102"/>
      <c r="K66" s="104"/>
    </row>
    <row r="67" spans="2:11" ht="17.25">
      <c r="B67" s="1" t="s">
        <v>466</v>
      </c>
      <c r="C67" s="101">
        <v>499157</v>
      </c>
      <c r="D67" s="103">
        <v>368498</v>
      </c>
      <c r="E67" s="102">
        <v>346797</v>
      </c>
      <c r="F67" s="102">
        <v>21701</v>
      </c>
      <c r="G67" s="103">
        <v>82885</v>
      </c>
      <c r="H67" s="102">
        <v>23213</v>
      </c>
      <c r="I67" s="102">
        <v>56788</v>
      </c>
      <c r="J67" s="102">
        <v>2884</v>
      </c>
      <c r="K67" s="104">
        <v>47747</v>
      </c>
    </row>
    <row r="68" spans="2:11" ht="17.25">
      <c r="B68" s="1" t="s">
        <v>467</v>
      </c>
      <c r="C68" s="101">
        <v>478478</v>
      </c>
      <c r="D68" s="103">
        <v>357892</v>
      </c>
      <c r="E68" s="102">
        <v>338352</v>
      </c>
      <c r="F68" s="102">
        <v>19540</v>
      </c>
      <c r="G68" s="103">
        <v>76929</v>
      </c>
      <c r="H68" s="102">
        <v>20392</v>
      </c>
      <c r="I68" s="102">
        <v>54602</v>
      </c>
      <c r="J68" s="102">
        <v>1935</v>
      </c>
      <c r="K68" s="104">
        <v>43535</v>
      </c>
    </row>
    <row r="69" spans="2:11" ht="18" thickBot="1">
      <c r="B69" s="24"/>
      <c r="C69" s="18"/>
      <c r="D69" s="5"/>
      <c r="E69" s="5"/>
      <c r="F69" s="5"/>
      <c r="G69" s="24"/>
      <c r="H69" s="24"/>
      <c r="I69" s="5"/>
      <c r="J69" s="24"/>
      <c r="K69" s="5"/>
    </row>
    <row r="70" ht="17.25">
      <c r="C70" s="1" t="s">
        <v>78</v>
      </c>
    </row>
    <row r="71" ht="17.25">
      <c r="C71" s="1" t="s">
        <v>607</v>
      </c>
    </row>
    <row r="72" spans="1:11" ht="17.25">
      <c r="A72" s="17"/>
      <c r="B72" s="17"/>
      <c r="C72" s="1" t="s">
        <v>52</v>
      </c>
      <c r="D72" s="17"/>
      <c r="E72" s="17"/>
      <c r="F72" s="17"/>
      <c r="G72" s="17"/>
      <c r="I72" s="17"/>
      <c r="K72" s="17"/>
    </row>
    <row r="73" spans="1:9" ht="17.25">
      <c r="A73" s="1"/>
      <c r="B73" s="17"/>
      <c r="F73" s="17"/>
      <c r="G73" s="17"/>
      <c r="I73" s="1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0" customWidth="1"/>
    <col min="2" max="2" width="14.375" style="0" customWidth="1"/>
    <col min="3" max="3" width="14.625" style="0" customWidth="1"/>
    <col min="6" max="6" width="12.00390625" style="0" customWidth="1"/>
    <col min="7" max="7" width="12.125" style="0" customWidth="1"/>
  </cols>
  <sheetData>
    <row r="1" spans="1:7" ht="13.5">
      <c r="A1" s="40"/>
      <c r="G1" s="40" t="s">
        <v>81</v>
      </c>
    </row>
    <row r="5" ht="17.25">
      <c r="E5" s="4"/>
    </row>
    <row r="6" spans="2:11" ht="17.25">
      <c r="B6" s="285" t="s">
        <v>742</v>
      </c>
      <c r="C6" s="285"/>
      <c r="D6" s="285"/>
      <c r="E6" s="285"/>
      <c r="F6" s="285"/>
      <c r="G6" s="285"/>
      <c r="H6" s="285"/>
      <c r="I6" s="285"/>
      <c r="J6" s="57"/>
      <c r="K6" s="57"/>
    </row>
    <row r="7" spans="2:23" ht="18" thickBot="1">
      <c r="B7" s="41"/>
      <c r="C7" s="60"/>
      <c r="D7" s="286" t="s">
        <v>743</v>
      </c>
      <c r="E7" s="286"/>
      <c r="F7" s="286"/>
      <c r="G7" s="286" t="s">
        <v>82</v>
      </c>
      <c r="H7" s="286"/>
      <c r="I7" s="50"/>
      <c r="J7" s="50"/>
      <c r="K7" s="52" t="s">
        <v>744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2:11" ht="17.25">
      <c r="B8" s="272"/>
      <c r="C8" s="275"/>
      <c r="D8" s="274"/>
      <c r="E8" s="61"/>
      <c r="F8" s="277"/>
      <c r="G8" s="49"/>
      <c r="H8" s="50"/>
      <c r="I8" s="50"/>
      <c r="J8" s="50"/>
      <c r="K8" s="52"/>
    </row>
    <row r="9" spans="2:11" ht="17.25">
      <c r="B9" s="273"/>
      <c r="C9" s="322" t="s">
        <v>164</v>
      </c>
      <c r="D9" s="276"/>
      <c r="E9" s="278" t="s">
        <v>617</v>
      </c>
      <c r="F9" s="278" t="s">
        <v>617</v>
      </c>
      <c r="G9" s="53" t="s">
        <v>617</v>
      </c>
      <c r="H9" s="50"/>
      <c r="I9" s="50"/>
      <c r="J9" s="50"/>
      <c r="K9" s="50"/>
    </row>
    <row r="10" spans="3:11" ht="17.25">
      <c r="C10" s="54" t="s">
        <v>651</v>
      </c>
      <c r="D10" s="54" t="s">
        <v>613</v>
      </c>
      <c r="E10" s="282" t="s">
        <v>618</v>
      </c>
      <c r="F10" s="283" t="s">
        <v>619</v>
      </c>
      <c r="G10" s="284" t="s">
        <v>620</v>
      </c>
      <c r="H10" s="50" t="s">
        <v>745</v>
      </c>
      <c r="I10" s="51" t="s">
        <v>745</v>
      </c>
      <c r="J10" s="51" t="s">
        <v>745</v>
      </c>
      <c r="K10" s="51" t="s">
        <v>745</v>
      </c>
    </row>
    <row r="11" spans="3:11" ht="17.25">
      <c r="C11" s="270" t="s">
        <v>616</v>
      </c>
      <c r="D11" s="54" t="s">
        <v>657</v>
      </c>
      <c r="E11" s="269" t="s">
        <v>746</v>
      </c>
      <c r="F11" s="54" t="s">
        <v>746</v>
      </c>
      <c r="G11" s="54" t="s">
        <v>746</v>
      </c>
      <c r="H11" s="279" t="s">
        <v>746</v>
      </c>
      <c r="I11" s="51" t="s">
        <v>746</v>
      </c>
      <c r="J11" s="51" t="s">
        <v>746</v>
      </c>
      <c r="K11" s="280" t="s">
        <v>746</v>
      </c>
    </row>
    <row r="12" spans="2:11" ht="17.25">
      <c r="B12" s="44"/>
      <c r="C12" s="271" t="s">
        <v>747</v>
      </c>
      <c r="D12" s="56" t="s">
        <v>746</v>
      </c>
      <c r="E12" s="56" t="s">
        <v>746</v>
      </c>
      <c r="F12" s="55"/>
      <c r="G12" s="55"/>
      <c r="H12" s="50"/>
      <c r="I12" s="50"/>
      <c r="J12" s="50"/>
      <c r="K12" s="281" t="s">
        <v>746</v>
      </c>
    </row>
    <row r="13" spans="3:11" ht="17.25">
      <c r="C13" s="53"/>
      <c r="D13" s="57"/>
      <c r="E13" s="57"/>
      <c r="F13" s="57"/>
      <c r="G13" s="57"/>
      <c r="H13" s="57"/>
      <c r="I13" s="57"/>
      <c r="J13" s="57"/>
      <c r="K13" s="57"/>
    </row>
    <row r="14" spans="2:11" ht="17.25">
      <c r="B14" s="39" t="s">
        <v>165</v>
      </c>
      <c r="C14" s="58">
        <v>20164</v>
      </c>
      <c r="D14" s="59">
        <v>8088</v>
      </c>
      <c r="E14" s="59">
        <v>49873</v>
      </c>
      <c r="F14" s="59">
        <v>110347</v>
      </c>
      <c r="G14" s="59">
        <v>310170</v>
      </c>
      <c r="H14" s="59"/>
      <c r="I14" s="59"/>
      <c r="J14" s="59"/>
      <c r="K14" s="59"/>
    </row>
    <row r="15" spans="3:11" ht="17.25">
      <c r="C15" s="47"/>
      <c r="D15" s="45"/>
      <c r="E15" s="45"/>
      <c r="F15" s="45"/>
      <c r="G15" s="45"/>
      <c r="H15" s="45"/>
      <c r="I15" s="45"/>
      <c r="J15" s="45"/>
      <c r="K15" s="45"/>
    </row>
    <row r="16" spans="2:11" ht="17.25">
      <c r="B16" s="1" t="s">
        <v>748</v>
      </c>
      <c r="C16" s="48">
        <v>6559</v>
      </c>
      <c r="D16" s="46">
        <v>5643</v>
      </c>
      <c r="E16" s="46">
        <v>4015</v>
      </c>
      <c r="F16" s="46">
        <v>41028</v>
      </c>
      <c r="G16" s="46">
        <v>117835</v>
      </c>
      <c r="H16" s="46"/>
      <c r="I16" s="59"/>
      <c r="J16" s="59"/>
      <c r="K16" s="59"/>
    </row>
    <row r="17" spans="2:11" ht="17.25">
      <c r="B17" s="1" t="s">
        <v>749</v>
      </c>
      <c r="C17" s="48">
        <v>1055</v>
      </c>
      <c r="D17" s="46">
        <v>59</v>
      </c>
      <c r="E17" s="46">
        <v>2797</v>
      </c>
      <c r="F17" s="46">
        <v>7377</v>
      </c>
      <c r="G17" s="46">
        <v>16052</v>
      </c>
      <c r="H17" s="46"/>
      <c r="I17" s="59"/>
      <c r="J17" s="59"/>
      <c r="K17" s="59"/>
    </row>
    <row r="18" spans="2:11" ht="17.25">
      <c r="B18" s="1" t="s">
        <v>750</v>
      </c>
      <c r="C18" s="48">
        <v>1206</v>
      </c>
      <c r="D18" s="46">
        <v>571</v>
      </c>
      <c r="E18" s="46">
        <v>2026</v>
      </c>
      <c r="F18" s="46">
        <v>5168</v>
      </c>
      <c r="G18" s="46">
        <v>17170</v>
      </c>
      <c r="H18" s="46"/>
      <c r="I18" s="59"/>
      <c r="J18" s="59"/>
      <c r="K18" s="59"/>
    </row>
    <row r="19" spans="2:11" ht="17.25">
      <c r="B19" s="1" t="s">
        <v>751</v>
      </c>
      <c r="C19" s="48">
        <v>569</v>
      </c>
      <c r="D19" s="46">
        <v>66</v>
      </c>
      <c r="E19" s="46">
        <v>2556</v>
      </c>
      <c r="F19" s="46">
        <v>4462</v>
      </c>
      <c r="G19" s="46">
        <v>8139</v>
      </c>
      <c r="H19" s="46"/>
      <c r="I19" s="59"/>
      <c r="J19" s="59"/>
      <c r="K19" s="59"/>
    </row>
    <row r="20" spans="2:11" ht="17.25">
      <c r="B20" s="1" t="s">
        <v>752</v>
      </c>
      <c r="C20" s="48">
        <v>499</v>
      </c>
      <c r="D20" s="46">
        <v>36</v>
      </c>
      <c r="E20" s="46">
        <v>1623</v>
      </c>
      <c r="F20" s="46">
        <v>2630</v>
      </c>
      <c r="G20" s="46">
        <v>7483</v>
      </c>
      <c r="H20" s="46"/>
      <c r="I20" s="59"/>
      <c r="J20" s="59"/>
      <c r="K20" s="59"/>
    </row>
    <row r="21" spans="2:11" ht="17.25">
      <c r="B21" s="1" t="s">
        <v>753</v>
      </c>
      <c r="C21" s="48">
        <v>1479</v>
      </c>
      <c r="D21" s="46">
        <v>395</v>
      </c>
      <c r="E21" s="46">
        <v>5705</v>
      </c>
      <c r="F21" s="46">
        <v>8055</v>
      </c>
      <c r="G21" s="46">
        <v>25280</v>
      </c>
      <c r="H21" s="46"/>
      <c r="I21" s="59"/>
      <c r="J21" s="59"/>
      <c r="K21" s="59"/>
    </row>
    <row r="22" spans="2:11" ht="17.25">
      <c r="B22" s="1" t="s">
        <v>754</v>
      </c>
      <c r="C22" s="48">
        <v>688</v>
      </c>
      <c r="D22" s="46">
        <v>134</v>
      </c>
      <c r="E22" s="46">
        <v>304</v>
      </c>
      <c r="F22" s="46">
        <v>2523</v>
      </c>
      <c r="G22" s="46">
        <v>11235</v>
      </c>
      <c r="H22" s="46"/>
      <c r="I22" s="59"/>
      <c r="J22" s="59"/>
      <c r="K22" s="59"/>
    </row>
    <row r="23" spans="2:11" ht="17.25">
      <c r="B23" s="1"/>
      <c r="C23" s="48"/>
      <c r="D23" s="46"/>
      <c r="E23" s="46"/>
      <c r="F23" s="46"/>
      <c r="G23" s="46"/>
      <c r="H23" s="46"/>
      <c r="I23" s="59"/>
      <c r="J23" s="59"/>
      <c r="K23" s="59"/>
    </row>
    <row r="24" spans="2:11" ht="17.25">
      <c r="B24" s="1" t="s">
        <v>755</v>
      </c>
      <c r="C24" s="53">
        <v>179</v>
      </c>
      <c r="D24" s="57">
        <v>5</v>
      </c>
      <c r="E24" s="57">
        <v>387</v>
      </c>
      <c r="F24" s="57">
        <v>1200</v>
      </c>
      <c r="G24" s="57">
        <v>2131</v>
      </c>
      <c r="H24" s="57"/>
      <c r="I24" s="57"/>
      <c r="J24" s="57"/>
      <c r="K24" s="57"/>
    </row>
    <row r="25" spans="2:11" ht="17.25">
      <c r="B25" s="1" t="s">
        <v>756</v>
      </c>
      <c r="C25" s="48">
        <v>95</v>
      </c>
      <c r="D25" s="46">
        <v>2</v>
      </c>
      <c r="E25" s="46">
        <v>512</v>
      </c>
      <c r="F25" s="46">
        <v>541</v>
      </c>
      <c r="G25" s="46">
        <v>822</v>
      </c>
      <c r="H25" s="46"/>
      <c r="I25" s="59"/>
      <c r="J25" s="59"/>
      <c r="K25" s="59"/>
    </row>
    <row r="26" spans="2:11" ht="17.25">
      <c r="B26" s="1"/>
      <c r="C26" s="48"/>
      <c r="D26" s="46"/>
      <c r="E26" s="46"/>
      <c r="F26" s="46"/>
      <c r="G26" s="46"/>
      <c r="H26" s="46"/>
      <c r="I26" s="59"/>
      <c r="J26" s="59"/>
      <c r="K26" s="59"/>
    </row>
    <row r="27" spans="2:11" ht="17.25">
      <c r="B27" s="2" t="s">
        <v>664</v>
      </c>
      <c r="C27" s="48">
        <v>320</v>
      </c>
      <c r="D27" s="46">
        <v>62</v>
      </c>
      <c r="E27" s="46">
        <v>1504</v>
      </c>
      <c r="F27" s="46">
        <v>1582</v>
      </c>
      <c r="G27" s="46">
        <v>4463</v>
      </c>
      <c r="H27" s="46"/>
      <c r="I27" s="59"/>
      <c r="J27" s="59"/>
      <c r="K27" s="59"/>
    </row>
    <row r="28" spans="2:11" ht="17.25">
      <c r="B28" s="1" t="s">
        <v>665</v>
      </c>
      <c r="C28" s="48">
        <v>297</v>
      </c>
      <c r="D28" s="46">
        <v>103</v>
      </c>
      <c r="E28" s="46">
        <v>2619</v>
      </c>
      <c r="F28" s="46">
        <v>1398</v>
      </c>
      <c r="G28" s="46">
        <v>4041</v>
      </c>
      <c r="H28" s="46"/>
      <c r="I28" s="59"/>
      <c r="J28" s="59"/>
      <c r="K28" s="59"/>
    </row>
    <row r="29" spans="2:11" ht="17.25">
      <c r="B29" s="1" t="s">
        <v>666</v>
      </c>
      <c r="C29" s="48">
        <v>207</v>
      </c>
      <c r="D29" s="46">
        <v>32</v>
      </c>
      <c r="E29" s="46">
        <v>1114</v>
      </c>
      <c r="F29" s="46">
        <v>848</v>
      </c>
      <c r="G29" s="46">
        <v>2390</v>
      </c>
      <c r="H29" s="46"/>
      <c r="I29" s="59"/>
      <c r="J29" s="59"/>
      <c r="K29" s="59"/>
    </row>
    <row r="30" spans="2:11" ht="17.25">
      <c r="B30" s="1" t="s">
        <v>667</v>
      </c>
      <c r="C30" s="48">
        <v>200</v>
      </c>
      <c r="D30" s="46">
        <v>12</v>
      </c>
      <c r="E30" s="46">
        <v>1137</v>
      </c>
      <c r="F30" s="46">
        <v>848</v>
      </c>
      <c r="G30" s="46">
        <v>2068</v>
      </c>
      <c r="H30" s="46"/>
      <c r="I30" s="59"/>
      <c r="J30" s="59"/>
      <c r="K30" s="59"/>
    </row>
    <row r="31" spans="2:11" ht="17.25">
      <c r="B31" s="1" t="s">
        <v>668</v>
      </c>
      <c r="C31" s="48">
        <v>457</v>
      </c>
      <c r="D31" s="46">
        <v>71</v>
      </c>
      <c r="E31" s="46">
        <v>798</v>
      </c>
      <c r="F31" s="46">
        <v>2907</v>
      </c>
      <c r="G31" s="46">
        <v>6244</v>
      </c>
      <c r="H31" s="46"/>
      <c r="I31" s="59"/>
      <c r="J31" s="59"/>
      <c r="K31" s="59"/>
    </row>
    <row r="32" spans="2:11" ht="17.25">
      <c r="B32" s="1" t="s">
        <v>669</v>
      </c>
      <c r="C32" s="48">
        <v>1001</v>
      </c>
      <c r="D32" s="46">
        <v>569</v>
      </c>
      <c r="E32" s="46">
        <v>828</v>
      </c>
      <c r="F32" s="46">
        <v>5977</v>
      </c>
      <c r="G32" s="46">
        <v>16186</v>
      </c>
      <c r="H32" s="46"/>
      <c r="I32" s="59"/>
      <c r="J32" s="59"/>
      <c r="K32" s="59"/>
    </row>
    <row r="33" spans="2:11" ht="17.25">
      <c r="B33" s="1"/>
      <c r="C33" s="48"/>
      <c r="D33" s="46"/>
      <c r="E33" s="46"/>
      <c r="F33" s="46"/>
      <c r="G33" s="46"/>
      <c r="H33" s="46"/>
      <c r="I33" s="59"/>
      <c r="J33" s="59"/>
      <c r="K33" s="59"/>
    </row>
    <row r="34" spans="2:11" ht="17.25">
      <c r="B34" s="2" t="s">
        <v>670</v>
      </c>
      <c r="C34" s="48">
        <v>469</v>
      </c>
      <c r="D34" s="46">
        <v>44</v>
      </c>
      <c r="E34" s="46">
        <v>2600</v>
      </c>
      <c r="F34" s="46">
        <v>2241</v>
      </c>
      <c r="G34" s="46">
        <v>5106</v>
      </c>
      <c r="H34" s="46"/>
      <c r="I34" s="59"/>
      <c r="J34" s="59"/>
      <c r="K34" s="59"/>
    </row>
    <row r="35" spans="2:11" ht="17.25">
      <c r="B35" s="1" t="s">
        <v>671</v>
      </c>
      <c r="C35" s="48">
        <v>263</v>
      </c>
      <c r="D35" s="46">
        <v>54</v>
      </c>
      <c r="E35" s="46">
        <v>383</v>
      </c>
      <c r="F35" s="46">
        <v>2027</v>
      </c>
      <c r="G35" s="46">
        <v>4190</v>
      </c>
      <c r="H35" s="46"/>
      <c r="I35" s="59"/>
      <c r="J35" s="59"/>
      <c r="K35" s="59"/>
    </row>
    <row r="36" spans="2:11" ht="17.25">
      <c r="B36" s="1" t="s">
        <v>672</v>
      </c>
      <c r="C36" s="53">
        <v>125</v>
      </c>
      <c r="D36" s="57">
        <v>22</v>
      </c>
      <c r="E36" s="57">
        <v>619</v>
      </c>
      <c r="F36" s="57">
        <v>558</v>
      </c>
      <c r="G36" s="57">
        <v>1437</v>
      </c>
      <c r="H36" s="57"/>
      <c r="I36" s="57"/>
      <c r="J36" s="57"/>
      <c r="K36" s="57"/>
    </row>
    <row r="37" spans="2:11" ht="17.25">
      <c r="B37" s="1" t="s">
        <v>673</v>
      </c>
      <c r="C37" s="48">
        <v>99</v>
      </c>
      <c r="D37" s="46">
        <v>11</v>
      </c>
      <c r="E37" s="46">
        <v>129</v>
      </c>
      <c r="F37" s="46">
        <v>318</v>
      </c>
      <c r="G37" s="46">
        <v>1812</v>
      </c>
      <c r="H37" s="46"/>
      <c r="I37" s="59"/>
      <c r="J37" s="59"/>
      <c r="K37" s="59"/>
    </row>
    <row r="38" spans="2:11" ht="17.25">
      <c r="B38" s="1"/>
      <c r="C38" s="48"/>
      <c r="D38" s="46"/>
      <c r="E38" s="46"/>
      <c r="F38" s="46"/>
      <c r="G38" s="46"/>
      <c r="H38" s="46"/>
      <c r="I38" s="59"/>
      <c r="J38" s="59"/>
      <c r="K38" s="59"/>
    </row>
    <row r="39" spans="2:11" ht="17.25">
      <c r="B39" s="1" t="s">
        <v>674</v>
      </c>
      <c r="C39" s="48">
        <v>254</v>
      </c>
      <c r="D39" s="46">
        <v>14</v>
      </c>
      <c r="E39" s="46">
        <v>1100</v>
      </c>
      <c r="F39" s="46">
        <v>1687</v>
      </c>
      <c r="G39" s="46">
        <v>4045</v>
      </c>
      <c r="H39" s="46"/>
      <c r="I39" s="59"/>
      <c r="J39" s="59"/>
      <c r="K39" s="59"/>
    </row>
    <row r="40" spans="2:11" ht="17.25">
      <c r="B40" s="1" t="s">
        <v>675</v>
      </c>
      <c r="C40" s="48">
        <v>143</v>
      </c>
      <c r="D40" s="46">
        <v>28</v>
      </c>
      <c r="E40" s="46">
        <v>1052</v>
      </c>
      <c r="F40" s="46">
        <v>969</v>
      </c>
      <c r="G40" s="46">
        <v>1933</v>
      </c>
      <c r="H40" s="46"/>
      <c r="I40" s="59"/>
      <c r="J40" s="59"/>
      <c r="K40" s="59"/>
    </row>
    <row r="41" spans="2:11" ht="17.25">
      <c r="B41" s="1" t="s">
        <v>676</v>
      </c>
      <c r="C41" s="48">
        <v>302</v>
      </c>
      <c r="D41" s="46">
        <v>49</v>
      </c>
      <c r="E41" s="46">
        <v>2019</v>
      </c>
      <c r="F41" s="46">
        <v>1539</v>
      </c>
      <c r="G41" s="46">
        <v>4015</v>
      </c>
      <c r="H41" s="46"/>
      <c r="I41" s="59"/>
      <c r="J41" s="59"/>
      <c r="K41" s="59"/>
    </row>
    <row r="42" spans="2:11" ht="17.25">
      <c r="B42" s="1" t="s">
        <v>677</v>
      </c>
      <c r="C42" s="48">
        <v>180</v>
      </c>
      <c r="D42" s="46">
        <v>1</v>
      </c>
      <c r="E42" s="46">
        <v>2192</v>
      </c>
      <c r="F42" s="46">
        <v>820</v>
      </c>
      <c r="G42" s="46">
        <v>1963</v>
      </c>
      <c r="H42" s="46"/>
      <c r="I42" s="59"/>
      <c r="J42" s="59"/>
      <c r="K42" s="59"/>
    </row>
    <row r="43" spans="2:11" ht="17.25">
      <c r="B43" s="1" t="s">
        <v>678</v>
      </c>
      <c r="C43" s="53">
        <v>136</v>
      </c>
      <c r="D43" s="57">
        <v>2</v>
      </c>
      <c r="E43" s="57">
        <v>433</v>
      </c>
      <c r="F43" s="57">
        <v>541</v>
      </c>
      <c r="G43" s="57">
        <v>997</v>
      </c>
      <c r="H43" s="57"/>
      <c r="I43" s="57"/>
      <c r="J43" s="57"/>
      <c r="K43" s="57"/>
    </row>
    <row r="44" spans="2:11" ht="17.25">
      <c r="B44" s="1"/>
      <c r="C44" s="53"/>
      <c r="D44" s="57"/>
      <c r="E44" s="57"/>
      <c r="F44" s="57"/>
      <c r="G44" s="57"/>
      <c r="H44" s="57"/>
      <c r="I44" s="57"/>
      <c r="J44" s="57"/>
      <c r="K44" s="57"/>
    </row>
    <row r="45" spans="2:11" ht="17.25">
      <c r="B45" s="1" t="s">
        <v>679</v>
      </c>
      <c r="C45" s="48">
        <v>298</v>
      </c>
      <c r="D45" s="46" t="s">
        <v>606</v>
      </c>
      <c r="E45" s="46">
        <v>307</v>
      </c>
      <c r="F45" s="46">
        <v>762</v>
      </c>
      <c r="G45" s="46">
        <v>2580</v>
      </c>
      <c r="H45" s="46"/>
      <c r="I45" s="59"/>
      <c r="J45" s="59"/>
      <c r="K45" s="59"/>
    </row>
    <row r="46" spans="2:11" ht="17.25">
      <c r="B46" s="1" t="s">
        <v>680</v>
      </c>
      <c r="C46" s="48">
        <v>183</v>
      </c>
      <c r="D46" s="46" t="s">
        <v>606</v>
      </c>
      <c r="E46" s="46">
        <v>801</v>
      </c>
      <c r="F46" s="46">
        <v>691</v>
      </c>
      <c r="G46" s="46">
        <v>2029</v>
      </c>
      <c r="H46" s="46"/>
      <c r="I46" s="59"/>
      <c r="J46" s="59"/>
      <c r="K46" s="59"/>
    </row>
    <row r="47" spans="2:11" ht="17.25">
      <c r="B47" s="1" t="s">
        <v>681</v>
      </c>
      <c r="C47" s="48">
        <v>145</v>
      </c>
      <c r="D47" s="46">
        <v>4</v>
      </c>
      <c r="E47" s="46">
        <v>598</v>
      </c>
      <c r="F47" s="46">
        <v>860</v>
      </c>
      <c r="G47" s="46">
        <v>1985</v>
      </c>
      <c r="H47" s="46"/>
      <c r="I47" s="59"/>
      <c r="J47" s="59"/>
      <c r="K47" s="59"/>
    </row>
    <row r="48" spans="2:11" ht="17.25">
      <c r="B48" s="1" t="s">
        <v>682</v>
      </c>
      <c r="C48" s="48">
        <v>147</v>
      </c>
      <c r="D48" s="46">
        <v>2</v>
      </c>
      <c r="E48" s="46">
        <v>1625</v>
      </c>
      <c r="F48" s="46">
        <v>1006</v>
      </c>
      <c r="G48" s="46">
        <v>1999</v>
      </c>
      <c r="H48" s="46"/>
      <c r="I48" s="59"/>
      <c r="J48" s="59"/>
      <c r="K48" s="59"/>
    </row>
    <row r="49" spans="2:11" ht="17.25">
      <c r="B49" s="1" t="s">
        <v>683</v>
      </c>
      <c r="C49" s="48">
        <v>180</v>
      </c>
      <c r="D49" s="46">
        <v>9</v>
      </c>
      <c r="E49" s="46">
        <v>3101</v>
      </c>
      <c r="F49" s="46">
        <v>1713</v>
      </c>
      <c r="G49" s="46">
        <v>2845</v>
      </c>
      <c r="H49" s="46"/>
      <c r="I49" s="59"/>
      <c r="J49" s="59"/>
      <c r="K49" s="59"/>
    </row>
    <row r="50" spans="2:11" ht="17.25">
      <c r="B50" s="1" t="s">
        <v>684</v>
      </c>
      <c r="C50" s="53">
        <v>320</v>
      </c>
      <c r="D50" s="57">
        <v>21</v>
      </c>
      <c r="E50" s="57">
        <v>1548</v>
      </c>
      <c r="F50" s="57">
        <v>1150</v>
      </c>
      <c r="G50" s="57">
        <v>2805</v>
      </c>
      <c r="H50" s="57"/>
      <c r="I50" s="57"/>
      <c r="J50" s="57"/>
      <c r="K50" s="57"/>
    </row>
    <row r="51" spans="2:11" ht="17.25">
      <c r="B51" s="1"/>
      <c r="C51" s="53"/>
      <c r="D51" s="57"/>
      <c r="E51" s="57"/>
      <c r="F51" s="57"/>
      <c r="G51" s="57"/>
      <c r="H51" s="57"/>
      <c r="I51" s="57"/>
      <c r="J51" s="57"/>
      <c r="K51" s="57"/>
    </row>
    <row r="52" spans="2:11" ht="17.25">
      <c r="B52" s="1" t="s">
        <v>685</v>
      </c>
      <c r="C52" s="48">
        <v>336</v>
      </c>
      <c r="D52" s="46">
        <v>20</v>
      </c>
      <c r="E52" s="46">
        <v>465</v>
      </c>
      <c r="F52" s="46">
        <v>1535</v>
      </c>
      <c r="G52" s="46">
        <v>7088</v>
      </c>
      <c r="H52" s="46"/>
      <c r="I52" s="59"/>
      <c r="J52" s="59"/>
      <c r="K52" s="59"/>
    </row>
    <row r="53" spans="2:11" ht="17.25">
      <c r="B53" s="1" t="s">
        <v>686</v>
      </c>
      <c r="C53" s="48">
        <v>315</v>
      </c>
      <c r="D53" s="46">
        <v>9</v>
      </c>
      <c r="E53" s="46">
        <v>704</v>
      </c>
      <c r="F53" s="46">
        <v>1683</v>
      </c>
      <c r="G53" s="46">
        <v>4710</v>
      </c>
      <c r="H53" s="46"/>
      <c r="I53" s="59"/>
      <c r="J53" s="59"/>
      <c r="K53" s="59"/>
    </row>
    <row r="54" spans="2:11" ht="17.25">
      <c r="B54" s="1" t="s">
        <v>687</v>
      </c>
      <c r="C54" s="48">
        <v>132</v>
      </c>
      <c r="D54" s="46">
        <v>6</v>
      </c>
      <c r="E54" s="46">
        <v>327</v>
      </c>
      <c r="F54" s="46">
        <v>445</v>
      </c>
      <c r="G54" s="46">
        <v>1078</v>
      </c>
      <c r="H54" s="46"/>
      <c r="I54" s="59"/>
      <c r="J54" s="59"/>
      <c r="K54" s="59"/>
    </row>
    <row r="55" spans="2:11" ht="17.25">
      <c r="B55" s="1" t="s">
        <v>688</v>
      </c>
      <c r="C55" s="48">
        <v>117</v>
      </c>
      <c r="D55" s="46">
        <v>8</v>
      </c>
      <c r="E55" s="46">
        <v>329</v>
      </c>
      <c r="F55" s="46">
        <v>501</v>
      </c>
      <c r="G55" s="46">
        <v>1322</v>
      </c>
      <c r="H55" s="46"/>
      <c r="I55" s="59"/>
      <c r="J55" s="59"/>
      <c r="K55" s="59"/>
    </row>
    <row r="56" spans="2:11" ht="17.25">
      <c r="B56" s="1"/>
      <c r="C56" s="48"/>
      <c r="D56" s="46"/>
      <c r="E56" s="46"/>
      <c r="F56" s="46"/>
      <c r="G56" s="46"/>
      <c r="H56" s="46"/>
      <c r="I56" s="59"/>
      <c r="J56" s="59"/>
      <c r="K56" s="59"/>
    </row>
    <row r="57" spans="2:11" ht="17.25">
      <c r="B57" s="1" t="s">
        <v>689</v>
      </c>
      <c r="C57" s="48">
        <v>371</v>
      </c>
      <c r="D57" s="46">
        <v>12</v>
      </c>
      <c r="E57" s="46">
        <v>482</v>
      </c>
      <c r="F57" s="46">
        <v>1178</v>
      </c>
      <c r="G57" s="46">
        <v>6410</v>
      </c>
      <c r="H57" s="46"/>
      <c r="I57" s="59"/>
      <c r="J57" s="59"/>
      <c r="K57" s="59"/>
    </row>
    <row r="58" spans="2:11" ht="17.25">
      <c r="B58" s="2" t="s">
        <v>690</v>
      </c>
      <c r="C58" s="48">
        <v>75</v>
      </c>
      <c r="D58" s="46">
        <v>1</v>
      </c>
      <c r="E58" s="46">
        <v>136</v>
      </c>
      <c r="F58" s="46">
        <v>232</v>
      </c>
      <c r="G58" s="46">
        <v>1060</v>
      </c>
      <c r="H58" s="46"/>
      <c r="I58" s="59"/>
      <c r="J58" s="59"/>
      <c r="K58" s="59"/>
    </row>
    <row r="59" spans="2:11" ht="17.25">
      <c r="B59" s="1" t="s">
        <v>691</v>
      </c>
      <c r="C59" s="48">
        <v>130</v>
      </c>
      <c r="D59" s="46">
        <v>2</v>
      </c>
      <c r="E59" s="46">
        <v>162</v>
      </c>
      <c r="F59" s="46">
        <v>196</v>
      </c>
      <c r="G59" s="46">
        <v>927</v>
      </c>
      <c r="H59" s="46"/>
      <c r="I59" s="59"/>
      <c r="J59" s="59"/>
      <c r="K59" s="59"/>
    </row>
    <row r="60" spans="2:11" ht="17.25">
      <c r="B60" s="1" t="s">
        <v>692</v>
      </c>
      <c r="C60" s="48">
        <v>26</v>
      </c>
      <c r="D60" s="46" t="s">
        <v>606</v>
      </c>
      <c r="E60" s="46">
        <v>5</v>
      </c>
      <c r="F60" s="46">
        <v>58</v>
      </c>
      <c r="G60" s="46">
        <v>152</v>
      </c>
      <c r="H60" s="46"/>
      <c r="I60" s="59"/>
      <c r="J60" s="59"/>
      <c r="K60" s="59"/>
    </row>
    <row r="61" spans="2:11" ht="17.25">
      <c r="B61" s="1" t="s">
        <v>693</v>
      </c>
      <c r="C61" s="48">
        <v>607</v>
      </c>
      <c r="D61" s="46">
        <v>9</v>
      </c>
      <c r="E61" s="46">
        <v>831</v>
      </c>
      <c r="F61" s="46">
        <v>1093</v>
      </c>
      <c r="G61" s="46">
        <v>6143</v>
      </c>
      <c r="H61" s="46"/>
      <c r="I61" s="59"/>
      <c r="J61" s="59"/>
      <c r="K61" s="59"/>
    </row>
    <row r="62" spans="2:11" ht="18" thickBot="1">
      <c r="B62" s="205"/>
      <c r="C62" s="62"/>
      <c r="D62" s="60"/>
      <c r="E62" s="63"/>
      <c r="F62" s="63"/>
      <c r="G62" s="63"/>
      <c r="H62" s="321"/>
      <c r="I62" s="50"/>
      <c r="J62" s="321"/>
      <c r="K62" s="321"/>
    </row>
    <row r="63" ht="17.25">
      <c r="C63" s="204" t="s">
        <v>52</v>
      </c>
    </row>
    <row r="64" ht="13.5">
      <c r="A64" s="40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5.75390625" style="2" customWidth="1"/>
    <col min="3" max="4" width="13.375" style="2" customWidth="1"/>
    <col min="5" max="11" width="12.125" style="2" customWidth="1"/>
    <col min="12" max="16384" width="10.875" style="2" customWidth="1"/>
  </cols>
  <sheetData>
    <row r="1" ht="17.25">
      <c r="A1" s="1"/>
    </row>
    <row r="6" ht="17.25">
      <c r="D6" s="4" t="s">
        <v>166</v>
      </c>
    </row>
    <row r="7" ht="17.25">
      <c r="C7" s="1" t="s">
        <v>757</v>
      </c>
    </row>
    <row r="8" ht="17.25">
      <c r="C8" s="1" t="s">
        <v>167</v>
      </c>
    </row>
    <row r="9" spans="2:11" ht="18" thickBot="1">
      <c r="B9" s="5"/>
      <c r="C9" s="5"/>
      <c r="D9" s="5"/>
      <c r="E9" s="24"/>
      <c r="F9" s="24"/>
      <c r="G9" s="24"/>
      <c r="H9" s="24"/>
      <c r="I9" s="24"/>
      <c r="J9" s="24"/>
      <c r="K9" s="24"/>
    </row>
    <row r="10" spans="3:11" ht="17.25">
      <c r="C10" s="363" t="s">
        <v>168</v>
      </c>
      <c r="D10" s="364"/>
      <c r="E10" s="365"/>
      <c r="F10" s="363" t="s">
        <v>169</v>
      </c>
      <c r="G10" s="364"/>
      <c r="H10" s="365"/>
      <c r="I10" s="363" t="s">
        <v>170</v>
      </c>
      <c r="J10" s="364"/>
      <c r="K10" s="364"/>
    </row>
    <row r="11" spans="2:11" ht="17.25">
      <c r="B11" s="8"/>
      <c r="C11" s="12" t="s">
        <v>50</v>
      </c>
      <c r="D11" s="12" t="s">
        <v>48</v>
      </c>
      <c r="E11" s="12" t="s">
        <v>171</v>
      </c>
      <c r="F11" s="11" t="s">
        <v>172</v>
      </c>
      <c r="G11" s="12" t="s">
        <v>173</v>
      </c>
      <c r="H11" s="12" t="s">
        <v>171</v>
      </c>
      <c r="I11" s="12" t="s">
        <v>50</v>
      </c>
      <c r="J11" s="12" t="s">
        <v>48</v>
      </c>
      <c r="K11" s="12" t="s">
        <v>171</v>
      </c>
    </row>
    <row r="12" spans="2:11" ht="17.25">
      <c r="B12" s="17"/>
      <c r="C12" s="64" t="s">
        <v>174</v>
      </c>
      <c r="D12" s="23" t="s">
        <v>174</v>
      </c>
      <c r="E12" s="23" t="s">
        <v>174</v>
      </c>
      <c r="F12" s="23" t="s">
        <v>174</v>
      </c>
      <c r="G12" s="23" t="s">
        <v>174</v>
      </c>
      <c r="H12" s="23" t="s">
        <v>174</v>
      </c>
      <c r="I12" s="23" t="s">
        <v>175</v>
      </c>
      <c r="J12" s="23" t="s">
        <v>175</v>
      </c>
      <c r="K12" s="23" t="s">
        <v>175</v>
      </c>
    </row>
    <row r="13" spans="2:11" ht="17.25">
      <c r="B13" s="1" t="s">
        <v>469</v>
      </c>
      <c r="C13" s="106">
        <v>188677</v>
      </c>
      <c r="D13" s="102">
        <v>94139</v>
      </c>
      <c r="E13" s="103">
        <f>C13-D13</f>
        <v>94538</v>
      </c>
      <c r="F13" s="102">
        <v>118362</v>
      </c>
      <c r="G13" s="102">
        <v>48399</v>
      </c>
      <c r="H13" s="113" t="s">
        <v>77</v>
      </c>
      <c r="I13" s="102">
        <v>38540</v>
      </c>
      <c r="J13" s="102">
        <v>18390</v>
      </c>
      <c r="K13" s="103">
        <f>I13-J13</f>
        <v>20150</v>
      </c>
    </row>
    <row r="14" spans="2:11" ht="17.25">
      <c r="B14" s="1" t="s">
        <v>470</v>
      </c>
      <c r="C14" s="106">
        <v>193307</v>
      </c>
      <c r="D14" s="102">
        <v>97306</v>
      </c>
      <c r="E14" s="103">
        <f>C14-D14</f>
        <v>96001</v>
      </c>
      <c r="F14" s="102">
        <v>132423</v>
      </c>
      <c r="G14" s="102">
        <v>52498</v>
      </c>
      <c r="H14" s="102">
        <v>47571</v>
      </c>
      <c r="I14" s="102">
        <v>39926</v>
      </c>
      <c r="J14" s="102">
        <v>18776</v>
      </c>
      <c r="K14" s="103">
        <f>I14-J14</f>
        <v>21150</v>
      </c>
    </row>
    <row r="15" spans="2:11" ht="17.25">
      <c r="B15" s="1" t="s">
        <v>471</v>
      </c>
      <c r="C15" s="106">
        <v>199834</v>
      </c>
      <c r="D15" s="102">
        <v>100592</v>
      </c>
      <c r="E15" s="103">
        <f>C15-D15</f>
        <v>99242</v>
      </c>
      <c r="F15" s="102">
        <v>131889</v>
      </c>
      <c r="G15" s="102">
        <v>49797</v>
      </c>
      <c r="H15" s="102">
        <v>48728</v>
      </c>
      <c r="I15" s="102">
        <v>41874</v>
      </c>
      <c r="J15" s="102">
        <v>19981</v>
      </c>
      <c r="K15" s="103">
        <f>I15-J15</f>
        <v>21893</v>
      </c>
    </row>
    <row r="16" spans="2:11" ht="17.25">
      <c r="B16" s="1" t="s">
        <v>472</v>
      </c>
      <c r="C16" s="106">
        <v>218298</v>
      </c>
      <c r="D16" s="102">
        <v>113844</v>
      </c>
      <c r="E16" s="103">
        <f>C16-D16</f>
        <v>104454</v>
      </c>
      <c r="F16" s="102">
        <v>109912</v>
      </c>
      <c r="G16" s="102">
        <v>33508</v>
      </c>
      <c r="H16" s="102">
        <v>41660</v>
      </c>
      <c r="I16" s="102">
        <v>46142</v>
      </c>
      <c r="J16" s="102">
        <v>22873</v>
      </c>
      <c r="K16" s="103">
        <f>I16-J16</f>
        <v>23269</v>
      </c>
    </row>
    <row r="17" spans="2:11" ht="17.25">
      <c r="B17" s="1" t="s">
        <v>473</v>
      </c>
      <c r="C17" s="106">
        <v>226049</v>
      </c>
      <c r="D17" s="102">
        <v>119144</v>
      </c>
      <c r="E17" s="103">
        <f>C17-D17</f>
        <v>106905</v>
      </c>
      <c r="F17" s="102">
        <v>109291</v>
      </c>
      <c r="G17" s="113" t="s">
        <v>77</v>
      </c>
      <c r="H17" s="113" t="s">
        <v>77</v>
      </c>
      <c r="I17" s="102">
        <v>50449</v>
      </c>
      <c r="J17" s="102">
        <v>25660</v>
      </c>
      <c r="K17" s="103">
        <f>I17-J17</f>
        <v>24789</v>
      </c>
    </row>
    <row r="18" spans="2:11" ht="17.25">
      <c r="B18" s="1"/>
      <c r="C18" s="106"/>
      <c r="D18" s="102"/>
      <c r="E18" s="103"/>
      <c r="F18" s="102"/>
      <c r="G18" s="113"/>
      <c r="H18" s="113"/>
      <c r="I18" s="102"/>
      <c r="J18" s="102"/>
      <c r="K18" s="103"/>
    </row>
    <row r="19" spans="2:11" ht="17.25">
      <c r="B19" s="1" t="s">
        <v>474</v>
      </c>
      <c r="C19" s="101">
        <v>240437</v>
      </c>
      <c r="D19" s="103">
        <v>127048</v>
      </c>
      <c r="E19" s="103">
        <f>C19-D19</f>
        <v>113389</v>
      </c>
      <c r="F19" s="103">
        <v>116879</v>
      </c>
      <c r="G19" s="113" t="s">
        <v>77</v>
      </c>
      <c r="H19" s="113" t="s">
        <v>77</v>
      </c>
      <c r="I19" s="103">
        <v>54664</v>
      </c>
      <c r="J19" s="103">
        <v>27764</v>
      </c>
      <c r="K19" s="103">
        <f>I19-J19</f>
        <v>26900</v>
      </c>
    </row>
    <row r="20" spans="2:11" ht="17.25">
      <c r="B20" s="1" t="s">
        <v>475</v>
      </c>
      <c r="C20" s="101">
        <v>260366</v>
      </c>
      <c r="D20" s="103">
        <v>139523</v>
      </c>
      <c r="E20" s="103">
        <v>120843</v>
      </c>
      <c r="F20" s="103">
        <v>113715</v>
      </c>
      <c r="G20" s="113" t="s">
        <v>77</v>
      </c>
      <c r="H20" s="113" t="s">
        <v>77</v>
      </c>
      <c r="I20" s="103">
        <v>58288</v>
      </c>
      <c r="J20" s="103">
        <v>30366</v>
      </c>
      <c r="K20" s="103">
        <v>27922</v>
      </c>
    </row>
    <row r="21" spans="2:11" ht="17.25">
      <c r="B21" s="1" t="s">
        <v>476</v>
      </c>
      <c r="C21" s="101">
        <v>253549</v>
      </c>
      <c r="D21" s="103">
        <v>139647</v>
      </c>
      <c r="E21" s="103">
        <v>113902</v>
      </c>
      <c r="F21" s="103">
        <v>114701</v>
      </c>
      <c r="G21" s="113" t="s">
        <v>77</v>
      </c>
      <c r="H21" s="113" t="s">
        <v>77</v>
      </c>
      <c r="I21" s="103">
        <v>60443</v>
      </c>
      <c r="J21" s="103">
        <v>31650</v>
      </c>
      <c r="K21" s="103">
        <v>28793</v>
      </c>
    </row>
    <row r="22" spans="2:11" ht="17.25">
      <c r="B22" s="1" t="s">
        <v>477</v>
      </c>
      <c r="C22" s="101">
        <v>243097</v>
      </c>
      <c r="D22" s="103">
        <v>131274</v>
      </c>
      <c r="E22" s="103">
        <v>111823</v>
      </c>
      <c r="F22" s="103">
        <v>127639</v>
      </c>
      <c r="G22" s="113" t="s">
        <v>77</v>
      </c>
      <c r="H22" s="113" t="s">
        <v>77</v>
      </c>
      <c r="I22" s="103">
        <v>61317</v>
      </c>
      <c r="J22" s="103">
        <v>31879</v>
      </c>
      <c r="K22" s="103">
        <v>29438</v>
      </c>
    </row>
    <row r="23" spans="2:11" ht="17.25">
      <c r="B23" s="1" t="s">
        <v>478</v>
      </c>
      <c r="C23" s="101">
        <v>221441</v>
      </c>
      <c r="D23" s="103">
        <v>116360</v>
      </c>
      <c r="E23" s="103">
        <v>105081</v>
      </c>
      <c r="F23" s="103">
        <v>156193</v>
      </c>
      <c r="G23" s="113" t="s">
        <v>77</v>
      </c>
      <c r="H23" s="113" t="s">
        <v>77</v>
      </c>
      <c r="I23" s="103">
        <v>56019</v>
      </c>
      <c r="J23" s="103">
        <v>28553</v>
      </c>
      <c r="K23" s="103">
        <v>27466</v>
      </c>
    </row>
    <row r="24" spans="2:11" ht="17.25">
      <c r="B24" s="1"/>
      <c r="C24" s="101"/>
      <c r="D24" s="103"/>
      <c r="E24" s="103"/>
      <c r="F24" s="103"/>
      <c r="G24" s="113"/>
      <c r="H24" s="113"/>
      <c r="I24" s="103"/>
      <c r="J24" s="103"/>
      <c r="K24" s="103"/>
    </row>
    <row r="25" spans="2:11" ht="17.25">
      <c r="B25" s="1" t="s">
        <v>479</v>
      </c>
      <c r="C25" s="101">
        <v>214220</v>
      </c>
      <c r="D25" s="258">
        <v>109156</v>
      </c>
      <c r="E25" s="258">
        <v>105064</v>
      </c>
      <c r="F25" s="258">
        <v>166252</v>
      </c>
      <c r="G25" s="113" t="s">
        <v>77</v>
      </c>
      <c r="H25" s="113" t="s">
        <v>77</v>
      </c>
      <c r="I25" s="258">
        <v>54969</v>
      </c>
      <c r="J25" s="258">
        <v>27282</v>
      </c>
      <c r="K25" s="258">
        <v>27687</v>
      </c>
    </row>
    <row r="26" spans="3:11" ht="17.25">
      <c r="C26" s="111"/>
      <c r="D26" s="123"/>
      <c r="E26" s="123"/>
      <c r="F26" s="123"/>
      <c r="G26" s="123"/>
      <c r="H26" s="123"/>
      <c r="I26" s="123"/>
      <c r="J26" s="123"/>
      <c r="K26" s="123"/>
    </row>
    <row r="27" spans="2:11" ht="17.25">
      <c r="B27" s="252" t="s">
        <v>480</v>
      </c>
      <c r="C27" s="106">
        <v>19133</v>
      </c>
      <c r="D27" s="258">
        <v>9827</v>
      </c>
      <c r="E27" s="258">
        <v>9306</v>
      </c>
      <c r="F27" s="258">
        <v>14706</v>
      </c>
      <c r="G27" s="113" t="s">
        <v>77</v>
      </c>
      <c r="H27" s="113" t="s">
        <v>77</v>
      </c>
      <c r="I27" s="258">
        <v>6568</v>
      </c>
      <c r="J27" s="258">
        <v>3234</v>
      </c>
      <c r="K27" s="258">
        <v>3334</v>
      </c>
    </row>
    <row r="28" spans="2:11" ht="17.25">
      <c r="B28" s="252" t="s">
        <v>481</v>
      </c>
      <c r="C28" s="106">
        <v>19615</v>
      </c>
      <c r="D28" s="258">
        <v>10049</v>
      </c>
      <c r="E28" s="258">
        <v>9566</v>
      </c>
      <c r="F28" s="258">
        <v>14262</v>
      </c>
      <c r="G28" s="113" t="s">
        <v>77</v>
      </c>
      <c r="H28" s="113" t="s">
        <v>77</v>
      </c>
      <c r="I28" s="258">
        <v>5069</v>
      </c>
      <c r="J28" s="258">
        <v>2511</v>
      </c>
      <c r="K28" s="258">
        <v>2558</v>
      </c>
    </row>
    <row r="29" spans="2:11" ht="17.25">
      <c r="B29" s="252" t="s">
        <v>482</v>
      </c>
      <c r="C29" s="106">
        <v>19752</v>
      </c>
      <c r="D29" s="258">
        <v>10146</v>
      </c>
      <c r="E29" s="258">
        <v>9606</v>
      </c>
      <c r="F29" s="258">
        <v>14041</v>
      </c>
      <c r="G29" s="113" t="s">
        <v>77</v>
      </c>
      <c r="H29" s="113" t="s">
        <v>77</v>
      </c>
      <c r="I29" s="258">
        <v>4851</v>
      </c>
      <c r="J29" s="258">
        <v>2491</v>
      </c>
      <c r="K29" s="258">
        <v>2360</v>
      </c>
    </row>
    <row r="30" spans="2:11" ht="17.25">
      <c r="B30" s="252" t="s">
        <v>483</v>
      </c>
      <c r="C30" s="106">
        <v>18593</v>
      </c>
      <c r="D30" s="258">
        <v>9607</v>
      </c>
      <c r="E30" s="258">
        <v>8986</v>
      </c>
      <c r="F30" s="258">
        <v>13477</v>
      </c>
      <c r="G30" s="113" t="s">
        <v>77</v>
      </c>
      <c r="H30" s="113" t="s">
        <v>77</v>
      </c>
      <c r="I30" s="258">
        <v>4092</v>
      </c>
      <c r="J30" s="258">
        <v>2121</v>
      </c>
      <c r="K30" s="258">
        <v>1971</v>
      </c>
    </row>
    <row r="31" spans="2:11" ht="17.25">
      <c r="B31" s="252" t="s">
        <v>484</v>
      </c>
      <c r="C31" s="106">
        <v>18399</v>
      </c>
      <c r="D31" s="258">
        <v>9540</v>
      </c>
      <c r="E31" s="258">
        <v>8859</v>
      </c>
      <c r="F31" s="258">
        <v>13580</v>
      </c>
      <c r="G31" s="113" t="s">
        <v>77</v>
      </c>
      <c r="H31" s="113" t="s">
        <v>77</v>
      </c>
      <c r="I31" s="258">
        <v>4518</v>
      </c>
      <c r="J31" s="258">
        <v>2287</v>
      </c>
      <c r="K31" s="258">
        <v>2231</v>
      </c>
    </row>
    <row r="32" spans="2:11" ht="17.25">
      <c r="B32" s="252" t="s">
        <v>485</v>
      </c>
      <c r="C32" s="106">
        <v>18210</v>
      </c>
      <c r="D32" s="258">
        <v>9311</v>
      </c>
      <c r="E32" s="258">
        <v>8899</v>
      </c>
      <c r="F32" s="258">
        <v>13802</v>
      </c>
      <c r="G32" s="113" t="s">
        <v>77</v>
      </c>
      <c r="H32" s="113" t="s">
        <v>77</v>
      </c>
      <c r="I32" s="258">
        <v>4835</v>
      </c>
      <c r="J32" s="258">
        <v>2385</v>
      </c>
      <c r="K32" s="258">
        <v>2450</v>
      </c>
    </row>
    <row r="33" spans="2:11" ht="17.25">
      <c r="B33" s="252"/>
      <c r="C33" s="106"/>
      <c r="D33" s="258"/>
      <c r="E33" s="258"/>
      <c r="F33" s="258"/>
      <c r="G33" s="113"/>
      <c r="H33" s="113"/>
      <c r="I33" s="258"/>
      <c r="J33" s="258"/>
      <c r="K33" s="258"/>
    </row>
    <row r="34" spans="2:11" ht="17.25">
      <c r="B34" s="252" t="s">
        <v>486</v>
      </c>
      <c r="C34" s="106">
        <v>18146</v>
      </c>
      <c r="D34" s="258">
        <v>9136</v>
      </c>
      <c r="E34" s="258">
        <v>9010</v>
      </c>
      <c r="F34" s="258">
        <v>14154</v>
      </c>
      <c r="G34" s="113" t="s">
        <v>77</v>
      </c>
      <c r="H34" s="113" t="s">
        <v>77</v>
      </c>
      <c r="I34" s="258">
        <v>4547</v>
      </c>
      <c r="J34" s="258">
        <v>2227</v>
      </c>
      <c r="K34" s="258">
        <v>2320</v>
      </c>
    </row>
    <row r="35" spans="2:11" ht="17.25">
      <c r="B35" s="252" t="s">
        <v>487</v>
      </c>
      <c r="C35" s="106">
        <v>17321</v>
      </c>
      <c r="D35" s="258">
        <v>8724</v>
      </c>
      <c r="E35" s="258">
        <v>8597</v>
      </c>
      <c r="F35" s="258">
        <v>13717</v>
      </c>
      <c r="G35" s="113" t="s">
        <v>77</v>
      </c>
      <c r="H35" s="113" t="s">
        <v>77</v>
      </c>
      <c r="I35" s="258">
        <v>3813</v>
      </c>
      <c r="J35" s="258">
        <v>1888</v>
      </c>
      <c r="K35" s="258">
        <v>1925</v>
      </c>
    </row>
    <row r="36" spans="2:11" ht="17.25">
      <c r="B36" s="252" t="s">
        <v>488</v>
      </c>
      <c r="C36" s="106">
        <v>15471</v>
      </c>
      <c r="D36" s="258">
        <v>7874</v>
      </c>
      <c r="E36" s="258">
        <v>7597</v>
      </c>
      <c r="F36" s="258">
        <v>12592</v>
      </c>
      <c r="G36" s="113" t="s">
        <v>77</v>
      </c>
      <c r="H36" s="113" t="s">
        <v>77</v>
      </c>
      <c r="I36" s="258">
        <v>2840</v>
      </c>
      <c r="J36" s="258">
        <v>1443</v>
      </c>
      <c r="K36" s="258">
        <v>1397</v>
      </c>
    </row>
    <row r="37" spans="2:11" ht="17.25">
      <c r="B37" s="252" t="s">
        <v>489</v>
      </c>
      <c r="C37" s="106">
        <v>15971</v>
      </c>
      <c r="D37" s="258">
        <v>8069</v>
      </c>
      <c r="E37" s="258">
        <v>7902</v>
      </c>
      <c r="F37" s="258">
        <v>13137</v>
      </c>
      <c r="G37" s="113" t="s">
        <v>77</v>
      </c>
      <c r="H37" s="113" t="s">
        <v>77</v>
      </c>
      <c r="I37" s="258">
        <v>4737</v>
      </c>
      <c r="J37" s="258">
        <v>2280</v>
      </c>
      <c r="K37" s="258">
        <v>2457</v>
      </c>
    </row>
    <row r="38" spans="2:11" ht="17.25">
      <c r="B38" s="252" t="s">
        <v>490</v>
      </c>
      <c r="C38" s="106">
        <v>16130</v>
      </c>
      <c r="D38" s="258">
        <v>8135</v>
      </c>
      <c r="E38" s="258">
        <v>7995</v>
      </c>
      <c r="F38" s="258">
        <v>13838</v>
      </c>
      <c r="G38" s="113" t="s">
        <v>77</v>
      </c>
      <c r="H38" s="113" t="s">
        <v>77</v>
      </c>
      <c r="I38" s="258">
        <v>4175</v>
      </c>
      <c r="J38" s="258">
        <v>2035</v>
      </c>
      <c r="K38" s="258">
        <v>2140</v>
      </c>
    </row>
    <row r="39" spans="2:11" ht="17.25">
      <c r="B39" s="252" t="s">
        <v>491</v>
      </c>
      <c r="C39" s="106">
        <v>17479</v>
      </c>
      <c r="D39" s="258">
        <v>8738</v>
      </c>
      <c r="E39" s="258">
        <v>8741</v>
      </c>
      <c r="F39" s="258">
        <v>14946</v>
      </c>
      <c r="G39" s="113" t="s">
        <v>77</v>
      </c>
      <c r="H39" s="113" t="s">
        <v>77</v>
      </c>
      <c r="I39" s="258">
        <v>4924</v>
      </c>
      <c r="J39" s="258">
        <v>2380</v>
      </c>
      <c r="K39" s="258">
        <v>2544</v>
      </c>
    </row>
    <row r="40" spans="2:11" ht="18" thickBot="1">
      <c r="B40" s="5"/>
      <c r="C40" s="18"/>
      <c r="D40" s="19"/>
      <c r="E40" s="19"/>
      <c r="F40" s="19"/>
      <c r="G40" s="19"/>
      <c r="H40" s="19"/>
      <c r="I40" s="19"/>
      <c r="J40" s="19"/>
      <c r="K40" s="19"/>
    </row>
    <row r="41" spans="3:11" ht="17.25">
      <c r="C41" s="11" t="s">
        <v>176</v>
      </c>
      <c r="D41" s="8"/>
      <c r="E41" s="8"/>
      <c r="F41" s="22"/>
      <c r="G41" s="21" t="s">
        <v>177</v>
      </c>
      <c r="H41" s="8"/>
      <c r="I41" s="363" t="s">
        <v>758</v>
      </c>
      <c r="J41" s="364"/>
      <c r="K41" s="364"/>
    </row>
    <row r="42" spans="2:11" ht="17.25">
      <c r="B42" s="8"/>
      <c r="C42" s="12" t="s">
        <v>694</v>
      </c>
      <c r="D42" s="12" t="s">
        <v>48</v>
      </c>
      <c r="E42" s="12" t="s">
        <v>178</v>
      </c>
      <c r="F42" s="12" t="s">
        <v>50</v>
      </c>
      <c r="G42" s="12" t="s">
        <v>48</v>
      </c>
      <c r="H42" s="12" t="s">
        <v>178</v>
      </c>
      <c r="I42" s="12" t="s">
        <v>50</v>
      </c>
      <c r="J42" s="12" t="s">
        <v>48</v>
      </c>
      <c r="K42" s="12" t="s">
        <v>178</v>
      </c>
    </row>
    <row r="43" spans="3:11" ht="17.25">
      <c r="C43" s="64" t="s">
        <v>174</v>
      </c>
      <c r="D43" s="23" t="s">
        <v>174</v>
      </c>
      <c r="E43" s="23" t="s">
        <v>174</v>
      </c>
      <c r="F43" s="23" t="s">
        <v>175</v>
      </c>
      <c r="G43" s="23" t="s">
        <v>175</v>
      </c>
      <c r="H43" s="23" t="s">
        <v>175</v>
      </c>
      <c r="I43" s="65" t="s">
        <v>179</v>
      </c>
      <c r="J43" s="65" t="s">
        <v>179</v>
      </c>
      <c r="K43" s="65" t="s">
        <v>179</v>
      </c>
    </row>
    <row r="44" spans="2:11" ht="17.25">
      <c r="B44" s="1" t="s">
        <v>469</v>
      </c>
      <c r="C44" s="106">
        <v>44935</v>
      </c>
      <c r="D44" s="102">
        <v>18148</v>
      </c>
      <c r="E44" s="113" t="s">
        <v>77</v>
      </c>
      <c r="F44" s="102">
        <v>10761</v>
      </c>
      <c r="G44" s="102">
        <v>5597</v>
      </c>
      <c r="H44" s="103">
        <f>F44-G44</f>
        <v>5164</v>
      </c>
      <c r="I44" s="66">
        <f aca="true" t="shared" si="0" ref="I44:J47">F13/C13</f>
        <v>0.6273260651801756</v>
      </c>
      <c r="J44" s="66">
        <f t="shared" si="0"/>
        <v>0.5141227334048588</v>
      </c>
      <c r="K44" s="27" t="s">
        <v>77</v>
      </c>
    </row>
    <row r="45" spans="2:11" ht="17.25">
      <c r="B45" s="1" t="s">
        <v>470</v>
      </c>
      <c r="C45" s="106">
        <v>51055</v>
      </c>
      <c r="D45" s="102">
        <v>19957</v>
      </c>
      <c r="E45" s="102">
        <v>18973</v>
      </c>
      <c r="F45" s="102">
        <v>11759</v>
      </c>
      <c r="G45" s="102">
        <v>5926</v>
      </c>
      <c r="H45" s="103">
        <f>F45-G45</f>
        <v>5833</v>
      </c>
      <c r="I45" s="66">
        <f t="shared" si="0"/>
        <v>0.6850398588773299</v>
      </c>
      <c r="J45" s="66">
        <f t="shared" si="0"/>
        <v>0.5395145212011593</v>
      </c>
      <c r="K45" s="66">
        <f>H14/E14</f>
        <v>0.49552608826991384</v>
      </c>
    </row>
    <row r="46" spans="2:11" ht="17.25">
      <c r="B46" s="1" t="s">
        <v>471</v>
      </c>
      <c r="C46" s="106">
        <v>49153</v>
      </c>
      <c r="D46" s="102">
        <v>18423</v>
      </c>
      <c r="E46" s="102">
        <v>18853</v>
      </c>
      <c r="F46" s="102">
        <v>11776</v>
      </c>
      <c r="G46" s="102">
        <v>5880</v>
      </c>
      <c r="H46" s="103">
        <f>F46-G46</f>
        <v>5896</v>
      </c>
      <c r="I46" s="66">
        <f t="shared" si="0"/>
        <v>0.6599927940190358</v>
      </c>
      <c r="J46" s="66">
        <f t="shared" si="0"/>
        <v>0.4950393669476698</v>
      </c>
      <c r="K46" s="66">
        <f>H15/E15</f>
        <v>0.49100179359545354</v>
      </c>
    </row>
    <row r="47" spans="2:11" ht="17.25">
      <c r="B47" s="1" t="s">
        <v>472</v>
      </c>
      <c r="C47" s="106">
        <v>44654</v>
      </c>
      <c r="D47" s="102">
        <v>13551</v>
      </c>
      <c r="E47" s="102">
        <v>16504</v>
      </c>
      <c r="F47" s="102">
        <v>12878</v>
      </c>
      <c r="G47" s="102">
        <v>6631</v>
      </c>
      <c r="H47" s="103">
        <f>F47-G47</f>
        <v>6247</v>
      </c>
      <c r="I47" s="66">
        <f t="shared" si="0"/>
        <v>0.5034952221275504</v>
      </c>
      <c r="J47" s="66">
        <f t="shared" si="0"/>
        <v>0.2943325954815361</v>
      </c>
      <c r="K47" s="66">
        <f>H16/E16</f>
        <v>0.3988358511880828</v>
      </c>
    </row>
    <row r="48" spans="2:11" ht="17.25">
      <c r="B48" s="1" t="s">
        <v>473</v>
      </c>
      <c r="C48" s="106">
        <v>45698</v>
      </c>
      <c r="D48" s="113" t="s">
        <v>759</v>
      </c>
      <c r="E48" s="113" t="s">
        <v>759</v>
      </c>
      <c r="F48" s="102">
        <v>15092</v>
      </c>
      <c r="G48" s="102">
        <v>7681</v>
      </c>
      <c r="H48" s="103">
        <f>F48-G48</f>
        <v>7411</v>
      </c>
      <c r="I48" s="66">
        <f>F17/C17</f>
        <v>0.4834836694698937</v>
      </c>
      <c r="J48" s="27" t="s">
        <v>759</v>
      </c>
      <c r="K48" s="27" t="s">
        <v>759</v>
      </c>
    </row>
    <row r="49" spans="2:11" ht="17.25">
      <c r="B49" s="1"/>
      <c r="C49" s="106"/>
      <c r="D49" s="113"/>
      <c r="E49" s="113"/>
      <c r="F49" s="102"/>
      <c r="G49" s="102"/>
      <c r="H49" s="103"/>
      <c r="I49" s="66"/>
      <c r="J49" s="27"/>
      <c r="K49" s="27"/>
    </row>
    <row r="50" spans="2:11" ht="17.25">
      <c r="B50" s="1" t="s">
        <v>474</v>
      </c>
      <c r="C50" s="101">
        <v>48431</v>
      </c>
      <c r="D50" s="113" t="s">
        <v>77</v>
      </c>
      <c r="E50" s="113" t="s">
        <v>77</v>
      </c>
      <c r="F50" s="103">
        <v>16876</v>
      </c>
      <c r="G50" s="103">
        <v>8800</v>
      </c>
      <c r="H50" s="103">
        <f>F50-G50</f>
        <v>8076</v>
      </c>
      <c r="I50" s="66">
        <v>0.49</v>
      </c>
      <c r="J50" s="27" t="s">
        <v>77</v>
      </c>
      <c r="K50" s="27" t="s">
        <v>77</v>
      </c>
    </row>
    <row r="51" spans="2:11" ht="17.25">
      <c r="B51" s="1" t="s">
        <v>475</v>
      </c>
      <c r="C51" s="101">
        <v>47630</v>
      </c>
      <c r="D51" s="113" t="s">
        <v>77</v>
      </c>
      <c r="E51" s="113" t="s">
        <v>77</v>
      </c>
      <c r="F51" s="121">
        <v>17246</v>
      </c>
      <c r="G51" s="121">
        <v>8939</v>
      </c>
      <c r="H51" s="121">
        <v>8307</v>
      </c>
      <c r="I51" s="66">
        <v>0.44</v>
      </c>
      <c r="J51" s="27" t="s">
        <v>77</v>
      </c>
      <c r="K51" s="27" t="s">
        <v>77</v>
      </c>
    </row>
    <row r="52" spans="2:11" ht="17.25">
      <c r="B52" s="1" t="s">
        <v>476</v>
      </c>
      <c r="C52" s="101">
        <v>49028</v>
      </c>
      <c r="D52" s="113" t="s">
        <v>77</v>
      </c>
      <c r="E52" s="113" t="s">
        <v>77</v>
      </c>
      <c r="F52" s="121">
        <v>18568</v>
      </c>
      <c r="G52" s="121">
        <v>9784</v>
      </c>
      <c r="H52" s="121">
        <v>8784</v>
      </c>
      <c r="I52" s="66">
        <v>0.45</v>
      </c>
      <c r="J52" s="27" t="s">
        <v>77</v>
      </c>
      <c r="K52" s="27" t="s">
        <v>77</v>
      </c>
    </row>
    <row r="53" spans="2:11" ht="17.25">
      <c r="B53" s="1" t="s">
        <v>477</v>
      </c>
      <c r="C53" s="101">
        <v>55212</v>
      </c>
      <c r="D53" s="113" t="s">
        <v>77</v>
      </c>
      <c r="E53" s="113" t="s">
        <v>77</v>
      </c>
      <c r="F53" s="121">
        <v>20720</v>
      </c>
      <c r="G53" s="121">
        <v>10920</v>
      </c>
      <c r="H53" s="121">
        <v>9800</v>
      </c>
      <c r="I53" s="66">
        <v>0.53</v>
      </c>
      <c r="J53" s="27" t="s">
        <v>77</v>
      </c>
      <c r="K53" s="27" t="s">
        <v>77</v>
      </c>
    </row>
    <row r="54" spans="2:11" ht="17.25">
      <c r="B54" s="1" t="s">
        <v>478</v>
      </c>
      <c r="C54" s="101">
        <v>63198</v>
      </c>
      <c r="D54" s="113" t="s">
        <v>77</v>
      </c>
      <c r="E54" s="113" t="s">
        <v>77</v>
      </c>
      <c r="F54" s="121">
        <v>19215</v>
      </c>
      <c r="G54" s="121">
        <v>10026</v>
      </c>
      <c r="H54" s="121">
        <v>9189</v>
      </c>
      <c r="I54" s="66">
        <v>0.71</v>
      </c>
      <c r="J54" s="27" t="s">
        <v>77</v>
      </c>
      <c r="K54" s="27" t="s">
        <v>77</v>
      </c>
    </row>
    <row r="55" spans="2:11" ht="17.25">
      <c r="B55" s="1"/>
      <c r="C55" s="101"/>
      <c r="D55" s="113"/>
      <c r="E55" s="113"/>
      <c r="F55" s="121"/>
      <c r="G55" s="121"/>
      <c r="H55" s="121"/>
      <c r="I55" s="66"/>
      <c r="J55" s="27"/>
      <c r="K55" s="27"/>
    </row>
    <row r="56" spans="2:11" ht="17.25">
      <c r="B56" s="1" t="s">
        <v>479</v>
      </c>
      <c r="C56" s="101">
        <v>65604</v>
      </c>
      <c r="D56" s="180"/>
      <c r="E56" s="180"/>
      <c r="F56" s="121">
        <v>18872</v>
      </c>
      <c r="G56" s="121">
        <v>9707</v>
      </c>
      <c r="H56" s="121">
        <v>9165</v>
      </c>
      <c r="I56" s="226">
        <v>0.78</v>
      </c>
      <c r="J56" s="27" t="s">
        <v>77</v>
      </c>
      <c r="K56" s="27" t="s">
        <v>77</v>
      </c>
    </row>
    <row r="57" spans="3:11" ht="17.25">
      <c r="C57" s="111"/>
      <c r="D57" s="123"/>
      <c r="E57" s="123"/>
      <c r="F57" s="123"/>
      <c r="G57" s="123"/>
      <c r="H57" s="123"/>
      <c r="I57" s="20"/>
      <c r="J57" s="20"/>
      <c r="K57" s="20"/>
    </row>
    <row r="58" spans="2:11" ht="17.25">
      <c r="B58" s="252" t="s">
        <v>480</v>
      </c>
      <c r="C58" s="106">
        <v>5594</v>
      </c>
      <c r="D58" s="113" t="s">
        <v>77</v>
      </c>
      <c r="E58" s="113" t="s">
        <v>77</v>
      </c>
      <c r="F58" s="104">
        <v>1740</v>
      </c>
      <c r="G58" s="104">
        <v>889</v>
      </c>
      <c r="H58" s="122">
        <v>851</v>
      </c>
      <c r="I58" s="226">
        <v>0.77</v>
      </c>
      <c r="J58" s="113" t="s">
        <v>77</v>
      </c>
      <c r="K58" s="113" t="s">
        <v>77</v>
      </c>
    </row>
    <row r="59" spans="2:11" ht="17.25">
      <c r="B59" s="252" t="s">
        <v>481</v>
      </c>
      <c r="C59" s="106">
        <v>5457</v>
      </c>
      <c r="D59" s="113" t="s">
        <v>77</v>
      </c>
      <c r="E59" s="113" t="s">
        <v>77</v>
      </c>
      <c r="F59" s="104">
        <v>1715</v>
      </c>
      <c r="G59" s="104">
        <v>868</v>
      </c>
      <c r="H59" s="122">
        <v>847</v>
      </c>
      <c r="I59" s="226">
        <v>0.73</v>
      </c>
      <c r="J59" s="113" t="s">
        <v>77</v>
      </c>
      <c r="K59" s="113" t="s">
        <v>77</v>
      </c>
    </row>
    <row r="60" spans="2:11" ht="17.25">
      <c r="B60" s="252" t="s">
        <v>482</v>
      </c>
      <c r="C60" s="106">
        <v>5769</v>
      </c>
      <c r="D60" s="113" t="s">
        <v>77</v>
      </c>
      <c r="E60" s="113" t="s">
        <v>77</v>
      </c>
      <c r="F60" s="104">
        <v>1825</v>
      </c>
      <c r="G60" s="104">
        <v>929</v>
      </c>
      <c r="H60" s="122">
        <v>896</v>
      </c>
      <c r="I60" s="226">
        <v>0.71</v>
      </c>
      <c r="J60" s="113" t="s">
        <v>77</v>
      </c>
      <c r="K60" s="113" t="s">
        <v>77</v>
      </c>
    </row>
    <row r="61" spans="2:11" ht="17.25">
      <c r="B61" s="252" t="s">
        <v>483</v>
      </c>
      <c r="C61" s="106">
        <v>5135</v>
      </c>
      <c r="D61" s="113" t="s">
        <v>77</v>
      </c>
      <c r="E61" s="113" t="s">
        <v>77</v>
      </c>
      <c r="F61" s="104">
        <v>1417</v>
      </c>
      <c r="G61" s="104">
        <v>767</v>
      </c>
      <c r="H61" s="122">
        <v>650</v>
      </c>
      <c r="I61" s="226">
        <v>0.72</v>
      </c>
      <c r="J61" s="113" t="s">
        <v>77</v>
      </c>
      <c r="K61" s="113" t="s">
        <v>77</v>
      </c>
    </row>
    <row r="62" spans="2:11" ht="17.25">
      <c r="B62" s="252" t="s">
        <v>484</v>
      </c>
      <c r="C62" s="106">
        <v>5175</v>
      </c>
      <c r="D62" s="113" t="s">
        <v>77</v>
      </c>
      <c r="E62" s="113" t="s">
        <v>77</v>
      </c>
      <c r="F62" s="104">
        <v>1716</v>
      </c>
      <c r="G62" s="104">
        <v>927</v>
      </c>
      <c r="H62" s="122">
        <v>789</v>
      </c>
      <c r="I62" s="226">
        <v>0.74</v>
      </c>
      <c r="J62" s="113" t="s">
        <v>77</v>
      </c>
      <c r="K62" s="113" t="s">
        <v>77</v>
      </c>
    </row>
    <row r="63" spans="2:11" ht="17.25">
      <c r="B63" s="252" t="s">
        <v>485</v>
      </c>
      <c r="C63" s="106">
        <v>5859</v>
      </c>
      <c r="D63" s="113" t="s">
        <v>77</v>
      </c>
      <c r="E63" s="113" t="s">
        <v>77</v>
      </c>
      <c r="F63" s="104">
        <v>1647</v>
      </c>
      <c r="G63" s="104">
        <v>873</v>
      </c>
      <c r="H63" s="122">
        <v>774</v>
      </c>
      <c r="I63" s="226">
        <v>0.76</v>
      </c>
      <c r="J63" s="113" t="s">
        <v>77</v>
      </c>
      <c r="K63" s="113" t="s">
        <v>77</v>
      </c>
    </row>
    <row r="64" spans="2:11" ht="17.25">
      <c r="B64" s="252"/>
      <c r="C64" s="106"/>
      <c r="D64" s="113"/>
      <c r="E64" s="113"/>
      <c r="F64" s="104"/>
      <c r="G64" s="104"/>
      <c r="H64" s="122"/>
      <c r="I64" s="226"/>
      <c r="J64" s="113"/>
      <c r="K64" s="113"/>
    </row>
    <row r="65" spans="2:11" ht="17.25">
      <c r="B65" s="252" t="s">
        <v>486</v>
      </c>
      <c r="C65" s="106">
        <v>5771</v>
      </c>
      <c r="D65" s="113" t="s">
        <v>77</v>
      </c>
      <c r="E65" s="113" t="s">
        <v>77</v>
      </c>
      <c r="F65" s="104">
        <v>1638</v>
      </c>
      <c r="G65" s="104">
        <v>880</v>
      </c>
      <c r="H65" s="122">
        <v>758</v>
      </c>
      <c r="I65" s="226">
        <v>0.78</v>
      </c>
      <c r="J65" s="113" t="s">
        <v>77</v>
      </c>
      <c r="K65" s="113" t="s">
        <v>77</v>
      </c>
    </row>
    <row r="66" spans="2:11" ht="17.25">
      <c r="B66" s="252" t="s">
        <v>487</v>
      </c>
      <c r="C66" s="106">
        <v>5051</v>
      </c>
      <c r="D66" s="113" t="s">
        <v>77</v>
      </c>
      <c r="E66" s="113" t="s">
        <v>77</v>
      </c>
      <c r="F66" s="104">
        <v>1474</v>
      </c>
      <c r="G66" s="104">
        <v>755</v>
      </c>
      <c r="H66" s="122">
        <v>719</v>
      </c>
      <c r="I66" s="226">
        <v>0.79</v>
      </c>
      <c r="J66" s="113" t="s">
        <v>77</v>
      </c>
      <c r="K66" s="113" t="s">
        <v>77</v>
      </c>
    </row>
    <row r="67" spans="2:11" ht="17.25">
      <c r="B67" s="252" t="s">
        <v>488</v>
      </c>
      <c r="C67" s="106">
        <v>4538</v>
      </c>
      <c r="D67" s="113" t="s">
        <v>77</v>
      </c>
      <c r="E67" s="113" t="s">
        <v>77</v>
      </c>
      <c r="F67" s="104">
        <v>1187</v>
      </c>
      <c r="G67" s="104">
        <v>615</v>
      </c>
      <c r="H67" s="122">
        <v>572</v>
      </c>
      <c r="I67" s="226">
        <v>0.81</v>
      </c>
      <c r="J67" s="113" t="s">
        <v>77</v>
      </c>
      <c r="K67" s="113" t="s">
        <v>77</v>
      </c>
    </row>
    <row r="68" spans="2:11" ht="17.25">
      <c r="B68" s="252" t="s">
        <v>489</v>
      </c>
      <c r="C68" s="106">
        <v>5665</v>
      </c>
      <c r="D68" s="113" t="s">
        <v>77</v>
      </c>
      <c r="E68" s="113" t="s">
        <v>77</v>
      </c>
      <c r="F68" s="104">
        <v>1275</v>
      </c>
      <c r="G68" s="104">
        <v>630</v>
      </c>
      <c r="H68" s="122">
        <v>645</v>
      </c>
      <c r="I68" s="226">
        <v>0.82</v>
      </c>
      <c r="J68" s="113" t="s">
        <v>77</v>
      </c>
      <c r="K68" s="113" t="s">
        <v>77</v>
      </c>
    </row>
    <row r="69" spans="2:11" ht="17.25">
      <c r="B69" s="252" t="s">
        <v>490</v>
      </c>
      <c r="C69" s="106">
        <v>5558</v>
      </c>
      <c r="D69" s="113" t="s">
        <v>77</v>
      </c>
      <c r="E69" s="113" t="s">
        <v>77</v>
      </c>
      <c r="F69" s="104">
        <v>1410</v>
      </c>
      <c r="G69" s="104">
        <v>710</v>
      </c>
      <c r="H69" s="122">
        <v>700</v>
      </c>
      <c r="I69" s="226">
        <v>0.86</v>
      </c>
      <c r="J69" s="113" t="s">
        <v>77</v>
      </c>
      <c r="K69" s="113" t="s">
        <v>77</v>
      </c>
    </row>
    <row r="70" spans="2:11" ht="17.25">
      <c r="B70" s="252" t="s">
        <v>491</v>
      </c>
      <c r="C70" s="106">
        <v>6032</v>
      </c>
      <c r="D70" s="113" t="s">
        <v>77</v>
      </c>
      <c r="E70" s="113" t="s">
        <v>77</v>
      </c>
      <c r="F70" s="104">
        <v>1828</v>
      </c>
      <c r="G70" s="104">
        <v>864</v>
      </c>
      <c r="H70" s="122">
        <v>964</v>
      </c>
      <c r="I70" s="226">
        <v>0.86</v>
      </c>
      <c r="J70" s="113" t="s">
        <v>77</v>
      </c>
      <c r="K70" s="113" t="s">
        <v>77</v>
      </c>
    </row>
    <row r="71" spans="2:11" ht="18" thickBot="1">
      <c r="B71" s="24"/>
      <c r="C71" s="18"/>
      <c r="D71" s="19"/>
      <c r="E71" s="19"/>
      <c r="F71" s="19"/>
      <c r="G71" s="19"/>
      <c r="H71" s="19"/>
      <c r="I71" s="5"/>
      <c r="J71" s="5"/>
      <c r="K71" s="5"/>
    </row>
    <row r="72" spans="2:6" ht="17.25">
      <c r="B72" s="17"/>
      <c r="C72" s="2" t="s">
        <v>180</v>
      </c>
      <c r="F72" s="1"/>
    </row>
    <row r="73" spans="1:3" ht="17.25">
      <c r="A73" s="1"/>
      <c r="C73" s="1" t="s">
        <v>181</v>
      </c>
    </row>
  </sheetData>
  <mergeCells count="4">
    <mergeCell ref="C10:E10"/>
    <mergeCell ref="F10:H10"/>
    <mergeCell ref="I10:K10"/>
    <mergeCell ref="I41:K4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3.375" style="2" customWidth="1"/>
    <col min="3" max="3" width="5.875" style="2" customWidth="1"/>
    <col min="4" max="4" width="38.00390625" style="2" customWidth="1"/>
    <col min="5" max="5" width="23.75390625" style="2" customWidth="1"/>
    <col min="6" max="6" width="24.50390625" style="2" customWidth="1"/>
    <col min="7" max="7" width="24.75390625" style="2" customWidth="1"/>
    <col min="8" max="10" width="14.625" style="2" customWidth="1"/>
    <col min="11" max="16384" width="15.875" style="2" customWidth="1"/>
  </cols>
  <sheetData>
    <row r="1" ht="17.25">
      <c r="A1" s="1"/>
    </row>
    <row r="6" ht="17.25">
      <c r="E6" s="4" t="s">
        <v>182</v>
      </c>
    </row>
    <row r="7" ht="17.25">
      <c r="F7" s="1" t="s">
        <v>183</v>
      </c>
    </row>
    <row r="8" spans="2:9" ht="18" thickBot="1">
      <c r="B8" s="5"/>
      <c r="C8" s="5"/>
      <c r="D8" s="5"/>
      <c r="E8" s="5"/>
      <c r="F8" s="5"/>
      <c r="G8" s="6" t="s">
        <v>760</v>
      </c>
      <c r="H8" s="20"/>
      <c r="I8" s="20"/>
    </row>
    <row r="9" spans="5:7" ht="17.25">
      <c r="E9" s="67" t="s">
        <v>761</v>
      </c>
      <c r="F9" s="67" t="s">
        <v>762</v>
      </c>
      <c r="G9" s="67" t="s">
        <v>763</v>
      </c>
    </row>
    <row r="10" spans="2:7" ht="17.25">
      <c r="B10" s="8"/>
      <c r="C10" s="8"/>
      <c r="D10" s="8"/>
      <c r="E10" s="12" t="s">
        <v>764</v>
      </c>
      <c r="F10" s="12" t="s">
        <v>765</v>
      </c>
      <c r="G10" s="12" t="s">
        <v>766</v>
      </c>
    </row>
    <row r="11" spans="5:7" ht="17.25">
      <c r="E11" s="9"/>
      <c r="F11" s="20"/>
      <c r="G11" s="20"/>
    </row>
    <row r="12" spans="3:11" ht="17.25">
      <c r="C12" s="17"/>
      <c r="D12" s="1" t="s">
        <v>144</v>
      </c>
      <c r="E12" s="101">
        <v>55212</v>
      </c>
      <c r="F12" s="121">
        <v>63198</v>
      </c>
      <c r="G12" s="121">
        <v>65604</v>
      </c>
      <c r="K12" s="20"/>
    </row>
    <row r="13" spans="5:11" ht="17.25">
      <c r="E13" s="111"/>
      <c r="F13" s="123"/>
      <c r="G13" s="123"/>
      <c r="K13" s="20"/>
    </row>
    <row r="14" spans="3:11" ht="17.25">
      <c r="C14" s="1" t="s">
        <v>573</v>
      </c>
      <c r="E14" s="106">
        <v>1335</v>
      </c>
      <c r="F14" s="104">
        <v>1326</v>
      </c>
      <c r="G14" s="104">
        <v>1596</v>
      </c>
      <c r="K14" s="20"/>
    </row>
    <row r="15" spans="3:11" ht="17.25">
      <c r="C15" s="1" t="s">
        <v>184</v>
      </c>
      <c r="E15" s="106">
        <v>11</v>
      </c>
      <c r="F15" s="104">
        <v>5</v>
      </c>
      <c r="G15" s="104">
        <v>15</v>
      </c>
      <c r="K15" s="20"/>
    </row>
    <row r="16" spans="3:11" ht="17.25">
      <c r="C16" s="1" t="s">
        <v>185</v>
      </c>
      <c r="E16" s="106">
        <v>4467</v>
      </c>
      <c r="F16" s="104">
        <v>5657</v>
      </c>
      <c r="G16" s="104">
        <v>4562</v>
      </c>
      <c r="K16" s="20"/>
    </row>
    <row r="17" spans="3:11" ht="17.25">
      <c r="C17" s="1"/>
      <c r="E17" s="106"/>
      <c r="F17" s="104"/>
      <c r="G17" s="104"/>
      <c r="K17" s="20"/>
    </row>
    <row r="18" spans="3:11" ht="17.25">
      <c r="C18" s="1" t="s">
        <v>186</v>
      </c>
      <c r="E18" s="101">
        <v>7091</v>
      </c>
      <c r="F18" s="121">
        <v>7832</v>
      </c>
      <c r="G18" s="121">
        <v>8427</v>
      </c>
      <c r="K18" s="20"/>
    </row>
    <row r="19" spans="3:11" ht="17.25">
      <c r="C19" s="1"/>
      <c r="E19" s="101"/>
      <c r="F19" s="121"/>
      <c r="G19" s="121"/>
      <c r="K19" s="20"/>
    </row>
    <row r="20" spans="3:11" ht="17.25">
      <c r="C20" s="1" t="s">
        <v>574</v>
      </c>
      <c r="E20" s="106">
        <v>1670</v>
      </c>
      <c r="F20" s="104">
        <v>1996</v>
      </c>
      <c r="G20" s="104">
        <v>1877</v>
      </c>
      <c r="K20" s="20"/>
    </row>
    <row r="21" spans="3:11" ht="17.25">
      <c r="C21" s="1" t="s">
        <v>575</v>
      </c>
      <c r="E21" s="106">
        <v>177</v>
      </c>
      <c r="F21" s="104">
        <v>174</v>
      </c>
      <c r="G21" s="104">
        <v>235</v>
      </c>
      <c r="K21" s="20"/>
    </row>
    <row r="22" spans="3:11" ht="17.25">
      <c r="C22" s="1" t="s">
        <v>187</v>
      </c>
      <c r="E22" s="106">
        <v>608</v>
      </c>
      <c r="F22" s="104">
        <v>544</v>
      </c>
      <c r="G22" s="104">
        <v>502</v>
      </c>
      <c r="K22" s="20"/>
    </row>
    <row r="23" spans="3:11" ht="17.25">
      <c r="C23" s="1"/>
      <c r="E23" s="106"/>
      <c r="F23" s="104"/>
      <c r="G23" s="104"/>
      <c r="K23" s="20"/>
    </row>
    <row r="24" spans="3:11" ht="17.25">
      <c r="C24" s="1" t="s">
        <v>576</v>
      </c>
      <c r="E24" s="106">
        <v>460</v>
      </c>
      <c r="F24" s="104">
        <v>388</v>
      </c>
      <c r="G24" s="104">
        <v>499</v>
      </c>
      <c r="K24" s="20"/>
    </row>
    <row r="25" spans="3:11" ht="17.25">
      <c r="C25" s="1" t="s">
        <v>577</v>
      </c>
      <c r="E25" s="106">
        <v>239</v>
      </c>
      <c r="F25" s="104">
        <v>266</v>
      </c>
      <c r="G25" s="104">
        <v>208</v>
      </c>
      <c r="K25" s="20"/>
    </row>
    <row r="26" spans="3:11" ht="17.25">
      <c r="C26" s="1" t="s">
        <v>578</v>
      </c>
      <c r="E26" s="106">
        <v>297</v>
      </c>
      <c r="F26" s="104">
        <v>295</v>
      </c>
      <c r="G26" s="104">
        <v>288</v>
      </c>
      <c r="K26" s="20"/>
    </row>
    <row r="27" spans="3:11" ht="17.25">
      <c r="C27" s="1"/>
      <c r="E27" s="106"/>
      <c r="F27" s="104"/>
      <c r="G27" s="104"/>
      <c r="K27" s="20"/>
    </row>
    <row r="28" spans="3:11" ht="17.25">
      <c r="C28" s="1" t="s">
        <v>579</v>
      </c>
      <c r="E28" s="106">
        <v>79</v>
      </c>
      <c r="F28" s="104">
        <v>128</v>
      </c>
      <c r="G28" s="104">
        <v>110</v>
      </c>
      <c r="K28" s="20"/>
    </row>
    <row r="29" spans="3:11" ht="17.25">
      <c r="C29" s="1" t="s">
        <v>580</v>
      </c>
      <c r="E29" s="106">
        <v>155</v>
      </c>
      <c r="F29" s="104">
        <v>138</v>
      </c>
      <c r="G29" s="104">
        <v>137</v>
      </c>
      <c r="K29" s="20"/>
    </row>
    <row r="30" spans="3:11" ht="17.25">
      <c r="C30" s="1" t="s">
        <v>188</v>
      </c>
      <c r="E30" s="106">
        <v>659</v>
      </c>
      <c r="F30" s="104">
        <v>646</v>
      </c>
      <c r="G30" s="104">
        <v>649</v>
      </c>
      <c r="K30" s="20"/>
    </row>
    <row r="31" spans="3:11" ht="17.25">
      <c r="C31" s="1"/>
      <c r="E31" s="106"/>
      <c r="F31" s="104"/>
      <c r="G31" s="104"/>
      <c r="K31" s="20"/>
    </row>
    <row r="32" spans="3:11" ht="17.25">
      <c r="C32" s="1" t="s">
        <v>581</v>
      </c>
      <c r="E32" s="106">
        <v>4</v>
      </c>
      <c r="F32" s="104">
        <v>10</v>
      </c>
      <c r="G32" s="104">
        <v>16</v>
      </c>
      <c r="K32" s="20"/>
    </row>
    <row r="33" spans="3:11" ht="17.25">
      <c r="C33" s="1" t="s">
        <v>582</v>
      </c>
      <c r="E33" s="106">
        <v>336</v>
      </c>
      <c r="F33" s="104">
        <v>394</v>
      </c>
      <c r="G33" s="104">
        <v>471</v>
      </c>
      <c r="K33" s="20"/>
    </row>
    <row r="34" spans="3:11" ht="17.25">
      <c r="C34" s="1" t="s">
        <v>583</v>
      </c>
      <c r="E34" s="106">
        <v>90</v>
      </c>
      <c r="F34" s="104">
        <v>125</v>
      </c>
      <c r="G34" s="104">
        <v>70</v>
      </c>
      <c r="K34" s="20"/>
    </row>
    <row r="35" spans="3:11" ht="17.25">
      <c r="C35" s="1"/>
      <c r="E35" s="106"/>
      <c r="F35" s="104"/>
      <c r="G35" s="104"/>
      <c r="K35" s="20"/>
    </row>
    <row r="36" spans="3:11" ht="17.25">
      <c r="C36" s="1" t="s">
        <v>584</v>
      </c>
      <c r="E36" s="106">
        <v>142</v>
      </c>
      <c r="F36" s="104">
        <v>134</v>
      </c>
      <c r="G36" s="104">
        <v>126</v>
      </c>
      <c r="K36" s="20"/>
    </row>
    <row r="37" spans="3:11" ht="17.25">
      <c r="C37" s="1" t="s">
        <v>189</v>
      </c>
      <c r="E37" s="106">
        <v>323</v>
      </c>
      <c r="F37" s="104">
        <v>418</v>
      </c>
      <c r="G37" s="104">
        <v>784</v>
      </c>
      <c r="K37" s="20"/>
    </row>
    <row r="38" spans="3:11" ht="17.25">
      <c r="C38" s="1" t="s">
        <v>585</v>
      </c>
      <c r="E38" s="106">
        <v>11</v>
      </c>
      <c r="F38" s="104">
        <v>40</v>
      </c>
      <c r="G38" s="104">
        <v>15</v>
      </c>
      <c r="K38" s="20"/>
    </row>
    <row r="39" spans="3:11" ht="17.25">
      <c r="C39" s="1" t="s">
        <v>586</v>
      </c>
      <c r="E39" s="106">
        <v>468</v>
      </c>
      <c r="F39" s="104">
        <v>631</v>
      </c>
      <c r="G39" s="104">
        <v>758</v>
      </c>
      <c r="K39" s="20"/>
    </row>
    <row r="40" spans="3:11" ht="17.25">
      <c r="C40" s="1"/>
      <c r="E40" s="106"/>
      <c r="F40" s="104"/>
      <c r="G40" s="104"/>
      <c r="K40" s="20"/>
    </row>
    <row r="41" spans="3:11" ht="17.25">
      <c r="C41" s="1" t="s">
        <v>587</v>
      </c>
      <c r="E41" s="101">
        <v>467</v>
      </c>
      <c r="F41" s="121">
        <v>549</v>
      </c>
      <c r="G41" s="121">
        <v>620</v>
      </c>
      <c r="K41" s="20"/>
    </row>
    <row r="42" spans="3:11" ht="17.25">
      <c r="C42" s="2" t="s">
        <v>588</v>
      </c>
      <c r="D42" s="1"/>
      <c r="E42" s="106">
        <v>312</v>
      </c>
      <c r="F42" s="104">
        <v>378</v>
      </c>
      <c r="G42" s="104">
        <v>420</v>
      </c>
      <c r="K42" s="20"/>
    </row>
    <row r="43" spans="3:11" ht="17.25">
      <c r="C43" s="2" t="s">
        <v>589</v>
      </c>
      <c r="D43" s="1"/>
      <c r="E43" s="106">
        <v>69</v>
      </c>
      <c r="F43" s="104">
        <v>14</v>
      </c>
      <c r="G43" s="104">
        <v>30</v>
      </c>
      <c r="K43" s="20"/>
    </row>
    <row r="44" spans="3:11" ht="17.25">
      <c r="C44" s="2" t="s">
        <v>590</v>
      </c>
      <c r="D44" s="1"/>
      <c r="E44" s="106">
        <v>167</v>
      </c>
      <c r="F44" s="104">
        <v>156</v>
      </c>
      <c r="G44" s="104">
        <v>116</v>
      </c>
      <c r="K44" s="20"/>
    </row>
    <row r="45" spans="3:11" ht="17.25">
      <c r="C45" s="2" t="s">
        <v>591</v>
      </c>
      <c r="D45" s="1"/>
      <c r="E45" s="106">
        <v>77</v>
      </c>
      <c r="F45" s="104">
        <v>79</v>
      </c>
      <c r="G45" s="104">
        <v>105</v>
      </c>
      <c r="K45" s="20"/>
    </row>
    <row r="46" spans="3:11" ht="17.25">
      <c r="C46" s="1" t="s">
        <v>592</v>
      </c>
      <c r="E46" s="106">
        <v>69</v>
      </c>
      <c r="F46" s="104">
        <v>62</v>
      </c>
      <c r="G46" s="104">
        <v>48</v>
      </c>
      <c r="K46" s="20"/>
    </row>
    <row r="47" spans="3:11" ht="17.25">
      <c r="C47" s="1"/>
      <c r="E47" s="106"/>
      <c r="F47" s="104"/>
      <c r="G47" s="104"/>
      <c r="K47" s="20"/>
    </row>
    <row r="48" spans="3:11" ht="17.25">
      <c r="C48" s="1" t="s">
        <v>593</v>
      </c>
      <c r="E48" s="106">
        <v>212</v>
      </c>
      <c r="F48" s="104">
        <v>267</v>
      </c>
      <c r="G48" s="104">
        <v>343</v>
      </c>
      <c r="K48" s="20"/>
    </row>
    <row r="49" spans="3:11" ht="17.25">
      <c r="C49" s="1"/>
      <c r="E49" s="106"/>
      <c r="F49" s="104"/>
      <c r="G49" s="104"/>
      <c r="K49" s="20"/>
    </row>
    <row r="50" spans="3:11" ht="17.25">
      <c r="C50" s="1" t="s">
        <v>594</v>
      </c>
      <c r="E50" s="106">
        <v>18</v>
      </c>
      <c r="F50" s="104">
        <v>14</v>
      </c>
      <c r="G50" s="104">
        <v>23</v>
      </c>
      <c r="K50" s="20"/>
    </row>
    <row r="51" spans="3:11" ht="17.25">
      <c r="C51" s="1" t="s">
        <v>595</v>
      </c>
      <c r="E51" s="106">
        <v>1300</v>
      </c>
      <c r="F51" s="104">
        <v>1206</v>
      </c>
      <c r="G51" s="104">
        <v>1238</v>
      </c>
      <c r="K51" s="20"/>
    </row>
    <row r="52" spans="3:11" ht="17.25">
      <c r="C52" s="1" t="s">
        <v>596</v>
      </c>
      <c r="E52" s="106">
        <v>3789</v>
      </c>
      <c r="F52" s="104">
        <v>3954</v>
      </c>
      <c r="G52" s="104">
        <v>3944</v>
      </c>
      <c r="K52" s="20"/>
    </row>
    <row r="53" spans="3:11" ht="17.25">
      <c r="C53" s="1" t="s">
        <v>597</v>
      </c>
      <c r="E53" s="106">
        <v>9762</v>
      </c>
      <c r="F53" s="104">
        <v>11523</v>
      </c>
      <c r="G53" s="104">
        <v>11630</v>
      </c>
      <c r="K53" s="20"/>
    </row>
    <row r="54" spans="3:11" ht="17.25">
      <c r="C54" s="1" t="s">
        <v>598</v>
      </c>
      <c r="E54" s="106">
        <v>1372</v>
      </c>
      <c r="F54" s="104">
        <v>1614</v>
      </c>
      <c r="G54" s="104">
        <v>1558</v>
      </c>
      <c r="K54" s="20"/>
    </row>
    <row r="55" spans="3:11" ht="17.25">
      <c r="C55" s="1"/>
      <c r="E55" s="106"/>
      <c r="F55" s="104"/>
      <c r="G55" s="104"/>
      <c r="K55" s="20"/>
    </row>
    <row r="56" spans="3:11" ht="17.25">
      <c r="C56" s="1" t="s">
        <v>599</v>
      </c>
      <c r="E56" s="106">
        <v>566</v>
      </c>
      <c r="F56" s="104">
        <v>620</v>
      </c>
      <c r="G56" s="104">
        <v>529</v>
      </c>
      <c r="K56" s="20"/>
    </row>
    <row r="57" spans="3:11" ht="17.25">
      <c r="C57" s="1" t="s">
        <v>600</v>
      </c>
      <c r="E57" s="106">
        <v>6079</v>
      </c>
      <c r="F57" s="104">
        <v>7431</v>
      </c>
      <c r="G57" s="104">
        <v>7485</v>
      </c>
      <c r="K57" s="20"/>
    </row>
    <row r="58" spans="3:11" ht="17.25">
      <c r="C58" s="1" t="s">
        <v>601</v>
      </c>
      <c r="E58" s="106">
        <v>7432</v>
      </c>
      <c r="F58" s="104">
        <v>8317</v>
      </c>
      <c r="G58" s="104">
        <v>9629</v>
      </c>
      <c r="K58" s="20"/>
    </row>
    <row r="59" spans="3:11" ht="17.25">
      <c r="C59" s="1" t="s">
        <v>602</v>
      </c>
      <c r="E59" s="106">
        <v>1022</v>
      </c>
      <c r="F59" s="104">
        <v>980</v>
      </c>
      <c r="G59" s="104">
        <v>1082</v>
      </c>
      <c r="K59" s="20"/>
    </row>
    <row r="60" spans="3:11" ht="17.25">
      <c r="C60" s="1" t="s">
        <v>603</v>
      </c>
      <c r="E60" s="106">
        <v>555</v>
      </c>
      <c r="F60" s="104">
        <v>411</v>
      </c>
      <c r="G60" s="104">
        <v>618</v>
      </c>
      <c r="K60" s="20"/>
    </row>
    <row r="61" spans="3:11" ht="17.25">
      <c r="C61" s="1" t="s">
        <v>604</v>
      </c>
      <c r="E61" s="106">
        <v>9797</v>
      </c>
      <c r="F61" s="104">
        <v>11617</v>
      </c>
      <c r="G61" s="104">
        <v>12452</v>
      </c>
      <c r="K61" s="20"/>
    </row>
    <row r="62" spans="3:11" ht="17.25">
      <c r="C62" s="1" t="s">
        <v>605</v>
      </c>
      <c r="E62" s="106">
        <v>616</v>
      </c>
      <c r="F62" s="104">
        <v>691</v>
      </c>
      <c r="G62" s="104">
        <v>816</v>
      </c>
      <c r="K62" s="20"/>
    </row>
    <row r="63" spans="2:7" ht="17.25">
      <c r="B63" s="8"/>
      <c r="C63" s="8"/>
      <c r="D63" s="8"/>
      <c r="E63" s="116"/>
      <c r="F63" s="117"/>
      <c r="G63" s="117"/>
    </row>
    <row r="64" spans="5:7" ht="17.25">
      <c r="E64" s="259"/>
      <c r="F64" s="124"/>
      <c r="G64" s="124"/>
    </row>
    <row r="65" spans="3:7" ht="17.25">
      <c r="C65" s="1" t="s">
        <v>192</v>
      </c>
      <c r="E65" s="106"/>
      <c r="F65" s="104"/>
      <c r="G65" s="104"/>
    </row>
    <row r="66" spans="4:11" ht="17.25">
      <c r="D66" s="1" t="s">
        <v>193</v>
      </c>
      <c r="E66" s="106">
        <v>35001</v>
      </c>
      <c r="F66" s="104">
        <v>40144</v>
      </c>
      <c r="G66" s="104">
        <v>39783</v>
      </c>
      <c r="K66" s="20"/>
    </row>
    <row r="67" spans="4:11" ht="17.25">
      <c r="D67" s="1" t="s">
        <v>194</v>
      </c>
      <c r="E67" s="106">
        <v>13502</v>
      </c>
      <c r="F67" s="104">
        <v>14847</v>
      </c>
      <c r="G67" s="104">
        <v>16739</v>
      </c>
      <c r="K67" s="20"/>
    </row>
    <row r="68" spans="4:11" ht="17.25">
      <c r="D68" s="1" t="s">
        <v>195</v>
      </c>
      <c r="E68" s="106">
        <v>5447</v>
      </c>
      <c r="F68" s="104">
        <v>6147</v>
      </c>
      <c r="G68" s="104">
        <v>6901</v>
      </c>
      <c r="K68" s="20"/>
    </row>
    <row r="69" spans="4:11" ht="17.25">
      <c r="D69" s="1"/>
      <c r="E69" s="106"/>
      <c r="F69" s="104"/>
      <c r="G69" s="104"/>
      <c r="K69" s="20"/>
    </row>
    <row r="70" spans="4:11" ht="17.25">
      <c r="D70" s="1" t="s">
        <v>196</v>
      </c>
      <c r="E70" s="106">
        <v>791</v>
      </c>
      <c r="F70" s="104">
        <v>1138</v>
      </c>
      <c r="G70" s="104">
        <v>1226</v>
      </c>
      <c r="K70" s="20"/>
    </row>
    <row r="71" spans="4:11" ht="17.25">
      <c r="D71" s="1" t="s">
        <v>197</v>
      </c>
      <c r="E71" s="106">
        <v>357</v>
      </c>
      <c r="F71" s="104">
        <v>709</v>
      </c>
      <c r="G71" s="104">
        <v>557</v>
      </c>
      <c r="K71" s="20"/>
    </row>
    <row r="72" spans="4:11" ht="17.25">
      <c r="D72" s="1" t="s">
        <v>198</v>
      </c>
      <c r="E72" s="106">
        <v>114</v>
      </c>
      <c r="F72" s="104">
        <v>213</v>
      </c>
      <c r="G72" s="104">
        <v>398</v>
      </c>
      <c r="K72" s="20"/>
    </row>
    <row r="73" spans="2:7" ht="18" thickBot="1">
      <c r="B73" s="5"/>
      <c r="C73" s="5"/>
      <c r="D73" s="5"/>
      <c r="E73" s="18"/>
      <c r="F73" s="5"/>
      <c r="G73" s="5"/>
    </row>
    <row r="74" ht="17.25">
      <c r="E74" s="1" t="s">
        <v>199</v>
      </c>
    </row>
    <row r="75" ht="17.25">
      <c r="A75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68" customWidth="1"/>
    <col min="2" max="2" width="20.25390625" style="68" customWidth="1"/>
    <col min="3" max="3" width="12.75390625" style="68" customWidth="1"/>
    <col min="4" max="7" width="6.875" style="68" customWidth="1"/>
    <col min="8" max="8" width="12.75390625" style="68" customWidth="1"/>
    <col min="9" max="12" width="6.875" style="68" customWidth="1"/>
    <col min="13" max="13" width="12.75390625" style="68" customWidth="1"/>
    <col min="14" max="17" width="6.875" style="68" customWidth="1"/>
    <col min="18" max="16384" width="15.875" style="68" customWidth="1"/>
  </cols>
  <sheetData>
    <row r="1" ht="13.5">
      <c r="A1" s="40"/>
    </row>
    <row r="6" spans="4:7" ht="17.25">
      <c r="D6" s="4" t="s">
        <v>200</v>
      </c>
      <c r="E6" s="4"/>
      <c r="F6" s="4"/>
      <c r="G6" s="4"/>
    </row>
    <row r="7" spans="2:12" ht="18" thickBot="1">
      <c r="B7" s="69"/>
      <c r="C7" s="225" t="s">
        <v>767</v>
      </c>
      <c r="D7" s="206"/>
      <c r="E7" s="206"/>
      <c r="F7" s="206"/>
      <c r="G7" s="206"/>
      <c r="H7" s="206"/>
      <c r="I7" s="69"/>
      <c r="J7" s="69"/>
      <c r="K7" s="69"/>
      <c r="L7" s="69"/>
    </row>
    <row r="8" spans="3:12" ht="14.25">
      <c r="C8" s="340" t="s">
        <v>201</v>
      </c>
      <c r="D8" s="341"/>
      <c r="E8" s="341"/>
      <c r="F8" s="341"/>
      <c r="G8" s="333"/>
      <c r="H8" s="340" t="s">
        <v>202</v>
      </c>
      <c r="I8" s="341"/>
      <c r="J8" s="341"/>
      <c r="K8" s="341"/>
      <c r="L8" s="341"/>
    </row>
    <row r="9" spans="3:12" ht="14.25">
      <c r="C9" s="207"/>
      <c r="D9" s="208"/>
      <c r="E9" s="208"/>
      <c r="F9" s="208"/>
      <c r="G9" s="209"/>
      <c r="H9" s="207"/>
      <c r="I9" s="210"/>
      <c r="J9" s="210"/>
      <c r="K9" s="211"/>
      <c r="L9" s="212"/>
    </row>
    <row r="10" spans="2:12" ht="14.25">
      <c r="B10" s="71"/>
      <c r="C10" s="213" t="s">
        <v>203</v>
      </c>
      <c r="D10" s="329" t="s">
        <v>204</v>
      </c>
      <c r="E10" s="330"/>
      <c r="F10" s="329" t="s">
        <v>178</v>
      </c>
      <c r="G10" s="330"/>
      <c r="H10" s="213" t="s">
        <v>203</v>
      </c>
      <c r="I10" s="329" t="s">
        <v>204</v>
      </c>
      <c r="J10" s="330"/>
      <c r="K10" s="329" t="s">
        <v>178</v>
      </c>
      <c r="L10" s="334"/>
    </row>
    <row r="11" spans="2:12" ht="17.25">
      <c r="B11" s="75"/>
      <c r="C11" s="214" t="s">
        <v>205</v>
      </c>
      <c r="D11" s="215"/>
      <c r="E11" s="215" t="s">
        <v>205</v>
      </c>
      <c r="F11" s="215"/>
      <c r="G11" s="215" t="s">
        <v>205</v>
      </c>
      <c r="H11" s="215" t="s">
        <v>206</v>
      </c>
      <c r="I11" s="215"/>
      <c r="J11" s="215" t="s">
        <v>206</v>
      </c>
      <c r="K11" s="215" t="s">
        <v>768</v>
      </c>
      <c r="L11" s="215" t="s">
        <v>206</v>
      </c>
    </row>
    <row r="12" spans="2:12" ht="17.25">
      <c r="B12" s="75" t="s">
        <v>621</v>
      </c>
      <c r="C12" s="130">
        <f>SUM(D12:G12)</f>
        <v>63379</v>
      </c>
      <c r="D12" s="389">
        <v>42989</v>
      </c>
      <c r="E12" s="389"/>
      <c r="F12" s="389">
        <v>20390</v>
      </c>
      <c r="G12" s="389"/>
      <c r="H12" s="132">
        <f>SUM(I12:L12)</f>
        <v>9884</v>
      </c>
      <c r="I12" s="332">
        <v>6793</v>
      </c>
      <c r="J12" s="332"/>
      <c r="K12" s="332">
        <v>3091</v>
      </c>
      <c r="L12" s="332"/>
    </row>
    <row r="13" spans="2:12" ht="17.25">
      <c r="B13" s="75" t="s">
        <v>769</v>
      </c>
      <c r="C13" s="130">
        <f>SUM(D13:G13)</f>
        <v>70717</v>
      </c>
      <c r="D13" s="389">
        <v>49282</v>
      </c>
      <c r="E13" s="389"/>
      <c r="F13" s="389">
        <v>21435</v>
      </c>
      <c r="G13" s="389"/>
      <c r="H13" s="132">
        <f>SUM(I13:L13)</f>
        <v>10320</v>
      </c>
      <c r="I13" s="332">
        <v>7383</v>
      </c>
      <c r="J13" s="332"/>
      <c r="K13" s="332">
        <v>2937</v>
      </c>
      <c r="L13" s="332"/>
    </row>
    <row r="14" spans="2:12" ht="17.25">
      <c r="B14" s="75" t="s">
        <v>770</v>
      </c>
      <c r="C14" s="130">
        <f>SUM(D14:G14)</f>
        <v>72938</v>
      </c>
      <c r="D14" s="389">
        <v>48998</v>
      </c>
      <c r="E14" s="389"/>
      <c r="F14" s="389">
        <v>23940</v>
      </c>
      <c r="G14" s="389"/>
      <c r="H14" s="132">
        <f>SUM(I14:L14)</f>
        <v>10339</v>
      </c>
      <c r="I14" s="332">
        <v>7281</v>
      </c>
      <c r="J14" s="332"/>
      <c r="K14" s="332">
        <v>3058</v>
      </c>
      <c r="L14" s="332"/>
    </row>
    <row r="15" spans="2:12" ht="17.25">
      <c r="B15" s="75" t="s">
        <v>771</v>
      </c>
      <c r="C15" s="130">
        <f>SUM(D15:G15)</f>
        <v>76470</v>
      </c>
      <c r="D15" s="389">
        <v>53042</v>
      </c>
      <c r="E15" s="389"/>
      <c r="F15" s="389">
        <v>23428</v>
      </c>
      <c r="G15" s="389"/>
      <c r="H15" s="132">
        <f>SUM(I15:L15)</f>
        <v>11534</v>
      </c>
      <c r="I15" s="332">
        <v>7968</v>
      </c>
      <c r="J15" s="332"/>
      <c r="K15" s="332">
        <v>3566</v>
      </c>
      <c r="L15" s="332"/>
    </row>
    <row r="16" spans="2:12" ht="17.25">
      <c r="B16" s="75"/>
      <c r="C16" s="130"/>
      <c r="D16" s="131"/>
      <c r="E16" s="131"/>
      <c r="F16" s="131"/>
      <c r="G16" s="131"/>
      <c r="H16" s="132"/>
      <c r="I16" s="113"/>
      <c r="J16" s="113"/>
      <c r="K16" s="113"/>
      <c r="L16" s="113"/>
    </row>
    <row r="17" spans="2:12" ht="17.25">
      <c r="B17" s="75" t="s">
        <v>772</v>
      </c>
      <c r="C17" s="130">
        <f>SUM(D17:G17)</f>
        <v>89146</v>
      </c>
      <c r="D17" s="389">
        <v>61172</v>
      </c>
      <c r="E17" s="389"/>
      <c r="F17" s="389">
        <v>27974</v>
      </c>
      <c r="G17" s="389"/>
      <c r="H17" s="132">
        <f>SUM(I17:L17)</f>
        <v>12656</v>
      </c>
      <c r="I17" s="332">
        <v>8806</v>
      </c>
      <c r="J17" s="332"/>
      <c r="K17" s="332">
        <v>3850</v>
      </c>
      <c r="L17" s="332"/>
    </row>
    <row r="18" spans="2:12" ht="17.25">
      <c r="B18" s="75" t="s">
        <v>773</v>
      </c>
      <c r="C18" s="130">
        <f>SUM(D18:G18)</f>
        <v>85261</v>
      </c>
      <c r="D18" s="389">
        <v>58788</v>
      </c>
      <c r="E18" s="389"/>
      <c r="F18" s="389">
        <v>26473</v>
      </c>
      <c r="G18" s="389"/>
      <c r="H18" s="132">
        <f>SUM(I18:L18)</f>
        <v>12746</v>
      </c>
      <c r="I18" s="332">
        <v>9109</v>
      </c>
      <c r="J18" s="332"/>
      <c r="K18" s="332">
        <v>3637</v>
      </c>
      <c r="L18" s="332"/>
    </row>
    <row r="19" spans="2:12" ht="17.25">
      <c r="B19" s="75" t="s">
        <v>774</v>
      </c>
      <c r="C19" s="130">
        <f>SUM(D19:G19)</f>
        <v>87245</v>
      </c>
      <c r="D19" s="389">
        <v>60336</v>
      </c>
      <c r="E19" s="389"/>
      <c r="F19" s="389">
        <v>26909</v>
      </c>
      <c r="G19" s="389"/>
      <c r="H19" s="132">
        <f>SUM(I19:L19)</f>
        <v>13465</v>
      </c>
      <c r="I19" s="332">
        <v>9396</v>
      </c>
      <c r="J19" s="332"/>
      <c r="K19" s="332">
        <v>4069</v>
      </c>
      <c r="L19" s="332"/>
    </row>
    <row r="20" spans="2:12" ht="17.25">
      <c r="B20" s="75" t="s">
        <v>775</v>
      </c>
      <c r="C20" s="130">
        <v>93112</v>
      </c>
      <c r="D20" s="389">
        <v>64466</v>
      </c>
      <c r="E20" s="331"/>
      <c r="F20" s="389">
        <v>28646</v>
      </c>
      <c r="G20" s="389"/>
      <c r="H20" s="132">
        <v>14334</v>
      </c>
      <c r="I20" s="332">
        <v>10303</v>
      </c>
      <c r="J20" s="332"/>
      <c r="K20" s="332">
        <v>4031</v>
      </c>
      <c r="L20" s="332"/>
    </row>
    <row r="21" spans="2:12" ht="17.25">
      <c r="B21" s="75" t="s">
        <v>776</v>
      </c>
      <c r="C21" s="130">
        <v>85451</v>
      </c>
      <c r="D21" s="389">
        <v>62572</v>
      </c>
      <c r="E21" s="331"/>
      <c r="F21" s="389">
        <v>22879</v>
      </c>
      <c r="G21" s="389"/>
      <c r="H21" s="132">
        <v>14212</v>
      </c>
      <c r="I21" s="332">
        <v>10273</v>
      </c>
      <c r="J21" s="332"/>
      <c r="K21" s="332">
        <v>3939</v>
      </c>
      <c r="L21" s="332"/>
    </row>
    <row r="22" spans="2:12" ht="17.25">
      <c r="B22" s="75"/>
      <c r="C22" s="130"/>
      <c r="D22" s="131"/>
      <c r="E22" s="133"/>
      <c r="F22" s="131"/>
      <c r="G22" s="131"/>
      <c r="H22" s="132"/>
      <c r="I22" s="113"/>
      <c r="J22" s="113"/>
      <c r="K22" s="113"/>
      <c r="L22" s="113"/>
    </row>
    <row r="23" spans="2:12" ht="17.25">
      <c r="B23" s="75" t="s">
        <v>777</v>
      </c>
      <c r="C23" s="130">
        <v>75689</v>
      </c>
      <c r="D23" s="389">
        <v>54314</v>
      </c>
      <c r="E23" s="331"/>
      <c r="F23" s="389">
        <v>21375</v>
      </c>
      <c r="G23" s="389"/>
      <c r="H23" s="132">
        <v>13920</v>
      </c>
      <c r="I23" s="332">
        <v>10030</v>
      </c>
      <c r="J23" s="332"/>
      <c r="K23" s="332">
        <v>3890</v>
      </c>
      <c r="L23" s="332"/>
    </row>
    <row r="24" spans="2:13" ht="17.25">
      <c r="B24" s="75" t="s">
        <v>778</v>
      </c>
      <c r="C24" s="130">
        <v>60482</v>
      </c>
      <c r="D24" s="389">
        <v>44357</v>
      </c>
      <c r="E24" s="331"/>
      <c r="F24" s="389">
        <v>16125</v>
      </c>
      <c r="G24" s="389"/>
      <c r="H24" s="132">
        <v>11199</v>
      </c>
      <c r="I24" s="332">
        <v>8381</v>
      </c>
      <c r="J24" s="332"/>
      <c r="K24" s="332">
        <v>2818</v>
      </c>
      <c r="L24" s="332"/>
      <c r="M24" s="324"/>
    </row>
    <row r="25" spans="2:13" ht="17.25">
      <c r="B25" s="75" t="s">
        <v>779</v>
      </c>
      <c r="C25" s="130">
        <v>52864</v>
      </c>
      <c r="D25" s="368">
        <v>39557</v>
      </c>
      <c r="E25" s="369"/>
      <c r="F25" s="368">
        <v>13307</v>
      </c>
      <c r="G25" s="368"/>
      <c r="H25" s="247">
        <v>10338</v>
      </c>
      <c r="I25" s="371">
        <v>7680</v>
      </c>
      <c r="J25" s="371"/>
      <c r="K25" s="371">
        <v>2658</v>
      </c>
      <c r="L25" s="371"/>
      <c r="M25" s="324"/>
    </row>
    <row r="26" spans="2:12" ht="14.25" thickBot="1">
      <c r="B26" s="69"/>
      <c r="C26" s="76"/>
      <c r="D26" s="69"/>
      <c r="E26" s="69"/>
      <c r="F26" s="69"/>
      <c r="G26" s="69"/>
      <c r="H26" s="69"/>
      <c r="I26" s="69"/>
      <c r="J26" s="69"/>
      <c r="K26" s="69"/>
      <c r="L26" s="69"/>
    </row>
    <row r="27" spans="3:12" ht="14.25">
      <c r="C27" s="391" t="s">
        <v>207</v>
      </c>
      <c r="D27" s="338"/>
      <c r="E27" s="338"/>
      <c r="F27" s="338"/>
      <c r="G27" s="339"/>
      <c r="H27" s="340" t="s">
        <v>208</v>
      </c>
      <c r="I27" s="341"/>
      <c r="J27" s="341"/>
      <c r="K27" s="341"/>
      <c r="L27" s="341"/>
    </row>
    <row r="28" spans="3:12" ht="14.25">
      <c r="C28" s="207"/>
      <c r="D28" s="208"/>
      <c r="E28" s="208"/>
      <c r="F28" s="208"/>
      <c r="G28" s="208"/>
      <c r="H28" s="207"/>
      <c r="I28" s="208"/>
      <c r="J28" s="208"/>
      <c r="K28" s="216"/>
      <c r="L28" s="216"/>
    </row>
    <row r="29" spans="2:12" ht="14.25">
      <c r="B29" s="71"/>
      <c r="C29" s="213" t="s">
        <v>203</v>
      </c>
      <c r="D29" s="329" t="s">
        <v>204</v>
      </c>
      <c r="E29" s="330"/>
      <c r="F29" s="329" t="s">
        <v>178</v>
      </c>
      <c r="G29" s="330"/>
      <c r="H29" s="213" t="s">
        <v>203</v>
      </c>
      <c r="I29" s="329" t="s">
        <v>204</v>
      </c>
      <c r="J29" s="330"/>
      <c r="K29" s="329" t="s">
        <v>178</v>
      </c>
      <c r="L29" s="330"/>
    </row>
    <row r="30" spans="3:12" ht="14.25">
      <c r="C30" s="217" t="s">
        <v>206</v>
      </c>
      <c r="D30" s="215"/>
      <c r="E30" s="215" t="s">
        <v>206</v>
      </c>
      <c r="F30" s="215" t="s">
        <v>768</v>
      </c>
      <c r="G30" s="215" t="s">
        <v>206</v>
      </c>
      <c r="H30" s="215" t="s">
        <v>780</v>
      </c>
      <c r="I30" s="215"/>
      <c r="J30" s="215" t="s">
        <v>780</v>
      </c>
      <c r="K30" s="215"/>
      <c r="L30" s="215" t="s">
        <v>780</v>
      </c>
    </row>
    <row r="31" spans="2:12" ht="17.25">
      <c r="B31" s="75" t="s">
        <v>621</v>
      </c>
      <c r="C31" s="130">
        <f>SUM(D31:G31)</f>
        <v>2112</v>
      </c>
      <c r="D31" s="389">
        <v>1543</v>
      </c>
      <c r="E31" s="389"/>
      <c r="F31" s="389">
        <v>569</v>
      </c>
      <c r="G31" s="389"/>
      <c r="H31" s="261">
        <f aca="true" t="shared" si="0" ref="H31:I34">C31/C12*100</f>
        <v>3.3323340538664223</v>
      </c>
      <c r="I31" s="390">
        <f t="shared" si="0"/>
        <v>3.589290283560911</v>
      </c>
      <c r="J31" s="390"/>
      <c r="K31" s="390">
        <f>F31/F12*100</f>
        <v>2.790583619421285</v>
      </c>
      <c r="L31" s="390"/>
    </row>
    <row r="32" spans="2:12" ht="17.25">
      <c r="B32" s="75" t="s">
        <v>769</v>
      </c>
      <c r="C32" s="130">
        <f>SUM(D32:G32)</f>
        <v>2142</v>
      </c>
      <c r="D32" s="389">
        <v>1614</v>
      </c>
      <c r="E32" s="389"/>
      <c r="F32" s="389">
        <v>528</v>
      </c>
      <c r="G32" s="389"/>
      <c r="H32" s="261">
        <f t="shared" si="0"/>
        <v>3.0289746454176503</v>
      </c>
      <c r="I32" s="390">
        <f t="shared" si="0"/>
        <v>3.275029422507204</v>
      </c>
      <c r="J32" s="390"/>
      <c r="K32" s="390">
        <f>F32/F13*100</f>
        <v>2.463261021693492</v>
      </c>
      <c r="L32" s="390"/>
    </row>
    <row r="33" spans="2:12" ht="17.25">
      <c r="B33" s="75" t="s">
        <v>770</v>
      </c>
      <c r="C33" s="130">
        <f>SUM(D33:G33)</f>
        <v>2208</v>
      </c>
      <c r="D33" s="389">
        <v>1642</v>
      </c>
      <c r="E33" s="389"/>
      <c r="F33" s="389">
        <v>566</v>
      </c>
      <c r="G33" s="389"/>
      <c r="H33" s="261">
        <f t="shared" si="0"/>
        <v>3.027228605116674</v>
      </c>
      <c r="I33" s="390">
        <f t="shared" si="0"/>
        <v>3.351157190089391</v>
      </c>
      <c r="J33" s="390"/>
      <c r="K33" s="390">
        <f>F33/F14*100</f>
        <v>2.364243943191312</v>
      </c>
      <c r="L33" s="390"/>
    </row>
    <row r="34" spans="2:12" ht="17.25">
      <c r="B34" s="75" t="s">
        <v>771</v>
      </c>
      <c r="C34" s="130">
        <f>SUM(D34:G34)</f>
        <v>2018</v>
      </c>
      <c r="D34" s="389">
        <v>1458</v>
      </c>
      <c r="E34" s="389"/>
      <c r="F34" s="389">
        <v>560</v>
      </c>
      <c r="G34" s="389"/>
      <c r="H34" s="261">
        <f t="shared" si="0"/>
        <v>2.6389433764875116</v>
      </c>
      <c r="I34" s="390">
        <f t="shared" si="0"/>
        <v>2.748765129520003</v>
      </c>
      <c r="J34" s="390"/>
      <c r="K34" s="390">
        <f>F34/F15*100</f>
        <v>2.3903022024927436</v>
      </c>
      <c r="L34" s="390"/>
    </row>
    <row r="35" spans="2:12" ht="17.25">
      <c r="B35" s="75"/>
      <c r="C35" s="130"/>
      <c r="D35" s="131"/>
      <c r="E35" s="131"/>
      <c r="F35" s="131"/>
      <c r="G35" s="131"/>
      <c r="H35" s="261"/>
      <c r="I35" s="261"/>
      <c r="J35" s="261"/>
      <c r="K35" s="261"/>
      <c r="L35" s="261"/>
    </row>
    <row r="36" spans="2:12" ht="17.25">
      <c r="B36" s="75" t="s">
        <v>772</v>
      </c>
      <c r="C36" s="130">
        <f>SUM(D36:G36)</f>
        <v>2020</v>
      </c>
      <c r="D36" s="389">
        <v>1577</v>
      </c>
      <c r="E36" s="389"/>
      <c r="F36" s="389">
        <v>443</v>
      </c>
      <c r="G36" s="389"/>
      <c r="H36" s="261">
        <f aca="true" t="shared" si="1" ref="H36:I38">C36/C17*100</f>
        <v>2.2659457519125925</v>
      </c>
      <c r="I36" s="390">
        <f t="shared" si="1"/>
        <v>2.5779768521545803</v>
      </c>
      <c r="J36" s="390"/>
      <c r="K36" s="390">
        <f>F36/F17*100</f>
        <v>1.5836133552584544</v>
      </c>
      <c r="L36" s="390"/>
    </row>
    <row r="37" spans="2:12" ht="17.25">
      <c r="B37" s="75" t="s">
        <v>773</v>
      </c>
      <c r="C37" s="130">
        <f>SUM(D37:G37)</f>
        <v>2245</v>
      </c>
      <c r="D37" s="389">
        <v>1728</v>
      </c>
      <c r="E37" s="389"/>
      <c r="F37" s="389">
        <v>517</v>
      </c>
      <c r="G37" s="389"/>
      <c r="H37" s="261">
        <f t="shared" si="1"/>
        <v>2.6330913313238176</v>
      </c>
      <c r="I37" s="390">
        <f t="shared" si="1"/>
        <v>2.9393753827311695</v>
      </c>
      <c r="J37" s="390"/>
      <c r="K37" s="390">
        <f>F37/F18*100</f>
        <v>1.9529331771994107</v>
      </c>
      <c r="L37" s="390"/>
    </row>
    <row r="38" spans="2:12" ht="17.25">
      <c r="B38" s="75" t="s">
        <v>774</v>
      </c>
      <c r="C38" s="130">
        <f>SUM(D38:G38)</f>
        <v>2424</v>
      </c>
      <c r="D38" s="389">
        <v>1875</v>
      </c>
      <c r="E38" s="389"/>
      <c r="F38" s="389">
        <v>549</v>
      </c>
      <c r="G38" s="389"/>
      <c r="H38" s="261">
        <f t="shared" si="1"/>
        <v>2.7783827153418534</v>
      </c>
      <c r="I38" s="390">
        <f t="shared" si="1"/>
        <v>3.1075974542561653</v>
      </c>
      <c r="J38" s="390"/>
      <c r="K38" s="390">
        <f>F38/F19*100</f>
        <v>2.0402095953026866</v>
      </c>
      <c r="L38" s="390"/>
    </row>
    <row r="39" spans="2:12" ht="17.25">
      <c r="B39" s="75" t="s">
        <v>775</v>
      </c>
      <c r="C39" s="130">
        <v>2371</v>
      </c>
      <c r="D39" s="389">
        <v>1878</v>
      </c>
      <c r="E39" s="389"/>
      <c r="F39" s="389">
        <v>493</v>
      </c>
      <c r="G39" s="389"/>
      <c r="H39" s="261">
        <v>2.5</v>
      </c>
      <c r="I39" s="390">
        <v>2.9</v>
      </c>
      <c r="J39" s="390"/>
      <c r="K39" s="390">
        <v>1.7</v>
      </c>
      <c r="L39" s="390"/>
    </row>
    <row r="40" spans="2:12" ht="17.25">
      <c r="B40" s="75" t="s">
        <v>781</v>
      </c>
      <c r="C40" s="130">
        <v>2462</v>
      </c>
      <c r="D40" s="389">
        <v>1979</v>
      </c>
      <c r="E40" s="389"/>
      <c r="F40" s="389">
        <v>483</v>
      </c>
      <c r="G40" s="389"/>
      <c r="H40" s="261">
        <v>2.9</v>
      </c>
      <c r="I40" s="390">
        <v>3.2</v>
      </c>
      <c r="J40" s="390"/>
      <c r="K40" s="390">
        <v>2.1</v>
      </c>
      <c r="L40" s="390"/>
    </row>
    <row r="41" spans="2:12" ht="17.25">
      <c r="B41" s="75"/>
      <c r="C41" s="130"/>
      <c r="D41" s="131"/>
      <c r="E41" s="131"/>
      <c r="F41" s="131"/>
      <c r="G41" s="131"/>
      <c r="H41" s="261"/>
      <c r="I41" s="261"/>
      <c r="J41" s="261"/>
      <c r="K41" s="261"/>
      <c r="L41" s="261"/>
    </row>
    <row r="42" spans="2:12" ht="17.25">
      <c r="B42" s="75" t="s">
        <v>777</v>
      </c>
      <c r="C42" s="130">
        <v>2855</v>
      </c>
      <c r="D42" s="389">
        <v>2288</v>
      </c>
      <c r="E42" s="389"/>
      <c r="F42" s="389">
        <v>567</v>
      </c>
      <c r="G42" s="389"/>
      <c r="H42" s="261">
        <v>3.8</v>
      </c>
      <c r="I42" s="390">
        <v>4.2</v>
      </c>
      <c r="J42" s="390"/>
      <c r="K42" s="390">
        <v>2.7</v>
      </c>
      <c r="L42" s="390"/>
    </row>
    <row r="43" spans="2:13" ht="17.25">
      <c r="B43" s="75" t="s">
        <v>778</v>
      </c>
      <c r="C43" s="130">
        <v>2774</v>
      </c>
      <c r="D43" s="389">
        <v>2177</v>
      </c>
      <c r="E43" s="389"/>
      <c r="F43" s="389">
        <v>597</v>
      </c>
      <c r="G43" s="389"/>
      <c r="H43" s="261">
        <v>4.6</v>
      </c>
      <c r="I43" s="390">
        <v>4.9</v>
      </c>
      <c r="J43" s="390"/>
      <c r="K43" s="390">
        <v>3.7</v>
      </c>
      <c r="L43" s="390"/>
      <c r="M43" s="324"/>
    </row>
    <row r="44" spans="2:13" ht="17.25">
      <c r="B44" s="75" t="s">
        <v>779</v>
      </c>
      <c r="C44" s="130">
        <v>2478</v>
      </c>
      <c r="D44" s="368">
        <v>1843</v>
      </c>
      <c r="E44" s="369"/>
      <c r="F44" s="368">
        <v>635</v>
      </c>
      <c r="G44" s="368"/>
      <c r="H44" s="260">
        <v>4.7</v>
      </c>
      <c r="I44" s="370">
        <v>4.7</v>
      </c>
      <c r="J44" s="370"/>
      <c r="K44" s="370">
        <v>4.8</v>
      </c>
      <c r="L44" s="370"/>
      <c r="M44" s="324"/>
    </row>
    <row r="45" spans="2:12" ht="18" thickBot="1">
      <c r="B45" s="125"/>
      <c r="C45" s="126"/>
      <c r="D45" s="125"/>
      <c r="E45" s="125"/>
      <c r="F45" s="125"/>
      <c r="G45" s="125"/>
      <c r="H45" s="125"/>
      <c r="I45" s="125"/>
      <c r="J45" s="125"/>
      <c r="K45" s="125"/>
      <c r="L45" s="125"/>
    </row>
    <row r="46" ht="17.25">
      <c r="C46" s="204" t="s">
        <v>209</v>
      </c>
    </row>
    <row r="49" spans="4:7" ht="17.25">
      <c r="D49" s="4" t="s">
        <v>210</v>
      </c>
      <c r="E49" s="4"/>
      <c r="F49" s="4"/>
      <c r="G49" s="4"/>
    </row>
    <row r="50" spans="2:12" ht="14.25" thickBot="1">
      <c r="B50" s="69"/>
      <c r="C50" s="70"/>
      <c r="D50" s="69"/>
      <c r="E50" s="69"/>
      <c r="F50" s="69"/>
      <c r="G50" s="69"/>
      <c r="H50" s="69"/>
      <c r="I50" s="69"/>
      <c r="J50" s="69"/>
      <c r="K50" s="69"/>
      <c r="L50" s="69"/>
    </row>
    <row r="51" spans="3:17" ht="14.25">
      <c r="C51" s="218"/>
      <c r="D51" s="219"/>
      <c r="E51" s="219"/>
      <c r="F51" s="219"/>
      <c r="G51" s="220"/>
      <c r="H51" s="218"/>
      <c r="I51" s="219"/>
      <c r="J51" s="221"/>
      <c r="K51" s="221"/>
      <c r="L51" s="222"/>
      <c r="M51" s="218"/>
      <c r="N51" s="219"/>
      <c r="O51" s="221"/>
      <c r="P51" s="221"/>
      <c r="Q51" s="221"/>
    </row>
    <row r="52" spans="3:17" ht="14.25">
      <c r="C52" s="381" t="s">
        <v>211</v>
      </c>
      <c r="D52" s="382"/>
      <c r="E52" s="382"/>
      <c r="F52" s="382"/>
      <c r="G52" s="383"/>
      <c r="H52" s="381" t="s">
        <v>212</v>
      </c>
      <c r="I52" s="382"/>
      <c r="J52" s="382"/>
      <c r="K52" s="382"/>
      <c r="L52" s="383"/>
      <c r="M52" s="384" t="s">
        <v>213</v>
      </c>
      <c r="N52" s="385"/>
      <c r="O52" s="385"/>
      <c r="P52" s="385"/>
      <c r="Q52" s="385"/>
    </row>
    <row r="53" spans="3:17" ht="14.25">
      <c r="C53" s="223" t="s">
        <v>214</v>
      </c>
      <c r="D53" s="386" t="s">
        <v>215</v>
      </c>
      <c r="E53" s="387"/>
      <c r="F53" s="386" t="s">
        <v>216</v>
      </c>
      <c r="G53" s="387"/>
      <c r="H53" s="223" t="s">
        <v>214</v>
      </c>
      <c r="I53" s="386" t="s">
        <v>215</v>
      </c>
      <c r="J53" s="387"/>
      <c r="K53" s="386" t="s">
        <v>216</v>
      </c>
      <c r="L53" s="387"/>
      <c r="M53" s="223" t="s">
        <v>214</v>
      </c>
      <c r="N53" s="386" t="s">
        <v>215</v>
      </c>
      <c r="O53" s="387"/>
      <c r="P53" s="386" t="s">
        <v>216</v>
      </c>
      <c r="Q53" s="388"/>
    </row>
    <row r="54" spans="2:17" ht="14.25">
      <c r="B54" s="71"/>
      <c r="C54" s="224" t="s">
        <v>217</v>
      </c>
      <c r="D54" s="376" t="s">
        <v>217</v>
      </c>
      <c r="E54" s="377"/>
      <c r="F54" s="378" t="s">
        <v>218</v>
      </c>
      <c r="G54" s="380"/>
      <c r="H54" s="224" t="s">
        <v>217</v>
      </c>
      <c r="I54" s="376" t="s">
        <v>217</v>
      </c>
      <c r="J54" s="377"/>
      <c r="K54" s="378" t="s">
        <v>218</v>
      </c>
      <c r="L54" s="380"/>
      <c r="M54" s="224" t="s">
        <v>217</v>
      </c>
      <c r="N54" s="376" t="s">
        <v>217</v>
      </c>
      <c r="O54" s="377"/>
      <c r="P54" s="378" t="s">
        <v>218</v>
      </c>
      <c r="Q54" s="379"/>
    </row>
    <row r="55" spans="3:17" ht="13.5" customHeight="1">
      <c r="C55" s="73"/>
      <c r="D55" s="77" t="s">
        <v>219</v>
      </c>
      <c r="E55" s="73"/>
      <c r="F55" s="78"/>
      <c r="G55" s="74"/>
      <c r="H55" s="74"/>
      <c r="I55" s="77" t="s">
        <v>219</v>
      </c>
      <c r="J55" s="73"/>
      <c r="K55" s="78"/>
      <c r="L55" s="74"/>
      <c r="M55" s="74"/>
      <c r="N55" s="77" t="s">
        <v>219</v>
      </c>
      <c r="O55" s="43"/>
      <c r="P55" s="43"/>
      <c r="Q55" s="74"/>
    </row>
    <row r="56" spans="2:17" ht="18.75" customHeight="1">
      <c r="B56" s="79"/>
      <c r="C56" s="64" t="s">
        <v>220</v>
      </c>
      <c r="D56" s="23"/>
      <c r="E56" s="93" t="s">
        <v>220</v>
      </c>
      <c r="F56" s="93"/>
      <c r="G56" s="23" t="s">
        <v>220</v>
      </c>
      <c r="H56" s="23" t="s">
        <v>206</v>
      </c>
      <c r="I56" s="23"/>
      <c r="J56" s="93" t="s">
        <v>206</v>
      </c>
      <c r="K56" s="93"/>
      <c r="L56" s="23" t="s">
        <v>206</v>
      </c>
      <c r="M56" s="23" t="s">
        <v>206</v>
      </c>
      <c r="N56" s="23"/>
      <c r="O56" s="93" t="s">
        <v>206</v>
      </c>
      <c r="P56" s="93"/>
      <c r="Q56" s="23" t="s">
        <v>206</v>
      </c>
    </row>
    <row r="57" spans="2:17" ht="17.25">
      <c r="B57" s="75" t="s">
        <v>621</v>
      </c>
      <c r="C57" s="130">
        <v>847</v>
      </c>
      <c r="D57" s="134"/>
      <c r="E57" s="374">
        <v>214</v>
      </c>
      <c r="F57" s="374"/>
      <c r="G57" s="134"/>
      <c r="H57" s="131">
        <v>434</v>
      </c>
      <c r="I57" s="134"/>
      <c r="J57" s="375">
        <v>105</v>
      </c>
      <c r="K57" s="375"/>
      <c r="L57" s="134"/>
      <c r="M57" s="133">
        <v>158</v>
      </c>
      <c r="N57" s="135"/>
      <c r="O57" s="375">
        <v>64</v>
      </c>
      <c r="P57" s="375"/>
      <c r="Q57" s="135"/>
    </row>
    <row r="58" spans="2:17" ht="17.25">
      <c r="B58" s="75" t="s">
        <v>769</v>
      </c>
      <c r="C58" s="130">
        <v>846</v>
      </c>
      <c r="D58" s="134"/>
      <c r="E58" s="374">
        <v>226</v>
      </c>
      <c r="F58" s="374"/>
      <c r="G58" s="134"/>
      <c r="H58" s="131">
        <v>475</v>
      </c>
      <c r="I58" s="134"/>
      <c r="J58" s="375">
        <v>133</v>
      </c>
      <c r="K58" s="375"/>
      <c r="L58" s="134"/>
      <c r="M58" s="133">
        <v>165</v>
      </c>
      <c r="N58" s="135"/>
      <c r="O58" s="375">
        <v>72</v>
      </c>
      <c r="P58" s="375"/>
      <c r="Q58" s="135"/>
    </row>
    <row r="59" spans="2:17" ht="17.25">
      <c r="B59" s="75" t="s">
        <v>770</v>
      </c>
      <c r="C59" s="130">
        <v>916</v>
      </c>
      <c r="D59" s="134"/>
      <c r="E59" s="374">
        <v>258</v>
      </c>
      <c r="F59" s="374"/>
      <c r="G59" s="134"/>
      <c r="H59" s="131">
        <v>486</v>
      </c>
      <c r="I59" s="134"/>
      <c r="J59" s="375">
        <v>156</v>
      </c>
      <c r="K59" s="375"/>
      <c r="L59" s="134"/>
      <c r="M59" s="133">
        <v>162</v>
      </c>
      <c r="N59" s="135"/>
      <c r="O59" s="375">
        <v>77</v>
      </c>
      <c r="P59" s="375"/>
      <c r="Q59" s="135"/>
    </row>
    <row r="60" spans="2:17" ht="17.25">
      <c r="B60" s="75" t="s">
        <v>771</v>
      </c>
      <c r="C60" s="130">
        <v>1066</v>
      </c>
      <c r="D60" s="134"/>
      <c r="E60" s="374">
        <v>293</v>
      </c>
      <c r="F60" s="374"/>
      <c r="G60" s="134"/>
      <c r="H60" s="131">
        <v>592</v>
      </c>
      <c r="I60" s="134"/>
      <c r="J60" s="375">
        <v>188</v>
      </c>
      <c r="K60" s="375"/>
      <c r="L60" s="134"/>
      <c r="M60" s="133">
        <v>133</v>
      </c>
      <c r="N60" s="135"/>
      <c r="O60" s="375">
        <v>68</v>
      </c>
      <c r="P60" s="375"/>
      <c r="Q60" s="135"/>
    </row>
    <row r="61" spans="2:17" ht="17.25">
      <c r="B61" s="75"/>
      <c r="C61" s="130"/>
      <c r="D61" s="134"/>
      <c r="E61" s="257"/>
      <c r="F61" s="257"/>
      <c r="G61" s="134"/>
      <c r="H61" s="131"/>
      <c r="I61" s="134"/>
      <c r="J61" s="264"/>
      <c r="K61" s="264"/>
      <c r="L61" s="134"/>
      <c r="M61" s="133"/>
      <c r="N61" s="135"/>
      <c r="O61" s="264"/>
      <c r="P61" s="264"/>
      <c r="Q61" s="135"/>
    </row>
    <row r="62" spans="2:17" ht="17.25">
      <c r="B62" s="75" t="s">
        <v>772</v>
      </c>
      <c r="C62" s="130">
        <v>967</v>
      </c>
      <c r="D62" s="134"/>
      <c r="E62" s="374">
        <v>275</v>
      </c>
      <c r="F62" s="374"/>
      <c r="G62" s="134"/>
      <c r="H62" s="131">
        <v>524</v>
      </c>
      <c r="I62" s="134"/>
      <c r="J62" s="375">
        <v>157</v>
      </c>
      <c r="K62" s="375"/>
      <c r="L62" s="134"/>
      <c r="M62" s="133">
        <v>148</v>
      </c>
      <c r="N62" s="135"/>
      <c r="O62" s="375">
        <v>74</v>
      </c>
      <c r="P62" s="375"/>
      <c r="Q62" s="135"/>
    </row>
    <row r="63" spans="2:17" ht="17.25">
      <c r="B63" s="75" t="s">
        <v>773</v>
      </c>
      <c r="C63" s="130">
        <v>1083</v>
      </c>
      <c r="D63" s="134"/>
      <c r="E63" s="374">
        <v>275</v>
      </c>
      <c r="F63" s="374"/>
      <c r="G63" s="134"/>
      <c r="H63" s="131">
        <v>479</v>
      </c>
      <c r="I63" s="134"/>
      <c r="J63" s="375">
        <v>148</v>
      </c>
      <c r="K63" s="375"/>
      <c r="L63" s="134"/>
      <c r="M63" s="133">
        <v>184</v>
      </c>
      <c r="N63" s="135"/>
      <c r="O63" s="375">
        <v>74</v>
      </c>
      <c r="P63" s="375"/>
      <c r="Q63" s="135"/>
    </row>
    <row r="64" spans="2:17" ht="17.25">
      <c r="B64" s="75" t="s">
        <v>774</v>
      </c>
      <c r="C64" s="130">
        <v>1136</v>
      </c>
      <c r="D64" s="372">
        <v>211</v>
      </c>
      <c r="E64" s="372"/>
      <c r="F64" s="372">
        <v>89</v>
      </c>
      <c r="G64" s="372"/>
      <c r="H64" s="131">
        <v>562</v>
      </c>
      <c r="I64" s="372">
        <v>109</v>
      </c>
      <c r="J64" s="372"/>
      <c r="K64" s="372">
        <v>53</v>
      </c>
      <c r="L64" s="372"/>
      <c r="M64" s="133">
        <v>181</v>
      </c>
      <c r="N64" s="372">
        <v>76</v>
      </c>
      <c r="O64" s="372"/>
      <c r="P64" s="372">
        <v>19</v>
      </c>
      <c r="Q64" s="372"/>
    </row>
    <row r="65" spans="2:17" ht="17.25">
      <c r="B65" s="75" t="s">
        <v>775</v>
      </c>
      <c r="C65" s="130">
        <v>1156</v>
      </c>
      <c r="D65" s="372">
        <v>269</v>
      </c>
      <c r="E65" s="373"/>
      <c r="F65" s="372">
        <v>103</v>
      </c>
      <c r="G65" s="372"/>
      <c r="H65" s="131">
        <v>512</v>
      </c>
      <c r="I65" s="372">
        <v>132</v>
      </c>
      <c r="J65" s="372"/>
      <c r="K65" s="372">
        <v>46</v>
      </c>
      <c r="L65" s="372"/>
      <c r="M65" s="133">
        <v>152</v>
      </c>
      <c r="N65" s="372">
        <v>55</v>
      </c>
      <c r="O65" s="372"/>
      <c r="P65" s="372">
        <v>22</v>
      </c>
      <c r="Q65" s="372"/>
    </row>
    <row r="66" spans="2:17" ht="17.25">
      <c r="B66" s="75" t="s">
        <v>781</v>
      </c>
      <c r="C66" s="130">
        <v>1156</v>
      </c>
      <c r="D66" s="372">
        <v>252</v>
      </c>
      <c r="E66" s="373"/>
      <c r="F66" s="372">
        <v>111</v>
      </c>
      <c r="G66" s="372"/>
      <c r="H66" s="131">
        <v>568</v>
      </c>
      <c r="I66" s="372">
        <v>107</v>
      </c>
      <c r="J66" s="372"/>
      <c r="K66" s="372">
        <v>47</v>
      </c>
      <c r="L66" s="372"/>
      <c r="M66" s="133">
        <v>168</v>
      </c>
      <c r="N66" s="372">
        <v>52</v>
      </c>
      <c r="O66" s="372"/>
      <c r="P66" s="372">
        <v>12</v>
      </c>
      <c r="Q66" s="372"/>
    </row>
    <row r="67" spans="2:17" ht="17.25">
      <c r="B67" s="75"/>
      <c r="C67" s="130"/>
      <c r="D67" s="262"/>
      <c r="E67" s="263"/>
      <c r="F67" s="262"/>
      <c r="G67" s="262"/>
      <c r="H67" s="131"/>
      <c r="I67" s="262"/>
      <c r="J67" s="262"/>
      <c r="K67" s="262"/>
      <c r="L67" s="262"/>
      <c r="M67" s="133"/>
      <c r="N67" s="262"/>
      <c r="O67" s="262"/>
      <c r="P67" s="262"/>
      <c r="Q67" s="262"/>
    </row>
    <row r="68" spans="2:17" ht="17.25">
      <c r="B68" s="75" t="s">
        <v>777</v>
      </c>
      <c r="C68" s="130">
        <v>1292</v>
      </c>
      <c r="D68" s="372">
        <v>295</v>
      </c>
      <c r="E68" s="373"/>
      <c r="F68" s="372">
        <v>142</v>
      </c>
      <c r="G68" s="372"/>
      <c r="H68" s="131">
        <v>505</v>
      </c>
      <c r="I68" s="372">
        <v>132</v>
      </c>
      <c r="J68" s="372"/>
      <c r="K68" s="372">
        <v>55</v>
      </c>
      <c r="L68" s="372"/>
      <c r="M68" s="133">
        <v>177</v>
      </c>
      <c r="N68" s="372">
        <v>78</v>
      </c>
      <c r="O68" s="372"/>
      <c r="P68" s="372">
        <v>20</v>
      </c>
      <c r="Q68" s="372"/>
    </row>
    <row r="69" spans="2:18" ht="17.25">
      <c r="B69" s="75" t="s">
        <v>778</v>
      </c>
      <c r="C69" s="130">
        <v>1059</v>
      </c>
      <c r="D69" s="372">
        <v>320</v>
      </c>
      <c r="E69" s="373"/>
      <c r="F69" s="372">
        <v>133</v>
      </c>
      <c r="G69" s="372"/>
      <c r="H69" s="131">
        <v>469</v>
      </c>
      <c r="I69" s="372">
        <v>123</v>
      </c>
      <c r="J69" s="372"/>
      <c r="K69" s="372">
        <v>40</v>
      </c>
      <c r="L69" s="372"/>
      <c r="M69" s="133">
        <v>182</v>
      </c>
      <c r="N69" s="372">
        <v>78</v>
      </c>
      <c r="O69" s="372"/>
      <c r="P69" s="372">
        <v>27</v>
      </c>
      <c r="Q69" s="372"/>
      <c r="R69" s="324"/>
    </row>
    <row r="70" spans="2:18" ht="17.25">
      <c r="B70" s="75" t="s">
        <v>779</v>
      </c>
      <c r="C70" s="130">
        <v>1046</v>
      </c>
      <c r="D70" s="366">
        <v>285</v>
      </c>
      <c r="E70" s="367"/>
      <c r="F70" s="366">
        <v>133</v>
      </c>
      <c r="G70" s="366"/>
      <c r="H70" s="245">
        <v>477</v>
      </c>
      <c r="I70" s="366">
        <v>123</v>
      </c>
      <c r="J70" s="366"/>
      <c r="K70" s="366">
        <v>70</v>
      </c>
      <c r="L70" s="366"/>
      <c r="M70" s="246">
        <v>208</v>
      </c>
      <c r="N70" s="366">
        <v>73</v>
      </c>
      <c r="O70" s="366"/>
      <c r="P70" s="366">
        <v>24</v>
      </c>
      <c r="Q70" s="366"/>
      <c r="R70" s="324"/>
    </row>
    <row r="71" spans="2:17" ht="18" thickBot="1">
      <c r="B71" s="127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5"/>
      <c r="N71" s="125"/>
      <c r="O71" s="125"/>
      <c r="P71" s="125"/>
      <c r="Q71" s="125"/>
    </row>
    <row r="72" spans="2:12" ht="17.25">
      <c r="B72" s="72"/>
      <c r="C72" s="204" t="s">
        <v>221</v>
      </c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17.25">
      <c r="A73" s="40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</sheetData>
  <mergeCells count="177">
    <mergeCell ref="C8:G8"/>
    <mergeCell ref="H8:L8"/>
    <mergeCell ref="D10:E10"/>
    <mergeCell ref="F10:G10"/>
    <mergeCell ref="I10:J10"/>
    <mergeCell ref="K10:L10"/>
    <mergeCell ref="D12:E12"/>
    <mergeCell ref="F12:G12"/>
    <mergeCell ref="I12:J12"/>
    <mergeCell ref="K12:L12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3:E23"/>
    <mergeCell ref="F23:G23"/>
    <mergeCell ref="I23:J23"/>
    <mergeCell ref="K23:L23"/>
    <mergeCell ref="D24:E24"/>
    <mergeCell ref="F24:G24"/>
    <mergeCell ref="I24:J24"/>
    <mergeCell ref="K24:L24"/>
    <mergeCell ref="C27:G27"/>
    <mergeCell ref="H27:L27"/>
    <mergeCell ref="D29:E29"/>
    <mergeCell ref="F29:G29"/>
    <mergeCell ref="I29:J29"/>
    <mergeCell ref="K29:L29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4:E34"/>
    <mergeCell ref="F34:G34"/>
    <mergeCell ref="I34:J34"/>
    <mergeCell ref="K34:L34"/>
    <mergeCell ref="D36:E36"/>
    <mergeCell ref="F36:G36"/>
    <mergeCell ref="I36:J36"/>
    <mergeCell ref="K36:L36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2:E42"/>
    <mergeCell ref="F42:G42"/>
    <mergeCell ref="I42:J42"/>
    <mergeCell ref="K42:L42"/>
    <mergeCell ref="D43:E43"/>
    <mergeCell ref="F43:G43"/>
    <mergeCell ref="I43:J43"/>
    <mergeCell ref="K43:L43"/>
    <mergeCell ref="C52:G52"/>
    <mergeCell ref="H52:L52"/>
    <mergeCell ref="M52:Q52"/>
    <mergeCell ref="D53:E53"/>
    <mergeCell ref="F53:G53"/>
    <mergeCell ref="I53:J53"/>
    <mergeCell ref="K53:L53"/>
    <mergeCell ref="N53:O53"/>
    <mergeCell ref="P53:Q53"/>
    <mergeCell ref="N54:O54"/>
    <mergeCell ref="P54:Q54"/>
    <mergeCell ref="D54:E54"/>
    <mergeCell ref="F54:G54"/>
    <mergeCell ref="I54:J54"/>
    <mergeCell ref="K54:L54"/>
    <mergeCell ref="E57:F57"/>
    <mergeCell ref="J57:K57"/>
    <mergeCell ref="O57:P57"/>
    <mergeCell ref="E58:F58"/>
    <mergeCell ref="J58:K58"/>
    <mergeCell ref="O58:P58"/>
    <mergeCell ref="E59:F59"/>
    <mergeCell ref="J59:K59"/>
    <mergeCell ref="O59:P59"/>
    <mergeCell ref="E60:F60"/>
    <mergeCell ref="J60:K60"/>
    <mergeCell ref="O60:P60"/>
    <mergeCell ref="E62:F62"/>
    <mergeCell ref="J62:K62"/>
    <mergeCell ref="O62:P62"/>
    <mergeCell ref="E63:F63"/>
    <mergeCell ref="J63:K63"/>
    <mergeCell ref="O63:P63"/>
    <mergeCell ref="D64:E64"/>
    <mergeCell ref="F64:G64"/>
    <mergeCell ref="I64:J64"/>
    <mergeCell ref="K64:L64"/>
    <mergeCell ref="N66:O66"/>
    <mergeCell ref="P66:Q66"/>
    <mergeCell ref="D65:E65"/>
    <mergeCell ref="F65:G65"/>
    <mergeCell ref="I65:J65"/>
    <mergeCell ref="K65:L65"/>
    <mergeCell ref="N64:O64"/>
    <mergeCell ref="P64:Q64"/>
    <mergeCell ref="N65:O65"/>
    <mergeCell ref="P65:Q65"/>
    <mergeCell ref="N68:O68"/>
    <mergeCell ref="P68:Q68"/>
    <mergeCell ref="D66:E66"/>
    <mergeCell ref="F66:G66"/>
    <mergeCell ref="D68:E68"/>
    <mergeCell ref="F68:G68"/>
    <mergeCell ref="I68:J68"/>
    <mergeCell ref="K68:L68"/>
    <mergeCell ref="I66:J66"/>
    <mergeCell ref="K66:L66"/>
    <mergeCell ref="N69:O69"/>
    <mergeCell ref="P69:Q69"/>
    <mergeCell ref="D69:E69"/>
    <mergeCell ref="F69:G69"/>
    <mergeCell ref="I69:J69"/>
    <mergeCell ref="K69:L69"/>
    <mergeCell ref="D25:E25"/>
    <mergeCell ref="F25:G25"/>
    <mergeCell ref="I25:J25"/>
    <mergeCell ref="K25:L25"/>
    <mergeCell ref="D44:E44"/>
    <mergeCell ref="F44:G44"/>
    <mergeCell ref="I44:J44"/>
    <mergeCell ref="K44:L44"/>
    <mergeCell ref="N70:O70"/>
    <mergeCell ref="P70:Q70"/>
    <mergeCell ref="D70:E70"/>
    <mergeCell ref="F70:G70"/>
    <mergeCell ref="I70:J70"/>
    <mergeCell ref="K70:L70"/>
  </mergeCells>
  <dataValidations count="1">
    <dataValidation allowBlank="1" showInputMessage="1" showErrorMessage="1" imeMode="off" sqref="K64:K70 I64:I70 M64:N70 P64:P70 I57:Q63 E57:E63 G57:G63 C57:D70 F57:F70 H57:H70 F44:L44 C44:D44 E12:E20 F12:L25 C12:D25"/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1" sqref="A1"/>
    </sheetView>
  </sheetViews>
  <sheetFormatPr defaultColWidth="14.625" defaultRowHeight="13.5"/>
  <cols>
    <col min="1" max="1" width="13.375" style="2" customWidth="1"/>
    <col min="2" max="2" width="21.25390625" style="2" customWidth="1"/>
    <col min="3" max="4" width="15.875" style="2" customWidth="1"/>
    <col min="5" max="5" width="16.125" style="2" customWidth="1"/>
    <col min="6" max="8" width="15.875" style="2" customWidth="1"/>
    <col min="9" max="16384" width="14.625" style="2" customWidth="1"/>
  </cols>
  <sheetData>
    <row r="1" ht="17.25">
      <c r="A1" s="1"/>
    </row>
    <row r="6" ht="17.25">
      <c r="E6" s="4" t="s">
        <v>222</v>
      </c>
    </row>
    <row r="7" spans="2:8" ht="18" thickBot="1">
      <c r="B7" s="5"/>
      <c r="C7" s="5"/>
      <c r="D7" s="5"/>
      <c r="E7" s="5"/>
      <c r="F7" s="5"/>
      <c r="G7" s="5"/>
      <c r="H7" s="5"/>
    </row>
    <row r="8" spans="3:8" ht="17.25">
      <c r="C8" s="10" t="s">
        <v>223</v>
      </c>
      <c r="D8" s="10" t="s">
        <v>224</v>
      </c>
      <c r="E8" s="10" t="s">
        <v>225</v>
      </c>
      <c r="F8" s="9"/>
      <c r="G8" s="9"/>
      <c r="H8" s="9"/>
    </row>
    <row r="9" spans="2:8" ht="17.25">
      <c r="B9" s="8"/>
      <c r="C9" s="12" t="s">
        <v>226</v>
      </c>
      <c r="D9" s="12" t="s">
        <v>227</v>
      </c>
      <c r="E9" s="12" t="s">
        <v>228</v>
      </c>
      <c r="F9" s="12" t="s">
        <v>229</v>
      </c>
      <c r="G9" s="12" t="s">
        <v>230</v>
      </c>
      <c r="H9" s="12" t="s">
        <v>231</v>
      </c>
    </row>
    <row r="10" spans="3:8" ht="17.25">
      <c r="C10" s="64" t="s">
        <v>206</v>
      </c>
      <c r="D10" s="23" t="s">
        <v>205</v>
      </c>
      <c r="E10" s="23" t="s">
        <v>205</v>
      </c>
      <c r="F10" s="23" t="s">
        <v>205</v>
      </c>
      <c r="G10" s="23" t="s">
        <v>205</v>
      </c>
      <c r="H10" s="23" t="s">
        <v>205</v>
      </c>
    </row>
    <row r="11" spans="2:8" ht="17.25">
      <c r="B11" s="1" t="s">
        <v>622</v>
      </c>
      <c r="C11" s="106">
        <v>32</v>
      </c>
      <c r="D11" s="102">
        <v>761</v>
      </c>
      <c r="E11" s="147" t="s">
        <v>782</v>
      </c>
      <c r="F11" s="102">
        <v>275</v>
      </c>
      <c r="G11" s="102">
        <v>4368</v>
      </c>
      <c r="H11" s="102">
        <v>2078</v>
      </c>
    </row>
    <row r="12" spans="2:8" ht="17.25">
      <c r="B12" s="1" t="s">
        <v>783</v>
      </c>
      <c r="C12" s="106">
        <v>36</v>
      </c>
      <c r="D12" s="102">
        <v>631</v>
      </c>
      <c r="E12" s="147" t="s">
        <v>782</v>
      </c>
      <c r="F12" s="102">
        <v>202</v>
      </c>
      <c r="G12" s="102">
        <v>3176</v>
      </c>
      <c r="H12" s="102">
        <v>1802</v>
      </c>
    </row>
    <row r="13" spans="2:8" ht="17.25">
      <c r="B13" s="1"/>
      <c r="C13" s="106"/>
      <c r="D13" s="102"/>
      <c r="E13" s="147"/>
      <c r="F13" s="102"/>
      <c r="G13" s="102"/>
      <c r="H13" s="102"/>
    </row>
    <row r="14" spans="2:8" ht="17.25">
      <c r="B14" s="1" t="s">
        <v>784</v>
      </c>
      <c r="C14" s="106">
        <v>37</v>
      </c>
      <c r="D14" s="102">
        <v>551</v>
      </c>
      <c r="E14" s="147" t="s">
        <v>782</v>
      </c>
      <c r="F14" s="102">
        <v>158</v>
      </c>
      <c r="G14" s="102">
        <v>2476</v>
      </c>
      <c r="H14" s="102">
        <v>2367</v>
      </c>
    </row>
    <row r="15" spans="2:8" ht="17.25">
      <c r="B15" s="1" t="s">
        <v>785</v>
      </c>
      <c r="C15" s="106">
        <v>43</v>
      </c>
      <c r="D15" s="102">
        <v>525</v>
      </c>
      <c r="E15" s="147" t="s">
        <v>782</v>
      </c>
      <c r="F15" s="102">
        <v>93</v>
      </c>
      <c r="G15" s="102">
        <v>1458</v>
      </c>
      <c r="H15" s="102">
        <v>2488</v>
      </c>
    </row>
    <row r="16" spans="2:8" ht="17.25">
      <c r="B16" s="1" t="s">
        <v>786</v>
      </c>
      <c r="C16" s="106">
        <v>57</v>
      </c>
      <c r="D16" s="102">
        <v>475</v>
      </c>
      <c r="E16" s="147" t="s">
        <v>782</v>
      </c>
      <c r="F16" s="147" t="s">
        <v>782</v>
      </c>
      <c r="G16" s="147" t="s">
        <v>782</v>
      </c>
      <c r="H16" s="102">
        <v>2632</v>
      </c>
    </row>
    <row r="17" spans="2:8" ht="17.25">
      <c r="B17" s="1" t="s">
        <v>787</v>
      </c>
      <c r="C17" s="106">
        <v>64</v>
      </c>
      <c r="D17" s="102">
        <v>520</v>
      </c>
      <c r="E17" s="147" t="s">
        <v>782</v>
      </c>
      <c r="F17" s="147" t="s">
        <v>782</v>
      </c>
      <c r="G17" s="147" t="s">
        <v>782</v>
      </c>
      <c r="H17" s="102">
        <v>2663</v>
      </c>
    </row>
    <row r="18" spans="2:8" ht="17.25">
      <c r="B18" s="1" t="s">
        <v>788</v>
      </c>
      <c r="C18" s="106">
        <v>82</v>
      </c>
      <c r="D18" s="102">
        <v>560</v>
      </c>
      <c r="E18" s="147" t="s">
        <v>782</v>
      </c>
      <c r="F18" s="147" t="s">
        <v>782</v>
      </c>
      <c r="G18" s="147" t="s">
        <v>782</v>
      </c>
      <c r="H18" s="102">
        <v>2444</v>
      </c>
    </row>
    <row r="19" spans="2:8" ht="17.25">
      <c r="B19" s="1"/>
      <c r="C19" s="106"/>
      <c r="D19" s="102"/>
      <c r="E19" s="147"/>
      <c r="F19" s="147"/>
      <c r="G19" s="147"/>
      <c r="H19" s="102"/>
    </row>
    <row r="20" spans="2:8" ht="17.25">
      <c r="B20" s="1" t="s">
        <v>789</v>
      </c>
      <c r="C20" s="106">
        <v>67</v>
      </c>
      <c r="D20" s="102">
        <v>651</v>
      </c>
      <c r="E20" s="147" t="s">
        <v>782</v>
      </c>
      <c r="F20" s="147" t="s">
        <v>782</v>
      </c>
      <c r="G20" s="147" t="s">
        <v>782</v>
      </c>
      <c r="H20" s="102">
        <v>2426</v>
      </c>
    </row>
    <row r="21" spans="2:8" ht="17.25">
      <c r="B21" s="1" t="s">
        <v>790</v>
      </c>
      <c r="C21" s="106">
        <v>62</v>
      </c>
      <c r="D21" s="104">
        <v>567</v>
      </c>
      <c r="E21" s="147" t="s">
        <v>782</v>
      </c>
      <c r="F21" s="147" t="s">
        <v>782</v>
      </c>
      <c r="G21" s="147" t="s">
        <v>782</v>
      </c>
      <c r="H21" s="104">
        <v>3498</v>
      </c>
    </row>
    <row r="22" spans="2:8" ht="18" thickBot="1">
      <c r="B22" s="5"/>
      <c r="C22" s="18"/>
      <c r="D22" s="5"/>
      <c r="E22" s="5"/>
      <c r="F22" s="5"/>
      <c r="G22" s="5"/>
      <c r="H22" s="5"/>
    </row>
    <row r="23" ht="17.25">
      <c r="C23" s="1" t="s">
        <v>232</v>
      </c>
    </row>
    <row r="26" ht="17.25">
      <c r="E26" s="4" t="s">
        <v>233</v>
      </c>
    </row>
    <row r="27" spans="2:9" ht="18" thickBot="1">
      <c r="B27" s="5"/>
      <c r="C27" s="30" t="s">
        <v>234</v>
      </c>
      <c r="D27" s="5"/>
      <c r="E27" s="6" t="s">
        <v>235</v>
      </c>
      <c r="F27" s="5"/>
      <c r="G27" s="5"/>
      <c r="H27" s="5"/>
      <c r="I27" s="5"/>
    </row>
    <row r="28" spans="3:9" ht="17.25">
      <c r="C28" s="9"/>
      <c r="D28" s="9"/>
      <c r="E28" s="9"/>
      <c r="F28" s="8"/>
      <c r="G28" s="9"/>
      <c r="H28" s="9"/>
      <c r="I28" s="9"/>
    </row>
    <row r="29" spans="3:9" ht="17.25">
      <c r="C29" s="10" t="s">
        <v>236</v>
      </c>
      <c r="D29" s="10" t="s">
        <v>237</v>
      </c>
      <c r="E29" s="10" t="s">
        <v>238</v>
      </c>
      <c r="F29" s="10" t="s">
        <v>239</v>
      </c>
      <c r="G29" s="10" t="s">
        <v>240</v>
      </c>
      <c r="H29" s="10" t="s">
        <v>241</v>
      </c>
      <c r="I29" s="10" t="s">
        <v>242</v>
      </c>
    </row>
    <row r="30" spans="2:9" ht="17.25">
      <c r="B30" s="8"/>
      <c r="C30" s="12" t="s">
        <v>243</v>
      </c>
      <c r="D30" s="11" t="s">
        <v>244</v>
      </c>
      <c r="E30" s="11" t="s">
        <v>245</v>
      </c>
      <c r="F30" s="11" t="s">
        <v>246</v>
      </c>
      <c r="G30" s="12" t="s">
        <v>791</v>
      </c>
      <c r="H30" s="12" t="s">
        <v>792</v>
      </c>
      <c r="I30" s="12" t="s">
        <v>793</v>
      </c>
    </row>
    <row r="31" spans="3:9" ht="17.25">
      <c r="C31" s="64" t="s">
        <v>174</v>
      </c>
      <c r="D31" s="23" t="s">
        <v>174</v>
      </c>
      <c r="E31" s="23" t="s">
        <v>174</v>
      </c>
      <c r="F31" s="23" t="s">
        <v>174</v>
      </c>
      <c r="G31" s="81" t="s">
        <v>179</v>
      </c>
      <c r="H31" s="23" t="s">
        <v>247</v>
      </c>
      <c r="I31" s="23" t="s">
        <v>247</v>
      </c>
    </row>
    <row r="32" spans="3:6" ht="17.25">
      <c r="C32" s="9"/>
      <c r="F32" s="1" t="s">
        <v>248</v>
      </c>
    </row>
    <row r="33" spans="2:9" ht="17.25">
      <c r="B33" s="1" t="s">
        <v>454</v>
      </c>
      <c r="C33" s="106">
        <v>94</v>
      </c>
      <c r="D33" s="102">
        <v>143</v>
      </c>
      <c r="E33" s="102">
        <v>92</v>
      </c>
      <c r="F33" s="102">
        <v>71</v>
      </c>
      <c r="G33" s="66">
        <f>D33/C33</f>
        <v>1.5212765957446808</v>
      </c>
      <c r="H33" s="82">
        <f>E33/C33*100</f>
        <v>97.87234042553192</v>
      </c>
      <c r="I33" s="82">
        <f>F33/E33*100</f>
        <v>77.17391304347827</v>
      </c>
    </row>
    <row r="34" spans="2:9" ht="17.25">
      <c r="B34" s="1" t="s">
        <v>794</v>
      </c>
      <c r="C34" s="106">
        <v>70</v>
      </c>
      <c r="D34" s="102">
        <v>103</v>
      </c>
      <c r="E34" s="102">
        <v>55</v>
      </c>
      <c r="F34" s="102">
        <v>44</v>
      </c>
      <c r="G34" s="66">
        <f>D34/C34</f>
        <v>1.4714285714285715</v>
      </c>
      <c r="H34" s="82">
        <f>E34/C34*100</f>
        <v>78.57142857142857</v>
      </c>
      <c r="I34" s="82">
        <f>F34/E34*100</f>
        <v>80</v>
      </c>
    </row>
    <row r="35" spans="2:9" ht="17.25">
      <c r="B35" s="1" t="s">
        <v>795</v>
      </c>
      <c r="C35" s="106">
        <v>26</v>
      </c>
      <c r="D35" s="102">
        <v>20</v>
      </c>
      <c r="E35" s="102">
        <v>22</v>
      </c>
      <c r="F35" s="102">
        <v>17</v>
      </c>
      <c r="G35" s="66">
        <f>D35/C35</f>
        <v>0.7692307692307693</v>
      </c>
      <c r="H35" s="82">
        <f>E35/C35*100</f>
        <v>84.61538461538461</v>
      </c>
      <c r="I35" s="82">
        <f>F35/E35*100</f>
        <v>77.27272727272727</v>
      </c>
    </row>
    <row r="36" spans="2:9" ht="18" customHeight="1">
      <c r="B36" s="1" t="s">
        <v>796</v>
      </c>
      <c r="C36" s="106">
        <v>31</v>
      </c>
      <c r="D36" s="102">
        <v>25</v>
      </c>
      <c r="E36" s="102">
        <v>24</v>
      </c>
      <c r="F36" s="102">
        <v>22</v>
      </c>
      <c r="G36" s="66">
        <f>D36/C36</f>
        <v>0.8064516129032258</v>
      </c>
      <c r="H36" s="82">
        <f>E36/C36*100</f>
        <v>77.41935483870968</v>
      </c>
      <c r="I36" s="82">
        <f>F36/E36*100</f>
        <v>91.66666666666666</v>
      </c>
    </row>
    <row r="37" spans="2:9" ht="18" customHeight="1">
      <c r="B37" s="1" t="s">
        <v>797</v>
      </c>
      <c r="C37" s="106">
        <v>24</v>
      </c>
      <c r="D37" s="102">
        <v>17</v>
      </c>
      <c r="E37" s="102">
        <v>17</v>
      </c>
      <c r="F37" s="102">
        <v>13</v>
      </c>
      <c r="G37" s="66">
        <f>D37/C37</f>
        <v>0.7083333333333334</v>
      </c>
      <c r="H37" s="82">
        <f>E37/C37*100</f>
        <v>70.83333333333334</v>
      </c>
      <c r="I37" s="82">
        <f>F37/E37*100</f>
        <v>76.47058823529412</v>
      </c>
    </row>
    <row r="38" spans="2:9" ht="18" customHeight="1">
      <c r="B38" s="1"/>
      <c r="C38" s="106"/>
      <c r="D38" s="102"/>
      <c r="E38" s="102"/>
      <c r="F38" s="102"/>
      <c r="G38" s="66"/>
      <c r="H38" s="82"/>
      <c r="I38" s="82"/>
    </row>
    <row r="39" spans="2:9" ht="18" customHeight="1">
      <c r="B39" s="1" t="s">
        <v>798</v>
      </c>
      <c r="C39" s="106">
        <v>29</v>
      </c>
      <c r="D39" s="102">
        <v>21</v>
      </c>
      <c r="E39" s="102">
        <v>23</v>
      </c>
      <c r="F39" s="102">
        <v>20</v>
      </c>
      <c r="G39" s="66">
        <v>0.72</v>
      </c>
      <c r="H39" s="82">
        <v>79.3</v>
      </c>
      <c r="I39" s="82">
        <v>87</v>
      </c>
    </row>
    <row r="40" spans="2:9" ht="18" customHeight="1">
      <c r="B40" s="1" t="s">
        <v>799</v>
      </c>
      <c r="C40" s="106">
        <v>26</v>
      </c>
      <c r="D40" s="102">
        <v>10</v>
      </c>
      <c r="E40" s="102">
        <v>14</v>
      </c>
      <c r="F40" s="102">
        <v>11</v>
      </c>
      <c r="G40" s="66">
        <v>0.38</v>
      </c>
      <c r="H40" s="82">
        <v>53.8</v>
      </c>
      <c r="I40" s="82">
        <v>78.6</v>
      </c>
    </row>
    <row r="41" spans="2:9" ht="18" customHeight="1">
      <c r="B41" s="1" t="s">
        <v>800</v>
      </c>
      <c r="C41" s="106">
        <v>14</v>
      </c>
      <c r="D41" s="102">
        <v>9</v>
      </c>
      <c r="E41" s="102">
        <v>11</v>
      </c>
      <c r="F41" s="102">
        <v>9</v>
      </c>
      <c r="G41" s="66">
        <v>0.64</v>
      </c>
      <c r="H41" s="82">
        <v>78.6</v>
      </c>
      <c r="I41" s="82">
        <v>81.8</v>
      </c>
    </row>
    <row r="42" spans="2:9" ht="18" customHeight="1">
      <c r="B42" s="1" t="s">
        <v>456</v>
      </c>
      <c r="C42" s="106">
        <v>14</v>
      </c>
      <c r="D42" s="104">
        <v>17</v>
      </c>
      <c r="E42" s="104">
        <v>11</v>
      </c>
      <c r="F42" s="104">
        <v>9</v>
      </c>
      <c r="G42" s="226">
        <v>1.21</v>
      </c>
      <c r="H42" s="248">
        <v>78.6</v>
      </c>
      <c r="I42" s="248">
        <v>81.8</v>
      </c>
    </row>
    <row r="43" spans="2:9" ht="18" thickBot="1">
      <c r="B43" s="5"/>
      <c r="C43" s="18"/>
      <c r="D43" s="5"/>
      <c r="E43" s="5"/>
      <c r="F43" s="5"/>
      <c r="G43" s="5"/>
      <c r="H43" s="5"/>
      <c r="I43" s="5"/>
    </row>
    <row r="44" ht="17.25">
      <c r="C44" s="1" t="s">
        <v>232</v>
      </c>
    </row>
    <row r="46" spans="2:9" ht="18" thickBot="1">
      <c r="B46" s="5"/>
      <c r="C46" s="30" t="s">
        <v>249</v>
      </c>
      <c r="D46" s="5"/>
      <c r="E46" s="5"/>
      <c r="F46" s="5"/>
      <c r="G46" s="5"/>
      <c r="H46" s="5"/>
      <c r="I46" s="5"/>
    </row>
    <row r="47" spans="3:9" ht="17.25">
      <c r="C47" s="10" t="s">
        <v>661</v>
      </c>
      <c r="D47" s="64"/>
      <c r="E47" s="9"/>
      <c r="F47" s="20"/>
      <c r="G47" s="10" t="s">
        <v>250</v>
      </c>
      <c r="H47" s="83" t="s">
        <v>251</v>
      </c>
      <c r="I47" s="10" t="s">
        <v>252</v>
      </c>
    </row>
    <row r="48" spans="2:9" ht="17.25">
      <c r="B48" s="8"/>
      <c r="C48" s="12" t="s">
        <v>243</v>
      </c>
      <c r="D48" s="12" t="s">
        <v>253</v>
      </c>
      <c r="E48" s="12" t="s">
        <v>254</v>
      </c>
      <c r="F48" s="84" t="s">
        <v>255</v>
      </c>
      <c r="G48" s="12" t="s">
        <v>256</v>
      </c>
      <c r="H48" s="12" t="s">
        <v>801</v>
      </c>
      <c r="I48" s="11" t="s">
        <v>257</v>
      </c>
    </row>
    <row r="49" spans="3:9" ht="17.25">
      <c r="C49" s="64" t="s">
        <v>220</v>
      </c>
      <c r="D49" s="23" t="s">
        <v>220</v>
      </c>
      <c r="E49" s="23" t="s">
        <v>220</v>
      </c>
      <c r="F49" s="23" t="s">
        <v>220</v>
      </c>
      <c r="G49" s="65" t="s">
        <v>179</v>
      </c>
      <c r="H49" s="23" t="s">
        <v>258</v>
      </c>
      <c r="I49" s="23" t="s">
        <v>258</v>
      </c>
    </row>
    <row r="50" spans="2:7" ht="17.25">
      <c r="B50" s="136"/>
      <c r="C50" s="9"/>
      <c r="F50" s="1" t="s">
        <v>259</v>
      </c>
      <c r="G50" s="226"/>
    </row>
    <row r="51" spans="2:9" ht="17.25">
      <c r="B51" s="1" t="s">
        <v>455</v>
      </c>
      <c r="C51" s="106">
        <v>2516</v>
      </c>
      <c r="D51" s="102">
        <v>3402</v>
      </c>
      <c r="E51" s="102">
        <v>2432</v>
      </c>
      <c r="F51" s="102">
        <v>1544</v>
      </c>
      <c r="G51" s="226">
        <f>D51/C51</f>
        <v>1.3521462639109698</v>
      </c>
      <c r="H51" s="85">
        <f>E51/C51*100</f>
        <v>96.66136724960255</v>
      </c>
      <c r="I51" s="82">
        <f>F51/E51*100</f>
        <v>63.48684210526315</v>
      </c>
    </row>
    <row r="52" spans="2:9" ht="17.25">
      <c r="B52" s="1" t="s">
        <v>802</v>
      </c>
      <c r="C52" s="106">
        <v>2231</v>
      </c>
      <c r="D52" s="102">
        <v>2272</v>
      </c>
      <c r="E52" s="102">
        <v>2124</v>
      </c>
      <c r="F52" s="102">
        <v>1423</v>
      </c>
      <c r="G52" s="226">
        <f>D52/C52</f>
        <v>1.0183774092335276</v>
      </c>
      <c r="H52" s="85">
        <f>E52/C52*100</f>
        <v>95.20394441954281</v>
      </c>
      <c r="I52" s="82">
        <f>F52/E52*100</f>
        <v>66.99623352165726</v>
      </c>
    </row>
    <row r="53" spans="2:9" ht="17.25">
      <c r="B53" s="1" t="s">
        <v>803</v>
      </c>
      <c r="C53" s="106">
        <v>1845</v>
      </c>
      <c r="D53" s="102">
        <v>1554</v>
      </c>
      <c r="E53" s="102">
        <v>1721</v>
      </c>
      <c r="F53" s="102">
        <v>1244</v>
      </c>
      <c r="G53" s="226">
        <f>D53/C53</f>
        <v>0.8422764227642277</v>
      </c>
      <c r="H53" s="85">
        <f>E53/C53*100</f>
        <v>93.27913279132791</v>
      </c>
      <c r="I53" s="82">
        <f>F53/E53*100</f>
        <v>72.28355607205114</v>
      </c>
    </row>
    <row r="54" spans="2:9" ht="17.25">
      <c r="B54" s="1" t="s">
        <v>804</v>
      </c>
      <c r="C54" s="101">
        <v>1815</v>
      </c>
      <c r="D54" s="103">
        <v>1404</v>
      </c>
      <c r="E54" s="103">
        <v>1695</v>
      </c>
      <c r="F54" s="103">
        <v>1177</v>
      </c>
      <c r="G54" s="226">
        <f>D54/C54</f>
        <v>0.7735537190082644</v>
      </c>
      <c r="H54" s="85">
        <f>E54/C54*100</f>
        <v>93.38842975206612</v>
      </c>
      <c r="I54" s="82">
        <f>F54/E54*100</f>
        <v>69.43952802359881</v>
      </c>
    </row>
    <row r="55" spans="2:9" ht="17.25">
      <c r="B55" s="1" t="s">
        <v>805</v>
      </c>
      <c r="C55" s="101">
        <v>1699</v>
      </c>
      <c r="D55" s="121">
        <v>1216</v>
      </c>
      <c r="E55" s="121">
        <v>1555</v>
      </c>
      <c r="F55" s="121">
        <v>1074</v>
      </c>
      <c r="G55" s="226">
        <f>D55/C55</f>
        <v>0.7157151265450264</v>
      </c>
      <c r="H55" s="85">
        <f>E55/C55*100</f>
        <v>91.52442613301942</v>
      </c>
      <c r="I55" s="82">
        <f>F55/E55*100</f>
        <v>69.06752411575563</v>
      </c>
    </row>
    <row r="56" spans="2:9" ht="17.25">
      <c r="B56" s="1"/>
      <c r="C56" s="101"/>
      <c r="D56" s="121"/>
      <c r="E56" s="121"/>
      <c r="F56" s="121"/>
      <c r="G56" s="226"/>
      <c r="H56" s="85"/>
      <c r="I56" s="82"/>
    </row>
    <row r="57" spans="2:9" ht="17.25">
      <c r="B57" s="1" t="s">
        <v>806</v>
      </c>
      <c r="C57" s="101">
        <v>1648</v>
      </c>
      <c r="D57" s="121">
        <v>1233</v>
      </c>
      <c r="E57" s="121">
        <v>1440</v>
      </c>
      <c r="F57" s="121">
        <v>1017</v>
      </c>
      <c r="G57" s="226">
        <v>0.75</v>
      </c>
      <c r="H57" s="85">
        <v>87.4</v>
      </c>
      <c r="I57" s="82">
        <v>70.6</v>
      </c>
    </row>
    <row r="58" spans="2:9" ht="17.25">
      <c r="B58" s="1" t="s">
        <v>807</v>
      </c>
      <c r="C58" s="101">
        <v>1713</v>
      </c>
      <c r="D58" s="121">
        <v>1347</v>
      </c>
      <c r="E58" s="121">
        <v>1615</v>
      </c>
      <c r="F58" s="121">
        <v>1196</v>
      </c>
      <c r="G58" s="226">
        <v>0.7863397548161121</v>
      </c>
      <c r="H58" s="85">
        <v>94.2790426152948</v>
      </c>
      <c r="I58" s="82">
        <v>74.05572755417957</v>
      </c>
    </row>
    <row r="59" spans="2:9" ht="17.25">
      <c r="B59" s="1" t="s">
        <v>808</v>
      </c>
      <c r="C59" s="101">
        <v>1670</v>
      </c>
      <c r="D59" s="121">
        <v>1452</v>
      </c>
      <c r="E59" s="121">
        <v>1605</v>
      </c>
      <c r="F59" s="121">
        <v>1194</v>
      </c>
      <c r="G59" s="226">
        <v>0.8694610778443114</v>
      </c>
      <c r="H59" s="85">
        <v>96.10778443113772</v>
      </c>
      <c r="I59" s="82">
        <v>74.39252336448598</v>
      </c>
    </row>
    <row r="60" spans="2:9" ht="17.25">
      <c r="B60" s="1" t="s">
        <v>809</v>
      </c>
      <c r="C60" s="101">
        <v>1704</v>
      </c>
      <c r="D60" s="121">
        <v>1484</v>
      </c>
      <c r="E60" s="121">
        <v>1668</v>
      </c>
      <c r="F60" s="121">
        <v>1201</v>
      </c>
      <c r="G60" s="226">
        <v>0.87</v>
      </c>
      <c r="H60" s="249">
        <v>97.9</v>
      </c>
      <c r="I60" s="248">
        <v>72</v>
      </c>
    </row>
    <row r="61" spans="3:9" ht="17.25">
      <c r="C61" s="111"/>
      <c r="D61" s="123"/>
      <c r="E61" s="123"/>
      <c r="F61" s="123"/>
      <c r="G61" s="20"/>
      <c r="H61" s="20"/>
      <c r="I61" s="248"/>
    </row>
    <row r="62" spans="2:9" ht="17.25">
      <c r="B62" s="1" t="s">
        <v>260</v>
      </c>
      <c r="C62" s="111">
        <v>651</v>
      </c>
      <c r="D62" s="123">
        <v>865</v>
      </c>
      <c r="E62" s="123">
        <v>645</v>
      </c>
      <c r="F62" s="250">
        <v>549</v>
      </c>
      <c r="G62" s="251">
        <v>1.33</v>
      </c>
      <c r="H62" s="249">
        <v>99.1</v>
      </c>
      <c r="I62" s="248">
        <v>85.1</v>
      </c>
    </row>
    <row r="63" spans="2:9" ht="17.25">
      <c r="B63" s="1" t="s">
        <v>261</v>
      </c>
      <c r="C63" s="106">
        <v>113</v>
      </c>
      <c r="D63" s="104">
        <v>52</v>
      </c>
      <c r="E63" s="104">
        <v>113</v>
      </c>
      <c r="F63" s="104">
        <v>38</v>
      </c>
      <c r="G63" s="226">
        <v>0.46</v>
      </c>
      <c r="H63" s="249">
        <v>100</v>
      </c>
      <c r="I63" s="248">
        <v>33.6</v>
      </c>
    </row>
    <row r="64" spans="2:9" ht="17.25">
      <c r="B64" s="1" t="s">
        <v>262</v>
      </c>
      <c r="C64" s="106">
        <v>335</v>
      </c>
      <c r="D64" s="104">
        <v>258</v>
      </c>
      <c r="E64" s="104">
        <v>327</v>
      </c>
      <c r="F64" s="104">
        <v>202</v>
      </c>
      <c r="G64" s="226">
        <v>0.77</v>
      </c>
      <c r="H64" s="249">
        <v>97.6</v>
      </c>
      <c r="I64" s="248">
        <v>61.8</v>
      </c>
    </row>
    <row r="65" spans="2:9" ht="17.25">
      <c r="B65" s="1" t="s">
        <v>263</v>
      </c>
      <c r="C65" s="106">
        <v>56</v>
      </c>
      <c r="D65" s="104">
        <v>31</v>
      </c>
      <c r="E65" s="104">
        <v>54</v>
      </c>
      <c r="F65" s="104">
        <v>40</v>
      </c>
      <c r="G65" s="226">
        <v>0.55</v>
      </c>
      <c r="H65" s="249">
        <v>96.4</v>
      </c>
      <c r="I65" s="248">
        <v>74.1</v>
      </c>
    </row>
    <row r="66" spans="2:9" ht="17.25">
      <c r="B66" s="1"/>
      <c r="C66" s="106"/>
      <c r="D66" s="104"/>
      <c r="E66" s="104"/>
      <c r="F66" s="104"/>
      <c r="G66" s="226"/>
      <c r="H66" s="249"/>
      <c r="I66" s="248"/>
    </row>
    <row r="67" spans="2:9" ht="17.25">
      <c r="B67" s="1" t="s">
        <v>264</v>
      </c>
      <c r="C67" s="111">
        <v>225</v>
      </c>
      <c r="D67" s="104">
        <v>131</v>
      </c>
      <c r="E67" s="104">
        <v>221</v>
      </c>
      <c r="F67" s="104">
        <v>192</v>
      </c>
      <c r="G67" s="226">
        <v>0.58</v>
      </c>
      <c r="H67" s="249">
        <v>98.2</v>
      </c>
      <c r="I67" s="248">
        <v>86.9</v>
      </c>
    </row>
    <row r="68" spans="2:9" ht="17.25">
      <c r="B68" s="1" t="s">
        <v>265</v>
      </c>
      <c r="C68" s="106">
        <v>87</v>
      </c>
      <c r="D68" s="104">
        <v>68</v>
      </c>
      <c r="E68" s="104">
        <v>72</v>
      </c>
      <c r="F68" s="104">
        <v>67</v>
      </c>
      <c r="G68" s="226">
        <v>0.78</v>
      </c>
      <c r="H68" s="249">
        <v>82.8</v>
      </c>
      <c r="I68" s="248">
        <v>93.1</v>
      </c>
    </row>
    <row r="69" spans="2:9" ht="17.25">
      <c r="B69" s="86" t="s">
        <v>266</v>
      </c>
      <c r="C69" s="106">
        <v>202</v>
      </c>
      <c r="D69" s="104">
        <v>62</v>
      </c>
      <c r="E69" s="104">
        <v>201</v>
      </c>
      <c r="F69" s="104">
        <v>98</v>
      </c>
      <c r="G69" s="226">
        <v>0.31</v>
      </c>
      <c r="H69" s="249">
        <v>99.5</v>
      </c>
      <c r="I69" s="248">
        <v>48.8</v>
      </c>
    </row>
    <row r="70" spans="2:10" ht="17.25">
      <c r="B70" s="1" t="s">
        <v>267</v>
      </c>
      <c r="C70" s="106">
        <v>35</v>
      </c>
      <c r="D70" s="104">
        <v>17</v>
      </c>
      <c r="E70" s="104">
        <v>35</v>
      </c>
      <c r="F70" s="104">
        <v>15</v>
      </c>
      <c r="G70" s="226">
        <v>0.49</v>
      </c>
      <c r="H70" s="249">
        <v>100</v>
      </c>
      <c r="I70" s="248">
        <v>42.9</v>
      </c>
      <c r="J70" s="20"/>
    </row>
    <row r="71" spans="2:9" ht="18" thickBot="1">
      <c r="B71" s="137"/>
      <c r="C71" s="118"/>
      <c r="D71" s="227"/>
      <c r="E71" s="227"/>
      <c r="F71" s="227"/>
      <c r="G71" s="149"/>
      <c r="H71" s="149"/>
      <c r="I71" s="149"/>
    </row>
    <row r="72" ht="17.25">
      <c r="C72" s="1" t="s">
        <v>232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5" width="3.375" style="2" customWidth="1"/>
    <col min="6" max="6" width="18.50390625" style="2" customWidth="1"/>
    <col min="7" max="7" width="12.125" style="2" customWidth="1"/>
    <col min="8" max="13" width="13.375" style="2" customWidth="1"/>
    <col min="14" max="16384" width="12.125" style="2" customWidth="1"/>
  </cols>
  <sheetData>
    <row r="1" ht="17.25">
      <c r="A1" s="1"/>
    </row>
    <row r="6" ht="17.25">
      <c r="H6" s="4" t="s">
        <v>268</v>
      </c>
    </row>
    <row r="7" ht="17.25">
      <c r="G7" s="4" t="s">
        <v>269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82</v>
      </c>
    </row>
    <row r="9" spans="7:14" ht="17.25">
      <c r="G9" s="9"/>
      <c r="H9" s="9"/>
      <c r="I9" s="9"/>
      <c r="J9" s="9"/>
      <c r="K9" s="8"/>
      <c r="L9" s="8"/>
      <c r="M9" s="8"/>
      <c r="N9" s="8"/>
    </row>
    <row r="10" spans="7:14" ht="17.25">
      <c r="G10" s="9"/>
      <c r="H10" s="9"/>
      <c r="I10" s="9"/>
      <c r="J10" s="9"/>
      <c r="K10" s="9"/>
      <c r="L10" s="8"/>
      <c r="M10" s="8"/>
      <c r="N10" s="9"/>
    </row>
    <row r="11" spans="7:14" ht="17.25">
      <c r="G11" s="7" t="s">
        <v>270</v>
      </c>
      <c r="H11" s="7" t="s">
        <v>271</v>
      </c>
      <c r="I11" s="7" t="s">
        <v>272</v>
      </c>
      <c r="J11" s="7" t="s">
        <v>273</v>
      </c>
      <c r="K11" s="7" t="s">
        <v>238</v>
      </c>
      <c r="L11" s="9"/>
      <c r="M11" s="9"/>
      <c r="N11" s="7" t="s">
        <v>274</v>
      </c>
    </row>
    <row r="12" spans="2:14" ht="17.25">
      <c r="B12" s="8"/>
      <c r="C12" s="8"/>
      <c r="D12" s="8"/>
      <c r="E12" s="8"/>
      <c r="F12" s="8"/>
      <c r="G12" s="22"/>
      <c r="H12" s="22"/>
      <c r="I12" s="22"/>
      <c r="J12" s="22"/>
      <c r="K12" s="22"/>
      <c r="L12" s="11" t="s">
        <v>275</v>
      </c>
      <c r="M12" s="11" t="s">
        <v>276</v>
      </c>
      <c r="N12" s="11" t="s">
        <v>277</v>
      </c>
    </row>
    <row r="13" spans="7:14" ht="17.25">
      <c r="G13" s="111"/>
      <c r="H13" s="112"/>
      <c r="I13" s="112"/>
      <c r="J13" s="112"/>
      <c r="K13" s="112"/>
      <c r="L13" s="112"/>
      <c r="M13" s="112"/>
      <c r="N13" s="112"/>
    </row>
    <row r="14" spans="2:14" ht="17.25">
      <c r="B14" s="1" t="s">
        <v>492</v>
      </c>
      <c r="F14" s="253" t="s">
        <v>512</v>
      </c>
      <c r="G14" s="106">
        <v>310</v>
      </c>
      <c r="H14" s="102">
        <v>409</v>
      </c>
      <c r="I14" s="102">
        <v>198</v>
      </c>
      <c r="J14" s="103">
        <v>152</v>
      </c>
      <c r="K14" s="103">
        <v>128</v>
      </c>
      <c r="L14" s="102">
        <v>101</v>
      </c>
      <c r="M14" s="102">
        <v>27</v>
      </c>
      <c r="N14" s="102">
        <v>24</v>
      </c>
    </row>
    <row r="15" spans="2:14" ht="17.25">
      <c r="B15" s="1" t="s">
        <v>493</v>
      </c>
      <c r="F15" s="253" t="s">
        <v>513</v>
      </c>
      <c r="G15" s="106">
        <v>270</v>
      </c>
      <c r="H15" s="102">
        <v>411</v>
      </c>
      <c r="I15" s="102">
        <v>230</v>
      </c>
      <c r="J15" s="103">
        <v>170</v>
      </c>
      <c r="K15" s="103">
        <v>141</v>
      </c>
      <c r="L15" s="102">
        <v>116</v>
      </c>
      <c r="M15" s="102">
        <v>25</v>
      </c>
      <c r="N15" s="102">
        <v>29</v>
      </c>
    </row>
    <row r="16" spans="2:14" ht="17.25">
      <c r="B16" s="1" t="s">
        <v>494</v>
      </c>
      <c r="F16" s="253" t="s">
        <v>514</v>
      </c>
      <c r="G16" s="106">
        <v>250</v>
      </c>
      <c r="H16" s="102">
        <v>300</v>
      </c>
      <c r="I16" s="102">
        <v>220</v>
      </c>
      <c r="J16" s="103">
        <v>135</v>
      </c>
      <c r="K16" s="103">
        <v>107</v>
      </c>
      <c r="L16" s="102">
        <v>91</v>
      </c>
      <c r="M16" s="102">
        <v>16</v>
      </c>
      <c r="N16" s="102">
        <v>28</v>
      </c>
    </row>
    <row r="17" spans="2:14" ht="17.25">
      <c r="B17" s="1"/>
      <c r="F17" s="253"/>
      <c r="G17" s="106"/>
      <c r="H17" s="102"/>
      <c r="I17" s="102"/>
      <c r="J17" s="103"/>
      <c r="K17" s="103"/>
      <c r="L17" s="102"/>
      <c r="M17" s="102"/>
      <c r="N17" s="102"/>
    </row>
    <row r="18" spans="2:14" ht="17.25">
      <c r="B18" s="1" t="s">
        <v>495</v>
      </c>
      <c r="F18" s="253" t="s">
        <v>515</v>
      </c>
      <c r="G18" s="106">
        <v>240</v>
      </c>
      <c r="H18" s="102">
        <v>260</v>
      </c>
      <c r="I18" s="102">
        <v>220</v>
      </c>
      <c r="J18" s="103">
        <v>129</v>
      </c>
      <c r="K18" s="103">
        <v>113</v>
      </c>
      <c r="L18" s="102">
        <v>100</v>
      </c>
      <c r="M18" s="102">
        <v>13</v>
      </c>
      <c r="N18" s="102">
        <v>16</v>
      </c>
    </row>
    <row r="19" spans="2:14" ht="17.25">
      <c r="B19" s="1" t="s">
        <v>496</v>
      </c>
      <c r="F19" s="253" t="s">
        <v>516</v>
      </c>
      <c r="G19" s="106">
        <v>240</v>
      </c>
      <c r="H19" s="102">
        <v>310</v>
      </c>
      <c r="I19" s="102">
        <v>220</v>
      </c>
      <c r="J19" s="103">
        <v>154</v>
      </c>
      <c r="K19" s="103">
        <v>132</v>
      </c>
      <c r="L19" s="102">
        <v>114</v>
      </c>
      <c r="M19" s="102">
        <v>18</v>
      </c>
      <c r="N19" s="102">
        <v>22</v>
      </c>
    </row>
    <row r="20" spans="2:14" ht="17.25">
      <c r="B20" s="1" t="s">
        <v>497</v>
      </c>
      <c r="F20" s="253" t="s">
        <v>517</v>
      </c>
      <c r="G20" s="106">
        <v>240</v>
      </c>
      <c r="H20" s="102">
        <v>264</v>
      </c>
      <c r="I20" s="102">
        <v>206</v>
      </c>
      <c r="J20" s="103">
        <v>159</v>
      </c>
      <c r="K20" s="103">
        <v>150</v>
      </c>
      <c r="L20" s="102">
        <v>131</v>
      </c>
      <c r="M20" s="102">
        <v>19</v>
      </c>
      <c r="N20" s="102">
        <v>9</v>
      </c>
    </row>
    <row r="21" spans="2:14" ht="17.25">
      <c r="B21" s="1" t="s">
        <v>498</v>
      </c>
      <c r="F21" s="253" t="s">
        <v>518</v>
      </c>
      <c r="G21" s="106">
        <v>240</v>
      </c>
      <c r="H21" s="102">
        <v>231</v>
      </c>
      <c r="I21" s="102">
        <v>183</v>
      </c>
      <c r="J21" s="103">
        <v>125</v>
      </c>
      <c r="K21" s="103">
        <v>108</v>
      </c>
      <c r="L21" s="102">
        <v>99</v>
      </c>
      <c r="M21" s="102">
        <v>9</v>
      </c>
      <c r="N21" s="102">
        <v>17</v>
      </c>
    </row>
    <row r="22" spans="2:14" ht="17.25">
      <c r="B22" s="1" t="s">
        <v>499</v>
      </c>
      <c r="F22" s="253" t="s">
        <v>519</v>
      </c>
      <c r="G22" s="106">
        <v>285</v>
      </c>
      <c r="H22" s="102">
        <v>226</v>
      </c>
      <c r="I22" s="102">
        <v>175</v>
      </c>
      <c r="J22" s="103">
        <v>139</v>
      </c>
      <c r="K22" s="103">
        <v>112</v>
      </c>
      <c r="L22" s="102">
        <v>98</v>
      </c>
      <c r="M22" s="102">
        <v>14</v>
      </c>
      <c r="N22" s="102">
        <v>27</v>
      </c>
    </row>
    <row r="23" spans="2:14" ht="17.25">
      <c r="B23" s="1"/>
      <c r="F23" s="253"/>
      <c r="G23" s="106"/>
      <c r="H23" s="102"/>
      <c r="I23" s="102"/>
      <c r="J23" s="103"/>
      <c r="K23" s="103"/>
      <c r="L23" s="102"/>
      <c r="M23" s="102"/>
      <c r="N23" s="102"/>
    </row>
    <row r="24" spans="2:14" ht="17.25">
      <c r="B24" s="1" t="s">
        <v>500</v>
      </c>
      <c r="F24" s="253" t="s">
        <v>520</v>
      </c>
      <c r="G24" s="106">
        <v>275</v>
      </c>
      <c r="H24" s="102">
        <v>256</v>
      </c>
      <c r="I24" s="102">
        <v>203</v>
      </c>
      <c r="J24" s="103">
        <v>168</v>
      </c>
      <c r="K24" s="103">
        <v>134</v>
      </c>
      <c r="L24" s="102">
        <v>124</v>
      </c>
      <c r="M24" s="102">
        <v>10</v>
      </c>
      <c r="N24" s="102">
        <v>34</v>
      </c>
    </row>
    <row r="25" spans="2:14" ht="17.25">
      <c r="B25" s="1" t="s">
        <v>501</v>
      </c>
      <c r="F25" s="253" t="s">
        <v>521</v>
      </c>
      <c r="G25" s="106">
        <v>275</v>
      </c>
      <c r="H25" s="102">
        <v>283</v>
      </c>
      <c r="I25" s="102">
        <v>214</v>
      </c>
      <c r="J25" s="103">
        <v>169</v>
      </c>
      <c r="K25" s="103">
        <v>136</v>
      </c>
      <c r="L25" s="102">
        <v>116</v>
      </c>
      <c r="M25" s="102">
        <v>20</v>
      </c>
      <c r="N25" s="102">
        <v>33</v>
      </c>
    </row>
    <row r="26" spans="2:14" ht="17.25">
      <c r="B26" s="1" t="s">
        <v>502</v>
      </c>
      <c r="F26" s="253" t="s">
        <v>522</v>
      </c>
      <c r="G26" s="106">
        <v>275</v>
      </c>
      <c r="H26" s="102">
        <v>304</v>
      </c>
      <c r="I26" s="102">
        <v>223</v>
      </c>
      <c r="J26" s="103">
        <v>179</v>
      </c>
      <c r="K26" s="103">
        <v>151</v>
      </c>
      <c r="L26" s="102">
        <v>128</v>
      </c>
      <c r="M26" s="102">
        <v>23</v>
      </c>
      <c r="N26" s="102">
        <v>28</v>
      </c>
    </row>
    <row r="27" spans="2:14" ht="17.25">
      <c r="B27" s="1" t="s">
        <v>503</v>
      </c>
      <c r="F27" s="253" t="s">
        <v>523</v>
      </c>
      <c r="G27" s="106">
        <v>265</v>
      </c>
      <c r="H27" s="102">
        <v>304</v>
      </c>
      <c r="I27" s="102">
        <v>186</v>
      </c>
      <c r="J27" s="103">
        <v>129</v>
      </c>
      <c r="K27" s="103">
        <v>101</v>
      </c>
      <c r="L27" s="102">
        <v>85</v>
      </c>
      <c r="M27" s="102">
        <v>16</v>
      </c>
      <c r="N27" s="102">
        <v>28</v>
      </c>
    </row>
    <row r="28" spans="2:14" ht="17.25">
      <c r="B28" s="1" t="s">
        <v>504</v>
      </c>
      <c r="F28" s="253" t="s">
        <v>524</v>
      </c>
      <c r="G28" s="106">
        <v>235</v>
      </c>
      <c r="H28" s="102">
        <v>233</v>
      </c>
      <c r="I28" s="102">
        <v>167</v>
      </c>
      <c r="J28" s="103">
        <v>114</v>
      </c>
      <c r="K28" s="103">
        <v>90</v>
      </c>
      <c r="L28" s="102">
        <v>83</v>
      </c>
      <c r="M28" s="102">
        <v>7</v>
      </c>
      <c r="N28" s="102">
        <v>24</v>
      </c>
    </row>
    <row r="29" spans="2:14" ht="17.25">
      <c r="B29" s="1"/>
      <c r="F29" s="253"/>
      <c r="G29" s="106"/>
      <c r="H29" s="102"/>
      <c r="I29" s="102"/>
      <c r="J29" s="103"/>
      <c r="K29" s="103"/>
      <c r="L29" s="102"/>
      <c r="M29" s="102"/>
      <c r="N29" s="102"/>
    </row>
    <row r="30" spans="2:14" ht="17.25">
      <c r="B30" s="1" t="s">
        <v>505</v>
      </c>
      <c r="D30" s="17"/>
      <c r="E30" s="17"/>
      <c r="F30" s="253" t="s">
        <v>525</v>
      </c>
      <c r="G30" s="106">
        <v>210</v>
      </c>
      <c r="H30" s="102">
        <v>286</v>
      </c>
      <c r="I30" s="102">
        <v>188</v>
      </c>
      <c r="J30" s="103">
        <v>134</v>
      </c>
      <c r="K30" s="103">
        <v>101</v>
      </c>
      <c r="L30" s="102">
        <v>88</v>
      </c>
      <c r="M30" s="102">
        <v>13</v>
      </c>
      <c r="N30" s="102">
        <v>33</v>
      </c>
    </row>
    <row r="31" spans="2:14" ht="17.25">
      <c r="B31" s="1" t="s">
        <v>506</v>
      </c>
      <c r="D31" s="14"/>
      <c r="E31" s="14"/>
      <c r="F31" s="253" t="s">
        <v>526</v>
      </c>
      <c r="G31" s="101">
        <v>210</v>
      </c>
      <c r="H31" s="103">
        <v>296</v>
      </c>
      <c r="I31" s="103">
        <v>202</v>
      </c>
      <c r="J31" s="103">
        <v>165</v>
      </c>
      <c r="K31" s="103">
        <v>126</v>
      </c>
      <c r="L31" s="103">
        <v>104</v>
      </c>
      <c r="M31" s="103">
        <v>22</v>
      </c>
      <c r="N31" s="103">
        <v>39</v>
      </c>
    </row>
    <row r="32" spans="2:14" ht="17.25">
      <c r="B32" s="1" t="s">
        <v>507</v>
      </c>
      <c r="D32" s="14"/>
      <c r="E32" s="14"/>
      <c r="F32" s="253" t="s">
        <v>527</v>
      </c>
      <c r="G32" s="101">
        <v>210</v>
      </c>
      <c r="H32" s="121">
        <v>285</v>
      </c>
      <c r="I32" s="121">
        <v>192</v>
      </c>
      <c r="J32" s="121">
        <v>158</v>
      </c>
      <c r="K32" s="121">
        <v>115</v>
      </c>
      <c r="L32" s="121">
        <v>99</v>
      </c>
      <c r="M32" s="121">
        <v>16</v>
      </c>
      <c r="N32" s="121">
        <v>43</v>
      </c>
    </row>
    <row r="33" spans="2:14" ht="17.25">
      <c r="B33" s="1" t="s">
        <v>508</v>
      </c>
      <c r="D33" s="14"/>
      <c r="E33" s="14"/>
      <c r="F33" s="253" t="s">
        <v>528</v>
      </c>
      <c r="G33" s="101">
        <v>195</v>
      </c>
      <c r="H33" s="121">
        <v>286</v>
      </c>
      <c r="I33" s="121">
        <v>192</v>
      </c>
      <c r="J33" s="121">
        <v>134</v>
      </c>
      <c r="K33" s="121">
        <v>95</v>
      </c>
      <c r="L33" s="121">
        <v>76</v>
      </c>
      <c r="M33" s="121">
        <v>19</v>
      </c>
      <c r="N33" s="121">
        <v>39</v>
      </c>
    </row>
    <row r="34" spans="2:14" ht="17.25">
      <c r="B34" s="1" t="s">
        <v>509</v>
      </c>
      <c r="D34" s="14"/>
      <c r="E34" s="14"/>
      <c r="F34" s="253" t="s">
        <v>529</v>
      </c>
      <c r="G34" s="101">
        <v>195</v>
      </c>
      <c r="H34" s="121">
        <v>303</v>
      </c>
      <c r="I34" s="121">
        <v>193</v>
      </c>
      <c r="J34" s="121">
        <v>157</v>
      </c>
      <c r="K34" s="121">
        <v>112</v>
      </c>
      <c r="L34" s="121">
        <v>98</v>
      </c>
      <c r="M34" s="121">
        <v>14</v>
      </c>
      <c r="N34" s="121">
        <v>45</v>
      </c>
    </row>
    <row r="35" spans="2:14" ht="17.25">
      <c r="B35" s="1"/>
      <c r="D35" s="14"/>
      <c r="E35" s="14"/>
      <c r="F35" s="253"/>
      <c r="G35" s="101"/>
      <c r="H35" s="121"/>
      <c r="I35" s="121"/>
      <c r="J35" s="121"/>
      <c r="K35" s="121"/>
      <c r="L35" s="121"/>
      <c r="M35" s="121"/>
      <c r="N35" s="121"/>
    </row>
    <row r="36" spans="2:14" ht="17.25">
      <c r="B36" s="1" t="s">
        <v>510</v>
      </c>
      <c r="D36" s="14"/>
      <c r="E36" s="14"/>
      <c r="F36" s="253" t="s">
        <v>530</v>
      </c>
      <c r="G36" s="101">
        <v>190</v>
      </c>
      <c r="H36" s="121">
        <v>234</v>
      </c>
      <c r="I36" s="121">
        <v>159</v>
      </c>
      <c r="J36" s="121">
        <v>141</v>
      </c>
      <c r="K36" s="121">
        <v>118</v>
      </c>
      <c r="L36" s="121">
        <v>87</v>
      </c>
      <c r="M36" s="121">
        <v>31</v>
      </c>
      <c r="N36" s="121">
        <v>23</v>
      </c>
    </row>
    <row r="37" spans="2:14" ht="17.25">
      <c r="B37" s="1" t="s">
        <v>511</v>
      </c>
      <c r="D37" s="14"/>
      <c r="E37" s="14"/>
      <c r="F37" s="253" t="s">
        <v>531</v>
      </c>
      <c r="G37" s="101">
        <v>190</v>
      </c>
      <c r="H37" s="121">
        <v>224</v>
      </c>
      <c r="I37" s="121">
        <v>151</v>
      </c>
      <c r="J37" s="121">
        <v>129</v>
      </c>
      <c r="K37" s="121">
        <v>103</v>
      </c>
      <c r="L37" s="121">
        <v>86</v>
      </c>
      <c r="M37" s="121">
        <v>17</v>
      </c>
      <c r="N37" s="121">
        <v>26</v>
      </c>
    </row>
    <row r="38" spans="7:14" ht="17.25">
      <c r="G38" s="111"/>
      <c r="H38" s="112"/>
      <c r="I38" s="112"/>
      <c r="J38" s="112"/>
      <c r="K38" s="112"/>
      <c r="L38" s="112"/>
      <c r="M38" s="112"/>
      <c r="N38" s="112"/>
    </row>
    <row r="39" spans="2:14" ht="17.25">
      <c r="B39" s="1" t="s">
        <v>278</v>
      </c>
      <c r="C39" s="14"/>
      <c r="D39" s="14"/>
      <c r="E39" s="14"/>
      <c r="F39" s="14"/>
      <c r="G39" s="106"/>
      <c r="H39" s="102"/>
      <c r="I39" s="102"/>
      <c r="J39" s="102"/>
      <c r="K39" s="102"/>
      <c r="L39" s="102"/>
      <c r="M39" s="102"/>
      <c r="N39" s="102"/>
    </row>
    <row r="40" spans="2:14" ht="17.25">
      <c r="B40" s="1" t="s">
        <v>279</v>
      </c>
      <c r="C40" s="14"/>
      <c r="D40" s="14"/>
      <c r="E40" s="14"/>
      <c r="F40" s="14"/>
      <c r="G40" s="101">
        <v>105</v>
      </c>
      <c r="H40" s="121">
        <v>130</v>
      </c>
      <c r="I40" s="121">
        <v>81</v>
      </c>
      <c r="J40" s="121">
        <v>67</v>
      </c>
      <c r="K40" s="121">
        <v>55</v>
      </c>
      <c r="L40" s="121">
        <v>46</v>
      </c>
      <c r="M40" s="121">
        <v>9</v>
      </c>
      <c r="N40" s="121">
        <v>12</v>
      </c>
    </row>
    <row r="41" spans="2:14" ht="17.25">
      <c r="B41" s="1"/>
      <c r="C41" s="14"/>
      <c r="D41" s="14"/>
      <c r="E41" s="14"/>
      <c r="F41" s="14"/>
      <c r="G41" s="101"/>
      <c r="H41" s="121"/>
      <c r="I41" s="121"/>
      <c r="J41" s="121"/>
      <c r="K41" s="121"/>
      <c r="L41" s="121"/>
      <c r="M41" s="121"/>
      <c r="N41" s="121"/>
    </row>
    <row r="42" spans="4:14" ht="17.25">
      <c r="D42" s="1" t="s">
        <v>280</v>
      </c>
      <c r="G42" s="101">
        <v>105</v>
      </c>
      <c r="H42" s="121">
        <v>130</v>
      </c>
      <c r="I42" s="121">
        <v>81</v>
      </c>
      <c r="J42" s="121">
        <v>67</v>
      </c>
      <c r="K42" s="121">
        <v>55</v>
      </c>
      <c r="L42" s="121">
        <v>46</v>
      </c>
      <c r="M42" s="121">
        <v>9</v>
      </c>
      <c r="N42" s="121">
        <v>12</v>
      </c>
    </row>
    <row r="43" spans="4:14" ht="17.25">
      <c r="D43" s="1"/>
      <c r="G43" s="101"/>
      <c r="H43" s="121"/>
      <c r="I43" s="121"/>
      <c r="J43" s="121"/>
      <c r="K43" s="121"/>
      <c r="L43" s="121"/>
      <c r="M43" s="121"/>
      <c r="N43" s="121"/>
    </row>
    <row r="44" spans="6:14" ht="17.25">
      <c r="F44" s="1" t="s">
        <v>281</v>
      </c>
      <c r="G44" s="106">
        <v>20</v>
      </c>
      <c r="H44" s="102">
        <v>57</v>
      </c>
      <c r="I44" s="102">
        <v>19</v>
      </c>
      <c r="J44" s="122">
        <v>16</v>
      </c>
      <c r="K44" s="103">
        <v>14</v>
      </c>
      <c r="L44" s="102">
        <v>13</v>
      </c>
      <c r="M44" s="102">
        <v>1</v>
      </c>
      <c r="N44" s="113">
        <v>2</v>
      </c>
    </row>
    <row r="45" spans="6:14" ht="17.25">
      <c r="F45" s="1" t="s">
        <v>282</v>
      </c>
      <c r="G45" s="106">
        <v>15</v>
      </c>
      <c r="H45" s="102">
        <v>18</v>
      </c>
      <c r="I45" s="102">
        <v>13</v>
      </c>
      <c r="J45" s="122">
        <v>11</v>
      </c>
      <c r="K45" s="103">
        <v>7</v>
      </c>
      <c r="L45" s="102">
        <v>6</v>
      </c>
      <c r="M45" s="113">
        <v>1</v>
      </c>
      <c r="N45" s="113">
        <v>4</v>
      </c>
    </row>
    <row r="46" spans="6:14" ht="17.25">
      <c r="F46" s="1" t="s">
        <v>0</v>
      </c>
      <c r="G46" s="106">
        <v>20</v>
      </c>
      <c r="H46" s="102">
        <v>12</v>
      </c>
      <c r="I46" s="102">
        <v>11</v>
      </c>
      <c r="J46" s="122">
        <v>11</v>
      </c>
      <c r="K46" s="103">
        <v>9</v>
      </c>
      <c r="L46" s="102">
        <v>3</v>
      </c>
      <c r="M46" s="113">
        <v>6</v>
      </c>
      <c r="N46" s="147">
        <v>2</v>
      </c>
    </row>
    <row r="47" spans="5:14" ht="17.25">
      <c r="E47" s="2" t="s">
        <v>81</v>
      </c>
      <c r="F47" s="1" t="s">
        <v>658</v>
      </c>
      <c r="G47" s="111">
        <v>15</v>
      </c>
      <c r="H47" s="102">
        <v>8</v>
      </c>
      <c r="I47" s="102">
        <v>10</v>
      </c>
      <c r="J47" s="138">
        <v>11</v>
      </c>
      <c r="K47" s="103">
        <v>10</v>
      </c>
      <c r="L47" s="138">
        <v>10</v>
      </c>
      <c r="M47" s="236" t="s">
        <v>1</v>
      </c>
      <c r="N47" s="147">
        <v>1</v>
      </c>
    </row>
    <row r="48" spans="6:14" ht="17.25">
      <c r="F48" s="1" t="s">
        <v>2</v>
      </c>
      <c r="G48" s="106">
        <v>20</v>
      </c>
      <c r="H48" s="102">
        <v>15</v>
      </c>
      <c r="I48" s="102">
        <v>15</v>
      </c>
      <c r="J48" s="122">
        <v>13</v>
      </c>
      <c r="K48" s="103">
        <v>12</v>
      </c>
      <c r="L48" s="102">
        <v>11</v>
      </c>
      <c r="M48" s="102">
        <v>1</v>
      </c>
      <c r="N48" s="113">
        <v>1</v>
      </c>
    </row>
    <row r="49" spans="6:14" ht="17.25">
      <c r="F49" s="1" t="s">
        <v>283</v>
      </c>
      <c r="G49" s="106">
        <v>15</v>
      </c>
      <c r="H49" s="102">
        <v>20</v>
      </c>
      <c r="I49" s="102">
        <v>13</v>
      </c>
      <c r="J49" s="122">
        <v>5</v>
      </c>
      <c r="K49" s="103">
        <v>3</v>
      </c>
      <c r="L49" s="102">
        <v>3</v>
      </c>
      <c r="M49" s="236" t="s">
        <v>3</v>
      </c>
      <c r="N49" s="113">
        <v>2</v>
      </c>
    </row>
    <row r="50" spans="7:14" ht="17.25">
      <c r="G50" s="111"/>
      <c r="H50" s="112"/>
      <c r="I50" s="112"/>
      <c r="J50" s="112"/>
      <c r="K50" s="112"/>
      <c r="L50" s="112"/>
      <c r="M50" s="112"/>
      <c r="N50" s="112"/>
    </row>
    <row r="51" spans="2:14" ht="17.25">
      <c r="B51" s="1" t="s">
        <v>284</v>
      </c>
      <c r="C51" s="14"/>
      <c r="D51" s="14"/>
      <c r="E51" s="14"/>
      <c r="F51" s="14"/>
      <c r="G51" s="106"/>
      <c r="H51" s="102"/>
      <c r="I51" s="102"/>
      <c r="J51" s="103"/>
      <c r="K51" s="103"/>
      <c r="L51" s="102"/>
      <c r="M51" s="102"/>
      <c r="N51" s="102"/>
    </row>
    <row r="52" spans="2:14" ht="17.25">
      <c r="B52" s="1" t="s">
        <v>279</v>
      </c>
      <c r="C52" s="14"/>
      <c r="D52" s="14"/>
      <c r="E52" s="14"/>
      <c r="F52" s="14"/>
      <c r="G52" s="106">
        <v>50</v>
      </c>
      <c r="H52" s="102">
        <v>67</v>
      </c>
      <c r="I52" s="102">
        <v>46</v>
      </c>
      <c r="J52" s="103">
        <v>38</v>
      </c>
      <c r="K52" s="103">
        <v>31</v>
      </c>
      <c r="L52" s="102">
        <v>27</v>
      </c>
      <c r="M52" s="102">
        <v>4</v>
      </c>
      <c r="N52" s="102">
        <v>7</v>
      </c>
    </row>
    <row r="53" spans="2:14" ht="17.25">
      <c r="B53" s="1"/>
      <c r="C53" s="14"/>
      <c r="D53" s="14"/>
      <c r="E53" s="14"/>
      <c r="F53" s="14"/>
      <c r="G53" s="106"/>
      <c r="H53" s="102"/>
      <c r="I53" s="102"/>
      <c r="J53" s="103"/>
      <c r="K53" s="103"/>
      <c r="L53" s="102"/>
      <c r="M53" s="102"/>
      <c r="N53" s="102"/>
    </row>
    <row r="54" spans="4:14" ht="17.25">
      <c r="D54" s="1" t="s">
        <v>280</v>
      </c>
      <c r="G54" s="106">
        <v>50</v>
      </c>
      <c r="H54" s="102">
        <v>67</v>
      </c>
      <c r="I54" s="102">
        <v>46</v>
      </c>
      <c r="J54" s="103">
        <v>38</v>
      </c>
      <c r="K54" s="103">
        <v>31</v>
      </c>
      <c r="L54" s="102">
        <v>27</v>
      </c>
      <c r="M54" s="102">
        <v>4</v>
      </c>
      <c r="N54" s="102">
        <v>7</v>
      </c>
    </row>
    <row r="55" spans="4:14" ht="17.25">
      <c r="D55" s="1"/>
      <c r="G55" s="106"/>
      <c r="H55" s="102"/>
      <c r="I55" s="102"/>
      <c r="J55" s="103"/>
      <c r="K55" s="103"/>
      <c r="L55" s="102"/>
      <c r="M55" s="102"/>
      <c r="N55" s="102"/>
    </row>
    <row r="56" spans="6:14" ht="17.25">
      <c r="F56" s="1" t="s">
        <v>281</v>
      </c>
      <c r="G56" s="106">
        <v>15</v>
      </c>
      <c r="H56" s="102">
        <v>23</v>
      </c>
      <c r="I56" s="102">
        <v>15</v>
      </c>
      <c r="J56" s="122">
        <v>13</v>
      </c>
      <c r="K56" s="103">
        <v>11</v>
      </c>
      <c r="L56" s="102">
        <v>10</v>
      </c>
      <c r="M56" s="113">
        <v>1</v>
      </c>
      <c r="N56" s="147">
        <v>2</v>
      </c>
    </row>
    <row r="57" spans="6:14" ht="17.25">
      <c r="F57" s="1" t="s">
        <v>285</v>
      </c>
      <c r="G57" s="106">
        <v>20</v>
      </c>
      <c r="H57" s="102">
        <v>24</v>
      </c>
      <c r="I57" s="102">
        <v>20</v>
      </c>
      <c r="J57" s="122">
        <v>20</v>
      </c>
      <c r="K57" s="103">
        <v>17</v>
      </c>
      <c r="L57" s="102">
        <v>14</v>
      </c>
      <c r="M57" s="236">
        <v>3</v>
      </c>
      <c r="N57" s="113">
        <v>3</v>
      </c>
    </row>
    <row r="58" spans="6:14" ht="17.25">
      <c r="F58" s="1" t="s">
        <v>286</v>
      </c>
      <c r="G58" s="106">
        <v>15</v>
      </c>
      <c r="H58" s="102">
        <v>20</v>
      </c>
      <c r="I58" s="102">
        <v>11</v>
      </c>
      <c r="J58" s="122">
        <v>5</v>
      </c>
      <c r="K58" s="103">
        <v>3</v>
      </c>
      <c r="L58" s="102">
        <v>3</v>
      </c>
      <c r="M58" s="236" t="s">
        <v>3</v>
      </c>
      <c r="N58" s="113">
        <v>2</v>
      </c>
    </row>
    <row r="59" spans="7:14" ht="17.25">
      <c r="G59" s="111"/>
      <c r="H59" s="112"/>
      <c r="I59" s="112"/>
      <c r="J59" s="112"/>
      <c r="K59" s="112"/>
      <c r="L59" s="112"/>
      <c r="M59" s="112"/>
      <c r="N59" s="112"/>
    </row>
    <row r="60" spans="2:14" ht="17.25">
      <c r="B60" s="1" t="s">
        <v>287</v>
      </c>
      <c r="C60" s="14"/>
      <c r="D60" s="14"/>
      <c r="E60" s="14"/>
      <c r="F60" s="14"/>
      <c r="G60" s="106"/>
      <c r="H60" s="102"/>
      <c r="I60" s="102"/>
      <c r="J60" s="103"/>
      <c r="K60" s="103"/>
      <c r="L60" s="102"/>
      <c r="M60" s="102"/>
      <c r="N60" s="102"/>
    </row>
    <row r="61" spans="2:14" ht="17.25">
      <c r="B61" s="1" t="s">
        <v>279</v>
      </c>
      <c r="C61" s="14"/>
      <c r="D61" s="14"/>
      <c r="E61" s="14"/>
      <c r="F61" s="14"/>
      <c r="G61" s="101">
        <v>35</v>
      </c>
      <c r="H61" s="121">
        <v>27</v>
      </c>
      <c r="I61" s="121">
        <v>24</v>
      </c>
      <c r="J61" s="121">
        <v>24</v>
      </c>
      <c r="K61" s="121">
        <v>17</v>
      </c>
      <c r="L61" s="121">
        <v>13</v>
      </c>
      <c r="M61" s="121">
        <v>4</v>
      </c>
      <c r="N61" s="121">
        <v>7</v>
      </c>
    </row>
    <row r="62" spans="2:14" ht="17.25">
      <c r="B62" s="1"/>
      <c r="C62" s="14"/>
      <c r="D62" s="14"/>
      <c r="E62" s="14"/>
      <c r="F62" s="14"/>
      <c r="G62" s="101"/>
      <c r="H62" s="121"/>
      <c r="I62" s="121"/>
      <c r="J62" s="121"/>
      <c r="K62" s="121"/>
      <c r="L62" s="121"/>
      <c r="M62" s="121"/>
      <c r="N62" s="121"/>
    </row>
    <row r="63" spans="4:14" ht="17.25">
      <c r="D63" s="1" t="s">
        <v>280</v>
      </c>
      <c r="G63" s="101">
        <v>15</v>
      </c>
      <c r="H63" s="121">
        <v>7</v>
      </c>
      <c r="I63" s="121">
        <v>6</v>
      </c>
      <c r="J63" s="104">
        <v>6</v>
      </c>
      <c r="K63" s="103">
        <v>3</v>
      </c>
      <c r="L63" s="104">
        <v>2</v>
      </c>
      <c r="M63" s="104">
        <v>1</v>
      </c>
      <c r="N63" s="121">
        <v>3</v>
      </c>
    </row>
    <row r="64" spans="4:14" ht="17.25">
      <c r="D64" s="1"/>
      <c r="G64" s="101"/>
      <c r="H64" s="121"/>
      <c r="I64" s="121"/>
      <c r="J64" s="104"/>
      <c r="K64" s="103"/>
      <c r="L64" s="104"/>
      <c r="M64" s="104"/>
      <c r="N64" s="121"/>
    </row>
    <row r="65" spans="6:14" ht="17.25">
      <c r="F65" s="1" t="s">
        <v>4</v>
      </c>
      <c r="G65" s="101">
        <v>15</v>
      </c>
      <c r="H65" s="121">
        <v>7</v>
      </c>
      <c r="I65" s="121">
        <v>6</v>
      </c>
      <c r="J65" s="139">
        <v>6</v>
      </c>
      <c r="K65" s="103">
        <v>3</v>
      </c>
      <c r="L65" s="139">
        <v>2</v>
      </c>
      <c r="M65" s="139">
        <v>1</v>
      </c>
      <c r="N65" s="113">
        <v>3</v>
      </c>
    </row>
    <row r="66" spans="6:14" ht="17.25">
      <c r="F66" s="1"/>
      <c r="G66" s="101"/>
      <c r="H66" s="121"/>
      <c r="I66" s="121"/>
      <c r="J66" s="139"/>
      <c r="K66" s="103"/>
      <c r="L66" s="139"/>
      <c r="M66" s="139"/>
      <c r="N66" s="113"/>
    </row>
    <row r="67" spans="4:14" ht="17.25">
      <c r="D67" s="1" t="s">
        <v>288</v>
      </c>
      <c r="F67" s="1"/>
      <c r="G67" s="106">
        <v>20</v>
      </c>
      <c r="H67" s="104">
        <v>20</v>
      </c>
      <c r="I67" s="104">
        <v>18</v>
      </c>
      <c r="J67" s="104">
        <v>18</v>
      </c>
      <c r="K67" s="104">
        <v>14</v>
      </c>
      <c r="L67" s="104">
        <v>11</v>
      </c>
      <c r="M67" s="104">
        <v>3</v>
      </c>
      <c r="N67" s="104">
        <v>4</v>
      </c>
    </row>
    <row r="68" spans="4:14" ht="17.25">
      <c r="D68" s="1"/>
      <c r="F68" s="1"/>
      <c r="G68" s="106"/>
      <c r="H68" s="104"/>
      <c r="I68" s="104"/>
      <c r="J68" s="104"/>
      <c r="K68" s="104"/>
      <c r="L68" s="104"/>
      <c r="M68" s="104"/>
      <c r="N68" s="104"/>
    </row>
    <row r="69" spans="6:14" ht="17.25">
      <c r="F69" s="1" t="s">
        <v>289</v>
      </c>
      <c r="G69" s="106">
        <v>20</v>
      </c>
      <c r="H69" s="104">
        <v>20</v>
      </c>
      <c r="I69" s="104">
        <v>18</v>
      </c>
      <c r="J69" s="104">
        <v>18</v>
      </c>
      <c r="K69" s="103">
        <v>14</v>
      </c>
      <c r="L69" s="104">
        <v>11</v>
      </c>
      <c r="M69" s="104">
        <v>3</v>
      </c>
      <c r="N69" s="113">
        <v>4</v>
      </c>
    </row>
    <row r="70" spans="2:14" ht="18" thickBot="1">
      <c r="B70" s="5"/>
      <c r="C70" s="5"/>
      <c r="D70" s="5"/>
      <c r="E70" s="5"/>
      <c r="F70" s="5"/>
      <c r="G70" s="29"/>
      <c r="H70" s="19"/>
      <c r="I70" s="19"/>
      <c r="J70" s="19"/>
      <c r="K70" s="19"/>
      <c r="L70" s="19"/>
      <c r="M70" s="19"/>
      <c r="N70" s="19"/>
    </row>
    <row r="71" spans="7:9" ht="17.25">
      <c r="G71" s="1" t="s">
        <v>290</v>
      </c>
      <c r="I71" s="1" t="s">
        <v>81</v>
      </c>
    </row>
    <row r="72" spans="7:9" ht="17.25">
      <c r="G72" s="1"/>
      <c r="I72" s="2" t="s">
        <v>81</v>
      </c>
    </row>
    <row r="73" spans="1:7" ht="17.25">
      <c r="A73" s="1"/>
      <c r="G73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5.875" style="2" customWidth="1"/>
    <col min="3" max="5" width="3.375" style="2" customWidth="1"/>
    <col min="6" max="6" width="23.375" style="2" customWidth="1"/>
    <col min="7" max="7" width="13.375" style="2" customWidth="1"/>
    <col min="8" max="11" width="12.125" style="2" customWidth="1"/>
    <col min="12" max="13" width="10.875" style="2" customWidth="1"/>
    <col min="14" max="16384" width="12.125" style="2" customWidth="1"/>
  </cols>
  <sheetData>
    <row r="1" ht="17.25">
      <c r="A1" s="1"/>
    </row>
    <row r="6" ht="17.25">
      <c r="H6" s="4" t="s">
        <v>268</v>
      </c>
    </row>
    <row r="7" ht="17.25">
      <c r="G7" s="4" t="s">
        <v>291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298</v>
      </c>
    </row>
    <row r="9" spans="7:14" ht="17.25">
      <c r="G9" s="9"/>
      <c r="H9" s="9"/>
      <c r="I9" s="9"/>
      <c r="J9" s="9"/>
      <c r="K9" s="8"/>
      <c r="L9" s="8"/>
      <c r="M9" s="8"/>
      <c r="N9" s="8"/>
    </row>
    <row r="10" spans="7:14" ht="17.25">
      <c r="G10" s="7" t="s">
        <v>270</v>
      </c>
      <c r="H10" s="10" t="s">
        <v>299</v>
      </c>
      <c r="I10" s="10" t="s">
        <v>300</v>
      </c>
      <c r="J10" s="10" t="s">
        <v>301</v>
      </c>
      <c r="K10" s="9"/>
      <c r="L10" s="8"/>
      <c r="M10" s="8"/>
      <c r="N10" s="7" t="s">
        <v>274</v>
      </c>
    </row>
    <row r="11" spans="2:14" ht="17.25">
      <c r="B11" s="8"/>
      <c r="C11" s="8"/>
      <c r="D11" s="8"/>
      <c r="E11" s="8"/>
      <c r="F11" s="8"/>
      <c r="G11" s="22"/>
      <c r="H11" s="22"/>
      <c r="I11" s="22"/>
      <c r="J11" s="22"/>
      <c r="K11" s="11" t="s">
        <v>238</v>
      </c>
      <c r="L11" s="12" t="s">
        <v>302</v>
      </c>
      <c r="M11" s="12" t="s">
        <v>303</v>
      </c>
      <c r="N11" s="11" t="s">
        <v>277</v>
      </c>
    </row>
    <row r="12" ht="17.25">
      <c r="G12" s="9"/>
    </row>
    <row r="13" spans="2:14" ht="17.25">
      <c r="B13" s="1" t="s">
        <v>492</v>
      </c>
      <c r="F13" s="253" t="s">
        <v>512</v>
      </c>
      <c r="G13" s="106">
        <v>345</v>
      </c>
      <c r="H13" s="102">
        <v>295</v>
      </c>
      <c r="I13" s="102">
        <v>236</v>
      </c>
      <c r="J13" s="103">
        <v>200</v>
      </c>
      <c r="K13" s="103">
        <v>64</v>
      </c>
      <c r="L13" s="102">
        <v>48</v>
      </c>
      <c r="M13" s="102">
        <v>16</v>
      </c>
      <c r="N13" s="102">
        <v>136</v>
      </c>
    </row>
    <row r="14" spans="2:14" ht="17.25">
      <c r="B14" s="1" t="s">
        <v>496</v>
      </c>
      <c r="F14" s="253" t="s">
        <v>516</v>
      </c>
      <c r="G14" s="106">
        <v>240</v>
      </c>
      <c r="H14" s="102">
        <v>310</v>
      </c>
      <c r="I14" s="102">
        <v>220</v>
      </c>
      <c r="J14" s="103">
        <v>154</v>
      </c>
      <c r="K14" s="103">
        <v>132</v>
      </c>
      <c r="L14" s="102">
        <v>114</v>
      </c>
      <c r="M14" s="102">
        <v>18</v>
      </c>
      <c r="N14" s="102">
        <v>22</v>
      </c>
    </row>
    <row r="15" spans="2:14" ht="17.25">
      <c r="B15" s="1" t="s">
        <v>498</v>
      </c>
      <c r="F15" s="253" t="s">
        <v>518</v>
      </c>
      <c r="G15" s="106">
        <v>235</v>
      </c>
      <c r="H15" s="102">
        <v>182</v>
      </c>
      <c r="I15" s="102">
        <v>161</v>
      </c>
      <c r="J15" s="103">
        <v>139</v>
      </c>
      <c r="K15" s="103">
        <v>75</v>
      </c>
      <c r="L15" s="102">
        <v>70</v>
      </c>
      <c r="M15" s="102">
        <v>5</v>
      </c>
      <c r="N15" s="102">
        <v>64</v>
      </c>
    </row>
    <row r="16" spans="2:14" ht="17.25">
      <c r="B16" s="1" t="s">
        <v>499</v>
      </c>
      <c r="F16" s="253" t="s">
        <v>519</v>
      </c>
      <c r="G16" s="106">
        <v>230</v>
      </c>
      <c r="H16" s="102">
        <v>208</v>
      </c>
      <c r="I16" s="102">
        <v>183</v>
      </c>
      <c r="J16" s="103">
        <v>161</v>
      </c>
      <c r="K16" s="103">
        <v>82</v>
      </c>
      <c r="L16" s="102">
        <v>76</v>
      </c>
      <c r="M16" s="102">
        <v>6</v>
      </c>
      <c r="N16" s="102">
        <v>79</v>
      </c>
    </row>
    <row r="17" spans="2:14" ht="17.25">
      <c r="B17" s="1" t="s">
        <v>500</v>
      </c>
      <c r="F17" s="253" t="s">
        <v>520</v>
      </c>
      <c r="G17" s="106">
        <v>335</v>
      </c>
      <c r="H17" s="102">
        <v>250</v>
      </c>
      <c r="I17" s="102">
        <v>244</v>
      </c>
      <c r="J17" s="103">
        <v>218</v>
      </c>
      <c r="K17" s="103">
        <v>74</v>
      </c>
      <c r="L17" s="102">
        <v>72</v>
      </c>
      <c r="M17" s="102">
        <v>2</v>
      </c>
      <c r="N17" s="102">
        <v>144</v>
      </c>
    </row>
    <row r="18" spans="2:14" ht="17.25">
      <c r="B18" s="1" t="s">
        <v>501</v>
      </c>
      <c r="F18" s="253" t="s">
        <v>521</v>
      </c>
      <c r="G18" s="106">
        <v>350</v>
      </c>
      <c r="H18" s="102">
        <v>320</v>
      </c>
      <c r="I18" s="102">
        <v>283</v>
      </c>
      <c r="J18" s="103">
        <v>252</v>
      </c>
      <c r="K18" s="103">
        <v>118</v>
      </c>
      <c r="L18" s="102">
        <v>106</v>
      </c>
      <c r="M18" s="102">
        <v>12</v>
      </c>
      <c r="N18" s="102">
        <v>134</v>
      </c>
    </row>
    <row r="19" spans="2:14" ht="17.25">
      <c r="B19" s="1" t="s">
        <v>502</v>
      </c>
      <c r="F19" s="253" t="s">
        <v>522</v>
      </c>
      <c r="G19" s="106">
        <v>420</v>
      </c>
      <c r="H19" s="102">
        <v>343</v>
      </c>
      <c r="I19" s="102">
        <v>318</v>
      </c>
      <c r="J19" s="103">
        <v>275</v>
      </c>
      <c r="K19" s="103">
        <v>160</v>
      </c>
      <c r="L19" s="102">
        <v>147</v>
      </c>
      <c r="M19" s="102">
        <v>13</v>
      </c>
      <c r="N19" s="102">
        <v>115</v>
      </c>
    </row>
    <row r="20" spans="2:14" ht="17.25">
      <c r="B20" s="1" t="s">
        <v>503</v>
      </c>
      <c r="F20" s="253" t="s">
        <v>523</v>
      </c>
      <c r="G20" s="106">
        <v>420</v>
      </c>
      <c r="H20" s="102">
        <v>360</v>
      </c>
      <c r="I20" s="102">
        <v>319</v>
      </c>
      <c r="J20" s="103">
        <v>283</v>
      </c>
      <c r="K20" s="103">
        <v>140</v>
      </c>
      <c r="L20" s="102">
        <v>122</v>
      </c>
      <c r="M20" s="102">
        <v>18</v>
      </c>
      <c r="N20" s="102">
        <v>143</v>
      </c>
    </row>
    <row r="21" spans="2:14" ht="17.25">
      <c r="B21" s="1" t="s">
        <v>504</v>
      </c>
      <c r="F21" s="253" t="s">
        <v>524</v>
      </c>
      <c r="G21" s="106">
        <v>450</v>
      </c>
      <c r="H21" s="102">
        <v>468</v>
      </c>
      <c r="I21" s="102">
        <v>383</v>
      </c>
      <c r="J21" s="103">
        <v>346</v>
      </c>
      <c r="K21" s="103">
        <v>169</v>
      </c>
      <c r="L21" s="102">
        <v>152</v>
      </c>
      <c r="M21" s="102">
        <v>17</v>
      </c>
      <c r="N21" s="102">
        <v>177</v>
      </c>
    </row>
    <row r="22" spans="2:14" ht="17.25">
      <c r="B22" s="1" t="s">
        <v>505</v>
      </c>
      <c r="D22" s="17"/>
      <c r="E22" s="17"/>
      <c r="F22" s="253" t="s">
        <v>525</v>
      </c>
      <c r="G22" s="106">
        <v>420</v>
      </c>
      <c r="H22" s="102">
        <v>444</v>
      </c>
      <c r="I22" s="102">
        <v>358</v>
      </c>
      <c r="J22" s="103">
        <v>313</v>
      </c>
      <c r="K22" s="103">
        <v>213</v>
      </c>
      <c r="L22" s="102">
        <v>201</v>
      </c>
      <c r="M22" s="102">
        <v>12</v>
      </c>
      <c r="N22" s="102">
        <v>100</v>
      </c>
    </row>
    <row r="23" spans="2:14" ht="17.25">
      <c r="B23" s="1" t="s">
        <v>506</v>
      </c>
      <c r="D23" s="14"/>
      <c r="E23" s="14"/>
      <c r="F23" s="253" t="s">
        <v>526</v>
      </c>
      <c r="G23" s="101">
        <v>465</v>
      </c>
      <c r="H23" s="103">
        <v>455</v>
      </c>
      <c r="I23" s="103">
        <v>360</v>
      </c>
      <c r="J23" s="103">
        <v>318</v>
      </c>
      <c r="K23" s="103">
        <v>155</v>
      </c>
      <c r="L23" s="103">
        <v>144</v>
      </c>
      <c r="M23" s="103">
        <v>11</v>
      </c>
      <c r="N23" s="103">
        <v>163</v>
      </c>
    </row>
    <row r="24" spans="2:14" ht="17.25">
      <c r="B24" s="1" t="s">
        <v>507</v>
      </c>
      <c r="D24" s="14"/>
      <c r="E24" s="14"/>
      <c r="F24" s="253" t="s">
        <v>527</v>
      </c>
      <c r="G24" s="101">
        <v>360</v>
      </c>
      <c r="H24" s="103">
        <v>465</v>
      </c>
      <c r="I24" s="103">
        <v>318</v>
      </c>
      <c r="J24" s="103">
        <v>290</v>
      </c>
      <c r="K24" s="103">
        <v>109</v>
      </c>
      <c r="L24" s="103">
        <v>97</v>
      </c>
      <c r="M24" s="103">
        <v>12</v>
      </c>
      <c r="N24" s="103">
        <v>181</v>
      </c>
    </row>
    <row r="25" spans="2:14" ht="17.25">
      <c r="B25" s="1" t="s">
        <v>508</v>
      </c>
      <c r="D25" s="14"/>
      <c r="E25" s="14"/>
      <c r="F25" s="253" t="s">
        <v>528</v>
      </c>
      <c r="G25" s="101">
        <v>380</v>
      </c>
      <c r="H25" s="103">
        <v>521</v>
      </c>
      <c r="I25" s="103">
        <v>381</v>
      </c>
      <c r="J25" s="103">
        <v>351</v>
      </c>
      <c r="K25" s="103">
        <v>125</v>
      </c>
      <c r="L25" s="103">
        <v>94</v>
      </c>
      <c r="M25" s="103">
        <v>31</v>
      </c>
      <c r="N25" s="103">
        <v>226</v>
      </c>
    </row>
    <row r="26" spans="2:14" ht="17.25">
      <c r="B26" s="1" t="s">
        <v>509</v>
      </c>
      <c r="D26" s="14"/>
      <c r="E26" s="14"/>
      <c r="F26" s="253" t="s">
        <v>529</v>
      </c>
      <c r="G26" s="101">
        <v>300</v>
      </c>
      <c r="H26" s="103">
        <v>394</v>
      </c>
      <c r="I26" s="103">
        <v>298</v>
      </c>
      <c r="J26" s="103">
        <v>255</v>
      </c>
      <c r="K26" s="103">
        <v>114</v>
      </c>
      <c r="L26" s="103">
        <v>90</v>
      </c>
      <c r="M26" s="103">
        <v>24</v>
      </c>
      <c r="N26" s="103">
        <v>141</v>
      </c>
    </row>
    <row r="27" spans="2:14" ht="17.25">
      <c r="B27" s="1" t="s">
        <v>510</v>
      </c>
      <c r="D27" s="14"/>
      <c r="E27" s="14"/>
      <c r="F27" s="253" t="s">
        <v>530</v>
      </c>
      <c r="G27" s="101">
        <v>300</v>
      </c>
      <c r="H27" s="121">
        <v>341</v>
      </c>
      <c r="I27" s="103">
        <v>289</v>
      </c>
      <c r="J27" s="103">
        <v>237</v>
      </c>
      <c r="K27" s="103">
        <v>123</v>
      </c>
      <c r="L27" s="103">
        <v>85</v>
      </c>
      <c r="M27" s="103">
        <v>38</v>
      </c>
      <c r="N27" s="103">
        <v>113</v>
      </c>
    </row>
    <row r="28" spans="2:14" ht="17.25">
      <c r="B28" s="1" t="s">
        <v>511</v>
      </c>
      <c r="D28" s="14"/>
      <c r="E28" s="14"/>
      <c r="F28" s="253" t="s">
        <v>531</v>
      </c>
      <c r="G28" s="101">
        <v>368</v>
      </c>
      <c r="H28" s="121">
        <v>454</v>
      </c>
      <c r="I28" s="103">
        <v>331</v>
      </c>
      <c r="J28" s="103">
        <v>271</v>
      </c>
      <c r="K28" s="103">
        <v>204</v>
      </c>
      <c r="L28" s="103">
        <v>131</v>
      </c>
      <c r="M28" s="103">
        <v>73</v>
      </c>
      <c r="N28" s="103">
        <v>67</v>
      </c>
    </row>
    <row r="29" spans="2:14" ht="17.25">
      <c r="B29" s="14"/>
      <c r="C29" s="1"/>
      <c r="D29" s="14"/>
      <c r="E29" s="14"/>
      <c r="F29" s="14"/>
      <c r="G29" s="101"/>
      <c r="H29" s="103"/>
      <c r="I29" s="103"/>
      <c r="J29" s="103"/>
      <c r="K29" s="103"/>
      <c r="L29" s="103"/>
      <c r="M29" s="103"/>
      <c r="N29" s="103"/>
    </row>
    <row r="30" spans="2:14" ht="17.25">
      <c r="B30" s="1" t="s">
        <v>292</v>
      </c>
      <c r="E30" s="14"/>
      <c r="F30" s="14"/>
      <c r="G30" s="101"/>
      <c r="H30" s="103"/>
      <c r="I30" s="103"/>
      <c r="J30" s="103"/>
      <c r="K30" s="103"/>
      <c r="L30" s="103"/>
      <c r="M30" s="103"/>
      <c r="N30" s="103"/>
    </row>
    <row r="31" spans="2:14" ht="17.25">
      <c r="B31" s="1" t="s">
        <v>293</v>
      </c>
      <c r="E31" s="14"/>
      <c r="F31" s="14"/>
      <c r="G31" s="101">
        <v>368</v>
      </c>
      <c r="H31" s="121">
        <v>454</v>
      </c>
      <c r="I31" s="103">
        <v>331</v>
      </c>
      <c r="J31" s="103">
        <v>271</v>
      </c>
      <c r="K31" s="103">
        <v>204</v>
      </c>
      <c r="L31" s="103">
        <v>131</v>
      </c>
      <c r="M31" s="103">
        <v>73</v>
      </c>
      <c r="N31" s="103">
        <v>67</v>
      </c>
    </row>
    <row r="32" spans="7:14" ht="17.25">
      <c r="G32" s="111"/>
      <c r="H32" s="112"/>
      <c r="I32" s="112"/>
      <c r="J32" s="112"/>
      <c r="K32" s="112"/>
      <c r="L32" s="112"/>
      <c r="M32" s="112"/>
      <c r="N32" s="112"/>
    </row>
    <row r="33" spans="3:14" ht="17.25">
      <c r="C33" s="1" t="s">
        <v>294</v>
      </c>
      <c r="G33" s="106">
        <v>15</v>
      </c>
      <c r="H33" s="102">
        <v>16</v>
      </c>
      <c r="I33" s="102">
        <v>15</v>
      </c>
      <c r="J33" s="122">
        <v>12</v>
      </c>
      <c r="K33" s="122">
        <v>10</v>
      </c>
      <c r="L33" s="102">
        <v>8</v>
      </c>
      <c r="M33" s="113">
        <v>2</v>
      </c>
      <c r="N33" s="102">
        <v>2</v>
      </c>
    </row>
    <row r="34" spans="3:14" ht="17.25">
      <c r="C34" s="1" t="s">
        <v>5</v>
      </c>
      <c r="F34" s="1"/>
      <c r="G34" s="106">
        <v>15</v>
      </c>
      <c r="H34" s="102">
        <v>20</v>
      </c>
      <c r="I34" s="102">
        <v>15</v>
      </c>
      <c r="J34" s="122">
        <v>10</v>
      </c>
      <c r="K34" s="122">
        <v>5</v>
      </c>
      <c r="L34" s="102">
        <v>2</v>
      </c>
      <c r="M34" s="113">
        <v>3</v>
      </c>
      <c r="N34" s="102">
        <v>5</v>
      </c>
    </row>
    <row r="35" spans="3:14" ht="17.25">
      <c r="C35" s="1" t="s">
        <v>6</v>
      </c>
      <c r="F35" s="1"/>
      <c r="G35" s="106">
        <v>15</v>
      </c>
      <c r="H35" s="102">
        <v>15</v>
      </c>
      <c r="I35" s="102">
        <v>15</v>
      </c>
      <c r="J35" s="122">
        <v>13</v>
      </c>
      <c r="K35" s="122">
        <v>13</v>
      </c>
      <c r="L35" s="102">
        <v>10</v>
      </c>
      <c r="M35" s="102">
        <v>3</v>
      </c>
      <c r="N35" s="256" t="s">
        <v>7</v>
      </c>
    </row>
    <row r="36" spans="3:14" ht="17.25">
      <c r="C36" s="1" t="s">
        <v>8</v>
      </c>
      <c r="F36" s="1"/>
      <c r="G36" s="106">
        <v>15</v>
      </c>
      <c r="H36" s="102">
        <v>15</v>
      </c>
      <c r="I36" s="102">
        <v>15</v>
      </c>
      <c r="J36" s="122">
        <v>11</v>
      </c>
      <c r="K36" s="122">
        <v>8</v>
      </c>
      <c r="L36" s="102">
        <v>3</v>
      </c>
      <c r="M36" s="113">
        <v>5</v>
      </c>
      <c r="N36" s="102">
        <v>3</v>
      </c>
    </row>
    <row r="37" spans="6:14" ht="17.25">
      <c r="F37" s="1"/>
      <c r="G37" s="106"/>
      <c r="H37" s="102"/>
      <c r="I37" s="102"/>
      <c r="J37" s="103"/>
      <c r="K37" s="103"/>
      <c r="L37" s="102"/>
      <c r="M37" s="113"/>
      <c r="N37" s="102"/>
    </row>
    <row r="38" spans="3:14" ht="17.25">
      <c r="C38" s="1" t="s">
        <v>295</v>
      </c>
      <c r="G38" s="106">
        <v>15</v>
      </c>
      <c r="H38" s="102">
        <v>17</v>
      </c>
      <c r="I38" s="102">
        <v>15</v>
      </c>
      <c r="J38" s="122">
        <v>12</v>
      </c>
      <c r="K38" s="122">
        <v>9</v>
      </c>
      <c r="L38" s="102">
        <v>5</v>
      </c>
      <c r="M38" s="147">
        <v>4</v>
      </c>
      <c r="N38" s="256">
        <v>3</v>
      </c>
    </row>
    <row r="39" spans="3:14" ht="17.25">
      <c r="C39" s="1" t="s">
        <v>9</v>
      </c>
      <c r="F39" s="1"/>
      <c r="G39" s="106">
        <v>15</v>
      </c>
      <c r="H39" s="102">
        <v>6</v>
      </c>
      <c r="I39" s="102">
        <v>6</v>
      </c>
      <c r="J39" s="122">
        <v>6</v>
      </c>
      <c r="K39" s="113">
        <v>3</v>
      </c>
      <c r="L39" s="113">
        <v>2</v>
      </c>
      <c r="M39" s="113">
        <v>1</v>
      </c>
      <c r="N39" s="256">
        <v>3</v>
      </c>
    </row>
    <row r="40" spans="3:14" ht="17.25">
      <c r="C40" s="1" t="s">
        <v>10</v>
      </c>
      <c r="F40" s="1"/>
      <c r="G40" s="106">
        <v>15</v>
      </c>
      <c r="H40" s="102">
        <v>6</v>
      </c>
      <c r="I40" s="102">
        <v>5</v>
      </c>
      <c r="J40" s="122">
        <v>3</v>
      </c>
      <c r="K40" s="122">
        <v>3</v>
      </c>
      <c r="L40" s="102">
        <v>2</v>
      </c>
      <c r="M40" s="113">
        <v>1</v>
      </c>
      <c r="N40" s="256" t="s">
        <v>7</v>
      </c>
    </row>
    <row r="41" spans="3:14" ht="17.25">
      <c r="C41" s="1" t="s">
        <v>11</v>
      </c>
      <c r="F41" s="1"/>
      <c r="G41" s="106">
        <v>15</v>
      </c>
      <c r="H41" s="102">
        <v>11</v>
      </c>
      <c r="I41" s="102">
        <v>9</v>
      </c>
      <c r="J41" s="122">
        <v>9</v>
      </c>
      <c r="K41" s="122">
        <v>9</v>
      </c>
      <c r="L41" s="102">
        <v>7</v>
      </c>
      <c r="M41" s="113">
        <v>2</v>
      </c>
      <c r="N41" s="256" t="s">
        <v>7</v>
      </c>
    </row>
    <row r="42" spans="6:14" ht="17.25">
      <c r="F42" s="1"/>
      <c r="G42" s="106"/>
      <c r="H42" s="102"/>
      <c r="I42" s="102"/>
      <c r="J42" s="103"/>
      <c r="K42" s="103"/>
      <c r="L42" s="102"/>
      <c r="M42" s="113"/>
      <c r="N42" s="113"/>
    </row>
    <row r="43" spans="3:14" ht="17.25">
      <c r="C43" s="1" t="s">
        <v>296</v>
      </c>
      <c r="G43" s="106">
        <v>17</v>
      </c>
      <c r="H43" s="102">
        <v>19</v>
      </c>
      <c r="I43" s="102">
        <v>17</v>
      </c>
      <c r="J43" s="122">
        <v>15</v>
      </c>
      <c r="K43" s="122">
        <v>11</v>
      </c>
      <c r="L43" s="147">
        <v>5</v>
      </c>
      <c r="M43" s="113">
        <v>6</v>
      </c>
      <c r="N43" s="102">
        <v>4</v>
      </c>
    </row>
    <row r="44" spans="3:14" ht="17.25">
      <c r="C44" s="1" t="s">
        <v>12</v>
      </c>
      <c r="F44" s="1"/>
      <c r="G44" s="106">
        <v>17</v>
      </c>
      <c r="H44" s="102">
        <v>17</v>
      </c>
      <c r="I44" s="102">
        <v>14</v>
      </c>
      <c r="J44" s="122">
        <v>12</v>
      </c>
      <c r="K44" s="122">
        <v>3</v>
      </c>
      <c r="L44" s="102">
        <v>1</v>
      </c>
      <c r="M44" s="102">
        <v>2</v>
      </c>
      <c r="N44" s="102">
        <v>9</v>
      </c>
    </row>
    <row r="45" spans="3:14" ht="17.25">
      <c r="C45" s="1" t="s">
        <v>13</v>
      </c>
      <c r="F45" s="1"/>
      <c r="G45" s="106">
        <v>17</v>
      </c>
      <c r="H45" s="102">
        <v>20</v>
      </c>
      <c r="I45" s="102">
        <v>17</v>
      </c>
      <c r="J45" s="122">
        <v>15</v>
      </c>
      <c r="K45" s="122">
        <v>11</v>
      </c>
      <c r="L45" s="102">
        <v>7</v>
      </c>
      <c r="M45" s="113">
        <v>4</v>
      </c>
      <c r="N45" s="102">
        <v>4</v>
      </c>
    </row>
    <row r="46" spans="3:14" ht="17.25">
      <c r="C46" s="1" t="s">
        <v>14</v>
      </c>
      <c r="F46" s="1"/>
      <c r="G46" s="106">
        <v>17</v>
      </c>
      <c r="H46" s="102">
        <v>18</v>
      </c>
      <c r="I46" s="102">
        <v>16</v>
      </c>
      <c r="J46" s="122">
        <v>15</v>
      </c>
      <c r="K46" s="147">
        <v>10</v>
      </c>
      <c r="L46" s="147">
        <v>6</v>
      </c>
      <c r="M46" s="147">
        <v>4</v>
      </c>
      <c r="N46" s="102">
        <v>5</v>
      </c>
    </row>
    <row r="47" spans="6:14" ht="17.25">
      <c r="F47" s="1"/>
      <c r="G47" s="106"/>
      <c r="H47" s="102"/>
      <c r="I47" s="102"/>
      <c r="J47" s="103"/>
      <c r="K47" s="103"/>
      <c r="L47" s="102"/>
      <c r="M47" s="113"/>
      <c r="N47" s="102"/>
    </row>
    <row r="48" spans="3:14" ht="17.25">
      <c r="C48" s="1" t="s">
        <v>297</v>
      </c>
      <c r="G48" s="106">
        <v>17</v>
      </c>
      <c r="H48" s="102">
        <v>25</v>
      </c>
      <c r="I48" s="102">
        <v>17</v>
      </c>
      <c r="J48" s="122">
        <v>16</v>
      </c>
      <c r="K48" s="122">
        <v>12</v>
      </c>
      <c r="L48" s="102">
        <v>6</v>
      </c>
      <c r="M48" s="113">
        <v>6</v>
      </c>
      <c r="N48" s="102">
        <v>4</v>
      </c>
    </row>
    <row r="49" spans="3:14" ht="17.25">
      <c r="C49" s="1" t="s">
        <v>15</v>
      </c>
      <c r="F49" s="1"/>
      <c r="G49" s="106">
        <v>17</v>
      </c>
      <c r="H49" s="102">
        <v>38</v>
      </c>
      <c r="I49" s="102">
        <v>17</v>
      </c>
      <c r="J49" s="122">
        <v>16</v>
      </c>
      <c r="K49" s="122">
        <v>10</v>
      </c>
      <c r="L49" s="102">
        <v>9</v>
      </c>
      <c r="M49" s="113">
        <v>1</v>
      </c>
      <c r="N49" s="102">
        <v>6</v>
      </c>
    </row>
    <row r="50" spans="3:14" ht="17.25">
      <c r="C50" s="1" t="s">
        <v>16</v>
      </c>
      <c r="F50" s="1"/>
      <c r="G50" s="106">
        <v>17</v>
      </c>
      <c r="H50" s="102">
        <v>20</v>
      </c>
      <c r="I50" s="102">
        <v>17</v>
      </c>
      <c r="J50" s="122">
        <v>14</v>
      </c>
      <c r="K50" s="122">
        <v>14</v>
      </c>
      <c r="L50" s="102">
        <v>10</v>
      </c>
      <c r="M50" s="113">
        <v>4</v>
      </c>
      <c r="N50" s="256" t="s">
        <v>7</v>
      </c>
    </row>
    <row r="51" spans="3:14" ht="17.25">
      <c r="C51" s="1" t="s">
        <v>17</v>
      </c>
      <c r="F51" s="1"/>
      <c r="G51" s="106">
        <v>17</v>
      </c>
      <c r="H51" s="102">
        <v>28</v>
      </c>
      <c r="I51" s="102">
        <v>17</v>
      </c>
      <c r="J51" s="122">
        <v>12</v>
      </c>
      <c r="K51" s="122">
        <v>12</v>
      </c>
      <c r="L51" s="102">
        <v>7</v>
      </c>
      <c r="M51" s="102">
        <v>5</v>
      </c>
      <c r="N51" s="256" t="s">
        <v>7</v>
      </c>
    </row>
    <row r="52" spans="6:14" ht="17.25">
      <c r="F52" s="1"/>
      <c r="G52" s="106"/>
      <c r="H52" s="102"/>
      <c r="I52" s="102"/>
      <c r="J52" s="103"/>
      <c r="K52" s="103"/>
      <c r="L52" s="102"/>
      <c r="M52" s="102"/>
      <c r="N52" s="102"/>
    </row>
    <row r="53" spans="3:14" ht="17.25">
      <c r="C53" s="1" t="s">
        <v>532</v>
      </c>
      <c r="G53" s="106">
        <v>16</v>
      </c>
      <c r="H53" s="102">
        <v>18</v>
      </c>
      <c r="I53" s="102">
        <v>17</v>
      </c>
      <c r="J53" s="122">
        <v>12</v>
      </c>
      <c r="K53" s="113">
        <v>7</v>
      </c>
      <c r="L53" s="256">
        <v>2</v>
      </c>
      <c r="M53" s="113">
        <v>5</v>
      </c>
      <c r="N53" s="102">
        <v>5</v>
      </c>
    </row>
    <row r="54" spans="3:14" ht="17.25">
      <c r="C54" s="1" t="s">
        <v>533</v>
      </c>
      <c r="F54" s="1"/>
      <c r="G54" s="106">
        <v>16</v>
      </c>
      <c r="H54" s="102">
        <v>9</v>
      </c>
      <c r="I54" s="102">
        <v>9</v>
      </c>
      <c r="J54" s="122">
        <v>4</v>
      </c>
      <c r="K54" s="122">
        <v>3</v>
      </c>
      <c r="L54" s="256" t="s">
        <v>18</v>
      </c>
      <c r="M54" s="113">
        <v>3</v>
      </c>
      <c r="N54" s="102">
        <v>1</v>
      </c>
    </row>
    <row r="55" spans="3:14" ht="17.25">
      <c r="C55" s="1" t="s">
        <v>534</v>
      </c>
      <c r="F55" s="1"/>
      <c r="G55" s="106">
        <v>16</v>
      </c>
      <c r="H55" s="102">
        <v>19</v>
      </c>
      <c r="I55" s="102">
        <v>15</v>
      </c>
      <c r="J55" s="122">
        <v>10</v>
      </c>
      <c r="K55" s="122">
        <v>5</v>
      </c>
      <c r="L55" s="256">
        <v>2</v>
      </c>
      <c r="M55" s="113">
        <v>3</v>
      </c>
      <c r="N55" s="102">
        <v>5</v>
      </c>
    </row>
    <row r="56" spans="3:14" ht="17.25">
      <c r="C56" s="1" t="s">
        <v>535</v>
      </c>
      <c r="F56" s="1"/>
      <c r="G56" s="106">
        <v>16</v>
      </c>
      <c r="H56" s="102">
        <v>16</v>
      </c>
      <c r="I56" s="102">
        <v>15</v>
      </c>
      <c r="J56" s="113">
        <v>11</v>
      </c>
      <c r="K56" s="113">
        <v>9</v>
      </c>
      <c r="L56" s="256">
        <v>4</v>
      </c>
      <c r="M56" s="113">
        <v>5</v>
      </c>
      <c r="N56" s="113">
        <v>2</v>
      </c>
    </row>
    <row r="57" spans="3:14" ht="17.25">
      <c r="C57" s="1"/>
      <c r="F57" s="1"/>
      <c r="G57" s="106"/>
      <c r="H57" s="102"/>
      <c r="I57" s="102"/>
      <c r="J57" s="113"/>
      <c r="K57" s="113"/>
      <c r="L57" s="113"/>
      <c r="M57" s="113"/>
      <c r="N57" s="113"/>
    </row>
    <row r="58" spans="3:14" ht="17.25">
      <c r="C58" s="1" t="s">
        <v>571</v>
      </c>
      <c r="F58" s="1"/>
      <c r="G58" s="106">
        <v>24</v>
      </c>
      <c r="H58" s="102">
        <v>55</v>
      </c>
      <c r="I58" s="102">
        <v>24</v>
      </c>
      <c r="J58" s="113">
        <v>22</v>
      </c>
      <c r="K58" s="113">
        <v>19</v>
      </c>
      <c r="L58" s="113">
        <v>17</v>
      </c>
      <c r="M58" s="113">
        <v>2</v>
      </c>
      <c r="N58" s="113">
        <v>3</v>
      </c>
    </row>
    <row r="59" spans="3:14" ht="17.25">
      <c r="C59" s="1" t="s">
        <v>572</v>
      </c>
      <c r="F59" s="1"/>
      <c r="G59" s="106">
        <v>24</v>
      </c>
      <c r="H59" s="102">
        <v>46</v>
      </c>
      <c r="I59" s="102">
        <v>24</v>
      </c>
      <c r="J59" s="113">
        <v>21</v>
      </c>
      <c r="K59" s="113">
        <v>18</v>
      </c>
      <c r="L59" s="113">
        <v>16</v>
      </c>
      <c r="M59" s="113">
        <v>2</v>
      </c>
      <c r="N59" s="113">
        <v>3</v>
      </c>
    </row>
    <row r="60" spans="2:14" ht="18" thickBot="1">
      <c r="B60" s="5"/>
      <c r="C60" s="5"/>
      <c r="D60" s="5"/>
      <c r="E60" s="5"/>
      <c r="F60" s="5"/>
      <c r="G60" s="29"/>
      <c r="H60" s="19"/>
      <c r="I60" s="19"/>
      <c r="J60" s="19"/>
      <c r="K60" s="19"/>
      <c r="L60" s="19"/>
      <c r="M60" s="19"/>
      <c r="N60" s="19"/>
    </row>
    <row r="61" ht="17.25">
      <c r="G61" s="1" t="s">
        <v>290</v>
      </c>
    </row>
    <row r="62" ht="17.25">
      <c r="A62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75" zoomScaleNormal="75" workbookViewId="0" topLeftCell="A13">
      <selection activeCell="A1" sqref="A1"/>
    </sheetView>
  </sheetViews>
  <sheetFormatPr defaultColWidth="10.875" defaultRowHeight="13.5"/>
  <cols>
    <col min="1" max="1" width="13.375" style="2" customWidth="1"/>
    <col min="2" max="2" width="5.875" style="2" customWidth="1"/>
    <col min="3" max="3" width="18.125" style="2" customWidth="1"/>
    <col min="4" max="4" width="11.875" style="2" customWidth="1"/>
    <col min="5" max="5" width="13.375" style="2" customWidth="1"/>
    <col min="6" max="6" width="10.875" style="2" customWidth="1"/>
    <col min="7" max="7" width="13.25390625" style="2" customWidth="1"/>
    <col min="8" max="8" width="10.875" style="2" customWidth="1"/>
    <col min="9" max="9" width="13.25390625" style="2" customWidth="1"/>
    <col min="10" max="10" width="10.875" style="2" customWidth="1"/>
    <col min="11" max="13" width="13.375" style="2" customWidth="1"/>
    <col min="14" max="16384" width="10.875" style="2" customWidth="1"/>
  </cols>
  <sheetData>
    <row r="1" ht="17.25">
      <c r="A1" s="1"/>
    </row>
    <row r="6" ht="17.25">
      <c r="F6" s="4" t="s">
        <v>304</v>
      </c>
    </row>
    <row r="7" spans="4:8" ht="17.25">
      <c r="D7" s="4" t="s">
        <v>623</v>
      </c>
      <c r="F7" s="88"/>
      <c r="H7" s="1"/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4:12" ht="17.25">
      <c r="D9" s="9"/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50</v>
      </c>
      <c r="E10" s="9"/>
      <c r="F10" s="10" t="s">
        <v>146</v>
      </c>
      <c r="G10" s="9"/>
      <c r="H10" s="10" t="s">
        <v>147</v>
      </c>
      <c r="I10" s="10" t="s">
        <v>148</v>
      </c>
      <c r="J10" s="10" t="s">
        <v>149</v>
      </c>
      <c r="K10" s="7" t="s">
        <v>305</v>
      </c>
      <c r="L10" s="7" t="s">
        <v>306</v>
      </c>
    </row>
    <row r="11" spans="2:12" ht="17.25">
      <c r="B11" s="8"/>
      <c r="C11" s="21" t="s">
        <v>307</v>
      </c>
      <c r="D11" s="22"/>
      <c r="E11" s="12" t="s">
        <v>145</v>
      </c>
      <c r="F11" s="12" t="s">
        <v>308</v>
      </c>
      <c r="G11" s="12" t="s">
        <v>309</v>
      </c>
      <c r="H11" s="12" t="s">
        <v>310</v>
      </c>
      <c r="I11" s="12" t="s">
        <v>311</v>
      </c>
      <c r="J11" s="12" t="s">
        <v>312</v>
      </c>
      <c r="K11" s="12" t="s">
        <v>313</v>
      </c>
      <c r="L11" s="12" t="s">
        <v>314</v>
      </c>
    </row>
    <row r="12" spans="4:12" ht="17.25">
      <c r="D12" s="111"/>
      <c r="E12" s="112"/>
      <c r="F12" s="112"/>
      <c r="G12" s="112"/>
      <c r="H12" s="140" t="s">
        <v>315</v>
      </c>
      <c r="I12" s="112"/>
      <c r="J12" s="112"/>
      <c r="K12" s="112"/>
      <c r="L12" s="112"/>
    </row>
    <row r="13" spans="2:12" ht="17.25">
      <c r="B13" s="1" t="s">
        <v>536</v>
      </c>
      <c r="C13" s="1"/>
      <c r="D13" s="101">
        <v>501</v>
      </c>
      <c r="E13" s="102">
        <v>215</v>
      </c>
      <c r="F13" s="102">
        <v>32</v>
      </c>
      <c r="G13" s="102">
        <v>23</v>
      </c>
      <c r="H13" s="102">
        <v>29</v>
      </c>
      <c r="I13" s="102">
        <v>38</v>
      </c>
      <c r="J13" s="102">
        <v>41</v>
      </c>
      <c r="K13" s="102">
        <v>62</v>
      </c>
      <c r="L13" s="102">
        <v>61</v>
      </c>
    </row>
    <row r="14" spans="2:12" ht="17.25">
      <c r="B14" s="1" t="s">
        <v>537</v>
      </c>
      <c r="C14" s="1"/>
      <c r="D14" s="101">
        <v>604</v>
      </c>
      <c r="E14" s="102">
        <v>252</v>
      </c>
      <c r="F14" s="102">
        <v>35</v>
      </c>
      <c r="G14" s="102">
        <v>27</v>
      </c>
      <c r="H14" s="102">
        <v>47</v>
      </c>
      <c r="I14" s="102">
        <v>49</v>
      </c>
      <c r="J14" s="102">
        <v>52</v>
      </c>
      <c r="K14" s="102">
        <v>72</v>
      </c>
      <c r="L14" s="102">
        <v>70</v>
      </c>
    </row>
    <row r="15" spans="2:12" ht="17.25">
      <c r="B15" s="1" t="s">
        <v>538</v>
      </c>
      <c r="C15" s="1"/>
      <c r="D15" s="101">
        <v>630</v>
      </c>
      <c r="E15" s="102">
        <v>275</v>
      </c>
      <c r="F15" s="102">
        <v>41</v>
      </c>
      <c r="G15" s="102">
        <v>29</v>
      </c>
      <c r="H15" s="102">
        <v>46</v>
      </c>
      <c r="I15" s="102">
        <v>48</v>
      </c>
      <c r="J15" s="102">
        <v>55</v>
      </c>
      <c r="K15" s="102">
        <v>74</v>
      </c>
      <c r="L15" s="102">
        <v>62</v>
      </c>
    </row>
    <row r="16" spans="2:12" ht="17.25">
      <c r="B16" s="1" t="s">
        <v>539</v>
      </c>
      <c r="C16" s="1"/>
      <c r="D16" s="101">
        <v>627</v>
      </c>
      <c r="E16" s="102">
        <v>271</v>
      </c>
      <c r="F16" s="102">
        <v>43</v>
      </c>
      <c r="G16" s="102">
        <v>30</v>
      </c>
      <c r="H16" s="102">
        <v>43</v>
      </c>
      <c r="I16" s="102">
        <v>47</v>
      </c>
      <c r="J16" s="102">
        <v>54</v>
      </c>
      <c r="K16" s="102">
        <v>78</v>
      </c>
      <c r="L16" s="102">
        <v>61</v>
      </c>
    </row>
    <row r="17" spans="2:12" ht="17.25">
      <c r="B17" s="1" t="s">
        <v>458</v>
      </c>
      <c r="C17" s="1"/>
      <c r="D17" s="101">
        <v>641</v>
      </c>
      <c r="E17" s="102">
        <v>272</v>
      </c>
      <c r="F17" s="102">
        <v>38</v>
      </c>
      <c r="G17" s="102">
        <v>32</v>
      </c>
      <c r="H17" s="102">
        <v>44</v>
      </c>
      <c r="I17" s="102">
        <v>43</v>
      </c>
      <c r="J17" s="102">
        <v>63</v>
      </c>
      <c r="K17" s="102">
        <v>88</v>
      </c>
      <c r="L17" s="102">
        <v>61</v>
      </c>
    </row>
    <row r="18" spans="2:12" ht="17.25">
      <c r="B18" s="1" t="s">
        <v>540</v>
      </c>
      <c r="C18" s="1"/>
      <c r="D18" s="101">
        <v>623</v>
      </c>
      <c r="E18" s="102">
        <v>274</v>
      </c>
      <c r="F18" s="102">
        <v>36</v>
      </c>
      <c r="G18" s="102">
        <v>27</v>
      </c>
      <c r="H18" s="102">
        <v>48</v>
      </c>
      <c r="I18" s="102">
        <v>42</v>
      </c>
      <c r="J18" s="102">
        <v>58</v>
      </c>
      <c r="K18" s="102">
        <v>83</v>
      </c>
      <c r="L18" s="102">
        <v>55</v>
      </c>
    </row>
    <row r="19" spans="2:12" ht="17.25">
      <c r="B19" s="1" t="s">
        <v>541</v>
      </c>
      <c r="C19" s="1"/>
      <c r="D19" s="101">
        <v>616</v>
      </c>
      <c r="E19" s="103">
        <v>281</v>
      </c>
      <c r="F19" s="103">
        <v>30</v>
      </c>
      <c r="G19" s="103">
        <v>29</v>
      </c>
      <c r="H19" s="103">
        <v>45</v>
      </c>
      <c r="I19" s="103">
        <v>38</v>
      </c>
      <c r="J19" s="103">
        <v>52</v>
      </c>
      <c r="K19" s="103">
        <v>84</v>
      </c>
      <c r="L19" s="103">
        <v>57</v>
      </c>
    </row>
    <row r="20" spans="2:12" ht="17.25">
      <c r="B20" s="1" t="s">
        <v>542</v>
      </c>
      <c r="C20" s="1"/>
      <c r="D20" s="101">
        <v>584</v>
      </c>
      <c r="E20" s="102">
        <v>268</v>
      </c>
      <c r="F20" s="102">
        <v>29</v>
      </c>
      <c r="G20" s="102">
        <v>29</v>
      </c>
      <c r="H20" s="102">
        <v>38</v>
      </c>
      <c r="I20" s="102">
        <v>38</v>
      </c>
      <c r="J20" s="102">
        <v>49</v>
      </c>
      <c r="K20" s="102">
        <v>82</v>
      </c>
      <c r="L20" s="102">
        <v>51</v>
      </c>
    </row>
    <row r="21" spans="2:12" ht="17.25">
      <c r="B21" s="1" t="s">
        <v>543</v>
      </c>
      <c r="C21" s="1"/>
      <c r="D21" s="101">
        <v>586</v>
      </c>
      <c r="E21" s="121">
        <v>273</v>
      </c>
      <c r="F21" s="121">
        <v>29</v>
      </c>
      <c r="G21" s="121">
        <v>29</v>
      </c>
      <c r="H21" s="121">
        <v>38</v>
      </c>
      <c r="I21" s="121">
        <v>37</v>
      </c>
      <c r="J21" s="121">
        <v>47</v>
      </c>
      <c r="K21" s="121">
        <v>83</v>
      </c>
      <c r="L21" s="121">
        <v>50</v>
      </c>
    </row>
    <row r="22" spans="2:12" ht="17.25">
      <c r="B22" s="1" t="s">
        <v>544</v>
      </c>
      <c r="C22" s="1"/>
      <c r="D22" s="101">
        <v>565</v>
      </c>
      <c r="E22" s="121">
        <v>271</v>
      </c>
      <c r="F22" s="121">
        <v>28</v>
      </c>
      <c r="G22" s="121">
        <v>28</v>
      </c>
      <c r="H22" s="121">
        <v>37</v>
      </c>
      <c r="I22" s="121">
        <v>37</v>
      </c>
      <c r="J22" s="121">
        <v>43</v>
      </c>
      <c r="K22" s="121">
        <v>75</v>
      </c>
      <c r="L22" s="121">
        <v>46</v>
      </c>
    </row>
    <row r="23" spans="2:12" ht="17.25">
      <c r="B23" s="1" t="s">
        <v>545</v>
      </c>
      <c r="C23" s="1"/>
      <c r="D23" s="101">
        <v>555</v>
      </c>
      <c r="E23" s="121">
        <v>262</v>
      </c>
      <c r="F23" s="121">
        <v>28</v>
      </c>
      <c r="G23" s="121">
        <v>29</v>
      </c>
      <c r="H23" s="121">
        <v>39</v>
      </c>
      <c r="I23" s="121">
        <v>37</v>
      </c>
      <c r="J23" s="121">
        <v>40</v>
      </c>
      <c r="K23" s="121">
        <v>72</v>
      </c>
      <c r="L23" s="121">
        <v>48</v>
      </c>
    </row>
    <row r="24" spans="2:12" s="89" customFormat="1" ht="17.25">
      <c r="B24" s="1" t="s">
        <v>546</v>
      </c>
      <c r="C24" s="1"/>
      <c r="D24" s="101">
        <v>527</v>
      </c>
      <c r="E24" s="121">
        <v>256</v>
      </c>
      <c r="F24" s="121">
        <v>24</v>
      </c>
      <c r="G24" s="121">
        <v>31</v>
      </c>
      <c r="H24" s="121">
        <v>38</v>
      </c>
      <c r="I24" s="121">
        <v>35</v>
      </c>
      <c r="J24" s="121">
        <v>34</v>
      </c>
      <c r="K24" s="121">
        <v>61</v>
      </c>
      <c r="L24" s="121">
        <v>48</v>
      </c>
    </row>
    <row r="25" spans="2:12" s="89" customFormat="1" ht="17.25">
      <c r="B25" s="1" t="s">
        <v>547</v>
      </c>
      <c r="C25" s="1"/>
      <c r="D25" s="101">
        <v>507</v>
      </c>
      <c r="E25" s="121">
        <v>251</v>
      </c>
      <c r="F25" s="121">
        <v>23</v>
      </c>
      <c r="G25" s="121">
        <v>27</v>
      </c>
      <c r="H25" s="121">
        <v>36</v>
      </c>
      <c r="I25" s="121">
        <v>33</v>
      </c>
      <c r="J25" s="121">
        <v>34</v>
      </c>
      <c r="K25" s="121">
        <v>57</v>
      </c>
      <c r="L25" s="121">
        <v>46</v>
      </c>
    </row>
    <row r="26" spans="4:12" ht="17.25">
      <c r="D26" s="111"/>
      <c r="E26" s="102"/>
      <c r="F26" s="102"/>
      <c r="G26" s="102"/>
      <c r="H26" s="102"/>
      <c r="I26" s="102"/>
      <c r="J26" s="102"/>
      <c r="K26" s="102"/>
      <c r="L26" s="102"/>
    </row>
    <row r="27" spans="2:12" ht="17.25">
      <c r="B27" s="8"/>
      <c r="C27" s="8"/>
      <c r="D27" s="107"/>
      <c r="E27" s="108"/>
      <c r="F27" s="108"/>
      <c r="G27" s="108"/>
      <c r="H27" s="108"/>
      <c r="I27" s="108"/>
      <c r="J27" s="108"/>
      <c r="K27" s="108"/>
      <c r="L27" s="108"/>
    </row>
    <row r="28" spans="4:12" ht="17.25">
      <c r="D28" s="111"/>
      <c r="E28" s="108"/>
      <c r="F28" s="108"/>
      <c r="G28" s="108"/>
      <c r="H28" s="108"/>
      <c r="I28" s="108"/>
      <c r="J28" s="108"/>
      <c r="K28" s="108"/>
      <c r="L28" s="108"/>
    </row>
    <row r="29" spans="4:12" ht="17.25">
      <c r="D29" s="141" t="s">
        <v>50</v>
      </c>
      <c r="E29" s="111"/>
      <c r="F29" s="141" t="s">
        <v>146</v>
      </c>
      <c r="G29" s="111"/>
      <c r="H29" s="141" t="s">
        <v>147</v>
      </c>
      <c r="I29" s="141" t="s">
        <v>148</v>
      </c>
      <c r="J29" s="141" t="s">
        <v>149</v>
      </c>
      <c r="K29" s="142" t="s">
        <v>305</v>
      </c>
      <c r="L29" s="142" t="s">
        <v>306</v>
      </c>
    </row>
    <row r="30" spans="2:12" ht="17.25">
      <c r="B30" s="8"/>
      <c r="C30" s="21" t="s">
        <v>307</v>
      </c>
      <c r="D30" s="107"/>
      <c r="E30" s="143" t="s">
        <v>145</v>
      </c>
      <c r="F30" s="143" t="s">
        <v>308</v>
      </c>
      <c r="G30" s="143" t="s">
        <v>309</v>
      </c>
      <c r="H30" s="143" t="s">
        <v>310</v>
      </c>
      <c r="I30" s="143" t="s">
        <v>311</v>
      </c>
      <c r="J30" s="143" t="s">
        <v>312</v>
      </c>
      <c r="K30" s="143" t="s">
        <v>313</v>
      </c>
      <c r="L30" s="143" t="s">
        <v>314</v>
      </c>
    </row>
    <row r="31" spans="4:12" ht="17.25">
      <c r="D31" s="111"/>
      <c r="E31" s="112"/>
      <c r="F31" s="112"/>
      <c r="G31" s="112"/>
      <c r="H31" s="140" t="s">
        <v>319</v>
      </c>
      <c r="I31" s="140" t="s">
        <v>320</v>
      </c>
      <c r="J31" s="112"/>
      <c r="K31" s="112"/>
      <c r="L31" s="112"/>
    </row>
    <row r="32" spans="2:12" ht="17.25">
      <c r="B32" s="1" t="s">
        <v>536</v>
      </c>
      <c r="C32" s="1"/>
      <c r="D32" s="101">
        <v>88875</v>
      </c>
      <c r="E32" s="102">
        <v>50057</v>
      </c>
      <c r="F32" s="102">
        <v>5861</v>
      </c>
      <c r="G32" s="102">
        <v>2194</v>
      </c>
      <c r="H32" s="102">
        <v>4455</v>
      </c>
      <c r="I32" s="102">
        <v>5761</v>
      </c>
      <c r="J32" s="102">
        <v>4596</v>
      </c>
      <c r="K32" s="102">
        <v>8425</v>
      </c>
      <c r="L32" s="102">
        <v>7526</v>
      </c>
    </row>
    <row r="33" spans="2:12" ht="17.25">
      <c r="B33" s="1" t="s">
        <v>537</v>
      </c>
      <c r="C33" s="1"/>
      <c r="D33" s="101">
        <v>94836</v>
      </c>
      <c r="E33" s="102">
        <v>52893</v>
      </c>
      <c r="F33" s="102">
        <v>5754</v>
      </c>
      <c r="G33" s="102">
        <v>2218</v>
      </c>
      <c r="H33" s="102">
        <v>5801</v>
      </c>
      <c r="I33" s="102">
        <v>6477</v>
      </c>
      <c r="J33" s="102">
        <v>5895</v>
      </c>
      <c r="K33" s="102">
        <v>8881</v>
      </c>
      <c r="L33" s="102">
        <v>6917</v>
      </c>
    </row>
    <row r="34" spans="2:12" ht="17.25">
      <c r="B34" s="1" t="s">
        <v>538</v>
      </c>
      <c r="C34" s="1"/>
      <c r="D34" s="101">
        <v>91866</v>
      </c>
      <c r="E34" s="102">
        <v>50334</v>
      </c>
      <c r="F34" s="102">
        <v>5994</v>
      </c>
      <c r="G34" s="102">
        <v>2246</v>
      </c>
      <c r="H34" s="102">
        <v>5475</v>
      </c>
      <c r="I34" s="102">
        <v>5874</v>
      </c>
      <c r="J34" s="102">
        <v>6317</v>
      </c>
      <c r="K34" s="102">
        <v>8855</v>
      </c>
      <c r="L34" s="102">
        <v>6771</v>
      </c>
    </row>
    <row r="35" spans="2:12" ht="17.25">
      <c r="B35" s="1" t="s">
        <v>539</v>
      </c>
      <c r="C35" s="1"/>
      <c r="D35" s="101">
        <v>86005</v>
      </c>
      <c r="E35" s="102">
        <v>49120</v>
      </c>
      <c r="F35" s="102">
        <v>5557</v>
      </c>
      <c r="G35" s="102">
        <v>2420</v>
      </c>
      <c r="H35" s="102">
        <v>4577</v>
      </c>
      <c r="I35" s="102">
        <v>5201</v>
      </c>
      <c r="J35" s="102">
        <v>5352</v>
      </c>
      <c r="K35" s="102">
        <v>8540</v>
      </c>
      <c r="L35" s="102">
        <v>5238</v>
      </c>
    </row>
    <row r="36" spans="2:12" ht="17.25">
      <c r="B36" s="1" t="s">
        <v>458</v>
      </c>
      <c r="C36" s="1"/>
      <c r="D36" s="101">
        <v>79444</v>
      </c>
      <c r="E36" s="102">
        <v>45650</v>
      </c>
      <c r="F36" s="102">
        <v>4826</v>
      </c>
      <c r="G36" s="102">
        <v>2696</v>
      </c>
      <c r="H36" s="102">
        <v>4042</v>
      </c>
      <c r="I36" s="102">
        <v>4264</v>
      </c>
      <c r="J36" s="102">
        <v>5315</v>
      </c>
      <c r="K36" s="102">
        <v>8083</v>
      </c>
      <c r="L36" s="102">
        <v>4568</v>
      </c>
    </row>
    <row r="37" spans="2:12" ht="17.25">
      <c r="B37" s="1" t="s">
        <v>540</v>
      </c>
      <c r="C37" s="1"/>
      <c r="D37" s="101">
        <v>78853</v>
      </c>
      <c r="E37" s="102">
        <v>48036</v>
      </c>
      <c r="F37" s="102">
        <v>3236</v>
      </c>
      <c r="G37" s="102">
        <v>2540</v>
      </c>
      <c r="H37" s="102">
        <v>4573</v>
      </c>
      <c r="I37" s="102">
        <v>4331</v>
      </c>
      <c r="J37" s="102">
        <v>4890</v>
      </c>
      <c r="K37" s="102">
        <v>7513</v>
      </c>
      <c r="L37" s="102">
        <v>3734</v>
      </c>
    </row>
    <row r="38" spans="2:12" ht="17.25">
      <c r="B38" s="1" t="s">
        <v>541</v>
      </c>
      <c r="C38" s="1"/>
      <c r="D38" s="101">
        <v>68058</v>
      </c>
      <c r="E38" s="103">
        <v>39930</v>
      </c>
      <c r="F38" s="103">
        <v>2844</v>
      </c>
      <c r="G38" s="103">
        <v>2797</v>
      </c>
      <c r="H38" s="103">
        <v>4146</v>
      </c>
      <c r="I38" s="103">
        <v>3841</v>
      </c>
      <c r="J38" s="103">
        <v>4429</v>
      </c>
      <c r="K38" s="103">
        <v>6596</v>
      </c>
      <c r="L38" s="103">
        <v>3475</v>
      </c>
    </row>
    <row r="39" spans="2:12" ht="17.25">
      <c r="B39" s="1" t="s">
        <v>542</v>
      </c>
      <c r="C39" s="1"/>
      <c r="D39" s="101">
        <v>64761</v>
      </c>
      <c r="E39" s="103">
        <v>37725</v>
      </c>
      <c r="F39" s="102">
        <v>2777</v>
      </c>
      <c r="G39" s="102">
        <v>3112</v>
      </c>
      <c r="H39" s="102">
        <v>3654</v>
      </c>
      <c r="I39" s="102">
        <v>3713</v>
      </c>
      <c r="J39" s="102">
        <v>4317</v>
      </c>
      <c r="K39" s="102">
        <v>6430</v>
      </c>
      <c r="L39" s="102">
        <v>3033</v>
      </c>
    </row>
    <row r="40" spans="2:12" ht="17.25">
      <c r="B40" s="1" t="s">
        <v>543</v>
      </c>
      <c r="C40" s="1"/>
      <c r="D40" s="101">
        <v>61338</v>
      </c>
      <c r="E40" s="103">
        <v>35245</v>
      </c>
      <c r="F40" s="103">
        <v>2531</v>
      </c>
      <c r="G40" s="102">
        <v>3039</v>
      </c>
      <c r="H40" s="103">
        <v>3486</v>
      </c>
      <c r="I40" s="103">
        <v>3652</v>
      </c>
      <c r="J40" s="103">
        <v>4103</v>
      </c>
      <c r="K40" s="103">
        <v>6319</v>
      </c>
      <c r="L40" s="103">
        <v>2963</v>
      </c>
    </row>
    <row r="41" spans="2:12" ht="17.25">
      <c r="B41" s="1" t="s">
        <v>544</v>
      </c>
      <c r="C41" s="1"/>
      <c r="D41" s="101">
        <v>59207</v>
      </c>
      <c r="E41" s="103">
        <v>34533</v>
      </c>
      <c r="F41" s="103">
        <v>2380</v>
      </c>
      <c r="G41" s="102">
        <v>2608</v>
      </c>
      <c r="H41" s="103">
        <v>3621</v>
      </c>
      <c r="I41" s="103">
        <v>3714</v>
      </c>
      <c r="J41" s="103">
        <v>3706</v>
      </c>
      <c r="K41" s="103">
        <v>5774</v>
      </c>
      <c r="L41" s="103">
        <v>2871</v>
      </c>
    </row>
    <row r="42" spans="2:12" ht="17.25">
      <c r="B42" s="1" t="s">
        <v>545</v>
      </c>
      <c r="C42" s="1"/>
      <c r="D42" s="101">
        <v>57394</v>
      </c>
      <c r="E42" s="103">
        <v>33280</v>
      </c>
      <c r="F42" s="103">
        <v>2291</v>
      </c>
      <c r="G42" s="102">
        <v>2709</v>
      </c>
      <c r="H42" s="103">
        <v>3545</v>
      </c>
      <c r="I42" s="103">
        <v>3596</v>
      </c>
      <c r="J42" s="103">
        <v>3722</v>
      </c>
      <c r="K42" s="103">
        <v>5408</v>
      </c>
      <c r="L42" s="103">
        <v>2843</v>
      </c>
    </row>
    <row r="43" spans="2:12" s="89" customFormat="1" ht="17.25">
      <c r="B43" s="1" t="s">
        <v>546</v>
      </c>
      <c r="C43" s="1"/>
      <c r="D43" s="101">
        <v>56169</v>
      </c>
      <c r="E43" s="103">
        <v>32813</v>
      </c>
      <c r="F43" s="103">
        <v>2078</v>
      </c>
      <c r="G43" s="103">
        <v>3263</v>
      </c>
      <c r="H43" s="103">
        <v>3123</v>
      </c>
      <c r="I43" s="103">
        <v>3427</v>
      </c>
      <c r="J43" s="103">
        <v>3325</v>
      </c>
      <c r="K43" s="103">
        <v>5159</v>
      </c>
      <c r="L43" s="103">
        <v>2981</v>
      </c>
    </row>
    <row r="44" spans="2:12" s="89" customFormat="1" ht="17.25">
      <c r="B44" s="1" t="s">
        <v>547</v>
      </c>
      <c r="C44" s="1"/>
      <c r="D44" s="101">
        <v>54831</v>
      </c>
      <c r="E44" s="103">
        <v>32323</v>
      </c>
      <c r="F44" s="103">
        <v>2030</v>
      </c>
      <c r="G44" s="103">
        <v>3337</v>
      </c>
      <c r="H44" s="103">
        <v>2889</v>
      </c>
      <c r="I44" s="103">
        <v>3268</v>
      </c>
      <c r="J44" s="103">
        <v>3226</v>
      </c>
      <c r="K44" s="103">
        <v>4916</v>
      </c>
      <c r="L44" s="103">
        <v>2842</v>
      </c>
    </row>
    <row r="45" spans="4:12" ht="17.25">
      <c r="D45" s="111"/>
      <c r="E45" s="112"/>
      <c r="F45" s="112"/>
      <c r="G45" s="112"/>
      <c r="H45" s="112"/>
      <c r="I45" s="112"/>
      <c r="J45" s="112"/>
      <c r="K45" s="112"/>
      <c r="L45" s="112"/>
    </row>
    <row r="46" spans="4:12" ht="17.25">
      <c r="D46" s="111"/>
      <c r="E46" s="112"/>
      <c r="F46" s="112"/>
      <c r="G46" s="112"/>
      <c r="H46" s="112"/>
      <c r="I46" s="112"/>
      <c r="J46" s="112"/>
      <c r="K46" s="112"/>
      <c r="L46" s="112"/>
    </row>
    <row r="47" spans="4:12" ht="17.25">
      <c r="D47" s="111"/>
      <c r="E47" s="394" t="s">
        <v>624</v>
      </c>
      <c r="F47" s="394"/>
      <c r="G47" s="394"/>
      <c r="H47" s="394"/>
      <c r="I47" s="112"/>
      <c r="J47" s="112"/>
      <c r="K47" s="112"/>
      <c r="L47" s="112"/>
    </row>
    <row r="48" spans="1:13" ht="17.25">
      <c r="A48" s="20"/>
      <c r="B48" s="31"/>
      <c r="C48" s="32"/>
      <c r="D48" s="335" t="s">
        <v>631</v>
      </c>
      <c r="E48" s="336"/>
      <c r="F48" s="337" t="s">
        <v>627</v>
      </c>
      <c r="G48" s="336"/>
      <c r="H48" s="335" t="s">
        <v>628</v>
      </c>
      <c r="I48" s="336"/>
      <c r="J48" s="335" t="s">
        <v>629</v>
      </c>
      <c r="K48" s="336"/>
      <c r="L48" s="335" t="s">
        <v>630</v>
      </c>
      <c r="M48" s="337"/>
    </row>
    <row r="49" spans="2:13" ht="17.25">
      <c r="B49" s="392" t="s">
        <v>632</v>
      </c>
      <c r="C49" s="393"/>
      <c r="D49" s="290" t="s">
        <v>625</v>
      </c>
      <c r="E49" s="289" t="s">
        <v>626</v>
      </c>
      <c r="F49" s="290" t="s">
        <v>625</v>
      </c>
      <c r="G49" s="289" t="s">
        <v>626</v>
      </c>
      <c r="H49" s="290" t="s">
        <v>625</v>
      </c>
      <c r="I49" s="290" t="s">
        <v>626</v>
      </c>
      <c r="J49" s="288" t="s">
        <v>625</v>
      </c>
      <c r="K49" s="290" t="s">
        <v>626</v>
      </c>
      <c r="L49" s="289" t="s">
        <v>625</v>
      </c>
      <c r="M49" s="287" t="s">
        <v>626</v>
      </c>
    </row>
    <row r="50" spans="2:13" ht="17.25">
      <c r="B50" s="1" t="s">
        <v>20</v>
      </c>
      <c r="D50" s="101">
        <v>3</v>
      </c>
      <c r="E50" s="113">
        <v>36</v>
      </c>
      <c r="F50" s="147">
        <v>2</v>
      </c>
      <c r="G50" s="147">
        <v>31</v>
      </c>
      <c r="H50" s="325" t="s">
        <v>19</v>
      </c>
      <c r="I50" s="325" t="s">
        <v>19</v>
      </c>
      <c r="J50" s="147">
        <v>1</v>
      </c>
      <c r="K50" s="102">
        <v>5</v>
      </c>
      <c r="L50" s="325" t="s">
        <v>19</v>
      </c>
      <c r="M50" s="325" t="s">
        <v>19</v>
      </c>
    </row>
    <row r="51" spans="2:13" ht="17.25">
      <c r="B51" s="1" t="s">
        <v>636</v>
      </c>
      <c r="C51" s="265"/>
      <c r="D51" s="325" t="s">
        <v>19</v>
      </c>
      <c r="E51" s="325" t="s">
        <v>19</v>
      </c>
      <c r="F51" s="325" t="s">
        <v>19</v>
      </c>
      <c r="G51" s="325" t="s">
        <v>19</v>
      </c>
      <c r="H51" s="325" t="s">
        <v>19</v>
      </c>
      <c r="I51" s="325" t="s">
        <v>19</v>
      </c>
      <c r="J51" s="325" t="s">
        <v>19</v>
      </c>
      <c r="K51" s="325" t="s">
        <v>19</v>
      </c>
      <c r="L51" s="325" t="s">
        <v>19</v>
      </c>
      <c r="M51" s="325" t="s">
        <v>19</v>
      </c>
    </row>
    <row r="52" spans="2:13" ht="17.25">
      <c r="B52" s="1" t="s">
        <v>185</v>
      </c>
      <c r="D52" s="101">
        <v>10</v>
      </c>
      <c r="E52" s="102">
        <v>1840</v>
      </c>
      <c r="F52" s="147">
        <v>7</v>
      </c>
      <c r="G52" s="147">
        <v>1755</v>
      </c>
      <c r="H52" s="147">
        <v>1</v>
      </c>
      <c r="I52" s="102">
        <v>23</v>
      </c>
      <c r="J52" s="325" t="s">
        <v>19</v>
      </c>
      <c r="K52" s="325" t="s">
        <v>19</v>
      </c>
      <c r="L52" s="147">
        <v>2</v>
      </c>
      <c r="M52" s="291">
        <v>62</v>
      </c>
    </row>
    <row r="53" spans="2:13" ht="17.25">
      <c r="B53" s="1" t="s">
        <v>186</v>
      </c>
      <c r="D53" s="101">
        <v>102</v>
      </c>
      <c r="E53" s="102">
        <v>10568</v>
      </c>
      <c r="F53" s="102">
        <v>59</v>
      </c>
      <c r="G53" s="102">
        <v>8658</v>
      </c>
      <c r="H53" s="102">
        <v>12</v>
      </c>
      <c r="I53" s="102">
        <v>331</v>
      </c>
      <c r="J53" s="102">
        <v>10</v>
      </c>
      <c r="K53" s="102">
        <v>274</v>
      </c>
      <c r="L53" s="102">
        <v>21</v>
      </c>
      <c r="M53" s="291">
        <v>1305</v>
      </c>
    </row>
    <row r="54" spans="2:13" ht="17.25">
      <c r="B54" s="1" t="s">
        <v>316</v>
      </c>
      <c r="D54" s="101">
        <v>12</v>
      </c>
      <c r="E54" s="102">
        <v>1795</v>
      </c>
      <c r="F54" s="102">
        <v>10</v>
      </c>
      <c r="G54" s="147">
        <v>1496</v>
      </c>
      <c r="H54" s="102">
        <v>1</v>
      </c>
      <c r="I54" s="147">
        <v>293</v>
      </c>
      <c r="J54" s="325" t="s">
        <v>19</v>
      </c>
      <c r="K54" s="325" t="s">
        <v>19</v>
      </c>
      <c r="L54" s="102">
        <v>1</v>
      </c>
      <c r="M54" s="291">
        <v>6</v>
      </c>
    </row>
    <row r="55" spans="2:13" ht="17.25">
      <c r="B55" s="1" t="s">
        <v>595</v>
      </c>
      <c r="D55" s="101">
        <v>5</v>
      </c>
      <c r="E55" s="102">
        <v>839</v>
      </c>
      <c r="F55" s="102">
        <v>3</v>
      </c>
      <c r="G55" s="147">
        <v>815</v>
      </c>
      <c r="H55" s="325" t="s">
        <v>19</v>
      </c>
      <c r="I55" s="325" t="s">
        <v>19</v>
      </c>
      <c r="J55" s="102">
        <v>1</v>
      </c>
      <c r="K55" s="102">
        <v>21</v>
      </c>
      <c r="L55" s="102">
        <v>1</v>
      </c>
      <c r="M55" s="291">
        <v>3</v>
      </c>
    </row>
    <row r="56" spans="2:13" ht="17.25">
      <c r="B56" s="1" t="s">
        <v>21</v>
      </c>
      <c r="D56" s="101">
        <v>96</v>
      </c>
      <c r="E56" s="102">
        <v>4338</v>
      </c>
      <c r="F56" s="102">
        <v>61</v>
      </c>
      <c r="G56" s="102">
        <v>3469</v>
      </c>
      <c r="H56" s="102">
        <v>16</v>
      </c>
      <c r="I56" s="102">
        <v>290</v>
      </c>
      <c r="J56" s="102">
        <v>11</v>
      </c>
      <c r="K56" s="102">
        <v>214</v>
      </c>
      <c r="L56" s="102">
        <v>8</v>
      </c>
      <c r="M56" s="291">
        <v>365</v>
      </c>
    </row>
    <row r="57" spans="2:13" ht="17.25">
      <c r="B57" s="1" t="s">
        <v>22</v>
      </c>
      <c r="D57" s="101">
        <v>21</v>
      </c>
      <c r="E57" s="102">
        <v>2818</v>
      </c>
      <c r="F57" s="102">
        <v>13</v>
      </c>
      <c r="G57" s="102">
        <v>2128</v>
      </c>
      <c r="H57" s="147">
        <v>3</v>
      </c>
      <c r="I57" s="147">
        <v>290</v>
      </c>
      <c r="J57" s="102">
        <v>3</v>
      </c>
      <c r="K57" s="102">
        <v>364</v>
      </c>
      <c r="L57" s="102">
        <v>2</v>
      </c>
      <c r="M57" s="291">
        <v>36</v>
      </c>
    </row>
    <row r="58" spans="2:13" ht="17.25">
      <c r="B58" s="1" t="s">
        <v>317</v>
      </c>
      <c r="D58" s="101">
        <v>45</v>
      </c>
      <c r="E58" s="102">
        <v>5671</v>
      </c>
      <c r="F58" s="102">
        <v>3</v>
      </c>
      <c r="G58" s="102">
        <v>361</v>
      </c>
      <c r="H58" s="102">
        <v>5</v>
      </c>
      <c r="I58" s="102">
        <v>93</v>
      </c>
      <c r="J58" s="102">
        <v>33</v>
      </c>
      <c r="K58" s="102">
        <v>4561</v>
      </c>
      <c r="L58" s="102">
        <v>4</v>
      </c>
      <c r="M58" s="291">
        <v>656</v>
      </c>
    </row>
    <row r="59" spans="2:13" ht="17.25">
      <c r="B59" s="1" t="s">
        <v>190</v>
      </c>
      <c r="D59" s="101">
        <v>3</v>
      </c>
      <c r="E59" s="102">
        <v>44</v>
      </c>
      <c r="F59" s="147">
        <v>3</v>
      </c>
      <c r="G59" s="147">
        <v>44</v>
      </c>
      <c r="H59" s="325" t="s">
        <v>19</v>
      </c>
      <c r="I59" s="325" t="s">
        <v>19</v>
      </c>
      <c r="J59" s="325" t="s">
        <v>19</v>
      </c>
      <c r="K59" s="325" t="s">
        <v>19</v>
      </c>
      <c r="L59" s="325" t="s">
        <v>19</v>
      </c>
      <c r="M59" s="325" t="s">
        <v>19</v>
      </c>
    </row>
    <row r="60" spans="2:13" ht="17.25">
      <c r="B60" s="1" t="s">
        <v>600</v>
      </c>
      <c r="D60" s="101">
        <v>7</v>
      </c>
      <c r="E60" s="102">
        <v>91</v>
      </c>
      <c r="F60" s="147">
        <v>2</v>
      </c>
      <c r="G60" s="147">
        <v>41</v>
      </c>
      <c r="H60" s="147">
        <v>3</v>
      </c>
      <c r="I60" s="147">
        <v>31</v>
      </c>
      <c r="J60" s="147">
        <v>1</v>
      </c>
      <c r="K60" s="147">
        <v>6</v>
      </c>
      <c r="L60" s="147">
        <v>1</v>
      </c>
      <c r="M60" s="291">
        <v>13</v>
      </c>
    </row>
    <row r="61" spans="2:13" ht="17.25">
      <c r="B61" s="1" t="s">
        <v>652</v>
      </c>
      <c r="D61" s="101">
        <v>21</v>
      </c>
      <c r="E61" s="102">
        <v>3402</v>
      </c>
      <c r="F61" s="147">
        <v>3</v>
      </c>
      <c r="G61" s="147">
        <v>1609</v>
      </c>
      <c r="H61" s="147">
        <v>15</v>
      </c>
      <c r="I61" s="147">
        <v>1594</v>
      </c>
      <c r="J61" s="147">
        <v>1</v>
      </c>
      <c r="K61" s="147">
        <v>113</v>
      </c>
      <c r="L61" s="147">
        <v>2</v>
      </c>
      <c r="M61" s="291">
        <v>86</v>
      </c>
    </row>
    <row r="62" spans="2:13" ht="17.25">
      <c r="B62" s="1" t="s">
        <v>633</v>
      </c>
      <c r="D62" s="101">
        <v>31</v>
      </c>
      <c r="E62" s="102">
        <v>792</v>
      </c>
      <c r="F62" s="147">
        <v>15</v>
      </c>
      <c r="G62" s="147">
        <v>595</v>
      </c>
      <c r="H62" s="147">
        <v>11</v>
      </c>
      <c r="I62" s="147">
        <v>123</v>
      </c>
      <c r="J62" s="325" t="s">
        <v>19</v>
      </c>
      <c r="K62" s="325" t="s">
        <v>19</v>
      </c>
      <c r="L62" s="147">
        <v>5</v>
      </c>
      <c r="M62" s="291">
        <v>74</v>
      </c>
    </row>
    <row r="63" spans="2:13" ht="17.25">
      <c r="B63" s="1" t="s">
        <v>634</v>
      </c>
      <c r="D63" s="101">
        <v>30</v>
      </c>
      <c r="E63" s="102">
        <v>6160</v>
      </c>
      <c r="F63" s="147">
        <v>3</v>
      </c>
      <c r="G63" s="147">
        <v>301</v>
      </c>
      <c r="H63" s="147">
        <v>15</v>
      </c>
      <c r="I63" s="147">
        <v>5620</v>
      </c>
      <c r="J63" s="147">
        <v>4</v>
      </c>
      <c r="K63" s="147">
        <v>93</v>
      </c>
      <c r="L63" s="147">
        <v>8</v>
      </c>
      <c r="M63" s="291">
        <v>146</v>
      </c>
    </row>
    <row r="64" spans="2:13" ht="17.25">
      <c r="B64" s="1" t="s">
        <v>635</v>
      </c>
      <c r="D64" s="101">
        <v>25</v>
      </c>
      <c r="E64" s="102">
        <v>3550</v>
      </c>
      <c r="F64" s="147">
        <v>15</v>
      </c>
      <c r="G64" s="147">
        <v>2072</v>
      </c>
      <c r="H64" s="147">
        <v>3</v>
      </c>
      <c r="I64" s="147">
        <v>364</v>
      </c>
      <c r="J64" s="325" t="s">
        <v>19</v>
      </c>
      <c r="K64" s="325" t="s">
        <v>19</v>
      </c>
      <c r="L64" s="147">
        <v>7</v>
      </c>
      <c r="M64" s="291">
        <v>1114</v>
      </c>
    </row>
    <row r="65" spans="2:13" ht="17.25">
      <c r="B65" s="1" t="s">
        <v>191</v>
      </c>
      <c r="D65" s="101">
        <v>25</v>
      </c>
      <c r="E65" s="102">
        <v>759</v>
      </c>
      <c r="F65" s="102">
        <v>9</v>
      </c>
      <c r="G65" s="102">
        <v>524</v>
      </c>
      <c r="H65" s="102">
        <v>11</v>
      </c>
      <c r="I65" s="102">
        <v>59</v>
      </c>
      <c r="J65" s="102">
        <v>3</v>
      </c>
      <c r="K65" s="102">
        <v>79</v>
      </c>
      <c r="L65" s="102">
        <v>2</v>
      </c>
      <c r="M65" s="291">
        <v>97</v>
      </c>
    </row>
    <row r="66" spans="2:13" ht="17.25">
      <c r="B66" s="1" t="s">
        <v>23</v>
      </c>
      <c r="D66" s="101">
        <v>63</v>
      </c>
      <c r="E66" s="102">
        <v>11985</v>
      </c>
      <c r="F66" s="102">
        <v>36</v>
      </c>
      <c r="G66" s="102">
        <v>9443</v>
      </c>
      <c r="H66" s="113">
        <v>18</v>
      </c>
      <c r="I66" s="102">
        <v>1944</v>
      </c>
      <c r="J66" s="102">
        <v>3</v>
      </c>
      <c r="K66" s="102">
        <v>14</v>
      </c>
      <c r="L66" s="102">
        <v>6</v>
      </c>
      <c r="M66" s="291">
        <v>584</v>
      </c>
    </row>
    <row r="67" spans="2:13" ht="17.25">
      <c r="B67" s="1" t="s">
        <v>318</v>
      </c>
      <c r="D67" s="101">
        <v>8</v>
      </c>
      <c r="E67" s="102">
        <v>143</v>
      </c>
      <c r="F67" s="147">
        <v>1</v>
      </c>
      <c r="G67" s="147">
        <v>20</v>
      </c>
      <c r="H67" s="147">
        <v>5</v>
      </c>
      <c r="I67" s="147">
        <v>95</v>
      </c>
      <c r="J67" s="325" t="s">
        <v>19</v>
      </c>
      <c r="K67" s="325" t="s">
        <v>19</v>
      </c>
      <c r="L67" s="102">
        <v>2</v>
      </c>
      <c r="M67" s="291">
        <v>28</v>
      </c>
    </row>
    <row r="68" spans="2:13" ht="18" thickBot="1">
      <c r="B68" s="5"/>
      <c r="C68" s="5"/>
      <c r="D68" s="118"/>
      <c r="E68" s="120"/>
      <c r="F68" s="120"/>
      <c r="G68" s="120"/>
      <c r="H68" s="120"/>
      <c r="I68" s="120"/>
      <c r="J68" s="120"/>
      <c r="K68" s="120"/>
      <c r="L68" s="120"/>
      <c r="M68" s="292"/>
    </row>
    <row r="69" ht="17.25">
      <c r="D69" s="1" t="s">
        <v>321</v>
      </c>
    </row>
    <row r="70" ht="17.25">
      <c r="A70" s="1"/>
    </row>
  </sheetData>
  <mergeCells count="7">
    <mergeCell ref="J48:K48"/>
    <mergeCell ref="L48:M48"/>
    <mergeCell ref="B49:C49"/>
    <mergeCell ref="E47:H47"/>
    <mergeCell ref="D48:E48"/>
    <mergeCell ref="F48:G48"/>
    <mergeCell ref="H48:I48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4.625" style="2" customWidth="1"/>
    <col min="3" max="3" width="20.875" style="2" customWidth="1"/>
    <col min="4" max="4" width="19.375" style="2" customWidth="1"/>
    <col min="5" max="7" width="18.00390625" style="2" customWidth="1"/>
    <col min="8" max="9" width="17.875" style="2" customWidth="1"/>
    <col min="10" max="16384" width="10.875" style="2" customWidth="1"/>
  </cols>
  <sheetData>
    <row r="1" ht="17.25">
      <c r="A1" s="1"/>
    </row>
    <row r="6" ht="17.25">
      <c r="E6" s="4" t="s">
        <v>304</v>
      </c>
    </row>
    <row r="7" spans="2:9" ht="18" thickBot="1">
      <c r="B7" s="24"/>
      <c r="C7" s="24"/>
      <c r="D7" s="30" t="s">
        <v>24</v>
      </c>
      <c r="E7" s="24"/>
      <c r="F7" s="5"/>
      <c r="G7" s="5"/>
      <c r="H7" s="5"/>
      <c r="I7" s="28" t="s">
        <v>82</v>
      </c>
    </row>
    <row r="8" spans="4:9" ht="17.25">
      <c r="D8" s="9"/>
      <c r="E8" s="8"/>
      <c r="F8" s="8"/>
      <c r="G8" s="8"/>
      <c r="H8" s="8"/>
      <c r="I8" s="8"/>
    </row>
    <row r="9" spans="2:9" ht="17.25">
      <c r="B9" s="17"/>
      <c r="C9" s="17"/>
      <c r="D9" s="10" t="s">
        <v>334</v>
      </c>
      <c r="E9" s="15"/>
      <c r="F9" s="10" t="s">
        <v>334</v>
      </c>
      <c r="G9" s="9"/>
      <c r="H9" s="10" t="s">
        <v>334</v>
      </c>
      <c r="I9" s="10" t="s">
        <v>334</v>
      </c>
    </row>
    <row r="10" spans="2:9" ht="17.25">
      <c r="B10" s="86" t="s">
        <v>322</v>
      </c>
      <c r="C10" s="17"/>
      <c r="D10" s="10" t="s">
        <v>50</v>
      </c>
      <c r="E10" s="90" t="s">
        <v>323</v>
      </c>
      <c r="F10" s="10" t="s">
        <v>324</v>
      </c>
      <c r="G10" s="9" t="s">
        <v>325</v>
      </c>
      <c r="H10" s="10" t="s">
        <v>326</v>
      </c>
      <c r="I10" s="10" t="s">
        <v>327</v>
      </c>
    </row>
    <row r="11" spans="2:9" ht="17.25">
      <c r="B11" s="21" t="s">
        <v>334</v>
      </c>
      <c r="C11" s="8"/>
      <c r="D11" s="22"/>
      <c r="E11" s="12" t="s">
        <v>334</v>
      </c>
      <c r="F11" s="12" t="s">
        <v>334</v>
      </c>
      <c r="G11" s="12" t="s">
        <v>334</v>
      </c>
      <c r="H11" s="12" t="s">
        <v>334</v>
      </c>
      <c r="I11" s="12" t="s">
        <v>334</v>
      </c>
    </row>
    <row r="12" spans="2:9" ht="17.25">
      <c r="B12" s="17"/>
      <c r="D12" s="111"/>
      <c r="E12" s="112"/>
      <c r="F12" s="112"/>
      <c r="G12" s="112"/>
      <c r="H12" s="112"/>
      <c r="I12" s="112"/>
    </row>
    <row r="13" spans="2:9" ht="17.25">
      <c r="B13" s="1" t="s">
        <v>336</v>
      </c>
      <c r="C13" s="17"/>
      <c r="D13" s="101">
        <v>68221</v>
      </c>
      <c r="E13" s="103">
        <v>41660</v>
      </c>
      <c r="F13" s="103">
        <v>2225</v>
      </c>
      <c r="G13" s="103">
        <v>769</v>
      </c>
      <c r="H13" s="103">
        <v>1837</v>
      </c>
      <c r="I13" s="103">
        <v>21730</v>
      </c>
    </row>
    <row r="14" spans="3:9" ht="17.25">
      <c r="C14" s="1" t="s">
        <v>328</v>
      </c>
      <c r="D14" s="101">
        <v>41999</v>
      </c>
      <c r="E14" s="102">
        <v>27041</v>
      </c>
      <c r="F14" s="102">
        <v>2211</v>
      </c>
      <c r="G14" s="102">
        <v>399</v>
      </c>
      <c r="H14" s="102">
        <v>439</v>
      </c>
      <c r="I14" s="102">
        <v>11909</v>
      </c>
    </row>
    <row r="15" spans="3:9" ht="17.25">
      <c r="C15" s="1" t="s">
        <v>329</v>
      </c>
      <c r="D15" s="101">
        <v>13185</v>
      </c>
      <c r="E15" s="102">
        <v>2819</v>
      </c>
      <c r="F15" s="102" t="s">
        <v>335</v>
      </c>
      <c r="G15" s="102">
        <v>370</v>
      </c>
      <c r="H15" s="102">
        <v>1339</v>
      </c>
      <c r="I15" s="102">
        <v>8657</v>
      </c>
    </row>
    <row r="16" spans="3:9" ht="17.25">
      <c r="C16" s="1" t="s">
        <v>330</v>
      </c>
      <c r="D16" s="101">
        <v>6997</v>
      </c>
      <c r="E16" s="102">
        <v>6880</v>
      </c>
      <c r="F16" s="102" t="s">
        <v>335</v>
      </c>
      <c r="G16" s="102" t="s">
        <v>335</v>
      </c>
      <c r="H16" s="102">
        <v>59</v>
      </c>
      <c r="I16" s="102">
        <v>58</v>
      </c>
    </row>
    <row r="17" spans="3:9" ht="17.25">
      <c r="C17" s="1" t="s">
        <v>331</v>
      </c>
      <c r="D17" s="101">
        <v>6040</v>
      </c>
      <c r="E17" s="102">
        <v>4920</v>
      </c>
      <c r="F17" s="102">
        <v>14</v>
      </c>
      <c r="G17" s="102" t="s">
        <v>335</v>
      </c>
      <c r="H17" s="102" t="s">
        <v>335</v>
      </c>
      <c r="I17" s="102">
        <v>1106</v>
      </c>
    </row>
    <row r="18" spans="2:9" ht="17.25">
      <c r="B18" s="17"/>
      <c r="D18" s="111"/>
      <c r="E18" s="112"/>
      <c r="F18" s="112"/>
      <c r="G18" s="112"/>
      <c r="H18" s="112"/>
      <c r="I18" s="112"/>
    </row>
    <row r="19" spans="2:9" ht="17.25">
      <c r="B19" s="1" t="s">
        <v>337</v>
      </c>
      <c r="C19" s="17"/>
      <c r="D19" s="101">
        <v>64923</v>
      </c>
      <c r="E19" s="103">
        <v>38748</v>
      </c>
      <c r="F19" s="103">
        <v>2307</v>
      </c>
      <c r="G19" s="103">
        <v>712</v>
      </c>
      <c r="H19" s="103">
        <v>1797</v>
      </c>
      <c r="I19" s="103">
        <v>21359</v>
      </c>
    </row>
    <row r="20" spans="3:9" ht="17.25">
      <c r="C20" s="1" t="s">
        <v>328</v>
      </c>
      <c r="D20" s="101">
        <v>39809</v>
      </c>
      <c r="E20" s="102">
        <v>24893</v>
      </c>
      <c r="F20" s="102">
        <v>2307</v>
      </c>
      <c r="G20" s="102">
        <v>342</v>
      </c>
      <c r="H20" s="102">
        <v>441</v>
      </c>
      <c r="I20" s="102">
        <v>11826</v>
      </c>
    </row>
    <row r="21" spans="3:9" ht="17.25">
      <c r="C21" s="1" t="s">
        <v>329</v>
      </c>
      <c r="D21" s="101">
        <v>12751</v>
      </c>
      <c r="E21" s="102">
        <v>2681</v>
      </c>
      <c r="F21" s="102" t="s">
        <v>335</v>
      </c>
      <c r="G21" s="102">
        <v>370</v>
      </c>
      <c r="H21" s="102">
        <v>1295</v>
      </c>
      <c r="I21" s="102">
        <v>8405</v>
      </c>
    </row>
    <row r="22" spans="3:9" ht="17.25">
      <c r="C22" s="1" t="s">
        <v>330</v>
      </c>
      <c r="D22" s="101">
        <v>6593</v>
      </c>
      <c r="E22" s="102">
        <v>6475</v>
      </c>
      <c r="F22" s="102" t="s">
        <v>335</v>
      </c>
      <c r="G22" s="102" t="s">
        <v>335</v>
      </c>
      <c r="H22" s="102">
        <v>61</v>
      </c>
      <c r="I22" s="102">
        <v>57</v>
      </c>
    </row>
    <row r="23" spans="3:9" ht="17.25">
      <c r="C23" s="1" t="s">
        <v>331</v>
      </c>
      <c r="D23" s="101">
        <v>5770</v>
      </c>
      <c r="E23" s="102">
        <v>4699</v>
      </c>
      <c r="F23" s="102" t="s">
        <v>335</v>
      </c>
      <c r="G23" s="102" t="s">
        <v>335</v>
      </c>
      <c r="H23" s="102" t="s">
        <v>335</v>
      </c>
      <c r="I23" s="102">
        <v>1071</v>
      </c>
    </row>
    <row r="24" spans="4:9" ht="17.25">
      <c r="D24" s="111"/>
      <c r="E24" s="112"/>
      <c r="F24" s="112"/>
      <c r="G24" s="112"/>
      <c r="H24" s="112"/>
      <c r="I24" s="112"/>
    </row>
    <row r="25" spans="2:9" ht="17.25">
      <c r="B25" s="1" t="s">
        <v>338</v>
      </c>
      <c r="C25" s="17"/>
      <c r="D25" s="101">
        <v>61338</v>
      </c>
      <c r="E25" s="103">
        <v>35877</v>
      </c>
      <c r="F25" s="103">
        <v>2212</v>
      </c>
      <c r="G25" s="103">
        <v>554</v>
      </c>
      <c r="H25" s="103">
        <v>1595</v>
      </c>
      <c r="I25" s="103">
        <v>21100</v>
      </c>
    </row>
    <row r="26" spans="3:9" ht="17.25">
      <c r="C26" s="1" t="s">
        <v>328</v>
      </c>
      <c r="D26" s="101">
        <v>37200</v>
      </c>
      <c r="E26" s="102">
        <v>22530</v>
      </c>
      <c r="F26" s="102">
        <v>2212</v>
      </c>
      <c r="G26" s="102">
        <v>197</v>
      </c>
      <c r="H26" s="102">
        <v>452</v>
      </c>
      <c r="I26" s="102">
        <v>11809</v>
      </c>
    </row>
    <row r="27" spans="3:9" ht="17.25">
      <c r="C27" s="1" t="s">
        <v>329</v>
      </c>
      <c r="D27" s="101">
        <v>11985</v>
      </c>
      <c r="E27" s="102">
        <v>2410</v>
      </c>
      <c r="F27" s="102" t="s">
        <v>335</v>
      </c>
      <c r="G27" s="102">
        <v>357</v>
      </c>
      <c r="H27" s="102">
        <v>1090</v>
      </c>
      <c r="I27" s="102">
        <v>8128</v>
      </c>
    </row>
    <row r="28" spans="3:9" ht="17.25">
      <c r="C28" s="1" t="s">
        <v>330</v>
      </c>
      <c r="D28" s="101">
        <v>6449</v>
      </c>
      <c r="E28" s="102">
        <v>6347</v>
      </c>
      <c r="F28" s="102" t="s">
        <v>335</v>
      </c>
      <c r="G28" s="102" t="s">
        <v>335</v>
      </c>
      <c r="H28" s="102">
        <v>53</v>
      </c>
      <c r="I28" s="102">
        <v>49</v>
      </c>
    </row>
    <row r="29" spans="3:9" ht="17.25">
      <c r="C29" s="1" t="s">
        <v>331</v>
      </c>
      <c r="D29" s="101">
        <v>5704</v>
      </c>
      <c r="E29" s="102">
        <v>4590</v>
      </c>
      <c r="F29" s="102" t="s">
        <v>335</v>
      </c>
      <c r="G29" s="102" t="s">
        <v>335</v>
      </c>
      <c r="H29" s="102" t="s">
        <v>335</v>
      </c>
      <c r="I29" s="102">
        <v>1114</v>
      </c>
    </row>
    <row r="30" spans="4:9" ht="17.25">
      <c r="D30" s="111"/>
      <c r="E30" s="112"/>
      <c r="F30" s="112"/>
      <c r="G30" s="112"/>
      <c r="H30" s="112"/>
      <c r="I30" s="112"/>
    </row>
    <row r="31" spans="2:9" ht="17.25">
      <c r="B31" s="1" t="s">
        <v>339</v>
      </c>
      <c r="C31" s="17"/>
      <c r="D31" s="101">
        <v>59207</v>
      </c>
      <c r="E31" s="103">
        <v>34187</v>
      </c>
      <c r="F31" s="103">
        <v>2138</v>
      </c>
      <c r="G31" s="103">
        <v>518</v>
      </c>
      <c r="H31" s="103">
        <v>1594</v>
      </c>
      <c r="I31" s="103">
        <v>20770</v>
      </c>
    </row>
    <row r="32" spans="3:9" ht="17.25">
      <c r="C32" s="1" t="s">
        <v>328</v>
      </c>
      <c r="D32" s="101">
        <v>35804</v>
      </c>
      <c r="E32" s="102">
        <v>21389</v>
      </c>
      <c r="F32" s="102">
        <v>2138</v>
      </c>
      <c r="G32" s="102">
        <v>181</v>
      </c>
      <c r="H32" s="102">
        <v>445</v>
      </c>
      <c r="I32" s="102">
        <v>11651</v>
      </c>
    </row>
    <row r="33" spans="3:9" ht="17.25">
      <c r="C33" s="1" t="s">
        <v>329</v>
      </c>
      <c r="D33" s="101">
        <v>11742</v>
      </c>
      <c r="E33" s="102">
        <v>2401</v>
      </c>
      <c r="F33" s="102" t="s">
        <v>335</v>
      </c>
      <c r="G33" s="102">
        <v>337</v>
      </c>
      <c r="H33" s="102">
        <v>1098</v>
      </c>
      <c r="I33" s="102">
        <v>7906</v>
      </c>
    </row>
    <row r="34" spans="3:9" ht="17.25">
      <c r="C34" s="1" t="s">
        <v>330</v>
      </c>
      <c r="D34" s="101">
        <v>6158</v>
      </c>
      <c r="E34" s="102">
        <v>6064</v>
      </c>
      <c r="F34" s="102" t="s">
        <v>335</v>
      </c>
      <c r="G34" s="102" t="s">
        <v>335</v>
      </c>
      <c r="H34" s="102">
        <v>51</v>
      </c>
      <c r="I34" s="102">
        <v>43</v>
      </c>
    </row>
    <row r="35" spans="3:9" ht="17.25">
      <c r="C35" s="1" t="s">
        <v>331</v>
      </c>
      <c r="D35" s="101">
        <v>5503</v>
      </c>
      <c r="E35" s="102">
        <v>4333</v>
      </c>
      <c r="F35" s="102" t="s">
        <v>335</v>
      </c>
      <c r="G35" s="102" t="s">
        <v>335</v>
      </c>
      <c r="H35" s="102" t="s">
        <v>335</v>
      </c>
      <c r="I35" s="102">
        <v>1170</v>
      </c>
    </row>
    <row r="36" spans="4:9" ht="17.25">
      <c r="D36" s="111"/>
      <c r="E36" s="112"/>
      <c r="F36" s="112"/>
      <c r="G36" s="112"/>
      <c r="H36" s="112"/>
      <c r="I36" s="112"/>
    </row>
    <row r="37" spans="2:9" ht="17.25">
      <c r="B37" s="1" t="s">
        <v>332</v>
      </c>
      <c r="C37" s="17"/>
      <c r="D37" s="101">
        <v>57394</v>
      </c>
      <c r="E37" s="103">
        <v>33030</v>
      </c>
      <c r="F37" s="103">
        <v>2416</v>
      </c>
      <c r="G37" s="103">
        <v>494</v>
      </c>
      <c r="H37" s="103">
        <v>1145</v>
      </c>
      <c r="I37" s="103">
        <v>20309</v>
      </c>
    </row>
    <row r="38" spans="3:9" ht="17.25">
      <c r="C38" s="1" t="s">
        <v>328</v>
      </c>
      <c r="D38" s="101">
        <v>34814</v>
      </c>
      <c r="E38" s="102">
        <v>20552</v>
      </c>
      <c r="F38" s="102">
        <v>2112</v>
      </c>
      <c r="G38" s="102">
        <v>163</v>
      </c>
      <c r="H38" s="102">
        <v>445</v>
      </c>
      <c r="I38" s="102">
        <v>11542</v>
      </c>
    </row>
    <row r="39" spans="3:9" ht="17.25">
      <c r="C39" s="1" t="s">
        <v>329</v>
      </c>
      <c r="D39" s="101">
        <v>11559</v>
      </c>
      <c r="E39" s="102">
        <v>2454</v>
      </c>
      <c r="F39" s="102">
        <v>304</v>
      </c>
      <c r="G39" s="102">
        <v>331</v>
      </c>
      <c r="H39" s="102">
        <v>686</v>
      </c>
      <c r="I39" s="102">
        <v>7784</v>
      </c>
    </row>
    <row r="40" spans="3:9" ht="17.25">
      <c r="C40" s="1" t="s">
        <v>330</v>
      </c>
      <c r="D40" s="101">
        <v>6285</v>
      </c>
      <c r="E40" s="102">
        <v>6111</v>
      </c>
      <c r="F40" s="102" t="s">
        <v>335</v>
      </c>
      <c r="G40" s="102" t="s">
        <v>335</v>
      </c>
      <c r="H40" s="102">
        <v>14</v>
      </c>
      <c r="I40" s="102">
        <v>160</v>
      </c>
    </row>
    <row r="41" spans="3:9" ht="17.25">
      <c r="C41" s="1" t="s">
        <v>331</v>
      </c>
      <c r="D41" s="101">
        <v>4736</v>
      </c>
      <c r="E41" s="102">
        <v>3913</v>
      </c>
      <c r="F41" s="102" t="s">
        <v>335</v>
      </c>
      <c r="G41" s="102" t="s">
        <v>335</v>
      </c>
      <c r="H41" s="102" t="s">
        <v>335</v>
      </c>
      <c r="I41" s="102">
        <v>823</v>
      </c>
    </row>
    <row r="42" spans="4:9" ht="17.25">
      <c r="D42" s="111"/>
      <c r="E42" s="112"/>
      <c r="F42" s="112"/>
      <c r="G42" s="112"/>
      <c r="H42" s="112"/>
      <c r="I42" s="112"/>
    </row>
    <row r="43" spans="2:9" ht="17.25">
      <c r="B43" s="1" t="s">
        <v>340</v>
      </c>
      <c r="C43" s="14"/>
      <c r="D43" s="101">
        <v>56169</v>
      </c>
      <c r="E43" s="103">
        <v>32585</v>
      </c>
      <c r="F43" s="103">
        <v>2418</v>
      </c>
      <c r="G43" s="103">
        <v>462</v>
      </c>
      <c r="H43" s="103">
        <v>1089</v>
      </c>
      <c r="I43" s="103">
        <v>19615</v>
      </c>
    </row>
    <row r="44" spans="3:9" ht="17.25">
      <c r="C44" s="1" t="s">
        <v>328</v>
      </c>
      <c r="D44" s="101">
        <v>33817</v>
      </c>
      <c r="E44" s="103">
        <v>19827</v>
      </c>
      <c r="F44" s="103">
        <v>2114</v>
      </c>
      <c r="G44" s="103">
        <v>141</v>
      </c>
      <c r="H44" s="103">
        <v>431</v>
      </c>
      <c r="I44" s="103">
        <v>11304</v>
      </c>
    </row>
    <row r="45" spans="3:9" ht="17.25">
      <c r="C45" s="1" t="s">
        <v>329</v>
      </c>
      <c r="D45" s="101">
        <v>11258</v>
      </c>
      <c r="E45" s="103">
        <v>2449</v>
      </c>
      <c r="F45" s="103">
        <v>304</v>
      </c>
      <c r="G45" s="103">
        <v>321</v>
      </c>
      <c r="H45" s="103">
        <v>646</v>
      </c>
      <c r="I45" s="103">
        <v>7538</v>
      </c>
    </row>
    <row r="46" spans="3:9" ht="17.25">
      <c r="C46" s="1" t="s">
        <v>330</v>
      </c>
      <c r="D46" s="101">
        <v>6178</v>
      </c>
      <c r="E46" s="103">
        <v>6012</v>
      </c>
      <c r="F46" s="102" t="s">
        <v>335</v>
      </c>
      <c r="G46" s="102" t="s">
        <v>335</v>
      </c>
      <c r="H46" s="103">
        <v>12</v>
      </c>
      <c r="I46" s="103">
        <v>154</v>
      </c>
    </row>
    <row r="47" spans="3:9" ht="17.25">
      <c r="C47" s="1" t="s">
        <v>331</v>
      </c>
      <c r="D47" s="101">
        <v>4916</v>
      </c>
      <c r="E47" s="103">
        <v>4297</v>
      </c>
      <c r="F47" s="102" t="s">
        <v>335</v>
      </c>
      <c r="G47" s="102" t="s">
        <v>335</v>
      </c>
      <c r="H47" s="102" t="s">
        <v>335</v>
      </c>
      <c r="I47" s="103">
        <v>619</v>
      </c>
    </row>
    <row r="48" spans="4:9" ht="17.25">
      <c r="D48" s="111"/>
      <c r="E48" s="112"/>
      <c r="F48" s="112"/>
      <c r="G48" s="112"/>
      <c r="H48" s="112"/>
      <c r="I48" s="112"/>
    </row>
    <row r="49" spans="2:9" ht="17.25">
      <c r="B49" s="1" t="s">
        <v>457</v>
      </c>
      <c r="C49" s="14"/>
      <c r="D49" s="101">
        <v>54831</v>
      </c>
      <c r="E49" s="103">
        <v>31827</v>
      </c>
      <c r="F49" s="103">
        <v>2398</v>
      </c>
      <c r="G49" s="103">
        <v>415</v>
      </c>
      <c r="H49" s="103">
        <v>1068</v>
      </c>
      <c r="I49" s="103">
        <v>19123</v>
      </c>
    </row>
    <row r="50" spans="3:9" ht="17.25">
      <c r="C50" s="1" t="s">
        <v>328</v>
      </c>
      <c r="D50" s="101">
        <v>33362</v>
      </c>
      <c r="E50" s="103">
        <v>19765</v>
      </c>
      <c r="F50" s="103">
        <v>2100</v>
      </c>
      <c r="G50" s="103">
        <v>113</v>
      </c>
      <c r="H50" s="103">
        <v>410</v>
      </c>
      <c r="I50" s="103">
        <v>10974</v>
      </c>
    </row>
    <row r="51" spans="3:9" ht="17.25">
      <c r="C51" s="1" t="s">
        <v>329</v>
      </c>
      <c r="D51" s="101">
        <v>11150</v>
      </c>
      <c r="E51" s="103">
        <v>2473</v>
      </c>
      <c r="F51" s="103">
        <v>298</v>
      </c>
      <c r="G51" s="103">
        <v>302</v>
      </c>
      <c r="H51" s="103">
        <v>644</v>
      </c>
      <c r="I51" s="103">
        <v>7433</v>
      </c>
    </row>
    <row r="52" spans="3:9" ht="17.25">
      <c r="C52" s="1" t="s">
        <v>330</v>
      </c>
      <c r="D52" s="101">
        <v>5744</v>
      </c>
      <c r="E52" s="103">
        <v>5679</v>
      </c>
      <c r="F52" s="102" t="s">
        <v>335</v>
      </c>
      <c r="G52" s="102" t="s">
        <v>335</v>
      </c>
      <c r="H52" s="103">
        <v>14</v>
      </c>
      <c r="I52" s="103">
        <v>51</v>
      </c>
    </row>
    <row r="53" spans="3:9" ht="17.25">
      <c r="C53" s="1" t="s">
        <v>331</v>
      </c>
      <c r="D53" s="101">
        <v>4575</v>
      </c>
      <c r="E53" s="103">
        <v>3910</v>
      </c>
      <c r="F53" s="102" t="s">
        <v>335</v>
      </c>
      <c r="G53" s="102" t="s">
        <v>335</v>
      </c>
      <c r="H53" s="102" t="s">
        <v>335</v>
      </c>
      <c r="I53" s="103">
        <v>665</v>
      </c>
    </row>
    <row r="54" spans="1:9" ht="18" thickBot="1">
      <c r="A54" s="17"/>
      <c r="B54" s="24"/>
      <c r="C54" s="24"/>
      <c r="D54" s="118"/>
      <c r="E54" s="119"/>
      <c r="F54" s="119"/>
      <c r="G54" s="119"/>
      <c r="H54" s="119"/>
      <c r="I54" s="119"/>
    </row>
    <row r="55" spans="1:9" ht="17.25">
      <c r="A55" s="17"/>
      <c r="B55" s="17"/>
      <c r="C55" s="1" t="s">
        <v>333</v>
      </c>
      <c r="E55" s="17"/>
      <c r="G55" s="87" t="s">
        <v>341</v>
      </c>
      <c r="I55" s="1"/>
    </row>
    <row r="56" spans="1:5" ht="17.25">
      <c r="A56" s="1"/>
      <c r="B56" s="17"/>
      <c r="C56" s="17"/>
      <c r="D56" s="17"/>
      <c r="E56" s="1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1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0.625" style="2" customWidth="1"/>
    <col min="3" max="3" width="10.875" style="2" customWidth="1"/>
    <col min="4" max="4" width="12.125" style="2" customWidth="1"/>
    <col min="5" max="5" width="10.875" style="2" customWidth="1"/>
    <col min="6" max="6" width="12.125" style="2" customWidth="1"/>
    <col min="7" max="7" width="10.875" style="2" customWidth="1"/>
    <col min="8" max="8" width="12.125" style="2" customWidth="1"/>
    <col min="9" max="9" width="9.625" style="2" customWidth="1"/>
    <col min="10" max="10" width="12.125" style="2" customWidth="1"/>
    <col min="11" max="11" width="10.875" style="2" customWidth="1"/>
    <col min="12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342</v>
      </c>
    </row>
    <row r="7" spans="2:12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ht="17.25">
      <c r="C8" s="9"/>
      <c r="E8" s="8"/>
      <c r="F8" s="8"/>
      <c r="G8" s="8"/>
      <c r="H8" s="8"/>
      <c r="I8" s="8"/>
      <c r="J8" s="8"/>
      <c r="K8" s="8"/>
      <c r="L8" s="8"/>
    </row>
    <row r="9" spans="3:12" ht="17.25">
      <c r="C9" s="7" t="s">
        <v>343</v>
      </c>
      <c r="E9" s="7" t="s">
        <v>344</v>
      </c>
      <c r="G9" s="8"/>
      <c r="H9" s="8"/>
      <c r="I9" s="21" t="s">
        <v>345</v>
      </c>
      <c r="J9" s="8"/>
      <c r="K9" s="8"/>
      <c r="L9" s="8"/>
    </row>
    <row r="10" spans="3:12" ht="17.25">
      <c r="C10" s="22"/>
      <c r="D10" s="8"/>
      <c r="E10" s="11" t="s">
        <v>346</v>
      </c>
      <c r="F10" s="8"/>
      <c r="G10" s="11" t="s">
        <v>365</v>
      </c>
      <c r="H10" s="8"/>
      <c r="I10" s="11" t="s">
        <v>347</v>
      </c>
      <c r="J10" s="8"/>
      <c r="K10" s="11" t="s">
        <v>348</v>
      </c>
      <c r="L10" s="8"/>
    </row>
    <row r="11" spans="3:12" ht="17.25">
      <c r="C11" s="9"/>
      <c r="D11" s="7" t="s">
        <v>349</v>
      </c>
      <c r="E11" s="9"/>
      <c r="F11" s="7" t="s">
        <v>350</v>
      </c>
      <c r="G11" s="9"/>
      <c r="H11" s="7" t="s">
        <v>350</v>
      </c>
      <c r="I11" s="9"/>
      <c r="J11" s="7" t="s">
        <v>350</v>
      </c>
      <c r="K11" s="9"/>
      <c r="L11" s="7" t="s">
        <v>350</v>
      </c>
    </row>
    <row r="12" spans="2:12" ht="17.25">
      <c r="B12" s="8"/>
      <c r="C12" s="11" t="s">
        <v>351</v>
      </c>
      <c r="D12" s="11" t="s">
        <v>352</v>
      </c>
      <c r="E12" s="11" t="s">
        <v>351</v>
      </c>
      <c r="F12" s="11" t="s">
        <v>353</v>
      </c>
      <c r="G12" s="11" t="s">
        <v>351</v>
      </c>
      <c r="H12" s="11" t="s">
        <v>353</v>
      </c>
      <c r="I12" s="11" t="s">
        <v>351</v>
      </c>
      <c r="J12" s="11" t="s">
        <v>353</v>
      </c>
      <c r="K12" s="11" t="s">
        <v>351</v>
      </c>
      <c r="L12" s="11" t="s">
        <v>353</v>
      </c>
    </row>
    <row r="13" spans="3:12" ht="17.25">
      <c r="C13" s="111"/>
      <c r="D13" s="105" t="s">
        <v>174</v>
      </c>
      <c r="E13" s="112"/>
      <c r="F13" s="105" t="s">
        <v>174</v>
      </c>
      <c r="G13" s="112"/>
      <c r="H13" s="105" t="s">
        <v>174</v>
      </c>
      <c r="I13" s="112"/>
      <c r="J13" s="105" t="s">
        <v>174</v>
      </c>
      <c r="K13" s="112"/>
      <c r="L13" s="105" t="s">
        <v>174</v>
      </c>
    </row>
    <row r="14" spans="2:12" ht="17.25">
      <c r="B14" s="1" t="s">
        <v>548</v>
      </c>
      <c r="C14" s="101">
        <v>14</v>
      </c>
      <c r="D14" s="103">
        <v>1445</v>
      </c>
      <c r="E14" s="103">
        <v>8</v>
      </c>
      <c r="F14" s="103">
        <v>1065</v>
      </c>
      <c r="G14" s="102">
        <v>3</v>
      </c>
      <c r="H14" s="102">
        <v>418</v>
      </c>
      <c r="I14" s="102">
        <v>5</v>
      </c>
      <c r="J14" s="102">
        <v>647</v>
      </c>
      <c r="K14" s="147" t="s">
        <v>25</v>
      </c>
      <c r="L14" s="147" t="s">
        <v>25</v>
      </c>
    </row>
    <row r="15" spans="2:12" ht="17.25">
      <c r="B15" s="1" t="s">
        <v>540</v>
      </c>
      <c r="C15" s="101">
        <v>5</v>
      </c>
      <c r="D15" s="103">
        <v>54</v>
      </c>
      <c r="E15" s="147" t="s">
        <v>26</v>
      </c>
      <c r="F15" s="147" t="s">
        <v>26</v>
      </c>
      <c r="G15" s="147" t="s">
        <v>26</v>
      </c>
      <c r="H15" s="147" t="s">
        <v>26</v>
      </c>
      <c r="I15" s="147" t="s">
        <v>26</v>
      </c>
      <c r="J15" s="147" t="s">
        <v>26</v>
      </c>
      <c r="K15" s="147" t="s">
        <v>26</v>
      </c>
      <c r="L15" s="147" t="s">
        <v>26</v>
      </c>
    </row>
    <row r="16" spans="2:12" ht="17.25">
      <c r="B16" s="1"/>
      <c r="C16" s="101"/>
      <c r="D16" s="103"/>
      <c r="E16" s="147"/>
      <c r="F16" s="147"/>
      <c r="G16" s="147"/>
      <c r="H16" s="147"/>
      <c r="I16" s="147"/>
      <c r="J16" s="147"/>
      <c r="K16" s="147"/>
      <c r="L16" s="147"/>
    </row>
    <row r="17" spans="2:12" ht="17.25">
      <c r="B17" s="1" t="s">
        <v>549</v>
      </c>
      <c r="C17" s="101">
        <v>8</v>
      </c>
      <c r="D17" s="103">
        <v>803</v>
      </c>
      <c r="E17" s="103">
        <v>1</v>
      </c>
      <c r="F17" s="103">
        <v>100</v>
      </c>
      <c r="G17" s="147" t="s">
        <v>26</v>
      </c>
      <c r="H17" s="147" t="s">
        <v>26</v>
      </c>
      <c r="I17" s="102">
        <v>1</v>
      </c>
      <c r="J17" s="102">
        <v>100</v>
      </c>
      <c r="K17" s="147" t="s">
        <v>26</v>
      </c>
      <c r="L17" s="147" t="s">
        <v>26</v>
      </c>
    </row>
    <row r="18" spans="2:12" ht="17.25">
      <c r="B18" s="1" t="s">
        <v>550</v>
      </c>
      <c r="C18" s="101">
        <v>5</v>
      </c>
      <c r="D18" s="103">
        <v>234</v>
      </c>
      <c r="E18" s="103">
        <v>1</v>
      </c>
      <c r="F18" s="103">
        <v>178</v>
      </c>
      <c r="G18" s="147" t="s">
        <v>26</v>
      </c>
      <c r="H18" s="147" t="s">
        <v>26</v>
      </c>
      <c r="I18" s="102">
        <v>1</v>
      </c>
      <c r="J18" s="102">
        <v>178</v>
      </c>
      <c r="K18" s="147" t="s">
        <v>26</v>
      </c>
      <c r="L18" s="147" t="s">
        <v>26</v>
      </c>
    </row>
    <row r="19" spans="2:12" ht="17.25">
      <c r="B19" s="1" t="s">
        <v>541</v>
      </c>
      <c r="C19" s="101">
        <v>4</v>
      </c>
      <c r="D19" s="103">
        <v>199</v>
      </c>
      <c r="E19" s="105">
        <v>1</v>
      </c>
      <c r="F19" s="105">
        <v>97</v>
      </c>
      <c r="G19" s="105">
        <v>1</v>
      </c>
      <c r="H19" s="105">
        <v>97</v>
      </c>
      <c r="I19" s="147" t="s">
        <v>26</v>
      </c>
      <c r="J19" s="147" t="s">
        <v>26</v>
      </c>
      <c r="K19" s="147" t="s">
        <v>26</v>
      </c>
      <c r="L19" s="147" t="s">
        <v>26</v>
      </c>
    </row>
    <row r="20" spans="2:14" ht="17.25">
      <c r="B20" s="1" t="s">
        <v>542</v>
      </c>
      <c r="C20" s="101">
        <v>5</v>
      </c>
      <c r="D20" s="103">
        <v>319</v>
      </c>
      <c r="E20" s="105">
        <v>3</v>
      </c>
      <c r="F20" s="105">
        <v>213</v>
      </c>
      <c r="G20" s="147" t="s">
        <v>26</v>
      </c>
      <c r="H20" s="147" t="s">
        <v>26</v>
      </c>
      <c r="I20" s="147" t="s">
        <v>26</v>
      </c>
      <c r="J20" s="147" t="s">
        <v>26</v>
      </c>
      <c r="K20" s="147" t="s">
        <v>26</v>
      </c>
      <c r="L20" s="147" t="s">
        <v>26</v>
      </c>
      <c r="M20" s="23"/>
      <c r="N20" s="23"/>
    </row>
    <row r="21" spans="2:14" ht="17.25">
      <c r="B21" s="1" t="s">
        <v>543</v>
      </c>
      <c r="C21" s="101">
        <v>5</v>
      </c>
      <c r="D21" s="103">
        <v>354</v>
      </c>
      <c r="E21" s="105">
        <v>3</v>
      </c>
      <c r="F21" s="105">
        <v>179</v>
      </c>
      <c r="G21" s="105">
        <v>2</v>
      </c>
      <c r="H21" s="105">
        <v>99</v>
      </c>
      <c r="I21" s="105">
        <v>1</v>
      </c>
      <c r="J21" s="105">
        <v>80</v>
      </c>
      <c r="K21" s="147" t="s">
        <v>26</v>
      </c>
      <c r="L21" s="147" t="s">
        <v>26</v>
      </c>
      <c r="M21" s="23"/>
      <c r="N21" s="23"/>
    </row>
    <row r="22" spans="2:14" ht="17.25">
      <c r="B22" s="1"/>
      <c r="C22" s="101"/>
      <c r="D22" s="103"/>
      <c r="E22" s="105"/>
      <c r="F22" s="105"/>
      <c r="G22" s="105"/>
      <c r="H22" s="105"/>
      <c r="I22" s="105"/>
      <c r="J22" s="105"/>
      <c r="K22" s="147"/>
      <c r="L22" s="147"/>
      <c r="M22" s="23"/>
      <c r="N22" s="23"/>
    </row>
    <row r="23" spans="2:14" ht="17.25">
      <c r="B23" s="1" t="s">
        <v>544</v>
      </c>
      <c r="C23" s="101">
        <v>3</v>
      </c>
      <c r="D23" s="103">
        <v>194</v>
      </c>
      <c r="E23" s="147" t="s">
        <v>26</v>
      </c>
      <c r="F23" s="147" t="s">
        <v>26</v>
      </c>
      <c r="G23" s="147" t="s">
        <v>26</v>
      </c>
      <c r="H23" s="147" t="s">
        <v>26</v>
      </c>
      <c r="I23" s="147" t="s">
        <v>26</v>
      </c>
      <c r="J23" s="147" t="s">
        <v>26</v>
      </c>
      <c r="K23" s="147" t="s">
        <v>26</v>
      </c>
      <c r="L23" s="147" t="s">
        <v>26</v>
      </c>
      <c r="M23" s="23"/>
      <c r="N23" s="23"/>
    </row>
    <row r="24" spans="2:14" ht="17.25">
      <c r="B24" s="1" t="s">
        <v>545</v>
      </c>
      <c r="C24" s="101">
        <v>5</v>
      </c>
      <c r="D24" s="103">
        <v>470</v>
      </c>
      <c r="E24" s="103">
        <v>1</v>
      </c>
      <c r="F24" s="103">
        <v>56</v>
      </c>
      <c r="G24" s="147" t="s">
        <v>26</v>
      </c>
      <c r="H24" s="147" t="s">
        <v>26</v>
      </c>
      <c r="I24" s="103">
        <v>1</v>
      </c>
      <c r="J24" s="103">
        <v>56</v>
      </c>
      <c r="K24" s="147" t="s">
        <v>26</v>
      </c>
      <c r="L24" s="147" t="s">
        <v>26</v>
      </c>
      <c r="M24" s="23"/>
      <c r="N24" s="23"/>
    </row>
    <row r="25" spans="2:14" ht="17.25">
      <c r="B25" s="1" t="s">
        <v>546</v>
      </c>
      <c r="C25" s="148">
        <v>3</v>
      </c>
      <c r="D25" s="237">
        <v>132</v>
      </c>
      <c r="E25" s="237" t="s">
        <v>26</v>
      </c>
      <c r="F25" s="237" t="s">
        <v>26</v>
      </c>
      <c r="G25" s="237" t="s">
        <v>26</v>
      </c>
      <c r="H25" s="237" t="s">
        <v>26</v>
      </c>
      <c r="I25" s="237" t="s">
        <v>26</v>
      </c>
      <c r="J25" s="237" t="s">
        <v>26</v>
      </c>
      <c r="K25" s="237" t="s">
        <v>26</v>
      </c>
      <c r="L25" s="237" t="s">
        <v>26</v>
      </c>
      <c r="M25" s="23"/>
      <c r="N25" s="23"/>
    </row>
    <row r="26" spans="2:12" ht="17.25">
      <c r="B26" s="1" t="s">
        <v>547</v>
      </c>
      <c r="C26" s="148">
        <v>5</v>
      </c>
      <c r="D26" s="237">
        <v>112</v>
      </c>
      <c r="E26" s="237">
        <v>1</v>
      </c>
      <c r="F26" s="237">
        <v>40</v>
      </c>
      <c r="G26" s="237" t="s">
        <v>26</v>
      </c>
      <c r="H26" s="237" t="s">
        <v>26</v>
      </c>
      <c r="I26" s="237">
        <v>1</v>
      </c>
      <c r="J26" s="237">
        <v>40</v>
      </c>
      <c r="K26" s="237" t="s">
        <v>26</v>
      </c>
      <c r="L26" s="237" t="s">
        <v>26</v>
      </c>
    </row>
    <row r="27" spans="2:14" ht="18" thickBot="1">
      <c r="B27" s="5"/>
      <c r="C27" s="144"/>
      <c r="D27" s="119"/>
      <c r="E27" s="120"/>
      <c r="F27" s="120"/>
      <c r="G27" s="120"/>
      <c r="H27" s="120"/>
      <c r="I27" s="120"/>
      <c r="J27" s="120"/>
      <c r="K27" s="120"/>
      <c r="L27" s="120"/>
      <c r="N27" s="20"/>
    </row>
    <row r="28" spans="2:14" ht="17.25">
      <c r="B28" s="20"/>
      <c r="C28" s="107"/>
      <c r="D28" s="108"/>
      <c r="E28" s="145" t="s">
        <v>354</v>
      </c>
      <c r="F28" s="108"/>
      <c r="G28" s="108"/>
      <c r="H28" s="108"/>
      <c r="I28" s="111"/>
      <c r="J28" s="123"/>
      <c r="K28" s="123"/>
      <c r="L28" s="123"/>
      <c r="N28" s="20"/>
    </row>
    <row r="29" spans="3:14" ht="17.25">
      <c r="C29" s="107"/>
      <c r="D29" s="145" t="s">
        <v>345</v>
      </c>
      <c r="E29" s="108"/>
      <c r="F29" s="108"/>
      <c r="G29" s="142" t="s">
        <v>355</v>
      </c>
      <c r="H29" s="112"/>
      <c r="I29" s="142" t="s">
        <v>356</v>
      </c>
      <c r="J29" s="112"/>
      <c r="K29" s="112"/>
      <c r="L29" s="112"/>
      <c r="N29" s="20"/>
    </row>
    <row r="30" spans="3:14" ht="17.25">
      <c r="C30" s="146" t="s">
        <v>357</v>
      </c>
      <c r="D30" s="108"/>
      <c r="E30" s="146" t="s">
        <v>358</v>
      </c>
      <c r="F30" s="108"/>
      <c r="G30" s="146" t="s">
        <v>359</v>
      </c>
      <c r="H30" s="108"/>
      <c r="I30" s="107"/>
      <c r="J30" s="108"/>
      <c r="K30" s="112"/>
      <c r="L30" s="112"/>
      <c r="N30" s="20"/>
    </row>
    <row r="31" spans="3:14" ht="17.25">
      <c r="C31" s="111"/>
      <c r="D31" s="142" t="s">
        <v>350</v>
      </c>
      <c r="E31" s="111"/>
      <c r="F31" s="142" t="s">
        <v>350</v>
      </c>
      <c r="G31" s="111"/>
      <c r="H31" s="142" t="s">
        <v>360</v>
      </c>
      <c r="I31" s="111"/>
      <c r="J31" s="142" t="s">
        <v>349</v>
      </c>
      <c r="K31" s="112"/>
      <c r="L31" s="112"/>
      <c r="N31" s="20"/>
    </row>
    <row r="32" spans="2:14" ht="17.25">
      <c r="B32" s="8"/>
      <c r="C32" s="146" t="s">
        <v>351</v>
      </c>
      <c r="D32" s="146" t="s">
        <v>353</v>
      </c>
      <c r="E32" s="146" t="s">
        <v>351</v>
      </c>
      <c r="F32" s="146" t="s">
        <v>353</v>
      </c>
      <c r="G32" s="146" t="s">
        <v>351</v>
      </c>
      <c r="H32" s="146" t="s">
        <v>361</v>
      </c>
      <c r="I32" s="146" t="s">
        <v>351</v>
      </c>
      <c r="J32" s="146" t="s">
        <v>352</v>
      </c>
      <c r="K32" s="123"/>
      <c r="L32" s="123"/>
      <c r="N32" s="20"/>
    </row>
    <row r="33" spans="3:14" ht="17.25">
      <c r="C33" s="111"/>
      <c r="D33" s="105" t="s">
        <v>174</v>
      </c>
      <c r="E33" s="112"/>
      <c r="F33" s="105" t="s">
        <v>174</v>
      </c>
      <c r="G33" s="112"/>
      <c r="H33" s="105" t="s">
        <v>174</v>
      </c>
      <c r="I33" s="111"/>
      <c r="J33" s="105" t="s">
        <v>174</v>
      </c>
      <c r="K33" s="112"/>
      <c r="L33" s="112"/>
      <c r="N33" s="20"/>
    </row>
    <row r="34" spans="2:12" ht="17.25">
      <c r="B34" s="1" t="s">
        <v>548</v>
      </c>
      <c r="C34" s="148" t="s">
        <v>25</v>
      </c>
      <c r="D34" s="147" t="s">
        <v>25</v>
      </c>
      <c r="E34" s="147" t="s">
        <v>25</v>
      </c>
      <c r="F34" s="147" t="s">
        <v>25</v>
      </c>
      <c r="G34" s="102">
        <v>6</v>
      </c>
      <c r="H34" s="102">
        <v>380</v>
      </c>
      <c r="I34" s="106">
        <v>6</v>
      </c>
      <c r="J34" s="102">
        <v>945</v>
      </c>
      <c r="K34" s="112"/>
      <c r="L34" s="112"/>
    </row>
    <row r="35" spans="2:12" ht="17.25">
      <c r="B35" s="1" t="s">
        <v>540</v>
      </c>
      <c r="C35" s="148" t="s">
        <v>26</v>
      </c>
      <c r="D35" s="147" t="s">
        <v>26</v>
      </c>
      <c r="E35" s="147" t="s">
        <v>26</v>
      </c>
      <c r="F35" s="147" t="s">
        <v>26</v>
      </c>
      <c r="G35" s="102">
        <v>5</v>
      </c>
      <c r="H35" s="102">
        <v>54</v>
      </c>
      <c r="I35" s="106">
        <v>2</v>
      </c>
      <c r="J35" s="102">
        <v>10</v>
      </c>
      <c r="K35" s="112"/>
      <c r="L35" s="112"/>
    </row>
    <row r="36" spans="2:12" ht="17.25">
      <c r="B36" s="1"/>
      <c r="C36" s="148"/>
      <c r="D36" s="147"/>
      <c r="E36" s="147"/>
      <c r="F36" s="147"/>
      <c r="G36" s="102"/>
      <c r="H36" s="102"/>
      <c r="I36" s="106"/>
      <c r="J36" s="102"/>
      <c r="K36" s="112"/>
      <c r="L36" s="112"/>
    </row>
    <row r="37" spans="2:12" ht="17.25">
      <c r="B37" s="1" t="s">
        <v>549</v>
      </c>
      <c r="C37" s="148" t="s">
        <v>26</v>
      </c>
      <c r="D37" s="147" t="s">
        <v>26</v>
      </c>
      <c r="E37" s="147" t="s">
        <v>26</v>
      </c>
      <c r="F37" s="147" t="s">
        <v>26</v>
      </c>
      <c r="G37" s="102">
        <v>7</v>
      </c>
      <c r="H37" s="102">
        <v>572</v>
      </c>
      <c r="I37" s="106">
        <v>7</v>
      </c>
      <c r="J37" s="102">
        <v>775</v>
      </c>
      <c r="K37" s="112"/>
      <c r="L37" s="112"/>
    </row>
    <row r="38" spans="2:12" ht="17.25">
      <c r="B38" s="1" t="s">
        <v>550</v>
      </c>
      <c r="C38" s="148" t="s">
        <v>26</v>
      </c>
      <c r="D38" s="147" t="s">
        <v>26</v>
      </c>
      <c r="E38" s="147" t="s">
        <v>26</v>
      </c>
      <c r="F38" s="147" t="s">
        <v>26</v>
      </c>
      <c r="G38" s="102">
        <v>4</v>
      </c>
      <c r="H38" s="102">
        <v>56</v>
      </c>
      <c r="I38" s="106">
        <v>4</v>
      </c>
      <c r="J38" s="102">
        <v>220</v>
      </c>
      <c r="K38" s="112"/>
      <c r="L38" s="112"/>
    </row>
    <row r="39" spans="2:12" ht="17.25">
      <c r="B39" s="1" t="s">
        <v>541</v>
      </c>
      <c r="C39" s="148" t="s">
        <v>26</v>
      </c>
      <c r="D39" s="147" t="s">
        <v>26</v>
      </c>
      <c r="E39" s="147" t="s">
        <v>26</v>
      </c>
      <c r="F39" s="147" t="s">
        <v>26</v>
      </c>
      <c r="G39" s="103">
        <v>3</v>
      </c>
      <c r="H39" s="103">
        <v>102</v>
      </c>
      <c r="I39" s="101">
        <v>5</v>
      </c>
      <c r="J39" s="103">
        <v>238</v>
      </c>
      <c r="K39" s="112"/>
      <c r="L39" s="112"/>
    </row>
    <row r="40" spans="2:12" ht="17.25">
      <c r="B40" s="1" t="s">
        <v>542</v>
      </c>
      <c r="C40" s="148" t="s">
        <v>26</v>
      </c>
      <c r="D40" s="147" t="s">
        <v>26</v>
      </c>
      <c r="E40" s="105">
        <v>3</v>
      </c>
      <c r="F40" s="105">
        <v>213</v>
      </c>
      <c r="G40" s="102">
        <v>2</v>
      </c>
      <c r="H40" s="102">
        <v>106</v>
      </c>
      <c r="I40" s="101">
        <v>6</v>
      </c>
      <c r="J40" s="102">
        <v>484</v>
      </c>
      <c r="K40" s="112"/>
      <c r="L40" s="112"/>
    </row>
    <row r="41" spans="2:12" ht="17.25">
      <c r="B41" s="1" t="s">
        <v>543</v>
      </c>
      <c r="C41" s="148" t="s">
        <v>26</v>
      </c>
      <c r="D41" s="147" t="s">
        <v>26</v>
      </c>
      <c r="E41" s="147" t="s">
        <v>26</v>
      </c>
      <c r="F41" s="147" t="s">
        <v>26</v>
      </c>
      <c r="G41" s="102">
        <v>2</v>
      </c>
      <c r="H41" s="102">
        <v>15</v>
      </c>
      <c r="I41" s="101">
        <v>5</v>
      </c>
      <c r="J41" s="102">
        <v>369</v>
      </c>
      <c r="K41" s="112"/>
      <c r="L41" s="112"/>
    </row>
    <row r="42" spans="2:12" ht="17.25">
      <c r="B42" s="1"/>
      <c r="C42" s="148"/>
      <c r="D42" s="147"/>
      <c r="E42" s="147"/>
      <c r="F42" s="147"/>
      <c r="G42" s="102"/>
      <c r="H42" s="102"/>
      <c r="I42" s="101"/>
      <c r="J42" s="102"/>
      <c r="K42" s="112"/>
      <c r="L42" s="112"/>
    </row>
    <row r="43" spans="2:12" ht="17.25">
      <c r="B43" s="1" t="s">
        <v>544</v>
      </c>
      <c r="C43" s="148" t="s">
        <v>26</v>
      </c>
      <c r="D43" s="147" t="s">
        <v>26</v>
      </c>
      <c r="E43" s="147" t="s">
        <v>26</v>
      </c>
      <c r="F43" s="147" t="s">
        <v>26</v>
      </c>
      <c r="G43" s="102">
        <v>3</v>
      </c>
      <c r="H43" s="102">
        <v>194</v>
      </c>
      <c r="I43" s="101">
        <v>3</v>
      </c>
      <c r="J43" s="102">
        <v>194</v>
      </c>
      <c r="K43" s="112"/>
      <c r="L43" s="112"/>
    </row>
    <row r="44" spans="2:12" ht="17.25">
      <c r="B44" s="1" t="s">
        <v>545</v>
      </c>
      <c r="C44" s="148" t="s">
        <v>26</v>
      </c>
      <c r="D44" s="147" t="s">
        <v>26</v>
      </c>
      <c r="E44" s="147" t="s">
        <v>26</v>
      </c>
      <c r="F44" s="147" t="s">
        <v>26</v>
      </c>
      <c r="G44" s="102">
        <v>4</v>
      </c>
      <c r="H44" s="102">
        <v>414</v>
      </c>
      <c r="I44" s="101">
        <v>5</v>
      </c>
      <c r="J44" s="102">
        <v>470</v>
      </c>
      <c r="K44" s="112"/>
      <c r="L44" s="112"/>
    </row>
    <row r="45" spans="2:12" ht="17.25">
      <c r="B45" s="1" t="s">
        <v>546</v>
      </c>
      <c r="C45" s="148" t="s">
        <v>26</v>
      </c>
      <c r="D45" s="237" t="s">
        <v>26</v>
      </c>
      <c r="E45" s="237" t="s">
        <v>26</v>
      </c>
      <c r="F45" s="237" t="s">
        <v>26</v>
      </c>
      <c r="G45" s="237">
        <v>3</v>
      </c>
      <c r="H45" s="237">
        <v>132</v>
      </c>
      <c r="I45" s="148">
        <v>3</v>
      </c>
      <c r="J45" s="237">
        <v>132</v>
      </c>
      <c r="K45" s="112"/>
      <c r="L45" s="112"/>
    </row>
    <row r="46" spans="2:12" ht="17.25">
      <c r="B46" s="323" t="s">
        <v>547</v>
      </c>
      <c r="C46" s="237" t="s">
        <v>26</v>
      </c>
      <c r="D46" s="237" t="s">
        <v>26</v>
      </c>
      <c r="E46" s="237" t="s">
        <v>26</v>
      </c>
      <c r="F46" s="237" t="s">
        <v>26</v>
      </c>
      <c r="G46" s="237">
        <v>4</v>
      </c>
      <c r="H46" s="237">
        <v>72</v>
      </c>
      <c r="I46" s="148">
        <v>5</v>
      </c>
      <c r="J46" s="237">
        <v>112</v>
      </c>
      <c r="K46" s="112"/>
      <c r="L46" s="112"/>
    </row>
    <row r="47" spans="2:12" ht="18" thickBot="1">
      <c r="B47" s="5"/>
      <c r="C47" s="118"/>
      <c r="D47" s="120"/>
      <c r="E47" s="120"/>
      <c r="F47" s="120"/>
      <c r="G47" s="120"/>
      <c r="H47" s="120"/>
      <c r="I47" s="118"/>
      <c r="J47" s="120"/>
      <c r="K47" s="123"/>
      <c r="L47" s="123"/>
    </row>
    <row r="48" ht="17.25">
      <c r="C48" s="1" t="s">
        <v>362</v>
      </c>
    </row>
    <row r="49" ht="17.25">
      <c r="C49" s="1" t="s">
        <v>363</v>
      </c>
    </row>
    <row r="50" ht="17.25">
      <c r="C50" s="1" t="s">
        <v>364</v>
      </c>
    </row>
    <row r="51" ht="17.25">
      <c r="A51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125" style="2" customWidth="1"/>
    <col min="3" max="3" width="14.625" style="2" customWidth="1"/>
    <col min="4" max="4" width="12.625" style="2" bestFit="1" customWidth="1"/>
    <col min="5" max="7" width="12.125" style="2" customWidth="1"/>
    <col min="8" max="8" width="9.625" style="2" customWidth="1"/>
    <col min="9" max="9" width="11.25390625" style="2" bestFit="1" customWidth="1"/>
    <col min="10" max="10" width="13.375" style="2" customWidth="1"/>
    <col min="11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79</v>
      </c>
    </row>
    <row r="7" ht="17.25">
      <c r="F7" s="1" t="s">
        <v>80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81</v>
      </c>
      <c r="L8" s="6" t="s">
        <v>82</v>
      </c>
    </row>
    <row r="9" spans="3:12" ht="17.25">
      <c r="C9" s="7" t="s">
        <v>43</v>
      </c>
      <c r="D9" s="9"/>
      <c r="E9" s="8"/>
      <c r="F9" s="8"/>
      <c r="G9" s="8"/>
      <c r="H9" s="8"/>
      <c r="I9" s="9"/>
      <c r="J9" s="9"/>
      <c r="K9" s="8"/>
      <c r="L9" s="8"/>
    </row>
    <row r="10" spans="3:12" ht="17.25">
      <c r="C10" s="7" t="s">
        <v>44</v>
      </c>
      <c r="D10" s="7" t="s">
        <v>83</v>
      </c>
      <c r="E10" s="9"/>
      <c r="F10" s="7" t="s">
        <v>84</v>
      </c>
      <c r="G10" s="7" t="s">
        <v>85</v>
      </c>
      <c r="H10" s="9"/>
      <c r="I10" s="7" t="s">
        <v>86</v>
      </c>
      <c r="J10" s="7" t="s">
        <v>87</v>
      </c>
      <c r="K10" s="9"/>
      <c r="L10" s="9"/>
    </row>
    <row r="11" spans="2:12" ht="17.25">
      <c r="B11" s="8"/>
      <c r="C11" s="12" t="s">
        <v>88</v>
      </c>
      <c r="D11" s="11" t="s">
        <v>89</v>
      </c>
      <c r="E11" s="25" t="s">
        <v>90</v>
      </c>
      <c r="F11" s="11" t="s">
        <v>91</v>
      </c>
      <c r="G11" s="11" t="s">
        <v>92</v>
      </c>
      <c r="H11" s="11" t="s">
        <v>93</v>
      </c>
      <c r="I11" s="11" t="s">
        <v>94</v>
      </c>
      <c r="J11" s="11" t="s">
        <v>88</v>
      </c>
      <c r="K11" s="11" t="s">
        <v>95</v>
      </c>
      <c r="L11" s="11" t="s">
        <v>96</v>
      </c>
    </row>
    <row r="12" ht="17.25">
      <c r="C12" s="9"/>
    </row>
    <row r="13" spans="2:12" ht="17.25">
      <c r="B13" s="1" t="s">
        <v>462</v>
      </c>
      <c r="C13" s="106">
        <v>820335</v>
      </c>
      <c r="D13" s="102">
        <v>487213</v>
      </c>
      <c r="E13" s="102">
        <v>406819</v>
      </c>
      <c r="F13" s="102">
        <v>73840</v>
      </c>
      <c r="G13" s="102">
        <v>1372</v>
      </c>
      <c r="H13" s="102">
        <v>5182</v>
      </c>
      <c r="I13" s="102">
        <v>13300</v>
      </c>
      <c r="J13" s="102">
        <v>319822</v>
      </c>
      <c r="K13" s="102">
        <v>179335</v>
      </c>
      <c r="L13" s="102">
        <v>61350</v>
      </c>
    </row>
    <row r="14" spans="2:12" ht="17.25">
      <c r="B14" s="1" t="s">
        <v>463</v>
      </c>
      <c r="C14" s="106">
        <v>842630</v>
      </c>
      <c r="D14" s="102">
        <v>499416</v>
      </c>
      <c r="E14" s="102">
        <f>244341+157894</f>
        <v>402235</v>
      </c>
      <c r="F14" s="102">
        <f>49340+38199</f>
        <v>87539</v>
      </c>
      <c r="G14" s="102">
        <f>1563+471</f>
        <v>2034</v>
      </c>
      <c r="H14" s="102">
        <f>4345+3263</f>
        <v>7608</v>
      </c>
      <c r="I14" s="102">
        <f>9608+5156</f>
        <v>14764</v>
      </c>
      <c r="J14" s="102">
        <f>199882+126219</f>
        <v>326101</v>
      </c>
      <c r="K14" s="102">
        <f>113125+62692</f>
        <v>175817</v>
      </c>
      <c r="L14" s="102">
        <f>40485+24783</f>
        <v>65268</v>
      </c>
    </row>
    <row r="15" spans="2:12" ht="17.25">
      <c r="B15" s="1" t="s">
        <v>464</v>
      </c>
      <c r="C15" s="106">
        <v>861913</v>
      </c>
      <c r="D15" s="102">
        <v>497049</v>
      </c>
      <c r="E15" s="102">
        <v>398842</v>
      </c>
      <c r="F15" s="102">
        <v>89102</v>
      </c>
      <c r="G15" s="102">
        <v>2153</v>
      </c>
      <c r="H15" s="102">
        <v>6952</v>
      </c>
      <c r="I15" s="102">
        <v>21408</v>
      </c>
      <c r="J15" s="102">
        <v>342097</v>
      </c>
      <c r="K15" s="102">
        <v>170921</v>
      </c>
      <c r="L15" s="102">
        <v>68828</v>
      </c>
    </row>
    <row r="16" spans="2:12" ht="17.25">
      <c r="B16" s="1" t="s">
        <v>458</v>
      </c>
      <c r="C16" s="106">
        <v>880713</v>
      </c>
      <c r="D16" s="102">
        <v>503903</v>
      </c>
      <c r="E16" s="102">
        <v>414288</v>
      </c>
      <c r="F16" s="102">
        <v>79817</v>
      </c>
      <c r="G16" s="102">
        <v>2656</v>
      </c>
      <c r="H16" s="102">
        <v>7142</v>
      </c>
      <c r="I16" s="102">
        <v>17860</v>
      </c>
      <c r="J16" s="102">
        <v>355276</v>
      </c>
      <c r="K16" s="102">
        <v>172960</v>
      </c>
      <c r="L16" s="102">
        <v>71722</v>
      </c>
    </row>
    <row r="17" spans="2:12" ht="17.25">
      <c r="B17" s="1"/>
      <c r="C17" s="106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 ht="17.25">
      <c r="B18" s="1" t="s">
        <v>465</v>
      </c>
      <c r="C18" s="106">
        <v>904667</v>
      </c>
      <c r="D18" s="102">
        <v>521584</v>
      </c>
      <c r="E18" s="102">
        <v>427023</v>
      </c>
      <c r="F18" s="102">
        <v>84892</v>
      </c>
      <c r="G18" s="102">
        <v>3564</v>
      </c>
      <c r="H18" s="102">
        <v>6105</v>
      </c>
      <c r="I18" s="102">
        <v>24467</v>
      </c>
      <c r="J18" s="102">
        <v>357042</v>
      </c>
      <c r="K18" s="102">
        <v>174326</v>
      </c>
      <c r="L18" s="102">
        <v>63768</v>
      </c>
    </row>
    <row r="19" spans="2:12" ht="17.25">
      <c r="B19" s="1" t="s">
        <v>466</v>
      </c>
      <c r="C19" s="101">
        <v>910128</v>
      </c>
      <c r="D19" s="103">
        <v>499157</v>
      </c>
      <c r="E19" s="103">
        <v>412732</v>
      </c>
      <c r="F19" s="103">
        <v>74461</v>
      </c>
      <c r="G19" s="103">
        <v>4069</v>
      </c>
      <c r="H19" s="103">
        <v>7895</v>
      </c>
      <c r="I19" s="103">
        <v>26005</v>
      </c>
      <c r="J19" s="103">
        <v>378519</v>
      </c>
      <c r="K19" s="103">
        <v>188010</v>
      </c>
      <c r="L19" s="103">
        <v>59373</v>
      </c>
    </row>
    <row r="20" spans="2:12" ht="17.25">
      <c r="B20" s="1" t="s">
        <v>467</v>
      </c>
      <c r="C20" s="111">
        <v>891901</v>
      </c>
      <c r="D20" s="123">
        <v>478478</v>
      </c>
      <c r="E20" s="123">
        <v>386356</v>
      </c>
      <c r="F20" s="123">
        <v>78265</v>
      </c>
      <c r="G20" s="123">
        <v>4711</v>
      </c>
      <c r="H20" s="123">
        <v>9146</v>
      </c>
      <c r="I20" s="123">
        <v>32414</v>
      </c>
      <c r="J20" s="123">
        <v>370207</v>
      </c>
      <c r="K20" s="123">
        <v>157808</v>
      </c>
      <c r="L20" s="123">
        <v>52422</v>
      </c>
    </row>
    <row r="21" spans="2:12" ht="17.25">
      <c r="B21" s="21"/>
      <c r="C21" s="107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2:12" ht="17.25">
      <c r="B22" s="17"/>
      <c r="C22" s="109"/>
      <c r="D22" s="110"/>
      <c r="E22" s="110"/>
      <c r="F22" s="110"/>
      <c r="G22" s="110"/>
      <c r="H22" s="110"/>
      <c r="I22" s="110"/>
      <c r="J22" s="110"/>
      <c r="K22" s="110"/>
      <c r="L22" s="110"/>
    </row>
    <row r="23" spans="2:12" ht="17.25">
      <c r="B23" s="1" t="s">
        <v>97</v>
      </c>
      <c r="C23" s="101">
        <v>414084</v>
      </c>
      <c r="D23" s="103">
        <v>272309</v>
      </c>
      <c r="E23" s="103">
        <v>259551</v>
      </c>
      <c r="F23" s="103">
        <v>4675</v>
      </c>
      <c r="G23" s="103">
        <v>2330</v>
      </c>
      <c r="H23" s="103">
        <v>5753</v>
      </c>
      <c r="I23" s="103">
        <v>22158</v>
      </c>
      <c r="J23" s="103">
        <v>112729</v>
      </c>
      <c r="K23" s="103">
        <v>8176</v>
      </c>
      <c r="L23" s="103">
        <v>27811</v>
      </c>
    </row>
    <row r="24" spans="3:12" ht="17.25">
      <c r="C24" s="111"/>
      <c r="D24" s="112"/>
      <c r="E24" s="112"/>
      <c r="F24" s="112"/>
      <c r="G24" s="112"/>
      <c r="H24" s="112"/>
      <c r="I24" s="112" t="s">
        <v>707</v>
      </c>
      <c r="J24" s="112" t="s">
        <v>707</v>
      </c>
      <c r="K24" s="112" t="s">
        <v>707</v>
      </c>
      <c r="L24" s="112" t="s">
        <v>707</v>
      </c>
    </row>
    <row r="25" spans="2:12" ht="17.25">
      <c r="B25" s="23" t="s">
        <v>98</v>
      </c>
      <c r="C25" s="106">
        <v>27498</v>
      </c>
      <c r="D25" s="103">
        <v>3381</v>
      </c>
      <c r="E25" s="102">
        <v>2179</v>
      </c>
      <c r="F25" s="102">
        <v>58</v>
      </c>
      <c r="G25" s="102">
        <v>1095</v>
      </c>
      <c r="H25" s="102">
        <v>49</v>
      </c>
      <c r="I25" s="102">
        <v>902</v>
      </c>
      <c r="J25" s="102">
        <v>22862</v>
      </c>
      <c r="K25" s="102">
        <v>55</v>
      </c>
      <c r="L25" s="102">
        <v>22434</v>
      </c>
    </row>
    <row r="26" spans="2:12" ht="17.25">
      <c r="B26" s="23" t="s">
        <v>99</v>
      </c>
      <c r="C26" s="106">
        <v>22983</v>
      </c>
      <c r="D26" s="103">
        <v>14509</v>
      </c>
      <c r="E26" s="102">
        <v>13172</v>
      </c>
      <c r="F26" s="102">
        <v>156</v>
      </c>
      <c r="G26" s="102">
        <v>1028</v>
      </c>
      <c r="H26" s="102">
        <v>153</v>
      </c>
      <c r="I26" s="102">
        <v>2656</v>
      </c>
      <c r="J26" s="102">
        <v>5278</v>
      </c>
      <c r="K26" s="102">
        <v>87</v>
      </c>
      <c r="L26" s="102">
        <v>4722</v>
      </c>
    </row>
    <row r="27" spans="2:12" ht="17.25">
      <c r="B27" s="23" t="s">
        <v>100</v>
      </c>
      <c r="C27" s="106">
        <v>26524</v>
      </c>
      <c r="D27" s="103">
        <v>22779</v>
      </c>
      <c r="E27" s="102">
        <v>22292</v>
      </c>
      <c r="F27" s="102">
        <v>162</v>
      </c>
      <c r="G27" s="102">
        <v>131</v>
      </c>
      <c r="H27" s="102">
        <v>194</v>
      </c>
      <c r="I27" s="102">
        <v>2321</v>
      </c>
      <c r="J27" s="102">
        <v>962</v>
      </c>
      <c r="K27" s="102">
        <v>87</v>
      </c>
      <c r="L27" s="102">
        <v>409</v>
      </c>
    </row>
    <row r="28" spans="2:12" ht="17.25">
      <c r="B28" s="23"/>
      <c r="C28" s="106"/>
      <c r="D28" s="103"/>
      <c r="E28" s="102"/>
      <c r="F28" s="102"/>
      <c r="G28" s="102"/>
      <c r="H28" s="102"/>
      <c r="I28" s="102"/>
      <c r="J28" s="102"/>
      <c r="K28" s="102"/>
      <c r="L28" s="102"/>
    </row>
    <row r="29" spans="2:12" ht="17.25">
      <c r="B29" s="23" t="s">
        <v>101</v>
      </c>
      <c r="C29" s="106">
        <v>33071</v>
      </c>
      <c r="D29" s="103">
        <v>29497</v>
      </c>
      <c r="E29" s="102">
        <v>29080</v>
      </c>
      <c r="F29" s="102">
        <v>121</v>
      </c>
      <c r="G29" s="102">
        <v>38</v>
      </c>
      <c r="H29" s="102">
        <v>258</v>
      </c>
      <c r="I29" s="102">
        <v>2218</v>
      </c>
      <c r="J29" s="102">
        <v>837</v>
      </c>
      <c r="K29" s="102">
        <v>101</v>
      </c>
      <c r="L29" s="102">
        <v>129</v>
      </c>
    </row>
    <row r="30" spans="2:12" ht="17.25">
      <c r="B30" s="23" t="s">
        <v>102</v>
      </c>
      <c r="C30" s="106">
        <v>29546</v>
      </c>
      <c r="D30" s="103">
        <v>26606</v>
      </c>
      <c r="E30" s="102">
        <v>26239</v>
      </c>
      <c r="F30" s="102">
        <v>109</v>
      </c>
      <c r="G30" s="102">
        <v>16</v>
      </c>
      <c r="H30" s="102">
        <v>242</v>
      </c>
      <c r="I30" s="102">
        <v>1769</v>
      </c>
      <c r="J30" s="102">
        <v>741</v>
      </c>
      <c r="K30" s="102">
        <v>107</v>
      </c>
      <c r="L30" s="102">
        <v>39</v>
      </c>
    </row>
    <row r="31" spans="2:12" ht="17.25">
      <c r="B31" s="23" t="s">
        <v>103</v>
      </c>
      <c r="C31" s="106">
        <v>29724</v>
      </c>
      <c r="D31" s="103">
        <v>27040</v>
      </c>
      <c r="E31" s="102">
        <v>26617</v>
      </c>
      <c r="F31" s="102">
        <v>123</v>
      </c>
      <c r="G31" s="102">
        <v>14</v>
      </c>
      <c r="H31" s="102">
        <v>286</v>
      </c>
      <c r="I31" s="102">
        <v>1580</v>
      </c>
      <c r="J31" s="102">
        <v>736</v>
      </c>
      <c r="K31" s="102">
        <v>96</v>
      </c>
      <c r="L31" s="102">
        <v>22</v>
      </c>
    </row>
    <row r="32" spans="2:12" ht="17.25">
      <c r="B32" s="23"/>
      <c r="C32" s="106"/>
      <c r="D32" s="103"/>
      <c r="E32" s="102"/>
      <c r="F32" s="102"/>
      <c r="G32" s="102"/>
      <c r="H32" s="102"/>
      <c r="I32" s="102"/>
      <c r="J32" s="102"/>
      <c r="K32" s="102"/>
      <c r="L32" s="102"/>
    </row>
    <row r="33" spans="2:12" ht="17.25">
      <c r="B33" s="23" t="s">
        <v>104</v>
      </c>
      <c r="C33" s="106">
        <v>30672</v>
      </c>
      <c r="D33" s="103">
        <v>28024</v>
      </c>
      <c r="E33" s="102">
        <v>27554</v>
      </c>
      <c r="F33" s="102">
        <v>147</v>
      </c>
      <c r="G33" s="102">
        <v>3</v>
      </c>
      <c r="H33" s="102">
        <v>320</v>
      </c>
      <c r="I33" s="102">
        <v>1477</v>
      </c>
      <c r="J33" s="102">
        <v>821</v>
      </c>
      <c r="K33" s="102">
        <v>110</v>
      </c>
      <c r="L33" s="102">
        <v>10</v>
      </c>
    </row>
    <row r="34" spans="2:12" ht="17.25">
      <c r="B34" s="23" t="s">
        <v>105</v>
      </c>
      <c r="C34" s="106">
        <v>34811</v>
      </c>
      <c r="D34" s="103">
        <v>31142</v>
      </c>
      <c r="E34" s="102">
        <v>30432</v>
      </c>
      <c r="F34" s="102">
        <v>185</v>
      </c>
      <c r="G34" s="102">
        <v>1</v>
      </c>
      <c r="H34" s="102">
        <v>524</v>
      </c>
      <c r="I34" s="102">
        <v>1878</v>
      </c>
      <c r="J34" s="102">
        <v>1360</v>
      </c>
      <c r="K34" s="102">
        <v>231</v>
      </c>
      <c r="L34" s="102">
        <v>11</v>
      </c>
    </row>
    <row r="35" spans="2:12" ht="17.25">
      <c r="B35" s="23" t="s">
        <v>106</v>
      </c>
      <c r="C35" s="106">
        <v>41353</v>
      </c>
      <c r="D35" s="103">
        <v>35483</v>
      </c>
      <c r="E35" s="102">
        <v>34307</v>
      </c>
      <c r="F35" s="102">
        <v>354</v>
      </c>
      <c r="G35" s="113">
        <v>3</v>
      </c>
      <c r="H35" s="102">
        <v>819</v>
      </c>
      <c r="I35" s="102">
        <v>2725</v>
      </c>
      <c r="J35" s="102">
        <v>2629</v>
      </c>
      <c r="K35" s="102">
        <v>505</v>
      </c>
      <c r="L35" s="102">
        <v>4</v>
      </c>
    </row>
    <row r="36" spans="2:12" ht="17.25">
      <c r="B36" s="23"/>
      <c r="C36" s="106"/>
      <c r="D36" s="103"/>
      <c r="E36" s="102"/>
      <c r="F36" s="102"/>
      <c r="G36" s="113"/>
      <c r="H36" s="102"/>
      <c r="I36" s="102"/>
      <c r="J36" s="102"/>
      <c r="K36" s="102"/>
      <c r="L36" s="102"/>
    </row>
    <row r="37" spans="2:12" ht="17.25">
      <c r="B37" s="23" t="s">
        <v>107</v>
      </c>
      <c r="C37" s="106">
        <v>35048</v>
      </c>
      <c r="D37" s="103">
        <v>21391</v>
      </c>
      <c r="E37" s="102">
        <v>19654</v>
      </c>
      <c r="F37" s="102">
        <v>870</v>
      </c>
      <c r="G37" s="147">
        <v>1</v>
      </c>
      <c r="H37" s="102">
        <v>866</v>
      </c>
      <c r="I37" s="102">
        <v>2666</v>
      </c>
      <c r="J37" s="102">
        <v>10376</v>
      </c>
      <c r="K37" s="102">
        <v>1461</v>
      </c>
      <c r="L37" s="102">
        <v>11</v>
      </c>
    </row>
    <row r="38" spans="2:12" ht="17.25">
      <c r="B38" s="23" t="s">
        <v>108</v>
      </c>
      <c r="C38" s="106">
        <v>30706</v>
      </c>
      <c r="D38" s="103">
        <v>13524</v>
      </c>
      <c r="E38" s="102">
        <v>11855</v>
      </c>
      <c r="F38" s="102">
        <v>912</v>
      </c>
      <c r="G38" s="268" t="s">
        <v>606</v>
      </c>
      <c r="H38" s="102">
        <v>757</v>
      </c>
      <c r="I38" s="102">
        <v>1283</v>
      </c>
      <c r="J38" s="102">
        <v>15173</v>
      </c>
      <c r="K38" s="102">
        <v>1663</v>
      </c>
      <c r="L38" s="102">
        <v>5</v>
      </c>
    </row>
    <row r="39" spans="2:12" ht="17.25">
      <c r="B39" s="23" t="s">
        <v>109</v>
      </c>
      <c r="C39" s="106">
        <v>28392</v>
      </c>
      <c r="D39" s="103">
        <v>9665</v>
      </c>
      <c r="E39" s="102">
        <v>8367</v>
      </c>
      <c r="F39" s="102">
        <v>684</v>
      </c>
      <c r="G39" s="113" t="s">
        <v>606</v>
      </c>
      <c r="H39" s="102">
        <v>614</v>
      </c>
      <c r="I39" s="102">
        <v>486</v>
      </c>
      <c r="J39" s="102">
        <v>17574</v>
      </c>
      <c r="K39" s="102">
        <v>1488</v>
      </c>
      <c r="L39" s="113">
        <v>6</v>
      </c>
    </row>
    <row r="40" spans="2:12" ht="17.25">
      <c r="B40" s="23"/>
      <c r="C40" s="106"/>
      <c r="D40" s="103"/>
      <c r="E40" s="102"/>
      <c r="F40" s="102"/>
      <c r="G40" s="113"/>
      <c r="H40" s="102"/>
      <c r="I40" s="102"/>
      <c r="J40" s="102"/>
      <c r="K40" s="102"/>
      <c r="L40" s="113"/>
    </row>
    <row r="41" spans="2:12" ht="17.25">
      <c r="B41" s="23" t="s">
        <v>110</v>
      </c>
      <c r="C41" s="106">
        <v>23085</v>
      </c>
      <c r="D41" s="103">
        <v>6205</v>
      </c>
      <c r="E41" s="102">
        <v>5329</v>
      </c>
      <c r="F41" s="102">
        <v>474</v>
      </c>
      <c r="G41" s="147" t="s">
        <v>606</v>
      </c>
      <c r="H41" s="102">
        <v>402</v>
      </c>
      <c r="I41" s="102">
        <v>151</v>
      </c>
      <c r="J41" s="102">
        <v>16236</v>
      </c>
      <c r="K41" s="102">
        <v>1284</v>
      </c>
      <c r="L41" s="147">
        <v>7</v>
      </c>
    </row>
    <row r="42" spans="2:12" ht="17.25">
      <c r="B42" s="23" t="s">
        <v>111</v>
      </c>
      <c r="C42" s="106">
        <v>12510</v>
      </c>
      <c r="D42" s="103">
        <v>2328</v>
      </c>
      <c r="E42" s="102">
        <v>1917</v>
      </c>
      <c r="F42" s="102">
        <v>228</v>
      </c>
      <c r="G42" s="113" t="s">
        <v>606</v>
      </c>
      <c r="H42" s="102">
        <v>183</v>
      </c>
      <c r="I42" s="102">
        <v>32</v>
      </c>
      <c r="J42" s="102">
        <v>9875</v>
      </c>
      <c r="K42" s="102">
        <v>605</v>
      </c>
      <c r="L42" s="102">
        <v>1</v>
      </c>
    </row>
    <row r="43" spans="2:12" ht="17.25">
      <c r="B43" s="23" t="s">
        <v>112</v>
      </c>
      <c r="C43" s="106">
        <v>8161</v>
      </c>
      <c r="D43" s="103">
        <v>735</v>
      </c>
      <c r="E43" s="102">
        <v>557</v>
      </c>
      <c r="F43" s="102">
        <v>92</v>
      </c>
      <c r="G43" s="147" t="s">
        <v>606</v>
      </c>
      <c r="H43" s="102">
        <v>86</v>
      </c>
      <c r="I43" s="102">
        <v>14</v>
      </c>
      <c r="J43" s="102">
        <v>7269</v>
      </c>
      <c r="K43" s="102">
        <v>296</v>
      </c>
      <c r="L43" s="147">
        <v>1</v>
      </c>
    </row>
    <row r="44" spans="2:12" ht="17.25">
      <c r="B44" s="8"/>
      <c r="C44" s="107"/>
      <c r="D44" s="108"/>
      <c r="E44" s="108"/>
      <c r="F44" s="108"/>
      <c r="G44" s="108"/>
      <c r="H44" s="108"/>
      <c r="I44" s="108"/>
      <c r="J44" s="108"/>
      <c r="K44" s="108"/>
      <c r="L44" s="108"/>
    </row>
    <row r="45" spans="3:12" ht="17.25">
      <c r="C45" s="106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 ht="17.25">
      <c r="B46" s="1" t="s">
        <v>113</v>
      </c>
      <c r="C46" s="101">
        <v>477817</v>
      </c>
      <c r="D46" s="103">
        <v>206169</v>
      </c>
      <c r="E46" s="102">
        <v>126805</v>
      </c>
      <c r="F46" s="102">
        <v>73590</v>
      </c>
      <c r="G46" s="102">
        <v>2381</v>
      </c>
      <c r="H46" s="102">
        <v>3393</v>
      </c>
      <c r="I46" s="103">
        <v>10256</v>
      </c>
      <c r="J46" s="103">
        <v>257478</v>
      </c>
      <c r="K46" s="103">
        <v>149632</v>
      </c>
      <c r="L46" s="103">
        <v>24611</v>
      </c>
    </row>
    <row r="47" spans="3:12" ht="17.25">
      <c r="C47" s="106" t="s">
        <v>707</v>
      </c>
      <c r="D47" s="102"/>
      <c r="E47" s="102"/>
      <c r="F47" s="102"/>
      <c r="G47" s="102"/>
      <c r="H47" s="102"/>
      <c r="I47" s="102" t="s">
        <v>707</v>
      </c>
      <c r="J47" s="102" t="s">
        <v>707</v>
      </c>
      <c r="K47" s="102" t="s">
        <v>707</v>
      </c>
      <c r="L47" s="102" t="s">
        <v>707</v>
      </c>
    </row>
    <row r="48" spans="2:12" ht="17.25">
      <c r="B48" s="23" t="s">
        <v>98</v>
      </c>
      <c r="C48" s="106">
        <v>25899</v>
      </c>
      <c r="D48" s="103">
        <v>3560</v>
      </c>
      <c r="E48" s="102">
        <v>1883</v>
      </c>
      <c r="F48" s="102">
        <v>216</v>
      </c>
      <c r="G48" s="102">
        <v>1433</v>
      </c>
      <c r="H48" s="102">
        <v>28</v>
      </c>
      <c r="I48" s="102">
        <v>616</v>
      </c>
      <c r="J48" s="102">
        <v>21449</v>
      </c>
      <c r="K48" s="102">
        <v>529</v>
      </c>
      <c r="L48" s="102">
        <v>20642</v>
      </c>
    </row>
    <row r="49" spans="2:12" ht="17.25">
      <c r="B49" s="23" t="s">
        <v>99</v>
      </c>
      <c r="C49" s="106">
        <v>24159</v>
      </c>
      <c r="D49" s="103">
        <v>15408</v>
      </c>
      <c r="E49" s="102">
        <v>13446</v>
      </c>
      <c r="F49" s="102">
        <v>1007</v>
      </c>
      <c r="G49" s="102">
        <v>777</v>
      </c>
      <c r="H49" s="102">
        <v>178</v>
      </c>
      <c r="I49" s="102">
        <v>1824</v>
      </c>
      <c r="J49" s="102">
        <v>6604</v>
      </c>
      <c r="K49" s="102">
        <v>2866</v>
      </c>
      <c r="L49" s="102">
        <v>3449</v>
      </c>
    </row>
    <row r="50" spans="2:12" ht="17.25">
      <c r="B50" s="23" t="s">
        <v>100</v>
      </c>
      <c r="C50" s="106">
        <v>27921</v>
      </c>
      <c r="D50" s="103">
        <v>17967</v>
      </c>
      <c r="E50" s="102">
        <v>15036</v>
      </c>
      <c r="F50" s="102">
        <v>2411</v>
      </c>
      <c r="G50" s="102">
        <v>78</v>
      </c>
      <c r="H50" s="102">
        <v>442</v>
      </c>
      <c r="I50" s="102">
        <v>1591</v>
      </c>
      <c r="J50" s="102">
        <v>8119</v>
      </c>
      <c r="K50" s="102">
        <v>7495</v>
      </c>
      <c r="L50" s="102">
        <v>252</v>
      </c>
    </row>
    <row r="51" spans="2:12" ht="17.25">
      <c r="B51" s="23"/>
      <c r="C51" s="106"/>
      <c r="D51" s="103"/>
      <c r="E51" s="102"/>
      <c r="F51" s="102"/>
      <c r="G51" s="102"/>
      <c r="H51" s="102"/>
      <c r="I51" s="102"/>
      <c r="J51" s="102"/>
      <c r="K51" s="102"/>
      <c r="L51" s="102"/>
    </row>
    <row r="52" spans="2:12" ht="17.25">
      <c r="B52" s="23" t="s">
        <v>101</v>
      </c>
      <c r="C52" s="106">
        <v>34740</v>
      </c>
      <c r="D52" s="103">
        <v>19514</v>
      </c>
      <c r="E52" s="102">
        <v>13310</v>
      </c>
      <c r="F52" s="102">
        <v>5546</v>
      </c>
      <c r="G52" s="102">
        <v>33</v>
      </c>
      <c r="H52" s="102">
        <v>625</v>
      </c>
      <c r="I52" s="102">
        <v>1443</v>
      </c>
      <c r="J52" s="102">
        <v>13514</v>
      </c>
      <c r="K52" s="102">
        <v>12954</v>
      </c>
      <c r="L52" s="102">
        <v>103</v>
      </c>
    </row>
    <row r="53" spans="2:12" ht="17.25">
      <c r="B53" s="23" t="s">
        <v>102</v>
      </c>
      <c r="C53" s="106">
        <v>32759</v>
      </c>
      <c r="D53" s="103">
        <v>19660</v>
      </c>
      <c r="E53" s="102">
        <v>11288</v>
      </c>
      <c r="F53" s="102">
        <v>8011</v>
      </c>
      <c r="G53" s="102">
        <v>23</v>
      </c>
      <c r="H53" s="102">
        <v>338</v>
      </c>
      <c r="I53" s="102">
        <v>1107</v>
      </c>
      <c r="J53" s="102">
        <v>11780</v>
      </c>
      <c r="K53" s="102">
        <v>11242</v>
      </c>
      <c r="L53" s="102">
        <v>47</v>
      </c>
    </row>
    <row r="54" spans="2:12" ht="17.25">
      <c r="B54" s="23" t="s">
        <v>103</v>
      </c>
      <c r="C54" s="106">
        <v>33537</v>
      </c>
      <c r="D54" s="103">
        <v>22721</v>
      </c>
      <c r="E54" s="102">
        <v>12517</v>
      </c>
      <c r="F54" s="102">
        <v>9943</v>
      </c>
      <c r="G54" s="102">
        <v>20</v>
      </c>
      <c r="H54" s="102">
        <v>241</v>
      </c>
      <c r="I54" s="102">
        <v>815</v>
      </c>
      <c r="J54" s="102">
        <v>9782</v>
      </c>
      <c r="K54" s="102">
        <v>9274</v>
      </c>
      <c r="L54" s="102">
        <v>26</v>
      </c>
    </row>
    <row r="55" spans="2:12" ht="17.25">
      <c r="B55" s="23"/>
      <c r="C55" s="106"/>
      <c r="D55" s="103"/>
      <c r="E55" s="102"/>
      <c r="F55" s="102"/>
      <c r="G55" s="102"/>
      <c r="H55" s="102"/>
      <c r="I55" s="102"/>
      <c r="J55" s="102"/>
      <c r="K55" s="102"/>
      <c r="L55" s="102"/>
    </row>
    <row r="56" spans="2:12" ht="17.25">
      <c r="B56" s="23" t="s">
        <v>104</v>
      </c>
      <c r="C56" s="106">
        <v>32460</v>
      </c>
      <c r="D56" s="103">
        <v>22709</v>
      </c>
      <c r="E56" s="102">
        <v>13125</v>
      </c>
      <c r="F56" s="102">
        <v>9371</v>
      </c>
      <c r="G56" s="102">
        <v>8</v>
      </c>
      <c r="H56" s="102">
        <v>205</v>
      </c>
      <c r="I56" s="102">
        <v>675</v>
      </c>
      <c r="J56" s="102">
        <v>8895</v>
      </c>
      <c r="K56" s="102">
        <v>8497</v>
      </c>
      <c r="L56" s="102">
        <v>11</v>
      </c>
    </row>
    <row r="57" spans="2:12" ht="17.25">
      <c r="B57" s="23" t="s">
        <v>105</v>
      </c>
      <c r="C57" s="106">
        <v>36530</v>
      </c>
      <c r="D57" s="103">
        <v>23497</v>
      </c>
      <c r="E57" s="102">
        <v>14177</v>
      </c>
      <c r="F57" s="102">
        <v>9056</v>
      </c>
      <c r="G57" s="102">
        <v>5</v>
      </c>
      <c r="H57" s="102">
        <v>259</v>
      </c>
      <c r="I57" s="102">
        <v>687</v>
      </c>
      <c r="J57" s="102">
        <v>12172</v>
      </c>
      <c r="K57" s="102">
        <v>11480</v>
      </c>
      <c r="L57" s="102">
        <v>3</v>
      </c>
    </row>
    <row r="58" spans="2:12" ht="17.25">
      <c r="B58" s="23" t="s">
        <v>106</v>
      </c>
      <c r="C58" s="106">
        <v>44249</v>
      </c>
      <c r="D58" s="103">
        <v>24771</v>
      </c>
      <c r="E58" s="102">
        <v>14769</v>
      </c>
      <c r="F58" s="102">
        <v>9710</v>
      </c>
      <c r="G58" s="113">
        <v>2</v>
      </c>
      <c r="H58" s="102">
        <v>290</v>
      </c>
      <c r="I58" s="102">
        <v>751</v>
      </c>
      <c r="J58" s="102">
        <v>18494</v>
      </c>
      <c r="K58" s="102">
        <v>16930</v>
      </c>
      <c r="L58" s="102">
        <v>10</v>
      </c>
    </row>
    <row r="59" spans="2:12" ht="17.25">
      <c r="B59" s="23"/>
      <c r="C59" s="106"/>
      <c r="D59" s="103"/>
      <c r="E59" s="102"/>
      <c r="F59" s="102"/>
      <c r="G59" s="113"/>
      <c r="H59" s="102"/>
      <c r="I59" s="102"/>
      <c r="J59" s="102"/>
      <c r="K59" s="102"/>
      <c r="L59" s="102"/>
    </row>
    <row r="60" spans="2:12" ht="17.25">
      <c r="B60" s="23" t="s">
        <v>107</v>
      </c>
      <c r="C60" s="106">
        <v>38944</v>
      </c>
      <c r="D60" s="103">
        <v>14881</v>
      </c>
      <c r="E60" s="102">
        <v>7702</v>
      </c>
      <c r="F60" s="102">
        <v>6927</v>
      </c>
      <c r="G60" s="102">
        <v>1</v>
      </c>
      <c r="H60" s="102">
        <v>251</v>
      </c>
      <c r="I60" s="102">
        <v>468</v>
      </c>
      <c r="J60" s="102">
        <v>23318</v>
      </c>
      <c r="K60" s="102">
        <v>18038</v>
      </c>
      <c r="L60" s="102">
        <v>12</v>
      </c>
    </row>
    <row r="61" spans="2:12" ht="17.25">
      <c r="B61" s="23" t="s">
        <v>108</v>
      </c>
      <c r="C61" s="106">
        <v>34863</v>
      </c>
      <c r="D61" s="103">
        <v>9222</v>
      </c>
      <c r="E61" s="102">
        <v>4308</v>
      </c>
      <c r="F61" s="102">
        <v>4736</v>
      </c>
      <c r="G61" s="268" t="s">
        <v>606</v>
      </c>
      <c r="H61" s="102">
        <v>178</v>
      </c>
      <c r="I61" s="102">
        <v>157</v>
      </c>
      <c r="J61" s="102">
        <v>25204</v>
      </c>
      <c r="K61" s="102">
        <v>16093</v>
      </c>
      <c r="L61" s="102">
        <v>14</v>
      </c>
    </row>
    <row r="62" spans="2:12" ht="17.25">
      <c r="B62" s="23" t="s">
        <v>109</v>
      </c>
      <c r="C62" s="106">
        <v>35184</v>
      </c>
      <c r="D62" s="103">
        <v>6423</v>
      </c>
      <c r="E62" s="102">
        <v>2862</v>
      </c>
      <c r="F62" s="102">
        <v>3417</v>
      </c>
      <c r="G62" s="113">
        <v>1</v>
      </c>
      <c r="H62" s="102">
        <v>143</v>
      </c>
      <c r="I62" s="102">
        <v>67</v>
      </c>
      <c r="J62" s="102">
        <v>28359</v>
      </c>
      <c r="K62" s="102">
        <v>14830</v>
      </c>
      <c r="L62" s="102">
        <v>21</v>
      </c>
    </row>
    <row r="63" spans="2:12" ht="17.25">
      <c r="B63" s="23"/>
      <c r="C63" s="106"/>
      <c r="D63" s="103"/>
      <c r="E63" s="102"/>
      <c r="F63" s="102"/>
      <c r="G63" s="113"/>
      <c r="H63" s="102"/>
      <c r="I63" s="102"/>
      <c r="J63" s="102"/>
      <c r="K63" s="102"/>
      <c r="L63" s="102"/>
    </row>
    <row r="64" spans="2:12" ht="17.25">
      <c r="B64" s="23" t="s">
        <v>110</v>
      </c>
      <c r="C64" s="106">
        <v>30947</v>
      </c>
      <c r="D64" s="103">
        <v>3838</v>
      </c>
      <c r="E64" s="102">
        <v>1597</v>
      </c>
      <c r="F64" s="102">
        <v>2143</v>
      </c>
      <c r="G64" s="147" t="s">
        <v>606</v>
      </c>
      <c r="H64" s="102">
        <v>98</v>
      </c>
      <c r="I64" s="102">
        <v>26</v>
      </c>
      <c r="J64" s="102">
        <v>26761</v>
      </c>
      <c r="K64" s="102">
        <v>10989</v>
      </c>
      <c r="L64" s="102">
        <v>11</v>
      </c>
    </row>
    <row r="65" spans="2:12" ht="17.25">
      <c r="B65" s="23" t="s">
        <v>111</v>
      </c>
      <c r="C65" s="106">
        <v>23096</v>
      </c>
      <c r="D65" s="103">
        <v>1501</v>
      </c>
      <c r="E65" s="102">
        <v>611</v>
      </c>
      <c r="F65" s="102">
        <v>823</v>
      </c>
      <c r="G65" s="147" t="s">
        <v>606</v>
      </c>
      <c r="H65" s="102">
        <v>67</v>
      </c>
      <c r="I65" s="102">
        <v>16</v>
      </c>
      <c r="J65" s="102">
        <v>21314</v>
      </c>
      <c r="K65" s="102">
        <v>5861</v>
      </c>
      <c r="L65" s="102">
        <v>4</v>
      </c>
    </row>
    <row r="66" spans="2:12" ht="17.25">
      <c r="B66" s="23" t="s">
        <v>112</v>
      </c>
      <c r="C66" s="106">
        <v>22529</v>
      </c>
      <c r="D66" s="103">
        <v>497</v>
      </c>
      <c r="E66" s="102">
        <v>174</v>
      </c>
      <c r="F66" s="102">
        <v>273</v>
      </c>
      <c r="G66" s="147" t="s">
        <v>606</v>
      </c>
      <c r="H66" s="102">
        <v>50</v>
      </c>
      <c r="I66" s="102">
        <v>13</v>
      </c>
      <c r="J66" s="102">
        <v>21713</v>
      </c>
      <c r="K66" s="102">
        <v>2554</v>
      </c>
      <c r="L66" s="102">
        <v>6</v>
      </c>
    </row>
    <row r="67" spans="2:12" ht="18" thickBot="1">
      <c r="B67" s="5"/>
      <c r="C67" s="18"/>
      <c r="D67" s="5" t="s">
        <v>707</v>
      </c>
      <c r="E67" s="5" t="s">
        <v>707</v>
      </c>
      <c r="F67" s="5" t="s">
        <v>707</v>
      </c>
      <c r="G67" s="5" t="s">
        <v>707</v>
      </c>
      <c r="H67" s="5" t="s">
        <v>707</v>
      </c>
      <c r="I67" s="5"/>
      <c r="J67" s="5"/>
      <c r="K67" s="5"/>
      <c r="L67" s="5"/>
    </row>
    <row r="68" ht="17.25">
      <c r="C68" s="1" t="s">
        <v>114</v>
      </c>
    </row>
    <row r="69" ht="17.25">
      <c r="C69" s="1" t="s">
        <v>52</v>
      </c>
    </row>
    <row r="70" ht="17.25">
      <c r="A70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25390625" style="2" customWidth="1"/>
    <col min="3" max="10" width="12.625" style="2" customWidth="1"/>
    <col min="11" max="16384" width="10.875" style="2" customWidth="1"/>
  </cols>
  <sheetData>
    <row r="1" ht="17.25">
      <c r="A1" s="1"/>
    </row>
    <row r="6" ht="17.25">
      <c r="C6" s="4" t="s">
        <v>639</v>
      </c>
    </row>
    <row r="7" ht="17.25">
      <c r="C7" s="1" t="s">
        <v>373</v>
      </c>
    </row>
    <row r="8" ht="17.25">
      <c r="C8" s="1" t="s">
        <v>366</v>
      </c>
    </row>
    <row r="9" ht="17.25">
      <c r="C9" s="1" t="s">
        <v>367</v>
      </c>
    </row>
    <row r="10" ht="17.25">
      <c r="C10" s="1" t="s">
        <v>368</v>
      </c>
    </row>
    <row r="11" ht="17.25">
      <c r="C11" s="1" t="s">
        <v>369</v>
      </c>
    </row>
    <row r="13" spans="2:10" ht="17.25">
      <c r="B13" s="405" t="s">
        <v>370</v>
      </c>
      <c r="C13" s="405"/>
      <c r="D13" s="405"/>
      <c r="E13" s="405"/>
      <c r="F13" s="405"/>
      <c r="G13" s="230" t="s">
        <v>27</v>
      </c>
      <c r="H13" s="199"/>
      <c r="I13" s="158"/>
      <c r="J13" s="158"/>
    </row>
    <row r="14" spans="2:11" ht="18" thickBot="1">
      <c r="B14" s="5"/>
      <c r="C14" s="24"/>
      <c r="D14" s="5"/>
      <c r="E14" s="5"/>
      <c r="F14" s="24"/>
      <c r="G14" s="5"/>
      <c r="H14" s="5"/>
      <c r="I14" s="5"/>
      <c r="J14" s="5"/>
      <c r="K14" s="20"/>
    </row>
    <row r="15" spans="3:10" ht="17.25">
      <c r="C15" s="400" t="s">
        <v>695</v>
      </c>
      <c r="D15" s="395" t="s">
        <v>185</v>
      </c>
      <c r="E15" s="395" t="s">
        <v>186</v>
      </c>
      <c r="F15" s="398" t="s">
        <v>696</v>
      </c>
      <c r="G15" s="402" t="s">
        <v>695</v>
      </c>
      <c r="H15" s="395" t="s">
        <v>185</v>
      </c>
      <c r="I15" s="395" t="s">
        <v>186</v>
      </c>
      <c r="J15" s="397" t="s">
        <v>696</v>
      </c>
    </row>
    <row r="16" spans="3:10" ht="17.25">
      <c r="C16" s="400"/>
      <c r="D16" s="395"/>
      <c r="E16" s="395"/>
      <c r="F16" s="398"/>
      <c r="G16" s="403"/>
      <c r="H16" s="395"/>
      <c r="I16" s="395"/>
      <c r="J16" s="398"/>
    </row>
    <row r="17" spans="2:10" ht="17.25">
      <c r="B17" s="8"/>
      <c r="C17" s="401"/>
      <c r="D17" s="396"/>
      <c r="E17" s="396"/>
      <c r="F17" s="399"/>
      <c r="G17" s="404"/>
      <c r="H17" s="396"/>
      <c r="I17" s="396"/>
      <c r="J17" s="399"/>
    </row>
    <row r="18" spans="3:10" ht="17.25">
      <c r="C18" s="408" t="s">
        <v>637</v>
      </c>
      <c r="D18" s="409"/>
      <c r="E18" s="409"/>
      <c r="F18" s="410"/>
      <c r="G18" s="406" t="s">
        <v>637</v>
      </c>
      <c r="H18" s="407"/>
      <c r="I18" s="407"/>
      <c r="J18" s="407"/>
    </row>
    <row r="19" spans="2:10" ht="17.25">
      <c r="B19" s="1" t="s">
        <v>543</v>
      </c>
      <c r="C19" s="311">
        <v>95.4</v>
      </c>
      <c r="D19" s="312">
        <v>98.8</v>
      </c>
      <c r="E19" s="312">
        <v>92.7</v>
      </c>
      <c r="F19" s="313">
        <v>93.6</v>
      </c>
      <c r="G19" s="314">
        <v>96.3</v>
      </c>
      <c r="H19" s="299">
        <v>102.1</v>
      </c>
      <c r="I19" s="299">
        <v>93</v>
      </c>
      <c r="J19" s="299">
        <v>104.2</v>
      </c>
    </row>
    <row r="20" spans="2:10" ht="17.25">
      <c r="B20" s="1" t="s">
        <v>544</v>
      </c>
      <c r="C20" s="311">
        <v>91.1</v>
      </c>
      <c r="D20" s="312">
        <v>81</v>
      </c>
      <c r="E20" s="312">
        <v>97.4</v>
      </c>
      <c r="F20" s="313">
        <v>105.3</v>
      </c>
      <c r="G20" s="314">
        <v>94</v>
      </c>
      <c r="H20" s="299">
        <v>86</v>
      </c>
      <c r="I20" s="299">
        <v>99.2</v>
      </c>
      <c r="J20" s="299">
        <v>113.3</v>
      </c>
    </row>
    <row r="21" spans="2:10" ht="17.25">
      <c r="B21" s="1" t="s">
        <v>545</v>
      </c>
      <c r="C21" s="311">
        <v>91.4</v>
      </c>
      <c r="D21" s="256" t="s">
        <v>28</v>
      </c>
      <c r="E21" s="312">
        <v>101.3</v>
      </c>
      <c r="F21" s="313">
        <v>111</v>
      </c>
      <c r="G21" s="314">
        <v>93.7</v>
      </c>
      <c r="H21" s="299">
        <v>88.6</v>
      </c>
      <c r="I21" s="299">
        <v>104.3</v>
      </c>
      <c r="J21" s="299">
        <v>119.7</v>
      </c>
    </row>
    <row r="22" spans="2:10" ht="17.25">
      <c r="B22" s="1" t="s">
        <v>546</v>
      </c>
      <c r="C22" s="311">
        <v>92.8</v>
      </c>
      <c r="D22" s="256" t="s">
        <v>28</v>
      </c>
      <c r="E22" s="312">
        <v>104.6</v>
      </c>
      <c r="F22" s="313">
        <v>108.1</v>
      </c>
      <c r="G22" s="314">
        <v>93.8</v>
      </c>
      <c r="H22" s="299">
        <v>90.8</v>
      </c>
      <c r="I22" s="299">
        <v>102.7</v>
      </c>
      <c r="J22" s="299">
        <v>114.3</v>
      </c>
    </row>
    <row r="23" spans="2:10" ht="17.25">
      <c r="B23" s="1"/>
      <c r="C23" s="411" t="s">
        <v>638</v>
      </c>
      <c r="D23" s="412"/>
      <c r="E23" s="412"/>
      <c r="F23" s="413"/>
      <c r="G23" s="414"/>
      <c r="H23" s="412"/>
      <c r="I23" s="412"/>
      <c r="J23" s="412"/>
    </row>
    <row r="24" spans="2:10" ht="17.25">
      <c r="B24" s="252" t="s">
        <v>551</v>
      </c>
      <c r="C24" s="315">
        <v>73.6</v>
      </c>
      <c r="D24" s="256" t="s">
        <v>29</v>
      </c>
      <c r="E24" s="306">
        <v>79.5</v>
      </c>
      <c r="F24" s="316">
        <v>77.3</v>
      </c>
      <c r="G24" s="314">
        <v>77.4</v>
      </c>
      <c r="H24" s="299">
        <v>83.4</v>
      </c>
      <c r="I24" s="299">
        <v>84.3</v>
      </c>
      <c r="J24" s="299">
        <v>79.9</v>
      </c>
    </row>
    <row r="25" spans="2:11" ht="17.25">
      <c r="B25" s="252" t="s">
        <v>552</v>
      </c>
      <c r="C25" s="315">
        <v>74.2</v>
      </c>
      <c r="D25" s="305">
        <v>71.9</v>
      </c>
      <c r="E25" s="306">
        <v>81.4</v>
      </c>
      <c r="F25" s="316">
        <v>77.3</v>
      </c>
      <c r="G25" s="317">
        <v>77.4</v>
      </c>
      <c r="H25" s="297">
        <v>86.9</v>
      </c>
      <c r="I25" s="297">
        <v>84.8</v>
      </c>
      <c r="J25" s="298">
        <v>79.9</v>
      </c>
      <c r="K25" s="13"/>
    </row>
    <row r="26" spans="2:10" ht="17.25">
      <c r="B26" s="252" t="s">
        <v>553</v>
      </c>
      <c r="C26" s="315">
        <v>78.4</v>
      </c>
      <c r="D26" s="305">
        <v>72</v>
      </c>
      <c r="E26" s="306">
        <v>83.7</v>
      </c>
      <c r="F26" s="316">
        <v>114.2</v>
      </c>
      <c r="G26" s="314">
        <v>81.1</v>
      </c>
      <c r="H26" s="297">
        <v>89</v>
      </c>
      <c r="I26" s="299">
        <v>88.2</v>
      </c>
      <c r="J26" s="299">
        <v>108.3</v>
      </c>
    </row>
    <row r="27" spans="2:10" ht="17.25">
      <c r="B27" s="252"/>
      <c r="C27" s="315"/>
      <c r="D27" s="305"/>
      <c r="E27" s="306"/>
      <c r="F27" s="316"/>
      <c r="G27" s="314"/>
      <c r="H27" s="299"/>
      <c r="I27" s="299"/>
      <c r="J27" s="299"/>
    </row>
    <row r="28" spans="2:10" ht="17.25">
      <c r="B28" s="252" t="s">
        <v>554</v>
      </c>
      <c r="C28" s="318">
        <v>76</v>
      </c>
      <c r="D28" s="305">
        <v>69.5</v>
      </c>
      <c r="E28" s="306">
        <v>83</v>
      </c>
      <c r="F28" s="316">
        <v>80.6</v>
      </c>
      <c r="G28" s="314">
        <v>79.3</v>
      </c>
      <c r="H28" s="299">
        <v>85.7</v>
      </c>
      <c r="I28" s="299">
        <v>87.2</v>
      </c>
      <c r="J28" s="306">
        <v>86</v>
      </c>
    </row>
    <row r="29" spans="2:10" ht="17.25">
      <c r="B29" s="252" t="s">
        <v>555</v>
      </c>
      <c r="C29" s="315">
        <v>74.7</v>
      </c>
      <c r="D29" s="305">
        <v>71.7</v>
      </c>
      <c r="E29" s="306">
        <v>82.4</v>
      </c>
      <c r="F29" s="316">
        <v>78.6</v>
      </c>
      <c r="G29" s="314">
        <v>78.2</v>
      </c>
      <c r="H29" s="299">
        <v>87.2</v>
      </c>
      <c r="I29" s="299">
        <v>84.4</v>
      </c>
      <c r="J29" s="299">
        <v>82.4</v>
      </c>
    </row>
    <row r="30" spans="2:10" ht="17.25">
      <c r="B30" s="252" t="s">
        <v>556</v>
      </c>
      <c r="C30" s="315">
        <v>143.4</v>
      </c>
      <c r="D30" s="305">
        <v>71</v>
      </c>
      <c r="E30" s="306">
        <v>150.4</v>
      </c>
      <c r="F30" s="316">
        <v>237.8</v>
      </c>
      <c r="G30" s="314">
        <v>137.9</v>
      </c>
      <c r="H30" s="299">
        <v>97.7</v>
      </c>
      <c r="I30" s="299">
        <v>131.7</v>
      </c>
      <c r="J30" s="299">
        <v>242.1</v>
      </c>
    </row>
    <row r="31" spans="2:10" ht="17.25">
      <c r="B31" s="252"/>
      <c r="C31" s="315"/>
      <c r="D31" s="305"/>
      <c r="E31" s="306"/>
      <c r="F31" s="316"/>
      <c r="G31" s="314"/>
      <c r="H31" s="299"/>
      <c r="I31" s="299"/>
      <c r="J31" s="299"/>
    </row>
    <row r="32" spans="2:10" ht="17.25">
      <c r="B32" s="252" t="s">
        <v>557</v>
      </c>
      <c r="C32" s="315">
        <v>106.6</v>
      </c>
      <c r="D32" s="305">
        <v>84.9</v>
      </c>
      <c r="E32" s="306">
        <v>140.9</v>
      </c>
      <c r="F32" s="316">
        <v>90.1</v>
      </c>
      <c r="G32" s="314">
        <v>109.9</v>
      </c>
      <c r="H32" s="299">
        <v>96.6</v>
      </c>
      <c r="I32" s="299">
        <v>132.5</v>
      </c>
      <c r="J32" s="299">
        <v>90.8</v>
      </c>
    </row>
    <row r="33" spans="2:10" ht="17.25">
      <c r="B33" s="252" t="s">
        <v>558</v>
      </c>
      <c r="C33" s="315">
        <v>75.8</v>
      </c>
      <c r="D33" s="305">
        <v>72.4</v>
      </c>
      <c r="E33" s="306">
        <v>85.1</v>
      </c>
      <c r="F33" s="316">
        <v>78.8</v>
      </c>
      <c r="G33" s="314">
        <v>79.3</v>
      </c>
      <c r="H33" s="299">
        <v>87.3</v>
      </c>
      <c r="I33" s="299">
        <v>89.2</v>
      </c>
      <c r="J33" s="299">
        <v>82.4</v>
      </c>
    </row>
    <row r="34" spans="2:10" ht="17.25">
      <c r="B34" s="252" t="s">
        <v>559</v>
      </c>
      <c r="C34" s="315">
        <v>74.3</v>
      </c>
      <c r="D34" s="305">
        <v>72.6</v>
      </c>
      <c r="E34" s="306">
        <v>82.2</v>
      </c>
      <c r="F34" s="316">
        <v>79.2</v>
      </c>
      <c r="G34" s="314">
        <v>76.5</v>
      </c>
      <c r="H34" s="299">
        <v>83.5</v>
      </c>
      <c r="I34" s="299">
        <v>84.7</v>
      </c>
      <c r="J34" s="299">
        <v>84.8</v>
      </c>
    </row>
    <row r="35" spans="2:10" ht="17.25">
      <c r="B35" s="252"/>
      <c r="C35" s="315"/>
      <c r="D35" s="305"/>
      <c r="E35" s="306"/>
      <c r="F35" s="316"/>
      <c r="G35" s="314"/>
      <c r="H35" s="299"/>
      <c r="I35" s="299"/>
      <c r="J35" s="299"/>
    </row>
    <row r="36" spans="2:10" ht="17.25">
      <c r="B36" s="252" t="s">
        <v>560</v>
      </c>
      <c r="C36" s="315">
        <v>76.7</v>
      </c>
      <c r="D36" s="305">
        <v>116.9</v>
      </c>
      <c r="E36" s="306">
        <v>83.9</v>
      </c>
      <c r="F36" s="316">
        <v>81.1</v>
      </c>
      <c r="G36" s="314">
        <v>77.6</v>
      </c>
      <c r="H36" s="299">
        <v>92.4</v>
      </c>
      <c r="I36" s="299">
        <v>87.8</v>
      </c>
      <c r="J36" s="299">
        <v>84.9</v>
      </c>
    </row>
    <row r="37" spans="2:10" ht="17.25">
      <c r="B37" s="252" t="s">
        <v>561</v>
      </c>
      <c r="C37" s="315">
        <v>77.9</v>
      </c>
      <c r="D37" s="305">
        <v>72.6</v>
      </c>
      <c r="E37" s="306">
        <v>84.4</v>
      </c>
      <c r="F37" s="316">
        <v>100.2</v>
      </c>
      <c r="G37" s="314">
        <v>79.7</v>
      </c>
      <c r="H37" s="299">
        <v>88.9</v>
      </c>
      <c r="I37" s="299">
        <v>86.3</v>
      </c>
      <c r="J37" s="299">
        <v>132.2</v>
      </c>
    </row>
    <row r="38" spans="2:10" ht="17.25">
      <c r="B38" s="252" t="s">
        <v>562</v>
      </c>
      <c r="C38" s="315">
        <v>181.5</v>
      </c>
      <c r="D38" s="305">
        <v>108</v>
      </c>
      <c r="E38" s="306">
        <v>217.8</v>
      </c>
      <c r="F38" s="316">
        <v>202.4</v>
      </c>
      <c r="G38" s="314">
        <v>171.1</v>
      </c>
      <c r="H38" s="299">
        <v>110.5</v>
      </c>
      <c r="I38" s="299">
        <v>191.1</v>
      </c>
      <c r="J38" s="299">
        <v>217.6</v>
      </c>
    </row>
    <row r="39" spans="2:10" ht="18" thickBot="1">
      <c r="B39" s="5"/>
      <c r="C39" s="164"/>
      <c r="D39" s="196"/>
      <c r="E39" s="196"/>
      <c r="F39" s="293"/>
      <c r="G39" s="294"/>
      <c r="H39" s="5"/>
      <c r="I39" s="5"/>
      <c r="J39" s="5"/>
    </row>
    <row r="40" spans="3:6" ht="17.25">
      <c r="C40" s="165" t="s">
        <v>371</v>
      </c>
      <c r="D40" s="156"/>
      <c r="E40" s="156"/>
      <c r="F40" s="156"/>
    </row>
    <row r="41" spans="3:6" ht="17.25">
      <c r="C41" s="165" t="s">
        <v>640</v>
      </c>
      <c r="D41" s="156"/>
      <c r="E41" s="156"/>
      <c r="F41" s="156"/>
    </row>
    <row r="42" spans="3:6" ht="17.25">
      <c r="C42" s="165"/>
      <c r="D42" s="156"/>
      <c r="E42" s="156"/>
      <c r="F42" s="156"/>
    </row>
    <row r="43" spans="3:6" ht="17.25">
      <c r="C43" s="158"/>
      <c r="D43" s="158"/>
      <c r="E43" s="158"/>
      <c r="F43" s="158"/>
    </row>
    <row r="44" ht="17.25">
      <c r="C44" s="4" t="s">
        <v>374</v>
      </c>
    </row>
    <row r="45" ht="17.25">
      <c r="C45" s="4"/>
    </row>
    <row r="46" spans="2:7" ht="17.25">
      <c r="B46" s="405" t="s">
        <v>370</v>
      </c>
      <c r="C46" s="405"/>
      <c r="D46" s="405"/>
      <c r="E46" s="405"/>
      <c r="F46" s="405"/>
      <c r="G46" s="230" t="s">
        <v>30</v>
      </c>
    </row>
    <row r="47" spans="2:10" ht="18" thickBot="1">
      <c r="B47" s="5"/>
      <c r="C47" s="231"/>
      <c r="D47" s="231"/>
      <c r="E47" s="231"/>
      <c r="F47" s="231"/>
      <c r="H47" s="5"/>
      <c r="I47" s="5"/>
      <c r="J47" s="5"/>
    </row>
    <row r="48" spans="3:10" ht="17.25">
      <c r="C48" s="400" t="s">
        <v>695</v>
      </c>
      <c r="D48" s="395" t="s">
        <v>185</v>
      </c>
      <c r="E48" s="395" t="s">
        <v>186</v>
      </c>
      <c r="F48" s="398" t="s">
        <v>696</v>
      </c>
      <c r="G48" s="402" t="s">
        <v>695</v>
      </c>
      <c r="H48" s="395" t="s">
        <v>185</v>
      </c>
      <c r="I48" s="395" t="s">
        <v>186</v>
      </c>
      <c r="J48" s="397" t="s">
        <v>696</v>
      </c>
    </row>
    <row r="49" spans="3:10" ht="17.25">
      <c r="C49" s="400"/>
      <c r="D49" s="395"/>
      <c r="E49" s="395"/>
      <c r="F49" s="398"/>
      <c r="G49" s="403"/>
      <c r="H49" s="395"/>
      <c r="I49" s="395"/>
      <c r="J49" s="398"/>
    </row>
    <row r="50" spans="2:10" ht="17.25">
      <c r="B50" s="8"/>
      <c r="C50" s="401"/>
      <c r="D50" s="396"/>
      <c r="E50" s="396"/>
      <c r="F50" s="399"/>
      <c r="G50" s="404"/>
      <c r="H50" s="396"/>
      <c r="I50" s="396"/>
      <c r="J50" s="399"/>
    </row>
    <row r="51" spans="3:10" ht="17.25">
      <c r="C51" s="408" t="s">
        <v>637</v>
      </c>
      <c r="D51" s="409"/>
      <c r="E51" s="409"/>
      <c r="F51" s="410"/>
      <c r="G51" s="406" t="s">
        <v>637</v>
      </c>
      <c r="H51" s="407"/>
      <c r="I51" s="407"/>
      <c r="J51" s="407"/>
    </row>
    <row r="52" spans="2:10" ht="17.25">
      <c r="B52" s="1" t="s">
        <v>543</v>
      </c>
      <c r="C52" s="311">
        <v>97.9</v>
      </c>
      <c r="D52" s="312">
        <v>101.4</v>
      </c>
      <c r="E52" s="312">
        <v>95.2</v>
      </c>
      <c r="F52" s="313">
        <v>96.1</v>
      </c>
      <c r="G52" s="314">
        <v>98.9</v>
      </c>
      <c r="H52" s="299">
        <v>104.8</v>
      </c>
      <c r="I52" s="299">
        <v>95.5</v>
      </c>
      <c r="J52" s="299">
        <v>107</v>
      </c>
    </row>
    <row r="53" spans="2:10" ht="17.25">
      <c r="B53" s="1" t="s">
        <v>544</v>
      </c>
      <c r="C53" s="311">
        <v>94.3</v>
      </c>
      <c r="D53" s="312">
        <v>83.9</v>
      </c>
      <c r="E53" s="312">
        <v>100.8</v>
      </c>
      <c r="F53" s="313">
        <v>109</v>
      </c>
      <c r="G53" s="314">
        <v>97.3</v>
      </c>
      <c r="H53" s="299">
        <v>89</v>
      </c>
      <c r="I53" s="299">
        <v>102.7</v>
      </c>
      <c r="J53" s="299">
        <v>117.3</v>
      </c>
    </row>
    <row r="54" spans="2:10" ht="17.25">
      <c r="B54" s="1" t="s">
        <v>545</v>
      </c>
      <c r="C54" s="311">
        <v>95</v>
      </c>
      <c r="D54" s="256" t="s">
        <v>28</v>
      </c>
      <c r="E54" s="312">
        <v>105.3</v>
      </c>
      <c r="F54" s="313">
        <v>115.4</v>
      </c>
      <c r="G54" s="314">
        <v>97.4</v>
      </c>
      <c r="H54" s="299">
        <v>92.1</v>
      </c>
      <c r="I54" s="299">
        <v>108.4</v>
      </c>
      <c r="J54" s="299">
        <v>124.4</v>
      </c>
    </row>
    <row r="55" spans="2:10" ht="17.25">
      <c r="B55" s="1" t="s">
        <v>546</v>
      </c>
      <c r="C55" s="311">
        <v>97</v>
      </c>
      <c r="D55" s="256" t="s">
        <v>28</v>
      </c>
      <c r="E55" s="312">
        <v>109.3</v>
      </c>
      <c r="F55" s="313">
        <v>113</v>
      </c>
      <c r="G55" s="314">
        <v>98</v>
      </c>
      <c r="H55" s="299">
        <v>94.9</v>
      </c>
      <c r="I55" s="299">
        <v>107.3</v>
      </c>
      <c r="J55" s="299">
        <v>119.4</v>
      </c>
    </row>
    <row r="56" spans="2:10" ht="17.25">
      <c r="B56" s="1"/>
      <c r="C56" s="411" t="s">
        <v>638</v>
      </c>
      <c r="D56" s="412"/>
      <c r="E56" s="412"/>
      <c r="F56" s="413"/>
      <c r="G56" s="414"/>
      <c r="H56" s="412"/>
      <c r="I56" s="412"/>
      <c r="J56" s="412"/>
    </row>
    <row r="57" spans="2:10" ht="17.25">
      <c r="B57" s="252" t="s">
        <v>551</v>
      </c>
      <c r="C57" s="315">
        <v>77</v>
      </c>
      <c r="D57" s="256" t="s">
        <v>29</v>
      </c>
      <c r="E57" s="306">
        <v>83.2</v>
      </c>
      <c r="F57" s="316">
        <v>80.9</v>
      </c>
      <c r="G57" s="314">
        <v>81</v>
      </c>
      <c r="H57" s="299">
        <v>87.2</v>
      </c>
      <c r="I57" s="299">
        <v>88.2</v>
      </c>
      <c r="J57" s="299">
        <v>83.6</v>
      </c>
    </row>
    <row r="58" spans="2:10" ht="17.25">
      <c r="B58" s="252" t="s">
        <v>552</v>
      </c>
      <c r="C58" s="315">
        <v>77.6</v>
      </c>
      <c r="D58" s="305">
        <v>75.2</v>
      </c>
      <c r="E58" s="306">
        <v>85.1</v>
      </c>
      <c r="F58" s="316">
        <v>80.9</v>
      </c>
      <c r="G58" s="317">
        <v>81</v>
      </c>
      <c r="H58" s="297">
        <v>90.9</v>
      </c>
      <c r="I58" s="297">
        <v>88.7</v>
      </c>
      <c r="J58" s="298">
        <v>83.6</v>
      </c>
    </row>
    <row r="59" spans="2:10" ht="17.25">
      <c r="B59" s="252" t="s">
        <v>553</v>
      </c>
      <c r="C59" s="315">
        <v>82.2</v>
      </c>
      <c r="D59" s="305">
        <v>75.5</v>
      </c>
      <c r="E59" s="306">
        <v>87.7</v>
      </c>
      <c r="F59" s="316">
        <v>119.7</v>
      </c>
      <c r="G59" s="314">
        <v>85</v>
      </c>
      <c r="H59" s="299">
        <v>93.3</v>
      </c>
      <c r="I59" s="299">
        <v>92.5</v>
      </c>
      <c r="J59" s="299">
        <v>113.5</v>
      </c>
    </row>
    <row r="60" spans="2:10" ht="17.25">
      <c r="B60" s="252"/>
      <c r="C60" s="315"/>
      <c r="D60" s="305"/>
      <c r="E60" s="306"/>
      <c r="F60" s="316"/>
      <c r="G60" s="314"/>
      <c r="H60" s="299"/>
      <c r="I60" s="299"/>
      <c r="J60" s="299"/>
    </row>
    <row r="61" spans="2:10" ht="17.25">
      <c r="B61" s="252" t="s">
        <v>554</v>
      </c>
      <c r="C61" s="318">
        <v>79.3</v>
      </c>
      <c r="D61" s="305">
        <v>72.5</v>
      </c>
      <c r="E61" s="306">
        <v>86.6</v>
      </c>
      <c r="F61" s="316">
        <v>84.1</v>
      </c>
      <c r="G61" s="314">
        <v>82.8</v>
      </c>
      <c r="H61" s="299">
        <v>89.5</v>
      </c>
      <c r="I61" s="299">
        <v>91</v>
      </c>
      <c r="J61" s="299">
        <v>89.8</v>
      </c>
    </row>
    <row r="62" spans="2:10" ht="17.25">
      <c r="B62" s="252" t="s">
        <v>555</v>
      </c>
      <c r="C62" s="315">
        <v>77.9</v>
      </c>
      <c r="D62" s="305">
        <v>74.8</v>
      </c>
      <c r="E62" s="306">
        <v>85.9</v>
      </c>
      <c r="F62" s="316">
        <v>82</v>
      </c>
      <c r="G62" s="314">
        <v>81.5</v>
      </c>
      <c r="H62" s="299">
        <v>90.9</v>
      </c>
      <c r="I62" s="299">
        <v>88</v>
      </c>
      <c r="J62" s="299">
        <v>85.9</v>
      </c>
    </row>
    <row r="63" spans="2:10" ht="17.25">
      <c r="B63" s="252" t="s">
        <v>556</v>
      </c>
      <c r="C63" s="315">
        <v>150.5</v>
      </c>
      <c r="D63" s="305">
        <v>74.5</v>
      </c>
      <c r="E63" s="306">
        <v>157.8</v>
      </c>
      <c r="F63" s="316">
        <v>249.5</v>
      </c>
      <c r="G63" s="314">
        <v>144.7</v>
      </c>
      <c r="H63" s="299">
        <v>102.5</v>
      </c>
      <c r="I63" s="299">
        <v>138.2</v>
      </c>
      <c r="J63" s="299">
        <v>254</v>
      </c>
    </row>
    <row r="64" spans="2:10" ht="17.25">
      <c r="B64" s="252"/>
      <c r="C64" s="315"/>
      <c r="D64" s="305"/>
      <c r="E64" s="306"/>
      <c r="F64" s="316"/>
      <c r="G64" s="314"/>
      <c r="H64" s="299"/>
      <c r="I64" s="299"/>
      <c r="J64" s="299"/>
    </row>
    <row r="65" spans="2:10" ht="17.25">
      <c r="B65" s="252" t="s">
        <v>557</v>
      </c>
      <c r="C65" s="315">
        <v>111.6</v>
      </c>
      <c r="D65" s="305">
        <v>88.9</v>
      </c>
      <c r="E65" s="306">
        <v>147.5</v>
      </c>
      <c r="F65" s="316">
        <v>94.3</v>
      </c>
      <c r="G65" s="314">
        <v>115.1</v>
      </c>
      <c r="H65" s="299">
        <v>101.2</v>
      </c>
      <c r="I65" s="299">
        <v>138.7</v>
      </c>
      <c r="J65" s="299">
        <v>95.1</v>
      </c>
    </row>
    <row r="66" spans="2:10" ht="17.25">
      <c r="B66" s="252" t="s">
        <v>558</v>
      </c>
      <c r="C66" s="315">
        <v>79.3</v>
      </c>
      <c r="D66" s="305">
        <v>75.7</v>
      </c>
      <c r="E66" s="306">
        <v>89</v>
      </c>
      <c r="F66" s="316">
        <v>82.4</v>
      </c>
      <c r="G66" s="314">
        <v>82.9</v>
      </c>
      <c r="H66" s="299">
        <v>91.3</v>
      </c>
      <c r="I66" s="299">
        <v>93.3</v>
      </c>
      <c r="J66" s="299">
        <v>86.2</v>
      </c>
    </row>
    <row r="67" spans="2:10" ht="17.25">
      <c r="B67" s="252" t="s">
        <v>559</v>
      </c>
      <c r="C67" s="315">
        <v>77.6</v>
      </c>
      <c r="D67" s="305">
        <v>75.8</v>
      </c>
      <c r="E67" s="306">
        <v>85.8</v>
      </c>
      <c r="F67" s="316">
        <v>82.7</v>
      </c>
      <c r="G67" s="314">
        <v>79.9</v>
      </c>
      <c r="H67" s="299">
        <v>87.2</v>
      </c>
      <c r="I67" s="299">
        <v>88.4</v>
      </c>
      <c r="J67" s="299">
        <v>88.5</v>
      </c>
    </row>
    <row r="68" spans="2:10" ht="17.25">
      <c r="B68" s="252"/>
      <c r="C68" s="315"/>
      <c r="D68" s="305"/>
      <c r="E68" s="306"/>
      <c r="F68" s="316"/>
      <c r="G68" s="314"/>
      <c r="H68" s="299"/>
      <c r="I68" s="299"/>
      <c r="J68" s="299"/>
    </row>
    <row r="69" spans="2:10" ht="17.25">
      <c r="B69" s="252" t="s">
        <v>560</v>
      </c>
      <c r="C69" s="315">
        <v>80.1</v>
      </c>
      <c r="D69" s="305">
        <v>122</v>
      </c>
      <c r="E69" s="306">
        <v>87.6</v>
      </c>
      <c r="F69" s="316">
        <v>84.7</v>
      </c>
      <c r="G69" s="314">
        <v>81</v>
      </c>
      <c r="H69" s="299">
        <v>96.5</v>
      </c>
      <c r="I69" s="299">
        <v>91.6</v>
      </c>
      <c r="J69" s="299">
        <v>88.6</v>
      </c>
    </row>
    <row r="70" spans="2:10" ht="17.25">
      <c r="B70" s="252" t="s">
        <v>561</v>
      </c>
      <c r="C70" s="315">
        <v>81.1</v>
      </c>
      <c r="D70" s="305">
        <v>75.6</v>
      </c>
      <c r="E70" s="306">
        <v>87.9</v>
      </c>
      <c r="F70" s="316">
        <v>104.4</v>
      </c>
      <c r="G70" s="314">
        <v>83</v>
      </c>
      <c r="H70" s="299">
        <v>92.6</v>
      </c>
      <c r="I70" s="299">
        <v>89.9</v>
      </c>
      <c r="J70" s="299">
        <v>137.7</v>
      </c>
    </row>
    <row r="71" spans="2:10" ht="17.25">
      <c r="B71" s="252" t="s">
        <v>562</v>
      </c>
      <c r="C71" s="296">
        <v>189.7</v>
      </c>
      <c r="D71" s="319">
        <v>112.9</v>
      </c>
      <c r="E71" s="319">
        <v>227.6</v>
      </c>
      <c r="F71" s="320">
        <v>211.5</v>
      </c>
      <c r="G71" s="314">
        <v>178.8</v>
      </c>
      <c r="H71" s="299">
        <v>115.5</v>
      </c>
      <c r="I71" s="299">
        <v>199.7</v>
      </c>
      <c r="J71" s="299">
        <v>227.4</v>
      </c>
    </row>
    <row r="72" spans="2:10" ht="18" thickBot="1">
      <c r="B72" s="5"/>
      <c r="C72" s="164" t="s">
        <v>31</v>
      </c>
      <c r="D72" s="196" t="s">
        <v>31</v>
      </c>
      <c r="E72" s="196" t="s">
        <v>31</v>
      </c>
      <c r="F72" s="293" t="s">
        <v>31</v>
      </c>
      <c r="G72" s="294"/>
      <c r="H72" s="5"/>
      <c r="I72" s="5"/>
      <c r="J72" s="5"/>
    </row>
    <row r="73" spans="3:6" ht="17.25">
      <c r="C73" s="165" t="s">
        <v>371</v>
      </c>
      <c r="D73" s="156"/>
      <c r="E73" s="156"/>
      <c r="F73" s="156"/>
    </row>
    <row r="74" spans="2:6" ht="17.25">
      <c r="B74" s="14"/>
      <c r="C74" s="165" t="s">
        <v>31</v>
      </c>
      <c r="D74" s="199"/>
      <c r="E74" s="199"/>
      <c r="F74" s="199"/>
    </row>
    <row r="75" spans="1:6" ht="17.25">
      <c r="A75" s="1"/>
      <c r="B75" s="14"/>
      <c r="C75" s="199"/>
      <c r="D75" s="199"/>
      <c r="E75" s="199"/>
      <c r="F75" s="199"/>
    </row>
    <row r="76" spans="1:6" ht="17.25">
      <c r="A76" s="1"/>
      <c r="C76" s="158"/>
      <c r="D76" s="158"/>
      <c r="E76" s="158"/>
      <c r="F76" s="158"/>
    </row>
    <row r="77" spans="3:6" ht="17.25">
      <c r="C77" s="158"/>
      <c r="D77" s="158"/>
      <c r="E77" s="158"/>
      <c r="F77" s="158"/>
    </row>
    <row r="78" spans="3:6" ht="17.25">
      <c r="C78" s="158"/>
      <c r="D78" s="158"/>
      <c r="E78" s="158"/>
      <c r="F78" s="158"/>
    </row>
    <row r="79" spans="3:6" ht="17.25">
      <c r="C79" s="158"/>
      <c r="D79" s="158"/>
      <c r="E79" s="158"/>
      <c r="F79" s="158"/>
    </row>
    <row r="80" spans="3:6" ht="17.25">
      <c r="C80" s="158"/>
      <c r="D80" s="158"/>
      <c r="E80" s="158"/>
      <c r="F80" s="158"/>
    </row>
    <row r="81" spans="3:6" ht="17.25">
      <c r="C81" s="158"/>
      <c r="D81" s="158"/>
      <c r="E81" s="158"/>
      <c r="F81" s="158"/>
    </row>
    <row r="82" spans="3:6" ht="17.25">
      <c r="C82" s="158"/>
      <c r="D82" s="158"/>
      <c r="E82" s="158"/>
      <c r="F82" s="158"/>
    </row>
    <row r="83" spans="3:6" ht="17.25">
      <c r="C83" s="158"/>
      <c r="D83" s="158"/>
      <c r="E83" s="158"/>
      <c r="F83" s="158"/>
    </row>
  </sheetData>
  <mergeCells count="26">
    <mergeCell ref="B46:F46"/>
    <mergeCell ref="C51:F51"/>
    <mergeCell ref="G51:J51"/>
    <mergeCell ref="C56:F56"/>
    <mergeCell ref="G56:J56"/>
    <mergeCell ref="J48:J50"/>
    <mergeCell ref="B13:F13"/>
    <mergeCell ref="G18:J18"/>
    <mergeCell ref="C18:F18"/>
    <mergeCell ref="C23:F23"/>
    <mergeCell ref="G23:J23"/>
    <mergeCell ref="C15:C17"/>
    <mergeCell ref="D15:D17"/>
    <mergeCell ref="E15:E17"/>
    <mergeCell ref="F15:F17"/>
    <mergeCell ref="G15:G17"/>
    <mergeCell ref="H15:H17"/>
    <mergeCell ref="I15:I17"/>
    <mergeCell ref="J15:J17"/>
    <mergeCell ref="C48:C50"/>
    <mergeCell ref="D48:D50"/>
    <mergeCell ref="E48:E50"/>
    <mergeCell ref="F48:F50"/>
    <mergeCell ref="G48:G50"/>
    <mergeCell ref="H48:H50"/>
    <mergeCell ref="I48:I50"/>
  </mergeCells>
  <printOptions/>
  <pageMargins left="0.75" right="0.75" top="1" bottom="1" header="0.512" footer="0.512"/>
  <pageSetup fitToHeight="1" fitToWidth="1" horizontalDpi="300" verticalDpi="3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1.50390625" style="2" customWidth="1"/>
    <col min="4" max="5" width="10.875" style="2" customWidth="1"/>
    <col min="6" max="6" width="11.75390625" style="2" customWidth="1"/>
    <col min="7" max="7" width="11.625" style="2" customWidth="1"/>
    <col min="8" max="10" width="10.875" style="2" customWidth="1"/>
    <col min="11" max="11" width="12.00390625" style="2" customWidth="1"/>
    <col min="12" max="16" width="11.50390625" style="2" customWidth="1"/>
    <col min="17" max="16384" width="10.875" style="2" customWidth="1"/>
  </cols>
  <sheetData>
    <row r="1" ht="17.25">
      <c r="A1" s="1" t="s">
        <v>32</v>
      </c>
    </row>
    <row r="6" ht="17.25">
      <c r="D6" s="4" t="s">
        <v>376</v>
      </c>
    </row>
    <row r="7" spans="3:7" ht="17.25">
      <c r="C7" s="4" t="s">
        <v>370</v>
      </c>
      <c r="G7" s="1" t="s">
        <v>375</v>
      </c>
    </row>
    <row r="8" spans="2:16" ht="18" thickBot="1">
      <c r="B8" s="5"/>
      <c r="C8" s="24"/>
      <c r="D8" s="5"/>
      <c r="E8" s="5"/>
      <c r="F8" s="24"/>
      <c r="G8" s="24"/>
      <c r="H8" s="24"/>
      <c r="I8" s="24"/>
      <c r="J8" s="426"/>
      <c r="K8" s="426"/>
      <c r="L8" s="5"/>
      <c r="M8" s="5"/>
      <c r="N8" s="5"/>
      <c r="O8" s="426" t="s">
        <v>33</v>
      </c>
      <c r="P8" s="426"/>
    </row>
    <row r="9" spans="1:16" ht="18" customHeight="1" thickTop="1">
      <c r="A9" s="20"/>
      <c r="B9" s="422"/>
      <c r="C9" s="418" t="s">
        <v>695</v>
      </c>
      <c r="D9" s="425" t="s">
        <v>185</v>
      </c>
      <c r="E9" s="425" t="s">
        <v>186</v>
      </c>
      <c r="F9" s="415" t="s">
        <v>696</v>
      </c>
      <c r="G9" s="418" t="s">
        <v>697</v>
      </c>
      <c r="H9" s="415" t="s">
        <v>646</v>
      </c>
      <c r="I9" s="415" t="s">
        <v>647</v>
      </c>
      <c r="J9" s="415" t="s">
        <v>648</v>
      </c>
      <c r="K9" s="415" t="s">
        <v>649</v>
      </c>
      <c r="L9" s="418" t="s">
        <v>698</v>
      </c>
      <c r="M9" s="418" t="s">
        <v>699</v>
      </c>
      <c r="N9" s="415" t="s">
        <v>700</v>
      </c>
      <c r="O9" s="418" t="s">
        <v>701</v>
      </c>
      <c r="P9" s="419" t="s">
        <v>604</v>
      </c>
    </row>
    <row r="10" spans="1:16" ht="17.25" customHeight="1">
      <c r="A10" s="20"/>
      <c r="B10" s="423"/>
      <c r="C10" s="400"/>
      <c r="D10" s="395"/>
      <c r="E10" s="395"/>
      <c r="F10" s="416"/>
      <c r="G10" s="400"/>
      <c r="H10" s="416"/>
      <c r="I10" s="416"/>
      <c r="J10" s="416"/>
      <c r="K10" s="416"/>
      <c r="L10" s="400"/>
      <c r="M10" s="400"/>
      <c r="N10" s="416"/>
      <c r="O10" s="400"/>
      <c r="P10" s="420"/>
    </row>
    <row r="11" spans="1:16" ht="17.25" customHeight="1">
      <c r="A11" s="20"/>
      <c r="B11" s="424"/>
      <c r="C11" s="401"/>
      <c r="D11" s="396"/>
      <c r="E11" s="396"/>
      <c r="F11" s="417"/>
      <c r="G11" s="401"/>
      <c r="H11" s="417"/>
      <c r="I11" s="417"/>
      <c r="J11" s="417"/>
      <c r="K11" s="417"/>
      <c r="L11" s="401"/>
      <c r="M11" s="401"/>
      <c r="N11" s="417"/>
      <c r="O11" s="401"/>
      <c r="P11" s="421"/>
    </row>
    <row r="12" ht="17.25">
      <c r="C12" s="9"/>
    </row>
    <row r="13" spans="2:16" ht="17.25">
      <c r="B13" s="1" t="s">
        <v>543</v>
      </c>
      <c r="C13" s="101">
        <v>353.222</v>
      </c>
      <c r="D13" s="103">
        <v>414.581</v>
      </c>
      <c r="E13" s="103">
        <v>326.345</v>
      </c>
      <c r="F13" s="103">
        <v>550.381</v>
      </c>
      <c r="G13" s="256" t="s">
        <v>26</v>
      </c>
      <c r="H13" s="256" t="s">
        <v>26</v>
      </c>
      <c r="I13" s="256" t="s">
        <v>26</v>
      </c>
      <c r="J13" s="256" t="s">
        <v>26</v>
      </c>
      <c r="K13" s="256" t="s">
        <v>26</v>
      </c>
      <c r="L13" s="256" t="s">
        <v>26</v>
      </c>
      <c r="M13" s="256" t="s">
        <v>26</v>
      </c>
      <c r="N13" s="256" t="s">
        <v>26</v>
      </c>
      <c r="O13" s="256" t="s">
        <v>26</v>
      </c>
      <c r="P13" s="256" t="s">
        <v>26</v>
      </c>
    </row>
    <row r="14" spans="2:16" ht="17.25">
      <c r="B14" s="1" t="s">
        <v>544</v>
      </c>
      <c r="C14" s="101">
        <v>356.929</v>
      </c>
      <c r="D14" s="103">
        <v>414.299</v>
      </c>
      <c r="E14" s="103">
        <v>338.885</v>
      </c>
      <c r="F14" s="103">
        <v>617.229</v>
      </c>
      <c r="G14" s="256" t="s">
        <v>26</v>
      </c>
      <c r="H14" s="256" t="s">
        <v>26</v>
      </c>
      <c r="I14" s="256" t="s">
        <v>26</v>
      </c>
      <c r="J14" s="256" t="s">
        <v>26</v>
      </c>
      <c r="K14" s="256" t="s">
        <v>26</v>
      </c>
      <c r="L14" s="256" t="s">
        <v>26</v>
      </c>
      <c r="M14" s="256" t="s">
        <v>26</v>
      </c>
      <c r="N14" s="256" t="s">
        <v>26</v>
      </c>
      <c r="O14" s="256" t="s">
        <v>26</v>
      </c>
      <c r="P14" s="256" t="s">
        <v>26</v>
      </c>
    </row>
    <row r="15" spans="2:16" s="89" customFormat="1" ht="17.25">
      <c r="B15" s="1" t="s">
        <v>545</v>
      </c>
      <c r="C15" s="101">
        <v>329.496</v>
      </c>
      <c r="D15" s="256" t="s">
        <v>28</v>
      </c>
      <c r="E15" s="113">
        <v>356.919</v>
      </c>
      <c r="F15" s="103">
        <v>648.237</v>
      </c>
      <c r="G15" s="103">
        <v>372.159</v>
      </c>
      <c r="H15" s="103">
        <v>364.878</v>
      </c>
      <c r="I15" s="103">
        <v>197.916</v>
      </c>
      <c r="J15" s="103">
        <v>441.872</v>
      </c>
      <c r="K15" s="256" t="s">
        <v>28</v>
      </c>
      <c r="L15" s="295">
        <v>147.254</v>
      </c>
      <c r="M15" s="295">
        <v>354.758</v>
      </c>
      <c r="N15" s="295">
        <v>504.26</v>
      </c>
      <c r="O15" s="295">
        <v>373.014</v>
      </c>
      <c r="P15" s="295">
        <v>256.297</v>
      </c>
    </row>
    <row r="16" spans="2:16" s="89" customFormat="1" ht="17.25">
      <c r="B16" s="1" t="s">
        <v>546</v>
      </c>
      <c r="C16" s="101">
        <v>332.834</v>
      </c>
      <c r="D16" s="267">
        <v>306.937</v>
      </c>
      <c r="E16" s="113">
        <v>366.942</v>
      </c>
      <c r="F16" s="103">
        <v>633.57</v>
      </c>
      <c r="G16" s="103">
        <v>374.831</v>
      </c>
      <c r="H16" s="103">
        <v>388.138</v>
      </c>
      <c r="I16" s="103">
        <v>201.611</v>
      </c>
      <c r="J16" s="103">
        <v>434.279</v>
      </c>
      <c r="K16" s="113">
        <v>180</v>
      </c>
      <c r="L16" s="295">
        <v>153.826</v>
      </c>
      <c r="M16" s="295">
        <v>349.021</v>
      </c>
      <c r="N16" s="295">
        <v>516.886</v>
      </c>
      <c r="O16" s="295">
        <v>368.385</v>
      </c>
      <c r="P16" s="295">
        <v>258.17</v>
      </c>
    </row>
    <row r="17" spans="2:16" s="89" customFormat="1" ht="17.25">
      <c r="B17" s="1"/>
      <c r="C17" s="101"/>
      <c r="D17" s="267"/>
      <c r="E17" s="113"/>
      <c r="F17" s="103"/>
      <c r="G17" s="103"/>
      <c r="H17" s="103"/>
      <c r="I17" s="103"/>
      <c r="J17" s="103"/>
      <c r="K17" s="113"/>
      <c r="L17" s="295"/>
      <c r="M17" s="295"/>
      <c r="N17" s="295"/>
      <c r="O17" s="295"/>
      <c r="P17" s="295"/>
    </row>
    <row r="18" spans="2:16" ht="17.25">
      <c r="B18" s="252" t="s">
        <v>551</v>
      </c>
      <c r="C18" s="106">
        <v>264.131</v>
      </c>
      <c r="D18" s="256" t="s">
        <v>29</v>
      </c>
      <c r="E18" s="113">
        <v>279.729</v>
      </c>
      <c r="F18" s="102">
        <v>452.858</v>
      </c>
      <c r="G18" s="102">
        <v>284.006</v>
      </c>
      <c r="H18" s="102">
        <v>309.141</v>
      </c>
      <c r="I18" s="102">
        <v>162.519</v>
      </c>
      <c r="J18" s="102">
        <v>324.511</v>
      </c>
      <c r="K18" s="256" t="s">
        <v>29</v>
      </c>
      <c r="L18" s="295">
        <v>141.108</v>
      </c>
      <c r="M18" s="295">
        <v>288.207</v>
      </c>
      <c r="N18" s="295">
        <v>376.661</v>
      </c>
      <c r="O18" s="295">
        <v>286.277</v>
      </c>
      <c r="P18" s="295">
        <v>239.473</v>
      </c>
    </row>
    <row r="19" spans="2:16" ht="17.25">
      <c r="B19" s="252" t="s">
        <v>552</v>
      </c>
      <c r="C19" s="106">
        <v>266.205</v>
      </c>
      <c r="D19" s="102">
        <v>279.144</v>
      </c>
      <c r="E19" s="113">
        <v>286.644</v>
      </c>
      <c r="F19" s="102">
        <v>452.698</v>
      </c>
      <c r="G19" s="102">
        <v>302.635</v>
      </c>
      <c r="H19" s="102">
        <v>311.921</v>
      </c>
      <c r="I19" s="102">
        <v>167.391</v>
      </c>
      <c r="J19" s="102">
        <v>326.426</v>
      </c>
      <c r="K19" s="256" t="s">
        <v>29</v>
      </c>
      <c r="L19" s="295">
        <v>135.969</v>
      </c>
      <c r="M19" s="295">
        <v>286.03</v>
      </c>
      <c r="N19" s="295">
        <v>378.113</v>
      </c>
      <c r="O19" s="295">
        <v>274.507</v>
      </c>
      <c r="P19" s="295">
        <v>224.363</v>
      </c>
    </row>
    <row r="20" spans="2:16" ht="17.25">
      <c r="B20" s="252" t="s">
        <v>553</v>
      </c>
      <c r="C20" s="106">
        <v>281.091</v>
      </c>
      <c r="D20" s="102">
        <v>279.658</v>
      </c>
      <c r="E20" s="113">
        <v>294.808</v>
      </c>
      <c r="F20" s="102">
        <v>668.831</v>
      </c>
      <c r="G20" s="102">
        <v>303.706</v>
      </c>
      <c r="H20" s="102">
        <v>328.335</v>
      </c>
      <c r="I20" s="102">
        <v>173.458</v>
      </c>
      <c r="J20" s="102">
        <v>352.313</v>
      </c>
      <c r="K20" s="256" t="s">
        <v>29</v>
      </c>
      <c r="L20" s="295">
        <v>140.614</v>
      </c>
      <c r="M20" s="295">
        <v>311.274</v>
      </c>
      <c r="N20" s="295">
        <v>399.468</v>
      </c>
      <c r="O20" s="295">
        <v>273.895</v>
      </c>
      <c r="P20" s="295">
        <v>222.098</v>
      </c>
    </row>
    <row r="21" spans="2:16" ht="17.25">
      <c r="B21" s="252"/>
      <c r="C21" s="106"/>
      <c r="D21" s="102"/>
      <c r="E21" s="113"/>
      <c r="F21" s="102"/>
      <c r="G21" s="102"/>
      <c r="H21" s="102"/>
      <c r="I21" s="102"/>
      <c r="J21" s="102"/>
      <c r="K21" s="113"/>
      <c r="L21" s="295"/>
      <c r="M21" s="295"/>
      <c r="N21" s="295"/>
      <c r="O21" s="295"/>
      <c r="P21" s="295"/>
    </row>
    <row r="22" spans="2:16" ht="17.25">
      <c r="B22" s="252" t="s">
        <v>554</v>
      </c>
      <c r="C22" s="106">
        <v>272.66</v>
      </c>
      <c r="D22" s="102">
        <v>269.88</v>
      </c>
      <c r="E22" s="113">
        <v>292.159</v>
      </c>
      <c r="F22" s="102">
        <v>472.254</v>
      </c>
      <c r="G22" s="102">
        <v>310.515</v>
      </c>
      <c r="H22" s="102">
        <v>320.898</v>
      </c>
      <c r="I22" s="102">
        <v>174.108</v>
      </c>
      <c r="J22" s="102">
        <v>347.338</v>
      </c>
      <c r="K22" s="256" t="s">
        <v>29</v>
      </c>
      <c r="L22" s="295">
        <v>147.283</v>
      </c>
      <c r="M22" s="295">
        <v>281.957</v>
      </c>
      <c r="N22" s="295">
        <v>385.206</v>
      </c>
      <c r="O22" s="295">
        <v>367.968</v>
      </c>
      <c r="P22" s="295">
        <v>219.986</v>
      </c>
    </row>
    <row r="23" spans="2:16" ht="17.25">
      <c r="B23" s="252" t="s">
        <v>555</v>
      </c>
      <c r="C23" s="106">
        <v>267.846</v>
      </c>
      <c r="D23" s="102">
        <v>278.348</v>
      </c>
      <c r="E23" s="113">
        <v>290.093</v>
      </c>
      <c r="F23" s="102">
        <v>460.136</v>
      </c>
      <c r="G23" s="102">
        <v>282.01</v>
      </c>
      <c r="H23" s="102">
        <v>288.015</v>
      </c>
      <c r="I23" s="102">
        <v>179.759</v>
      </c>
      <c r="J23" s="102">
        <v>355.302</v>
      </c>
      <c r="K23" s="256" t="s">
        <v>29</v>
      </c>
      <c r="L23" s="295">
        <v>146.475</v>
      </c>
      <c r="M23" s="295">
        <v>278.279</v>
      </c>
      <c r="N23" s="295">
        <v>381.207</v>
      </c>
      <c r="O23" s="295">
        <v>290.803</v>
      </c>
      <c r="P23" s="295">
        <v>227.245</v>
      </c>
    </row>
    <row r="24" spans="2:16" ht="17.25">
      <c r="B24" s="252" t="s">
        <v>556</v>
      </c>
      <c r="C24" s="106">
        <v>514.313</v>
      </c>
      <c r="D24" s="102">
        <v>275.531</v>
      </c>
      <c r="E24" s="113">
        <v>529.434</v>
      </c>
      <c r="F24" s="102">
        <v>1392.96</v>
      </c>
      <c r="G24" s="102">
        <v>727.893</v>
      </c>
      <c r="H24" s="102">
        <v>622.756</v>
      </c>
      <c r="I24" s="102">
        <v>213.343</v>
      </c>
      <c r="J24" s="102">
        <v>785.394</v>
      </c>
      <c r="K24" s="256" t="s">
        <v>29</v>
      </c>
      <c r="L24" s="295">
        <v>183.805</v>
      </c>
      <c r="M24" s="295">
        <v>530.076</v>
      </c>
      <c r="N24" s="295">
        <v>1139.147</v>
      </c>
      <c r="O24" s="295">
        <v>620.116</v>
      </c>
      <c r="P24" s="295">
        <v>331.936</v>
      </c>
    </row>
    <row r="25" spans="2:16" ht="17.25">
      <c r="B25" s="252"/>
      <c r="C25" s="106"/>
      <c r="D25" s="102"/>
      <c r="E25" s="113"/>
      <c r="F25" s="102"/>
      <c r="G25" s="102"/>
      <c r="H25" s="102"/>
      <c r="I25" s="102"/>
      <c r="J25" s="102"/>
      <c r="K25" s="113"/>
      <c r="L25" s="295"/>
      <c r="M25" s="295"/>
      <c r="N25" s="295"/>
      <c r="O25" s="295"/>
      <c r="P25" s="295"/>
    </row>
    <row r="26" spans="2:16" ht="17.25">
      <c r="B26" s="252" t="s">
        <v>557</v>
      </c>
      <c r="C26" s="106">
        <v>382.313</v>
      </c>
      <c r="D26" s="102">
        <v>329.508</v>
      </c>
      <c r="E26" s="113">
        <v>496.044</v>
      </c>
      <c r="F26" s="102">
        <v>527.802</v>
      </c>
      <c r="G26" s="102">
        <v>312.071</v>
      </c>
      <c r="H26" s="102">
        <v>455.704</v>
      </c>
      <c r="I26" s="102">
        <v>294.983</v>
      </c>
      <c r="J26" s="102">
        <v>401.196</v>
      </c>
      <c r="K26" s="256" t="s">
        <v>29</v>
      </c>
      <c r="L26" s="295">
        <v>163.776</v>
      </c>
      <c r="M26" s="295">
        <v>384.91</v>
      </c>
      <c r="N26" s="295">
        <v>382.51</v>
      </c>
      <c r="O26" s="295">
        <v>405.819</v>
      </c>
      <c r="P26" s="295">
        <v>288.349</v>
      </c>
    </row>
    <row r="27" spans="2:16" ht="17.25">
      <c r="B27" s="252" t="s">
        <v>558</v>
      </c>
      <c r="C27" s="106">
        <v>272</v>
      </c>
      <c r="D27" s="102">
        <v>281.3</v>
      </c>
      <c r="E27" s="113">
        <v>299.445</v>
      </c>
      <c r="F27" s="102">
        <v>461.45</v>
      </c>
      <c r="G27" s="102">
        <v>300.601</v>
      </c>
      <c r="H27" s="102">
        <v>304.606</v>
      </c>
      <c r="I27" s="102">
        <v>186.232</v>
      </c>
      <c r="J27" s="102">
        <v>366.533</v>
      </c>
      <c r="K27" s="256" t="s">
        <v>29</v>
      </c>
      <c r="L27" s="295">
        <v>147.361</v>
      </c>
      <c r="M27" s="295">
        <v>278.846</v>
      </c>
      <c r="N27" s="295">
        <v>378.894</v>
      </c>
      <c r="O27" s="295">
        <v>277.335</v>
      </c>
      <c r="P27" s="295">
        <v>239.46</v>
      </c>
    </row>
    <row r="28" spans="2:16" ht="17.25">
      <c r="B28" s="252" t="s">
        <v>559</v>
      </c>
      <c r="C28" s="106">
        <v>266.457</v>
      </c>
      <c r="D28" s="102">
        <v>281.752</v>
      </c>
      <c r="E28" s="113">
        <v>289.377</v>
      </c>
      <c r="F28" s="102">
        <v>464.198</v>
      </c>
      <c r="G28" s="102">
        <v>294.454</v>
      </c>
      <c r="H28" s="102">
        <v>290.835</v>
      </c>
      <c r="I28" s="102">
        <v>182.209</v>
      </c>
      <c r="J28" s="102">
        <v>354.483</v>
      </c>
      <c r="K28" s="256" t="s">
        <v>29</v>
      </c>
      <c r="L28" s="295">
        <v>138.339</v>
      </c>
      <c r="M28" s="295">
        <v>281.297</v>
      </c>
      <c r="N28" s="295">
        <v>382.33</v>
      </c>
      <c r="O28" s="295">
        <v>272.25</v>
      </c>
      <c r="P28" s="295">
        <v>224.405</v>
      </c>
    </row>
    <row r="29" spans="2:16" ht="17.25">
      <c r="B29" s="252"/>
      <c r="C29" s="106"/>
      <c r="D29" s="102"/>
      <c r="E29" s="113"/>
      <c r="F29" s="102"/>
      <c r="G29" s="102"/>
      <c r="H29" s="102"/>
      <c r="I29" s="102"/>
      <c r="J29" s="102"/>
      <c r="K29" s="113"/>
      <c r="L29" s="295"/>
      <c r="M29" s="295"/>
      <c r="N29" s="295"/>
      <c r="O29" s="295"/>
      <c r="P29" s="295"/>
    </row>
    <row r="30" spans="2:16" ht="17.25">
      <c r="B30" s="252" t="s">
        <v>560</v>
      </c>
      <c r="C30" s="106">
        <v>275.092</v>
      </c>
      <c r="D30" s="102">
        <v>453.828</v>
      </c>
      <c r="E30" s="113">
        <v>295.456</v>
      </c>
      <c r="F30" s="102">
        <v>474.862</v>
      </c>
      <c r="G30" s="102">
        <v>317.038</v>
      </c>
      <c r="H30" s="102">
        <v>324.915</v>
      </c>
      <c r="I30" s="102">
        <v>174.401</v>
      </c>
      <c r="J30" s="102">
        <v>358.849</v>
      </c>
      <c r="K30" s="256" t="s">
        <v>29</v>
      </c>
      <c r="L30" s="295">
        <v>138.773</v>
      </c>
      <c r="M30" s="295">
        <v>279.413</v>
      </c>
      <c r="N30" s="295">
        <v>387.995</v>
      </c>
      <c r="O30" s="295">
        <v>270.39</v>
      </c>
      <c r="P30" s="295">
        <v>223.533</v>
      </c>
    </row>
    <row r="31" spans="2:16" ht="17.25">
      <c r="B31" s="252" t="s">
        <v>561</v>
      </c>
      <c r="C31" s="106">
        <v>279.501</v>
      </c>
      <c r="D31" s="102">
        <v>281.851</v>
      </c>
      <c r="E31" s="113">
        <v>296.991</v>
      </c>
      <c r="F31" s="102">
        <v>586.789</v>
      </c>
      <c r="G31" s="102">
        <v>301.473</v>
      </c>
      <c r="H31" s="102">
        <v>401.972</v>
      </c>
      <c r="I31" s="102">
        <v>173.515</v>
      </c>
      <c r="J31" s="102">
        <v>360.64</v>
      </c>
      <c r="K31" s="256" t="s">
        <v>29</v>
      </c>
      <c r="L31" s="295">
        <v>150.412</v>
      </c>
      <c r="M31" s="295">
        <v>279.518</v>
      </c>
      <c r="N31" s="295">
        <v>380.876</v>
      </c>
      <c r="O31" s="295">
        <v>303.213</v>
      </c>
      <c r="P31" s="295">
        <v>225.06</v>
      </c>
    </row>
    <row r="32" spans="2:16" ht="17.25">
      <c r="B32" s="252" t="s">
        <v>562</v>
      </c>
      <c r="C32" s="106">
        <v>650.812</v>
      </c>
      <c r="D32" s="102">
        <v>419.205</v>
      </c>
      <c r="E32" s="113">
        <v>766.689</v>
      </c>
      <c r="F32" s="102">
        <v>1185.644</v>
      </c>
      <c r="G32" s="102">
        <v>759.66</v>
      </c>
      <c r="H32" s="102">
        <v>695.455</v>
      </c>
      <c r="I32" s="102">
        <v>327.931</v>
      </c>
      <c r="J32" s="102">
        <v>892.65</v>
      </c>
      <c r="K32" s="256" t="s">
        <v>29</v>
      </c>
      <c r="L32" s="295">
        <v>212.81</v>
      </c>
      <c r="M32" s="295">
        <v>707.048</v>
      </c>
      <c r="N32" s="295">
        <v>1208.842</v>
      </c>
      <c r="O32" s="295">
        <v>766.873</v>
      </c>
      <c r="P32" s="295">
        <v>429.401</v>
      </c>
    </row>
    <row r="33" spans="2:16" ht="18" thickBot="1">
      <c r="B33" s="5"/>
      <c r="C33" s="29"/>
      <c r="D33" s="19"/>
      <c r="E33" s="19"/>
      <c r="F33" s="19"/>
      <c r="G33" s="19"/>
      <c r="H33" s="19"/>
      <c r="I33" s="19"/>
      <c r="J33" s="19"/>
      <c r="K33" s="19"/>
      <c r="L33" s="5"/>
      <c r="M33" s="5"/>
      <c r="N33" s="5"/>
      <c r="O33" s="5"/>
      <c r="P33" s="5"/>
    </row>
    <row r="34" spans="3:11" ht="17.25">
      <c r="C34" s="1" t="s">
        <v>371</v>
      </c>
      <c r="D34" s="13"/>
      <c r="E34" s="13"/>
      <c r="F34" s="13"/>
      <c r="G34" s="13"/>
      <c r="H34" s="13"/>
      <c r="I34" s="13"/>
      <c r="J34" s="13"/>
      <c r="K34" s="13"/>
    </row>
    <row r="35" spans="3:11" ht="17.25">
      <c r="C35" s="1"/>
      <c r="D35" s="13"/>
      <c r="E35" s="13"/>
      <c r="F35" s="13"/>
      <c r="G35" s="13"/>
      <c r="H35" s="13"/>
      <c r="I35" s="13"/>
      <c r="J35" s="13"/>
      <c r="K35" s="13"/>
    </row>
    <row r="36" spans="3:11" ht="17.25">
      <c r="C36" s="1"/>
      <c r="D36" s="13"/>
      <c r="E36" s="13"/>
      <c r="F36" s="13"/>
      <c r="G36" s="13"/>
      <c r="H36" s="13"/>
      <c r="I36" s="13"/>
      <c r="J36" s="13"/>
      <c r="K36" s="13"/>
    </row>
    <row r="38" spans="3:5" ht="17.25">
      <c r="C38" s="4" t="s">
        <v>372</v>
      </c>
      <c r="E38" s="17"/>
    </row>
    <row r="39" spans="2:16" ht="18" thickBot="1">
      <c r="B39" s="5"/>
      <c r="C39" s="24"/>
      <c r="D39" s="5"/>
      <c r="E39" s="5"/>
      <c r="F39" s="24"/>
      <c r="G39" s="24"/>
      <c r="H39" s="24"/>
      <c r="I39" s="24"/>
      <c r="J39" s="5"/>
      <c r="L39" s="5"/>
      <c r="M39" s="5"/>
      <c r="N39" s="5"/>
      <c r="O39" s="426" t="s">
        <v>34</v>
      </c>
      <c r="P39" s="426"/>
    </row>
    <row r="40" spans="1:16" ht="18" customHeight="1" thickTop="1">
      <c r="A40" s="20"/>
      <c r="B40" s="422"/>
      <c r="C40" s="418" t="s">
        <v>695</v>
      </c>
      <c r="D40" s="425" t="s">
        <v>185</v>
      </c>
      <c r="E40" s="425" t="s">
        <v>186</v>
      </c>
      <c r="F40" s="415" t="s">
        <v>696</v>
      </c>
      <c r="G40" s="418" t="s">
        <v>697</v>
      </c>
      <c r="H40" s="415" t="s">
        <v>646</v>
      </c>
      <c r="I40" s="415" t="s">
        <v>647</v>
      </c>
      <c r="J40" s="415" t="s">
        <v>648</v>
      </c>
      <c r="K40" s="415" t="s">
        <v>649</v>
      </c>
      <c r="L40" s="418" t="s">
        <v>698</v>
      </c>
      <c r="M40" s="418" t="s">
        <v>699</v>
      </c>
      <c r="N40" s="415" t="s">
        <v>700</v>
      </c>
      <c r="O40" s="418" t="s">
        <v>701</v>
      </c>
      <c r="P40" s="419" t="s">
        <v>604</v>
      </c>
    </row>
    <row r="41" spans="1:16" ht="17.25" customHeight="1">
      <c r="A41" s="20"/>
      <c r="B41" s="423"/>
      <c r="C41" s="400"/>
      <c r="D41" s="395"/>
      <c r="E41" s="395"/>
      <c r="F41" s="416"/>
      <c r="G41" s="400"/>
      <c r="H41" s="416"/>
      <c r="I41" s="416"/>
      <c r="J41" s="416"/>
      <c r="K41" s="416"/>
      <c r="L41" s="400"/>
      <c r="M41" s="400"/>
      <c r="N41" s="416"/>
      <c r="O41" s="400"/>
      <c r="P41" s="420"/>
    </row>
    <row r="42" spans="1:16" ht="17.25" customHeight="1">
      <c r="A42" s="20"/>
      <c r="B42" s="424"/>
      <c r="C42" s="401"/>
      <c r="D42" s="396"/>
      <c r="E42" s="396"/>
      <c r="F42" s="417"/>
      <c r="G42" s="401"/>
      <c r="H42" s="417"/>
      <c r="I42" s="417"/>
      <c r="J42" s="417"/>
      <c r="K42" s="417"/>
      <c r="L42" s="401"/>
      <c r="M42" s="401"/>
      <c r="N42" s="417"/>
      <c r="O42" s="401"/>
      <c r="P42" s="421"/>
    </row>
    <row r="43" ht="17.25">
      <c r="C43" s="9"/>
    </row>
    <row r="44" spans="1:16" s="89" customFormat="1" ht="17.25">
      <c r="A44" s="2"/>
      <c r="B44" s="1" t="s">
        <v>543</v>
      </c>
      <c r="C44" s="101">
        <v>320.979</v>
      </c>
      <c r="D44" s="103">
        <v>345.879</v>
      </c>
      <c r="E44" s="103">
        <v>284.234</v>
      </c>
      <c r="F44" s="103">
        <v>572.459</v>
      </c>
      <c r="G44" s="256" t="s">
        <v>26</v>
      </c>
      <c r="H44" s="256" t="s">
        <v>26</v>
      </c>
      <c r="I44" s="256" t="s">
        <v>26</v>
      </c>
      <c r="J44" s="256" t="s">
        <v>26</v>
      </c>
      <c r="K44" s="256" t="s">
        <v>26</v>
      </c>
      <c r="L44" s="256" t="s">
        <v>26</v>
      </c>
      <c r="M44" s="256" t="s">
        <v>26</v>
      </c>
      <c r="N44" s="256" t="s">
        <v>26</v>
      </c>
      <c r="O44" s="256" t="s">
        <v>26</v>
      </c>
      <c r="P44" s="256" t="s">
        <v>26</v>
      </c>
    </row>
    <row r="45" spans="2:16" ht="17.25">
      <c r="B45" s="1" t="s">
        <v>544</v>
      </c>
      <c r="C45" s="101">
        <v>323.492</v>
      </c>
      <c r="D45" s="103">
        <v>310.653</v>
      </c>
      <c r="E45" s="103">
        <v>301.987</v>
      </c>
      <c r="F45" s="103">
        <v>618.495</v>
      </c>
      <c r="G45" s="256" t="s">
        <v>26</v>
      </c>
      <c r="H45" s="256" t="s">
        <v>26</v>
      </c>
      <c r="I45" s="256" t="s">
        <v>26</v>
      </c>
      <c r="J45" s="256" t="s">
        <v>26</v>
      </c>
      <c r="K45" s="256" t="s">
        <v>26</v>
      </c>
      <c r="L45" s="256" t="s">
        <v>26</v>
      </c>
      <c r="M45" s="256" t="s">
        <v>26</v>
      </c>
      <c r="N45" s="256" t="s">
        <v>26</v>
      </c>
      <c r="O45" s="256" t="s">
        <v>26</v>
      </c>
      <c r="P45" s="256" t="s">
        <v>26</v>
      </c>
    </row>
    <row r="46" spans="1:16" ht="17.25">
      <c r="A46" s="89"/>
      <c r="B46" s="1" t="s">
        <v>545</v>
      </c>
      <c r="C46" s="101">
        <v>307.383</v>
      </c>
      <c r="D46" s="103">
        <v>292.506</v>
      </c>
      <c r="E46" s="113">
        <v>318.875</v>
      </c>
      <c r="F46" s="103">
        <v>658.904</v>
      </c>
      <c r="G46" s="103">
        <v>373.847</v>
      </c>
      <c r="H46" s="103">
        <v>369.862</v>
      </c>
      <c r="I46" s="103">
        <v>250.977</v>
      </c>
      <c r="J46" s="103">
        <v>428.17</v>
      </c>
      <c r="K46" s="113">
        <v>260.501</v>
      </c>
      <c r="L46" s="295">
        <v>144.762</v>
      </c>
      <c r="M46" s="295">
        <v>305.293</v>
      </c>
      <c r="N46" s="295">
        <v>449.231</v>
      </c>
      <c r="O46" s="295">
        <v>367.324</v>
      </c>
      <c r="P46" s="295">
        <v>275.815</v>
      </c>
    </row>
    <row r="47" spans="1:16" ht="17.25">
      <c r="A47" s="89"/>
      <c r="B47" s="1" t="s">
        <v>546</v>
      </c>
      <c r="C47" s="101">
        <v>310.461</v>
      </c>
      <c r="D47" s="103">
        <v>300.038</v>
      </c>
      <c r="E47" s="113">
        <v>314.638</v>
      </c>
      <c r="F47" s="103">
        <v>633.699</v>
      </c>
      <c r="G47" s="103">
        <v>391.58</v>
      </c>
      <c r="H47" s="103">
        <v>373.493</v>
      </c>
      <c r="I47" s="103">
        <v>227.052</v>
      </c>
      <c r="J47" s="103">
        <v>425.556</v>
      </c>
      <c r="K47" s="113">
        <v>242.95</v>
      </c>
      <c r="L47" s="295">
        <v>124.64</v>
      </c>
      <c r="M47" s="295">
        <v>306.421</v>
      </c>
      <c r="N47" s="295">
        <v>526.305</v>
      </c>
      <c r="O47" s="295">
        <v>381.108</v>
      </c>
      <c r="P47" s="295">
        <v>282.757</v>
      </c>
    </row>
    <row r="48" spans="1:16" ht="17.25">
      <c r="A48" s="89"/>
      <c r="B48" s="1"/>
      <c r="C48" s="101"/>
      <c r="D48" s="103"/>
      <c r="E48" s="113"/>
      <c r="F48" s="103"/>
      <c r="G48" s="103"/>
      <c r="H48" s="103"/>
      <c r="I48" s="103"/>
      <c r="J48" s="103"/>
      <c r="K48" s="113"/>
      <c r="L48" s="295"/>
      <c r="M48" s="295"/>
      <c r="N48" s="295"/>
      <c r="O48" s="295"/>
      <c r="P48" s="295"/>
    </row>
    <row r="49" spans="2:16" ht="17.25">
      <c r="B49" s="252" t="s">
        <v>551</v>
      </c>
      <c r="C49" s="106">
        <v>256.263</v>
      </c>
      <c r="D49" s="102">
        <v>275.564</v>
      </c>
      <c r="E49" s="113">
        <v>258.743</v>
      </c>
      <c r="F49" s="102">
        <v>438.993</v>
      </c>
      <c r="G49" s="102">
        <v>297.681</v>
      </c>
      <c r="H49" s="102">
        <v>312.515</v>
      </c>
      <c r="I49" s="102">
        <v>190.234</v>
      </c>
      <c r="J49" s="102">
        <v>347.298</v>
      </c>
      <c r="K49" s="113">
        <v>227.161</v>
      </c>
      <c r="L49" s="295">
        <v>127.833</v>
      </c>
      <c r="M49" s="295">
        <v>248.57</v>
      </c>
      <c r="N49" s="295">
        <v>384.933</v>
      </c>
      <c r="O49" s="295">
        <v>288.967</v>
      </c>
      <c r="P49" s="295">
        <v>259.089</v>
      </c>
    </row>
    <row r="50" spans="2:16" ht="17.25">
      <c r="B50" s="252" t="s">
        <v>552</v>
      </c>
      <c r="C50" s="106">
        <v>256.247</v>
      </c>
      <c r="D50" s="102">
        <v>287.087</v>
      </c>
      <c r="E50" s="113">
        <v>260.069</v>
      </c>
      <c r="F50" s="102">
        <v>438.936</v>
      </c>
      <c r="G50" s="102">
        <v>302.086</v>
      </c>
      <c r="H50" s="102">
        <v>323.354</v>
      </c>
      <c r="I50" s="102">
        <v>192.566</v>
      </c>
      <c r="J50" s="102">
        <v>340.595</v>
      </c>
      <c r="K50" s="113">
        <v>228.914</v>
      </c>
      <c r="L50" s="295">
        <v>125.736</v>
      </c>
      <c r="M50" s="295">
        <v>248.159</v>
      </c>
      <c r="N50" s="295">
        <v>390.881</v>
      </c>
      <c r="O50" s="295">
        <v>281.405</v>
      </c>
      <c r="P50" s="295">
        <v>230.1</v>
      </c>
    </row>
    <row r="51" spans="2:16" ht="17.25">
      <c r="B51" s="252" t="s">
        <v>553</v>
      </c>
      <c r="C51" s="106">
        <v>268.238</v>
      </c>
      <c r="D51" s="102">
        <v>294.037</v>
      </c>
      <c r="E51" s="113">
        <v>270.633</v>
      </c>
      <c r="F51" s="102">
        <v>594.879</v>
      </c>
      <c r="G51" s="102">
        <v>319.14</v>
      </c>
      <c r="H51" s="102">
        <v>333.061</v>
      </c>
      <c r="I51" s="102">
        <v>195.288</v>
      </c>
      <c r="J51" s="102">
        <v>358.915</v>
      </c>
      <c r="K51" s="113">
        <v>237.096</v>
      </c>
      <c r="L51" s="295">
        <v>129.328</v>
      </c>
      <c r="M51" s="295">
        <v>273.044</v>
      </c>
      <c r="N51" s="295">
        <v>402.835</v>
      </c>
      <c r="O51" s="295">
        <v>283.519</v>
      </c>
      <c r="P51" s="295">
        <v>242.344</v>
      </c>
    </row>
    <row r="52" spans="2:16" ht="17.25">
      <c r="B52" s="252"/>
      <c r="C52" s="106"/>
      <c r="D52" s="102"/>
      <c r="E52" s="113"/>
      <c r="F52" s="102"/>
      <c r="G52" s="102"/>
      <c r="H52" s="102"/>
      <c r="I52" s="102"/>
      <c r="J52" s="102"/>
      <c r="K52" s="113"/>
      <c r="L52" s="295"/>
      <c r="M52" s="295"/>
      <c r="N52" s="295"/>
      <c r="O52" s="295"/>
      <c r="P52" s="295"/>
    </row>
    <row r="53" spans="2:16" ht="17.25">
      <c r="B53" s="252" t="s">
        <v>554</v>
      </c>
      <c r="C53" s="106">
        <v>262.485</v>
      </c>
      <c r="D53" s="102">
        <v>283.051</v>
      </c>
      <c r="E53" s="113">
        <v>267.415</v>
      </c>
      <c r="F53" s="102">
        <v>472.254</v>
      </c>
      <c r="G53" s="102">
        <v>313.539</v>
      </c>
      <c r="H53" s="102">
        <v>327.612</v>
      </c>
      <c r="I53" s="102">
        <v>207.082</v>
      </c>
      <c r="J53" s="102">
        <v>360.685</v>
      </c>
      <c r="K53" s="113">
        <v>239.224</v>
      </c>
      <c r="L53" s="295">
        <v>132.285</v>
      </c>
      <c r="M53" s="295">
        <v>246.799</v>
      </c>
      <c r="N53" s="295">
        <v>384.174</v>
      </c>
      <c r="O53" s="295">
        <v>342.373</v>
      </c>
      <c r="P53" s="295">
        <v>230.778</v>
      </c>
    </row>
    <row r="54" spans="2:16" ht="17.25">
      <c r="B54" s="252" t="s">
        <v>555</v>
      </c>
      <c r="C54" s="106">
        <v>258.858</v>
      </c>
      <c r="D54" s="102">
        <v>288.211</v>
      </c>
      <c r="E54" s="113">
        <v>259.09</v>
      </c>
      <c r="F54" s="102">
        <v>452.519</v>
      </c>
      <c r="G54" s="102">
        <v>294.009</v>
      </c>
      <c r="H54" s="102">
        <v>305.119</v>
      </c>
      <c r="I54" s="102">
        <v>204.674</v>
      </c>
      <c r="J54" s="102">
        <v>355.407</v>
      </c>
      <c r="K54" s="113">
        <v>235.761</v>
      </c>
      <c r="L54" s="295">
        <v>130.678</v>
      </c>
      <c r="M54" s="295">
        <v>241.051</v>
      </c>
      <c r="N54" s="295">
        <v>383.067</v>
      </c>
      <c r="O54" s="295">
        <v>339.576</v>
      </c>
      <c r="P54" s="295">
        <v>239.539</v>
      </c>
    </row>
    <row r="55" spans="2:16" ht="17.25">
      <c r="B55" s="252" t="s">
        <v>556</v>
      </c>
      <c r="C55" s="106">
        <v>456.215</v>
      </c>
      <c r="D55" s="102">
        <v>322.864</v>
      </c>
      <c r="E55" s="113">
        <v>404.213</v>
      </c>
      <c r="F55" s="102">
        <v>1329.99</v>
      </c>
      <c r="G55" s="102">
        <v>752.616</v>
      </c>
      <c r="H55" s="102">
        <v>654.446</v>
      </c>
      <c r="I55" s="102">
        <v>287.682</v>
      </c>
      <c r="J55" s="102">
        <v>842.665</v>
      </c>
      <c r="K55" s="113">
        <v>364.23</v>
      </c>
      <c r="L55" s="295">
        <v>149.444</v>
      </c>
      <c r="M55" s="295">
        <v>448.252</v>
      </c>
      <c r="N55" s="295">
        <v>890.396</v>
      </c>
      <c r="O55" s="295">
        <v>630.028</v>
      </c>
      <c r="P55" s="295">
        <v>400.121</v>
      </c>
    </row>
    <row r="56" spans="2:16" ht="17.25">
      <c r="B56" s="252"/>
      <c r="C56" s="106"/>
      <c r="D56" s="102"/>
      <c r="E56" s="113"/>
      <c r="F56" s="102"/>
      <c r="G56" s="102"/>
      <c r="H56" s="102"/>
      <c r="I56" s="102"/>
      <c r="J56" s="102"/>
      <c r="K56" s="113"/>
      <c r="L56" s="295"/>
      <c r="M56" s="295"/>
      <c r="N56" s="295"/>
      <c r="O56" s="295"/>
      <c r="P56" s="295"/>
    </row>
    <row r="57" spans="2:16" ht="17.25">
      <c r="B57" s="252" t="s">
        <v>557</v>
      </c>
      <c r="C57" s="106">
        <v>363.798</v>
      </c>
      <c r="D57" s="102">
        <v>319.167</v>
      </c>
      <c r="E57" s="113">
        <v>406.496</v>
      </c>
      <c r="F57" s="102">
        <v>498.928</v>
      </c>
      <c r="G57" s="102">
        <v>416.655</v>
      </c>
      <c r="H57" s="102">
        <v>389.348</v>
      </c>
      <c r="I57" s="102">
        <v>310.322</v>
      </c>
      <c r="J57" s="102">
        <v>352.205</v>
      </c>
      <c r="K57" s="113">
        <v>251.369</v>
      </c>
      <c r="L57" s="295">
        <v>118.417</v>
      </c>
      <c r="M57" s="295">
        <v>334.631</v>
      </c>
      <c r="N57" s="295">
        <v>677.045</v>
      </c>
      <c r="O57" s="295">
        <v>380.404</v>
      </c>
      <c r="P57" s="295">
        <v>320.373</v>
      </c>
    </row>
    <row r="58" spans="2:16" ht="17.25">
      <c r="B58" s="252" t="s">
        <v>558</v>
      </c>
      <c r="C58" s="106">
        <v>262.298</v>
      </c>
      <c r="D58" s="102">
        <v>288.452</v>
      </c>
      <c r="E58" s="113">
        <v>273.586</v>
      </c>
      <c r="F58" s="102">
        <v>452.569</v>
      </c>
      <c r="G58" s="102">
        <v>301.572</v>
      </c>
      <c r="H58" s="102">
        <v>321.868</v>
      </c>
      <c r="I58" s="102">
        <v>198.738</v>
      </c>
      <c r="J58" s="102">
        <v>338.031</v>
      </c>
      <c r="K58" s="113">
        <v>222.099</v>
      </c>
      <c r="L58" s="295">
        <v>116.358</v>
      </c>
      <c r="M58" s="295">
        <v>251.879</v>
      </c>
      <c r="N58" s="295">
        <v>385.384</v>
      </c>
      <c r="O58" s="295">
        <v>288.027</v>
      </c>
      <c r="P58" s="295">
        <v>268.205</v>
      </c>
    </row>
    <row r="59" spans="2:16" ht="17.25">
      <c r="B59" s="252" t="s">
        <v>559</v>
      </c>
      <c r="C59" s="106">
        <v>253.257</v>
      </c>
      <c r="D59" s="102">
        <v>275.746</v>
      </c>
      <c r="E59" s="113">
        <v>259.86</v>
      </c>
      <c r="F59" s="102">
        <v>465.764</v>
      </c>
      <c r="G59" s="102">
        <v>326.687</v>
      </c>
      <c r="H59" s="102">
        <v>285.409</v>
      </c>
      <c r="I59" s="102">
        <v>194.842</v>
      </c>
      <c r="J59" s="102">
        <v>327.229</v>
      </c>
      <c r="K59" s="113">
        <v>237.556</v>
      </c>
      <c r="L59" s="295">
        <v>104.736</v>
      </c>
      <c r="M59" s="295">
        <v>252.433</v>
      </c>
      <c r="N59" s="295">
        <v>388.555</v>
      </c>
      <c r="O59" s="295">
        <v>285.848</v>
      </c>
      <c r="P59" s="295">
        <v>243.188</v>
      </c>
    </row>
    <row r="60" spans="2:16" ht="17.25">
      <c r="B60" s="252"/>
      <c r="C60" s="106"/>
      <c r="D60" s="102"/>
      <c r="E60" s="113"/>
      <c r="F60" s="102"/>
      <c r="G60" s="102"/>
      <c r="H60" s="102"/>
      <c r="I60" s="102"/>
      <c r="J60" s="102"/>
      <c r="K60" s="113"/>
      <c r="L60" s="295"/>
      <c r="M60" s="295"/>
      <c r="N60" s="295"/>
      <c r="O60" s="295"/>
      <c r="P60" s="295"/>
    </row>
    <row r="61" spans="2:16" ht="17.25">
      <c r="B61" s="252" t="s">
        <v>560</v>
      </c>
      <c r="C61" s="106">
        <v>256.826</v>
      </c>
      <c r="D61" s="102">
        <v>305.2</v>
      </c>
      <c r="E61" s="113">
        <v>269.439</v>
      </c>
      <c r="F61" s="102">
        <v>466.282</v>
      </c>
      <c r="G61" s="102">
        <v>317.588</v>
      </c>
      <c r="H61" s="102">
        <v>301.709</v>
      </c>
      <c r="I61" s="102">
        <v>188.353</v>
      </c>
      <c r="J61" s="102">
        <v>329.46</v>
      </c>
      <c r="K61" s="113">
        <v>228.182</v>
      </c>
      <c r="L61" s="295">
        <v>104.147</v>
      </c>
      <c r="M61" s="295">
        <v>250.881</v>
      </c>
      <c r="N61" s="295">
        <v>391.372</v>
      </c>
      <c r="O61" s="295">
        <v>284.4</v>
      </c>
      <c r="P61" s="295">
        <v>240.81</v>
      </c>
    </row>
    <row r="62" spans="2:16" ht="17.25">
      <c r="B62" s="252" t="s">
        <v>561</v>
      </c>
      <c r="C62" s="106">
        <v>263.835</v>
      </c>
      <c r="D62" s="102">
        <v>293.722</v>
      </c>
      <c r="E62" s="113">
        <v>264.762</v>
      </c>
      <c r="F62" s="102">
        <v>725.89</v>
      </c>
      <c r="G62" s="102">
        <v>304.933</v>
      </c>
      <c r="H62" s="102">
        <v>360.412</v>
      </c>
      <c r="I62" s="102">
        <v>189.77</v>
      </c>
      <c r="J62" s="102">
        <v>335.001</v>
      </c>
      <c r="K62" s="113">
        <v>211.574</v>
      </c>
      <c r="L62" s="295">
        <v>109.421</v>
      </c>
      <c r="M62" s="295">
        <v>251.339</v>
      </c>
      <c r="N62" s="295">
        <v>386.328</v>
      </c>
      <c r="O62" s="295">
        <v>310.488</v>
      </c>
      <c r="P62" s="295">
        <v>244.176</v>
      </c>
    </row>
    <row r="63" spans="2:16" ht="17.25">
      <c r="B63" s="252" t="s">
        <v>562</v>
      </c>
      <c r="C63" s="106">
        <v>566.187</v>
      </c>
      <c r="D63" s="102">
        <v>365.152</v>
      </c>
      <c r="E63" s="113">
        <v>586.342</v>
      </c>
      <c r="F63" s="102">
        <v>1195.206</v>
      </c>
      <c r="G63" s="102">
        <v>749.663</v>
      </c>
      <c r="H63" s="102">
        <v>566.576</v>
      </c>
      <c r="I63" s="102">
        <v>361.598</v>
      </c>
      <c r="J63" s="102">
        <v>830.138</v>
      </c>
      <c r="K63" s="113">
        <v>222.212</v>
      </c>
      <c r="L63" s="295">
        <v>147.644</v>
      </c>
      <c r="M63" s="295">
        <v>629.302</v>
      </c>
      <c r="N63" s="291">
        <v>1235.664</v>
      </c>
      <c r="O63" s="295">
        <v>844.022</v>
      </c>
      <c r="P63" s="295">
        <v>476.681</v>
      </c>
    </row>
    <row r="64" spans="2:16" ht="18" thickBot="1">
      <c r="B64" s="5"/>
      <c r="C64" s="29"/>
      <c r="D64" s="19"/>
      <c r="E64" s="19"/>
      <c r="F64" s="19"/>
      <c r="G64" s="19"/>
      <c r="H64" s="19"/>
      <c r="I64" s="19"/>
      <c r="J64" s="19"/>
      <c r="K64" s="19"/>
      <c r="L64" s="5"/>
      <c r="M64" s="5"/>
      <c r="N64" s="5"/>
      <c r="O64" s="5"/>
      <c r="P64" s="5"/>
    </row>
    <row r="65" spans="3:11" ht="17.25">
      <c r="C65" s="1" t="s">
        <v>371</v>
      </c>
      <c r="D65" s="13"/>
      <c r="E65" s="13"/>
      <c r="F65" s="13"/>
      <c r="G65" s="13"/>
      <c r="H65" s="13"/>
      <c r="I65" s="13"/>
      <c r="J65" s="13"/>
      <c r="K65" s="13"/>
    </row>
  </sheetData>
  <mergeCells count="33">
    <mergeCell ref="J8:K8"/>
    <mergeCell ref="O39:P39"/>
    <mergeCell ref="O8:P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B40:B42"/>
    <mergeCell ref="C40:C42"/>
    <mergeCell ref="D40:D42"/>
    <mergeCell ref="E40:E42"/>
    <mergeCell ref="F40:F42"/>
    <mergeCell ref="G40:G42"/>
    <mergeCell ref="H40:H42"/>
    <mergeCell ref="I40:I42"/>
    <mergeCell ref="N40:N42"/>
    <mergeCell ref="O40:O42"/>
    <mergeCell ref="P40:P42"/>
    <mergeCell ref="J40:J42"/>
    <mergeCell ref="K40:K42"/>
    <mergeCell ref="L40:L42"/>
    <mergeCell ref="M40:M42"/>
  </mergeCells>
  <printOptions/>
  <pageMargins left="0.75" right="0.75" top="1" bottom="1" header="0.512" footer="0.512"/>
  <pageSetup fitToHeight="1" fitToWidth="1" horizontalDpi="300" verticalDpi="300" orientation="portrait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1.75390625" style="2" customWidth="1"/>
    <col min="4" max="5" width="10.875" style="2" customWidth="1"/>
    <col min="6" max="7" width="11.875" style="2" customWidth="1"/>
    <col min="8" max="10" width="10.875" style="2" customWidth="1"/>
    <col min="11" max="11" width="12.00390625" style="2" customWidth="1"/>
    <col min="12" max="12" width="11.75390625" style="2" customWidth="1"/>
    <col min="13" max="15" width="11.50390625" style="2" customWidth="1"/>
    <col min="16" max="16384" width="10.875" style="2" customWidth="1"/>
  </cols>
  <sheetData>
    <row r="1" spans="1:6" ht="17.25">
      <c r="A1" s="1" t="s">
        <v>35</v>
      </c>
      <c r="F1" s="2" t="s">
        <v>35</v>
      </c>
    </row>
    <row r="6" ht="17.25">
      <c r="D6" s="4" t="s">
        <v>656</v>
      </c>
    </row>
    <row r="7" spans="3:7" ht="17.25">
      <c r="C7" s="4" t="s">
        <v>370</v>
      </c>
      <c r="G7" s="1" t="s">
        <v>375</v>
      </c>
    </row>
    <row r="8" spans="2:16" ht="18" thickBot="1">
      <c r="B8" s="5"/>
      <c r="C8" s="24"/>
      <c r="D8" s="5"/>
      <c r="E8" s="5"/>
      <c r="F8" s="24"/>
      <c r="G8" s="24"/>
      <c r="H8" s="24"/>
      <c r="I8" s="24"/>
      <c r="J8" s="5"/>
      <c r="L8" s="5"/>
      <c r="M8" s="5"/>
      <c r="N8" s="5"/>
      <c r="O8" s="426" t="s">
        <v>641</v>
      </c>
      <c r="P8" s="426"/>
    </row>
    <row r="9" spans="1:16" ht="18" customHeight="1" thickTop="1">
      <c r="A9" s="20"/>
      <c r="B9" s="422"/>
      <c r="C9" s="418" t="s">
        <v>695</v>
      </c>
      <c r="D9" s="425" t="s">
        <v>185</v>
      </c>
      <c r="E9" s="425" t="s">
        <v>186</v>
      </c>
      <c r="F9" s="415" t="s">
        <v>696</v>
      </c>
      <c r="G9" s="418" t="s">
        <v>697</v>
      </c>
      <c r="H9" s="415" t="s">
        <v>646</v>
      </c>
      <c r="I9" s="415" t="s">
        <v>647</v>
      </c>
      <c r="J9" s="415" t="s">
        <v>648</v>
      </c>
      <c r="K9" s="415" t="s">
        <v>649</v>
      </c>
      <c r="L9" s="418" t="s">
        <v>698</v>
      </c>
      <c r="M9" s="418" t="s">
        <v>699</v>
      </c>
      <c r="N9" s="415" t="s">
        <v>700</v>
      </c>
      <c r="O9" s="418" t="s">
        <v>701</v>
      </c>
      <c r="P9" s="419" t="s">
        <v>604</v>
      </c>
    </row>
    <row r="10" spans="1:16" ht="17.25" customHeight="1">
      <c r="A10" s="20"/>
      <c r="B10" s="423"/>
      <c r="C10" s="400"/>
      <c r="D10" s="395"/>
      <c r="E10" s="395"/>
      <c r="F10" s="416"/>
      <c r="G10" s="400"/>
      <c r="H10" s="416"/>
      <c r="I10" s="416"/>
      <c r="J10" s="416"/>
      <c r="K10" s="416"/>
      <c r="L10" s="400"/>
      <c r="M10" s="400"/>
      <c r="N10" s="416"/>
      <c r="O10" s="400"/>
      <c r="P10" s="420"/>
    </row>
    <row r="11" spans="1:16" ht="17.25" customHeight="1">
      <c r="A11" s="20"/>
      <c r="B11" s="424"/>
      <c r="C11" s="401"/>
      <c r="D11" s="396"/>
      <c r="E11" s="396"/>
      <c r="F11" s="417"/>
      <c r="G11" s="401"/>
      <c r="H11" s="417"/>
      <c r="I11" s="417"/>
      <c r="J11" s="417"/>
      <c r="K11" s="417"/>
      <c r="L11" s="401"/>
      <c r="M11" s="401"/>
      <c r="N11" s="417"/>
      <c r="O11" s="401"/>
      <c r="P11" s="421"/>
    </row>
    <row r="12" ht="17.25">
      <c r="C12" s="9"/>
    </row>
    <row r="13" spans="2:16" ht="17.25">
      <c r="B13" s="1" t="s">
        <v>543</v>
      </c>
      <c r="C13" s="300">
        <v>19.9</v>
      </c>
      <c r="D13" s="301">
        <v>20.4</v>
      </c>
      <c r="E13" s="301">
        <v>19.9</v>
      </c>
      <c r="F13" s="301">
        <v>18.8</v>
      </c>
      <c r="G13" s="256" t="s">
        <v>26</v>
      </c>
      <c r="H13" s="256" t="s">
        <v>26</v>
      </c>
      <c r="I13" s="256" t="s">
        <v>26</v>
      </c>
      <c r="J13" s="256" t="s">
        <v>26</v>
      </c>
      <c r="K13" s="256" t="s">
        <v>26</v>
      </c>
      <c r="L13" s="256" t="s">
        <v>26</v>
      </c>
      <c r="M13" s="256" t="s">
        <v>26</v>
      </c>
      <c r="N13" s="256" t="s">
        <v>26</v>
      </c>
      <c r="O13" s="256" t="s">
        <v>26</v>
      </c>
      <c r="P13" s="256" t="s">
        <v>26</v>
      </c>
    </row>
    <row r="14" spans="2:16" ht="17.25">
      <c r="B14" s="1" t="s">
        <v>544</v>
      </c>
      <c r="C14" s="300">
        <v>19.9</v>
      </c>
      <c r="D14" s="301">
        <v>20.8</v>
      </c>
      <c r="E14" s="301">
        <v>20.1</v>
      </c>
      <c r="F14" s="301">
        <v>19</v>
      </c>
      <c r="G14" s="256" t="s">
        <v>26</v>
      </c>
      <c r="H14" s="256" t="s">
        <v>26</v>
      </c>
      <c r="I14" s="256" t="s">
        <v>26</v>
      </c>
      <c r="J14" s="256" t="s">
        <v>26</v>
      </c>
      <c r="K14" s="256" t="s">
        <v>26</v>
      </c>
      <c r="L14" s="256" t="s">
        <v>26</v>
      </c>
      <c r="M14" s="256" t="s">
        <v>26</v>
      </c>
      <c r="N14" s="256" t="s">
        <v>26</v>
      </c>
      <c r="O14" s="256" t="s">
        <v>26</v>
      </c>
      <c r="P14" s="256" t="s">
        <v>26</v>
      </c>
    </row>
    <row r="15" spans="2:16" s="89" customFormat="1" ht="17.25">
      <c r="B15" s="1" t="s">
        <v>545</v>
      </c>
      <c r="C15" s="300">
        <v>19.9</v>
      </c>
      <c r="D15" s="256" t="s">
        <v>28</v>
      </c>
      <c r="E15" s="298">
        <v>20.1</v>
      </c>
      <c r="F15" s="301">
        <v>19.4</v>
      </c>
      <c r="G15" s="301">
        <v>19.4</v>
      </c>
      <c r="H15" s="301">
        <v>20.8</v>
      </c>
      <c r="I15" s="301">
        <v>20.2</v>
      </c>
      <c r="J15" s="301">
        <v>19.4</v>
      </c>
      <c r="K15" s="256" t="s">
        <v>28</v>
      </c>
      <c r="L15" s="299">
        <v>20.2</v>
      </c>
      <c r="M15" s="299">
        <v>19.7</v>
      </c>
      <c r="N15" s="299">
        <v>18.2</v>
      </c>
      <c r="O15" s="299">
        <v>19.4</v>
      </c>
      <c r="P15" s="299">
        <v>20.1</v>
      </c>
    </row>
    <row r="16" spans="2:16" s="89" customFormat="1" ht="17.25">
      <c r="B16" s="1" t="s">
        <v>546</v>
      </c>
      <c r="C16" s="300">
        <v>19.9</v>
      </c>
      <c r="D16" s="301">
        <v>21.3</v>
      </c>
      <c r="E16" s="298">
        <v>19.9</v>
      </c>
      <c r="F16" s="301">
        <v>19</v>
      </c>
      <c r="G16" s="301">
        <v>19.7</v>
      </c>
      <c r="H16" s="301">
        <v>20.5</v>
      </c>
      <c r="I16" s="301">
        <v>20.5</v>
      </c>
      <c r="J16" s="301">
        <v>19.4</v>
      </c>
      <c r="K16" s="298">
        <v>21.7</v>
      </c>
      <c r="L16" s="299">
        <v>20.1</v>
      </c>
      <c r="M16" s="299">
        <v>19.6</v>
      </c>
      <c r="N16" s="299">
        <v>18.5</v>
      </c>
      <c r="O16" s="299">
        <v>19.2</v>
      </c>
      <c r="P16" s="299">
        <v>20.1</v>
      </c>
    </row>
    <row r="17" spans="2:16" s="89" customFormat="1" ht="17.25">
      <c r="B17" s="1"/>
      <c r="C17" s="300"/>
      <c r="D17" s="301"/>
      <c r="E17" s="298"/>
      <c r="F17" s="301"/>
      <c r="G17" s="301"/>
      <c r="H17" s="301"/>
      <c r="I17" s="301"/>
      <c r="J17" s="301"/>
      <c r="K17" s="298"/>
      <c r="L17" s="302"/>
      <c r="M17" s="302"/>
      <c r="N17" s="302"/>
      <c r="O17" s="302"/>
      <c r="P17" s="302"/>
    </row>
    <row r="18" spans="2:16" ht="17.25">
      <c r="B18" s="252" t="s">
        <v>551</v>
      </c>
      <c r="C18" s="160">
        <v>18.7</v>
      </c>
      <c r="D18" s="256" t="s">
        <v>29</v>
      </c>
      <c r="E18" s="157">
        <v>17.6</v>
      </c>
      <c r="F18" s="156">
        <v>17.9</v>
      </c>
      <c r="G18" s="156">
        <v>18.9</v>
      </c>
      <c r="H18" s="156">
        <v>19.6</v>
      </c>
      <c r="I18" s="156">
        <v>19.6</v>
      </c>
      <c r="J18" s="156">
        <v>18.5</v>
      </c>
      <c r="K18" s="256" t="s">
        <v>29</v>
      </c>
      <c r="L18" s="2">
        <v>20.7</v>
      </c>
      <c r="M18" s="2">
        <v>18.7</v>
      </c>
      <c r="N18" s="2">
        <v>16.6</v>
      </c>
      <c r="O18" s="2">
        <v>18.7</v>
      </c>
      <c r="P18" s="2">
        <v>19.5</v>
      </c>
    </row>
    <row r="19" spans="2:16" ht="17.25">
      <c r="B19" s="252" t="s">
        <v>552</v>
      </c>
      <c r="C19" s="296">
        <v>19.4</v>
      </c>
      <c r="D19" s="297">
        <v>22.1</v>
      </c>
      <c r="E19" s="298">
        <v>20.3</v>
      </c>
      <c r="F19" s="297">
        <v>18</v>
      </c>
      <c r="G19" s="297">
        <v>18.1</v>
      </c>
      <c r="H19" s="297">
        <v>20.3</v>
      </c>
      <c r="I19" s="297">
        <v>19.7</v>
      </c>
      <c r="J19" s="297">
        <v>17.9</v>
      </c>
      <c r="K19" s="256" t="s">
        <v>29</v>
      </c>
      <c r="L19" s="299">
        <v>18.7</v>
      </c>
      <c r="M19" s="299">
        <v>19.1</v>
      </c>
      <c r="N19" s="299">
        <v>17.3</v>
      </c>
      <c r="O19" s="299">
        <v>17.8</v>
      </c>
      <c r="P19" s="299">
        <v>19.3</v>
      </c>
    </row>
    <row r="20" spans="2:16" ht="17.25">
      <c r="B20" s="252" t="s">
        <v>553</v>
      </c>
      <c r="C20" s="296">
        <v>19.5</v>
      </c>
      <c r="D20" s="297">
        <v>21.1</v>
      </c>
      <c r="E20" s="298">
        <v>19.3</v>
      </c>
      <c r="F20" s="297">
        <v>20</v>
      </c>
      <c r="G20" s="297">
        <v>20.5</v>
      </c>
      <c r="H20" s="297">
        <v>19.9</v>
      </c>
      <c r="I20" s="297">
        <v>19</v>
      </c>
      <c r="J20" s="297">
        <v>19.5</v>
      </c>
      <c r="K20" s="256" t="s">
        <v>29</v>
      </c>
      <c r="L20" s="299">
        <v>19.5</v>
      </c>
      <c r="M20" s="299">
        <v>19.3</v>
      </c>
      <c r="N20" s="299">
        <v>19.8</v>
      </c>
      <c r="O20" s="299">
        <v>20.4</v>
      </c>
      <c r="P20" s="299">
        <v>19.7</v>
      </c>
    </row>
    <row r="21" spans="2:16" ht="17.25">
      <c r="B21" s="252"/>
      <c r="C21" s="296"/>
      <c r="D21" s="297"/>
      <c r="E21" s="298"/>
      <c r="F21" s="297"/>
      <c r="G21" s="297"/>
      <c r="H21" s="297"/>
      <c r="I21" s="297"/>
      <c r="J21" s="297"/>
      <c r="K21" s="298"/>
      <c r="L21" s="299"/>
      <c r="M21" s="299"/>
      <c r="N21" s="299"/>
      <c r="O21" s="299"/>
      <c r="P21" s="299"/>
    </row>
    <row r="22" spans="2:16" ht="17.25">
      <c r="B22" s="252" t="s">
        <v>554</v>
      </c>
      <c r="C22" s="296">
        <v>20.4</v>
      </c>
      <c r="D22" s="297">
        <v>21.8</v>
      </c>
      <c r="E22" s="298">
        <v>21</v>
      </c>
      <c r="F22" s="297">
        <v>19</v>
      </c>
      <c r="G22" s="297">
        <v>20.1</v>
      </c>
      <c r="H22" s="297">
        <v>20.9</v>
      </c>
      <c r="I22" s="297">
        <v>20.4</v>
      </c>
      <c r="J22" s="297">
        <v>19.6</v>
      </c>
      <c r="K22" s="256" t="s">
        <v>29</v>
      </c>
      <c r="L22" s="299">
        <v>20.7</v>
      </c>
      <c r="M22" s="299">
        <v>19.8</v>
      </c>
      <c r="N22" s="299">
        <v>19.7</v>
      </c>
      <c r="O22" s="299">
        <v>18.9</v>
      </c>
      <c r="P22" s="299">
        <v>20.2</v>
      </c>
    </row>
    <row r="23" spans="2:16" ht="17.25">
      <c r="B23" s="252" t="s">
        <v>555</v>
      </c>
      <c r="C23" s="296">
        <v>19.1</v>
      </c>
      <c r="D23" s="297">
        <v>20.6</v>
      </c>
      <c r="E23" s="298">
        <v>18.1</v>
      </c>
      <c r="F23" s="297">
        <v>17.7</v>
      </c>
      <c r="G23" s="297">
        <v>18.8</v>
      </c>
      <c r="H23" s="297">
        <v>19.8</v>
      </c>
      <c r="I23" s="297">
        <v>20.2</v>
      </c>
      <c r="J23" s="297">
        <v>18.5</v>
      </c>
      <c r="K23" s="256" t="s">
        <v>29</v>
      </c>
      <c r="L23" s="299">
        <v>20.7</v>
      </c>
      <c r="M23" s="299">
        <v>18.8</v>
      </c>
      <c r="N23" s="299">
        <v>18.2</v>
      </c>
      <c r="O23" s="299">
        <v>18.1</v>
      </c>
      <c r="P23" s="299">
        <v>19.8</v>
      </c>
    </row>
    <row r="24" spans="2:16" ht="17.25">
      <c r="B24" s="252" t="s">
        <v>556</v>
      </c>
      <c r="C24" s="296">
        <v>20.9</v>
      </c>
      <c r="D24" s="297">
        <v>21.7</v>
      </c>
      <c r="E24" s="298">
        <v>21</v>
      </c>
      <c r="F24" s="297">
        <v>20.6</v>
      </c>
      <c r="G24" s="297">
        <v>20.4</v>
      </c>
      <c r="H24" s="297">
        <v>21</v>
      </c>
      <c r="I24" s="297">
        <v>21.2</v>
      </c>
      <c r="J24" s="297">
        <v>20.6</v>
      </c>
      <c r="K24" s="256" t="s">
        <v>29</v>
      </c>
      <c r="L24" s="299">
        <v>19.8</v>
      </c>
      <c r="M24" s="299">
        <v>20.6</v>
      </c>
      <c r="N24" s="299">
        <v>21.1</v>
      </c>
      <c r="O24" s="299">
        <v>20.2</v>
      </c>
      <c r="P24" s="299">
        <v>20.6</v>
      </c>
    </row>
    <row r="25" spans="2:16" ht="17.25">
      <c r="B25" s="252"/>
      <c r="C25" s="296"/>
      <c r="D25" s="297"/>
      <c r="E25" s="298"/>
      <c r="F25" s="297"/>
      <c r="G25" s="297"/>
      <c r="H25" s="297"/>
      <c r="I25" s="297"/>
      <c r="J25" s="297"/>
      <c r="K25" s="298"/>
      <c r="L25" s="299"/>
      <c r="M25" s="299"/>
      <c r="N25" s="299"/>
      <c r="O25" s="299"/>
      <c r="P25" s="299"/>
    </row>
    <row r="26" spans="2:16" ht="17.25">
      <c r="B26" s="252" t="s">
        <v>557</v>
      </c>
      <c r="C26" s="296">
        <v>20.3</v>
      </c>
      <c r="D26" s="297">
        <v>21.5</v>
      </c>
      <c r="E26" s="298">
        <v>20.5</v>
      </c>
      <c r="F26" s="297">
        <v>19.1</v>
      </c>
      <c r="G26" s="297">
        <v>19.7</v>
      </c>
      <c r="H26" s="297">
        <v>20.6</v>
      </c>
      <c r="I26" s="297">
        <v>21.6</v>
      </c>
      <c r="J26" s="297">
        <v>19.7</v>
      </c>
      <c r="K26" s="256" t="s">
        <v>29</v>
      </c>
      <c r="L26" s="299">
        <v>19.9</v>
      </c>
      <c r="M26" s="299">
        <v>19.5</v>
      </c>
      <c r="N26" s="299">
        <v>18.5</v>
      </c>
      <c r="O26" s="299">
        <v>19</v>
      </c>
      <c r="P26" s="299">
        <v>20.1</v>
      </c>
    </row>
    <row r="27" spans="2:16" ht="17.25">
      <c r="B27" s="252" t="s">
        <v>558</v>
      </c>
      <c r="C27" s="296">
        <v>19.9</v>
      </c>
      <c r="D27" s="297">
        <v>21.1</v>
      </c>
      <c r="E27" s="298">
        <v>19.8</v>
      </c>
      <c r="F27" s="297">
        <v>20.1</v>
      </c>
      <c r="G27" s="297">
        <v>20.7</v>
      </c>
      <c r="H27" s="297">
        <v>21</v>
      </c>
      <c r="I27" s="297">
        <v>19.6</v>
      </c>
      <c r="J27" s="297">
        <v>20.9</v>
      </c>
      <c r="K27" s="256" t="s">
        <v>29</v>
      </c>
      <c r="L27" s="299">
        <v>21.6</v>
      </c>
      <c r="M27" s="299">
        <v>20.2</v>
      </c>
      <c r="N27" s="299">
        <v>15.8</v>
      </c>
      <c r="O27" s="299">
        <v>20.4</v>
      </c>
      <c r="P27" s="299">
        <v>20.7</v>
      </c>
    </row>
    <row r="28" spans="2:16" ht="17.25">
      <c r="B28" s="252" t="s">
        <v>559</v>
      </c>
      <c r="C28" s="296">
        <v>20.3</v>
      </c>
      <c r="D28" s="297">
        <v>21.7</v>
      </c>
      <c r="E28" s="298">
        <v>20.4</v>
      </c>
      <c r="F28" s="297">
        <v>19.2</v>
      </c>
      <c r="G28" s="297">
        <v>19.6</v>
      </c>
      <c r="H28" s="297">
        <v>20.5</v>
      </c>
      <c r="I28" s="297">
        <v>21.6</v>
      </c>
      <c r="J28" s="297">
        <v>19.3</v>
      </c>
      <c r="K28" s="256" t="s">
        <v>29</v>
      </c>
      <c r="L28" s="299">
        <v>19.6</v>
      </c>
      <c r="M28" s="299">
        <v>19.6</v>
      </c>
      <c r="N28" s="299">
        <v>19</v>
      </c>
      <c r="O28" s="299">
        <v>19.2</v>
      </c>
      <c r="P28" s="299">
        <v>20.4</v>
      </c>
    </row>
    <row r="29" spans="2:16" ht="17.25">
      <c r="B29" s="252"/>
      <c r="C29" s="296"/>
      <c r="D29" s="297"/>
      <c r="E29" s="298"/>
      <c r="F29" s="297"/>
      <c r="G29" s="297"/>
      <c r="H29" s="297"/>
      <c r="I29" s="297"/>
      <c r="J29" s="297"/>
      <c r="K29" s="298"/>
      <c r="L29" s="299"/>
      <c r="M29" s="299"/>
      <c r="N29" s="299"/>
      <c r="O29" s="299"/>
      <c r="P29" s="299"/>
    </row>
    <row r="30" spans="2:16" ht="17.25">
      <c r="B30" s="252" t="s">
        <v>560</v>
      </c>
      <c r="C30" s="296">
        <v>20.1</v>
      </c>
      <c r="D30" s="297">
        <v>21.6</v>
      </c>
      <c r="E30" s="298">
        <v>19.7</v>
      </c>
      <c r="F30" s="297">
        <v>19.6</v>
      </c>
      <c r="G30" s="297">
        <v>19.7</v>
      </c>
      <c r="H30" s="297">
        <v>20.4</v>
      </c>
      <c r="I30" s="297">
        <v>21.1</v>
      </c>
      <c r="J30" s="297">
        <v>19.5</v>
      </c>
      <c r="K30" s="256" t="s">
        <v>29</v>
      </c>
      <c r="L30" s="299">
        <v>20.1</v>
      </c>
      <c r="M30" s="299">
        <v>19.7</v>
      </c>
      <c r="N30" s="299">
        <v>19.7</v>
      </c>
      <c r="O30" s="299">
        <v>19.2</v>
      </c>
      <c r="P30" s="299">
        <v>20.3</v>
      </c>
    </row>
    <row r="31" spans="2:16" ht="17.25">
      <c r="B31" s="252" t="s">
        <v>561</v>
      </c>
      <c r="C31" s="296">
        <v>20.2</v>
      </c>
      <c r="D31" s="297">
        <v>21.1</v>
      </c>
      <c r="E31" s="298">
        <v>20.6</v>
      </c>
      <c r="F31" s="297">
        <v>19.2</v>
      </c>
      <c r="G31" s="297">
        <v>19.3</v>
      </c>
      <c r="H31" s="297">
        <v>21</v>
      </c>
      <c r="I31" s="297">
        <v>20.7</v>
      </c>
      <c r="J31" s="297">
        <v>19.4</v>
      </c>
      <c r="K31" s="256" t="s">
        <v>29</v>
      </c>
      <c r="L31" s="299">
        <v>20.4</v>
      </c>
      <c r="M31" s="299">
        <v>19.8</v>
      </c>
      <c r="N31" s="299">
        <v>19.6</v>
      </c>
      <c r="O31" s="299">
        <v>18.4</v>
      </c>
      <c r="P31" s="299">
        <v>20</v>
      </c>
    </row>
    <row r="32" spans="2:16" ht="17.25">
      <c r="B32" s="252" t="s">
        <v>562</v>
      </c>
      <c r="C32" s="296">
        <v>20.1</v>
      </c>
      <c r="D32" s="297">
        <v>21.5</v>
      </c>
      <c r="E32" s="298">
        <v>20.5</v>
      </c>
      <c r="F32" s="297">
        <v>18.2</v>
      </c>
      <c r="G32" s="297">
        <v>20.6</v>
      </c>
      <c r="H32" s="297">
        <v>21</v>
      </c>
      <c r="I32" s="297">
        <v>20.8</v>
      </c>
      <c r="J32" s="297">
        <v>19.4</v>
      </c>
      <c r="K32" s="256" t="s">
        <v>29</v>
      </c>
      <c r="L32" s="299">
        <v>19.8</v>
      </c>
      <c r="M32" s="299">
        <v>19.7</v>
      </c>
      <c r="N32" s="299">
        <v>17.1</v>
      </c>
      <c r="O32" s="299">
        <v>20.3</v>
      </c>
      <c r="P32" s="299">
        <v>20.1</v>
      </c>
    </row>
    <row r="33" spans="2:16" ht="18" thickBot="1">
      <c r="B33" s="5"/>
      <c r="C33" s="29"/>
      <c r="D33" s="19"/>
      <c r="E33" s="19"/>
      <c r="F33" s="19"/>
      <c r="G33" s="19"/>
      <c r="H33" s="19"/>
      <c r="I33" s="19"/>
      <c r="J33" s="19"/>
      <c r="K33" s="19"/>
      <c r="L33" s="5"/>
      <c r="M33" s="5"/>
      <c r="N33" s="5"/>
      <c r="O33" s="5"/>
      <c r="P33" s="5"/>
    </row>
    <row r="34" spans="3:11" ht="17.25">
      <c r="C34" s="1" t="s">
        <v>371</v>
      </c>
      <c r="D34" s="13"/>
      <c r="E34" s="13"/>
      <c r="F34" s="13"/>
      <c r="G34" s="13"/>
      <c r="H34" s="13"/>
      <c r="I34" s="13"/>
      <c r="J34" s="13"/>
      <c r="K34" s="13"/>
    </row>
    <row r="35" spans="3:11" ht="17.25">
      <c r="C35" s="1"/>
      <c r="D35" s="13"/>
      <c r="E35" s="13"/>
      <c r="F35" s="13"/>
      <c r="G35" s="13"/>
      <c r="H35" s="13"/>
      <c r="I35" s="13"/>
      <c r="J35" s="13"/>
      <c r="K35" s="13"/>
    </row>
    <row r="36" spans="3:11" ht="17.25">
      <c r="C36" s="1"/>
      <c r="D36" s="13"/>
      <c r="E36" s="13"/>
      <c r="F36" s="13"/>
      <c r="G36" s="13"/>
      <c r="H36" s="13"/>
      <c r="I36" s="13"/>
      <c r="J36" s="13"/>
      <c r="K36" s="13"/>
    </row>
    <row r="38" spans="3:5" ht="17.25">
      <c r="C38" s="4" t="s">
        <v>372</v>
      </c>
      <c r="E38" s="17"/>
    </row>
    <row r="39" spans="2:16" ht="18" thickBot="1">
      <c r="B39" s="5"/>
      <c r="C39" s="24"/>
      <c r="D39" s="5"/>
      <c r="E39" s="5"/>
      <c r="F39" s="24"/>
      <c r="G39" s="24"/>
      <c r="H39" s="24"/>
      <c r="I39" s="24"/>
      <c r="J39" s="5"/>
      <c r="L39" s="5"/>
      <c r="M39" s="5"/>
      <c r="N39" s="5"/>
      <c r="O39" s="426" t="s">
        <v>641</v>
      </c>
      <c r="P39" s="426"/>
    </row>
    <row r="40" spans="1:16" ht="18" customHeight="1" thickTop="1">
      <c r="A40" s="20"/>
      <c r="B40" s="422"/>
      <c r="C40" s="418" t="s">
        <v>695</v>
      </c>
      <c r="D40" s="425" t="s">
        <v>185</v>
      </c>
      <c r="E40" s="425" t="s">
        <v>186</v>
      </c>
      <c r="F40" s="415" t="s">
        <v>696</v>
      </c>
      <c r="G40" s="418" t="s">
        <v>697</v>
      </c>
      <c r="H40" s="415" t="s">
        <v>646</v>
      </c>
      <c r="I40" s="415" t="s">
        <v>647</v>
      </c>
      <c r="J40" s="415" t="s">
        <v>648</v>
      </c>
      <c r="K40" s="415" t="s">
        <v>649</v>
      </c>
      <c r="L40" s="418" t="s">
        <v>698</v>
      </c>
      <c r="M40" s="418" t="s">
        <v>699</v>
      </c>
      <c r="N40" s="415" t="s">
        <v>700</v>
      </c>
      <c r="O40" s="418" t="s">
        <v>701</v>
      </c>
      <c r="P40" s="419" t="s">
        <v>604</v>
      </c>
    </row>
    <row r="41" spans="1:16" ht="17.25" customHeight="1">
      <c r="A41" s="20"/>
      <c r="B41" s="423"/>
      <c r="C41" s="400"/>
      <c r="D41" s="395"/>
      <c r="E41" s="395"/>
      <c r="F41" s="416"/>
      <c r="G41" s="400"/>
      <c r="H41" s="416"/>
      <c r="I41" s="416"/>
      <c r="J41" s="416"/>
      <c r="K41" s="416"/>
      <c r="L41" s="400"/>
      <c r="M41" s="400"/>
      <c r="N41" s="416"/>
      <c r="O41" s="400"/>
      <c r="P41" s="420"/>
    </row>
    <row r="42" spans="1:16" ht="17.25" customHeight="1">
      <c r="A42" s="20"/>
      <c r="B42" s="424"/>
      <c r="C42" s="401"/>
      <c r="D42" s="396"/>
      <c r="E42" s="396"/>
      <c r="F42" s="417"/>
      <c r="G42" s="401"/>
      <c r="H42" s="417"/>
      <c r="I42" s="417"/>
      <c r="J42" s="417"/>
      <c r="K42" s="417"/>
      <c r="L42" s="401"/>
      <c r="M42" s="401"/>
      <c r="N42" s="417"/>
      <c r="O42" s="401"/>
      <c r="P42" s="421"/>
    </row>
    <row r="43" ht="17.25">
      <c r="C43" s="9"/>
    </row>
    <row r="44" spans="1:16" s="89" customFormat="1" ht="17.25">
      <c r="A44" s="2"/>
      <c r="B44" s="1" t="s">
        <v>543</v>
      </c>
      <c r="C44" s="300">
        <v>20.1</v>
      </c>
      <c r="D44" s="301">
        <v>21</v>
      </c>
      <c r="E44" s="301">
        <v>20.1</v>
      </c>
      <c r="F44" s="301">
        <v>18.8</v>
      </c>
      <c r="G44" s="256" t="s">
        <v>26</v>
      </c>
      <c r="H44" s="256" t="s">
        <v>26</v>
      </c>
      <c r="I44" s="256" t="s">
        <v>26</v>
      </c>
      <c r="J44" s="256" t="s">
        <v>26</v>
      </c>
      <c r="K44" s="256" t="s">
        <v>26</v>
      </c>
      <c r="L44" s="256" t="s">
        <v>26</v>
      </c>
      <c r="M44" s="256" t="s">
        <v>26</v>
      </c>
      <c r="N44" s="256" t="s">
        <v>26</v>
      </c>
      <c r="O44" s="256" t="s">
        <v>26</v>
      </c>
      <c r="P44" s="256" t="s">
        <v>26</v>
      </c>
    </row>
    <row r="45" spans="2:16" ht="17.25">
      <c r="B45" s="1" t="s">
        <v>544</v>
      </c>
      <c r="C45" s="300">
        <v>20.4</v>
      </c>
      <c r="D45" s="301">
        <v>21.3</v>
      </c>
      <c r="E45" s="301">
        <v>20.5</v>
      </c>
      <c r="F45" s="301">
        <v>19</v>
      </c>
      <c r="G45" s="256" t="s">
        <v>26</v>
      </c>
      <c r="H45" s="256" t="s">
        <v>26</v>
      </c>
      <c r="I45" s="256" t="s">
        <v>26</v>
      </c>
      <c r="J45" s="256" t="s">
        <v>26</v>
      </c>
      <c r="K45" s="256" t="s">
        <v>26</v>
      </c>
      <c r="L45" s="256" t="s">
        <v>26</v>
      </c>
      <c r="M45" s="256" t="s">
        <v>26</v>
      </c>
      <c r="N45" s="256" t="s">
        <v>26</v>
      </c>
      <c r="O45" s="256" t="s">
        <v>26</v>
      </c>
      <c r="P45" s="256" t="s">
        <v>26</v>
      </c>
    </row>
    <row r="46" spans="1:16" ht="17.25">
      <c r="A46" s="89"/>
      <c r="B46" s="1" t="s">
        <v>545</v>
      </c>
      <c r="C46" s="300">
        <v>20.1</v>
      </c>
      <c r="D46" s="301">
        <v>21.5</v>
      </c>
      <c r="E46" s="298">
        <v>20.4</v>
      </c>
      <c r="F46" s="301">
        <v>19.6</v>
      </c>
      <c r="G46" s="301">
        <v>19.8</v>
      </c>
      <c r="H46" s="301">
        <v>20.5</v>
      </c>
      <c r="I46" s="301">
        <v>20.4</v>
      </c>
      <c r="J46" s="301">
        <v>19.4</v>
      </c>
      <c r="K46" s="298">
        <v>20.5</v>
      </c>
      <c r="L46" s="299">
        <v>20.9</v>
      </c>
      <c r="M46" s="299">
        <v>19.6</v>
      </c>
      <c r="N46" s="299">
        <v>18.1</v>
      </c>
      <c r="O46" s="299">
        <v>20.1</v>
      </c>
      <c r="P46" s="299">
        <v>20.2</v>
      </c>
    </row>
    <row r="47" spans="1:16" ht="17.25">
      <c r="A47" s="89"/>
      <c r="B47" s="1" t="s">
        <v>546</v>
      </c>
      <c r="C47" s="300">
        <v>20.1</v>
      </c>
      <c r="D47" s="301">
        <v>21.5</v>
      </c>
      <c r="E47" s="298">
        <v>20.3</v>
      </c>
      <c r="F47" s="301">
        <v>19.1</v>
      </c>
      <c r="G47" s="301">
        <v>19.8</v>
      </c>
      <c r="H47" s="301">
        <v>20.8</v>
      </c>
      <c r="I47" s="301">
        <v>20.6</v>
      </c>
      <c r="J47" s="301">
        <v>19.3</v>
      </c>
      <c r="K47" s="298">
        <v>22.4</v>
      </c>
      <c r="L47" s="299">
        <v>18.1</v>
      </c>
      <c r="M47" s="299">
        <v>19.5</v>
      </c>
      <c r="N47" s="299">
        <v>18.6</v>
      </c>
      <c r="O47" s="299">
        <v>19.5</v>
      </c>
      <c r="P47" s="299">
        <v>20.6</v>
      </c>
    </row>
    <row r="48" spans="2:16" ht="17.25">
      <c r="B48" s="1"/>
      <c r="C48" s="303"/>
      <c r="D48" s="299"/>
      <c r="E48" s="297"/>
      <c r="F48" s="299"/>
      <c r="G48" s="297"/>
      <c r="H48" s="299"/>
      <c r="I48" s="304"/>
      <c r="J48" s="299"/>
      <c r="K48" s="297"/>
      <c r="L48" s="299"/>
      <c r="M48" s="299"/>
      <c r="N48" s="299"/>
      <c r="O48" s="299"/>
      <c r="P48" s="299"/>
    </row>
    <row r="49" spans="2:16" ht="17.25">
      <c r="B49" s="252" t="s">
        <v>551</v>
      </c>
      <c r="C49" s="296">
        <v>18.4</v>
      </c>
      <c r="D49" s="297">
        <v>19.3</v>
      </c>
      <c r="E49" s="298">
        <v>17.9</v>
      </c>
      <c r="F49" s="297">
        <v>18.2</v>
      </c>
      <c r="G49" s="297">
        <v>19.3</v>
      </c>
      <c r="H49" s="297">
        <v>19.1</v>
      </c>
      <c r="I49" s="297">
        <v>19.1</v>
      </c>
      <c r="J49" s="297">
        <v>18.1</v>
      </c>
      <c r="K49" s="298">
        <v>20.6</v>
      </c>
      <c r="L49" s="299">
        <v>18.7</v>
      </c>
      <c r="M49" s="299">
        <v>18.2</v>
      </c>
      <c r="N49" s="299">
        <v>15.7</v>
      </c>
      <c r="O49" s="299">
        <v>19.1</v>
      </c>
      <c r="P49" s="299">
        <v>18.8</v>
      </c>
    </row>
    <row r="50" spans="2:16" ht="17.25">
      <c r="B50" s="252" t="s">
        <v>552</v>
      </c>
      <c r="C50" s="296">
        <v>19.7</v>
      </c>
      <c r="D50" s="297">
        <v>21.4</v>
      </c>
      <c r="E50" s="298">
        <v>20.6</v>
      </c>
      <c r="F50" s="297">
        <v>18.6</v>
      </c>
      <c r="G50" s="297">
        <v>18.5</v>
      </c>
      <c r="H50" s="297">
        <v>20.1</v>
      </c>
      <c r="I50" s="297">
        <v>20.3</v>
      </c>
      <c r="J50" s="297">
        <v>18.2</v>
      </c>
      <c r="K50" s="298">
        <v>21.1</v>
      </c>
      <c r="L50" s="299">
        <v>17.7</v>
      </c>
      <c r="M50" s="299">
        <v>19.1</v>
      </c>
      <c r="N50" s="299">
        <v>17.9</v>
      </c>
      <c r="O50" s="299">
        <v>18</v>
      </c>
      <c r="P50" s="299">
        <v>19.6</v>
      </c>
    </row>
    <row r="51" spans="2:16" ht="17.25">
      <c r="B51" s="252" t="s">
        <v>553</v>
      </c>
      <c r="C51" s="296">
        <v>19.9</v>
      </c>
      <c r="D51" s="297">
        <v>21.5</v>
      </c>
      <c r="E51" s="298">
        <v>19.8</v>
      </c>
      <c r="F51" s="297">
        <v>20.5</v>
      </c>
      <c r="G51" s="297">
        <v>20.7</v>
      </c>
      <c r="H51" s="297">
        <v>20.3</v>
      </c>
      <c r="I51" s="297">
        <v>19.8</v>
      </c>
      <c r="J51" s="297">
        <v>19.5</v>
      </c>
      <c r="K51" s="298">
        <v>21</v>
      </c>
      <c r="L51" s="299">
        <v>17.9</v>
      </c>
      <c r="M51" s="299">
        <v>19.5</v>
      </c>
      <c r="N51" s="299">
        <v>19.6</v>
      </c>
      <c r="O51" s="299">
        <v>21</v>
      </c>
      <c r="P51" s="299">
        <v>20.3</v>
      </c>
    </row>
    <row r="52" spans="2:16" ht="17.25">
      <c r="B52" s="252"/>
      <c r="C52" s="296"/>
      <c r="D52" s="297"/>
      <c r="E52" s="298"/>
      <c r="F52" s="297"/>
      <c r="G52" s="297"/>
      <c r="H52" s="297"/>
      <c r="I52" s="297"/>
      <c r="J52" s="297"/>
      <c r="K52" s="298"/>
      <c r="L52" s="299"/>
      <c r="M52" s="299"/>
      <c r="N52" s="299"/>
      <c r="O52" s="299"/>
      <c r="P52" s="299"/>
    </row>
    <row r="53" spans="2:16" ht="17.25">
      <c r="B53" s="252" t="s">
        <v>554</v>
      </c>
      <c r="C53" s="296">
        <v>20.7</v>
      </c>
      <c r="D53" s="297">
        <v>22.2</v>
      </c>
      <c r="E53" s="298">
        <v>21.4</v>
      </c>
      <c r="F53" s="297">
        <v>19</v>
      </c>
      <c r="G53" s="297">
        <v>20.3</v>
      </c>
      <c r="H53" s="297">
        <v>20.7</v>
      </c>
      <c r="I53" s="297">
        <v>20.9</v>
      </c>
      <c r="J53" s="297">
        <v>19.9</v>
      </c>
      <c r="K53" s="298">
        <v>23.1</v>
      </c>
      <c r="L53" s="299">
        <v>19.2</v>
      </c>
      <c r="M53" s="299">
        <v>19.8</v>
      </c>
      <c r="N53" s="299">
        <v>19.9</v>
      </c>
      <c r="O53" s="299">
        <v>19.7</v>
      </c>
      <c r="P53" s="299">
        <v>20.9</v>
      </c>
    </row>
    <row r="54" spans="2:16" ht="17.25">
      <c r="B54" s="252" t="s">
        <v>555</v>
      </c>
      <c r="C54" s="296">
        <v>19.2</v>
      </c>
      <c r="D54" s="297">
        <v>19.4</v>
      </c>
      <c r="E54" s="298">
        <v>19.1</v>
      </c>
      <c r="F54" s="297">
        <v>18.2</v>
      </c>
      <c r="G54" s="297">
        <v>19.3</v>
      </c>
      <c r="H54" s="297">
        <v>19.4</v>
      </c>
      <c r="I54" s="297">
        <v>19.9</v>
      </c>
      <c r="J54" s="297">
        <v>17.6</v>
      </c>
      <c r="K54" s="298">
        <v>21.2</v>
      </c>
      <c r="L54" s="299">
        <v>19.4</v>
      </c>
      <c r="M54" s="299">
        <v>18.5</v>
      </c>
      <c r="N54" s="299">
        <v>18.2</v>
      </c>
      <c r="O54" s="299">
        <v>18.6</v>
      </c>
      <c r="P54" s="299">
        <v>19.7</v>
      </c>
    </row>
    <row r="55" spans="2:16" ht="17.25">
      <c r="B55" s="252" t="s">
        <v>556</v>
      </c>
      <c r="C55" s="296">
        <v>21.2</v>
      </c>
      <c r="D55" s="297">
        <v>22.3</v>
      </c>
      <c r="E55" s="298">
        <v>21.3</v>
      </c>
      <c r="F55" s="297">
        <v>21.1</v>
      </c>
      <c r="G55" s="297">
        <v>20.3</v>
      </c>
      <c r="H55" s="297">
        <v>21.4</v>
      </c>
      <c r="I55" s="297">
        <v>21.6</v>
      </c>
      <c r="J55" s="297">
        <v>21.2</v>
      </c>
      <c r="K55" s="298">
        <v>22.8</v>
      </c>
      <c r="L55" s="299">
        <v>19</v>
      </c>
      <c r="M55" s="299">
        <v>20.6</v>
      </c>
      <c r="N55" s="299">
        <v>21.1</v>
      </c>
      <c r="O55" s="299">
        <v>21</v>
      </c>
      <c r="P55" s="299">
        <v>21.4</v>
      </c>
    </row>
    <row r="56" spans="2:16" ht="17.25">
      <c r="B56" s="252"/>
      <c r="C56" s="296"/>
      <c r="D56" s="297"/>
      <c r="E56" s="298"/>
      <c r="F56" s="297"/>
      <c r="G56" s="297"/>
      <c r="H56" s="297"/>
      <c r="I56" s="297"/>
      <c r="J56" s="297"/>
      <c r="K56" s="298"/>
      <c r="L56" s="299"/>
      <c r="M56" s="299"/>
      <c r="N56" s="299"/>
      <c r="O56" s="299"/>
      <c r="P56" s="299"/>
    </row>
    <row r="57" spans="2:16" ht="17.25">
      <c r="B57" s="252" t="s">
        <v>557</v>
      </c>
      <c r="C57" s="296">
        <v>20.5</v>
      </c>
      <c r="D57" s="297">
        <v>22.2</v>
      </c>
      <c r="E57" s="298">
        <v>20.9</v>
      </c>
      <c r="F57" s="297">
        <v>19.1</v>
      </c>
      <c r="G57" s="297">
        <v>20</v>
      </c>
      <c r="H57" s="297">
        <v>21.5</v>
      </c>
      <c r="I57" s="297">
        <v>21.1</v>
      </c>
      <c r="J57" s="297">
        <v>19.5</v>
      </c>
      <c r="K57" s="298">
        <v>23.3</v>
      </c>
      <c r="L57" s="299">
        <v>17.5</v>
      </c>
      <c r="M57" s="299">
        <v>19.8</v>
      </c>
      <c r="N57" s="299">
        <v>19.2</v>
      </c>
      <c r="O57" s="299">
        <v>19.2</v>
      </c>
      <c r="P57" s="299">
        <v>21.2</v>
      </c>
    </row>
    <row r="58" spans="2:16" ht="17.25">
      <c r="B58" s="252" t="s">
        <v>558</v>
      </c>
      <c r="C58" s="296">
        <v>20</v>
      </c>
      <c r="D58" s="297">
        <v>21.5</v>
      </c>
      <c r="E58" s="298">
        <v>20.1</v>
      </c>
      <c r="F58" s="297">
        <v>20.2</v>
      </c>
      <c r="G58" s="297">
        <v>20.8</v>
      </c>
      <c r="H58" s="297">
        <v>21</v>
      </c>
      <c r="I58" s="297">
        <v>20.2</v>
      </c>
      <c r="J58" s="297">
        <v>20.4</v>
      </c>
      <c r="K58" s="298">
        <v>22.7</v>
      </c>
      <c r="L58" s="299">
        <v>18.6</v>
      </c>
      <c r="M58" s="299">
        <v>19.9</v>
      </c>
      <c r="N58" s="299">
        <v>15.9</v>
      </c>
      <c r="O58" s="299">
        <v>20.6</v>
      </c>
      <c r="P58" s="299">
        <v>21</v>
      </c>
    </row>
    <row r="59" spans="2:16" ht="17.25">
      <c r="B59" s="252" t="s">
        <v>559</v>
      </c>
      <c r="C59" s="296">
        <v>20.3</v>
      </c>
      <c r="D59" s="297">
        <v>21.9</v>
      </c>
      <c r="E59" s="298">
        <v>20.6</v>
      </c>
      <c r="F59" s="297">
        <v>18.6</v>
      </c>
      <c r="G59" s="297">
        <v>19.5</v>
      </c>
      <c r="H59" s="297">
        <v>21.2</v>
      </c>
      <c r="I59" s="297">
        <v>21.1</v>
      </c>
      <c r="J59" s="297">
        <v>19.3</v>
      </c>
      <c r="K59" s="298">
        <v>23.7</v>
      </c>
      <c r="L59" s="299">
        <v>16.9</v>
      </c>
      <c r="M59" s="299">
        <v>19.7</v>
      </c>
      <c r="N59" s="299">
        <v>18.7</v>
      </c>
      <c r="O59" s="299">
        <v>19.3</v>
      </c>
      <c r="P59" s="299">
        <v>21</v>
      </c>
    </row>
    <row r="60" spans="2:16" ht="17.25">
      <c r="B60" s="252"/>
      <c r="C60" s="296"/>
      <c r="D60" s="297"/>
      <c r="E60" s="298"/>
      <c r="F60" s="297"/>
      <c r="G60" s="297"/>
      <c r="H60" s="297"/>
      <c r="I60" s="297"/>
      <c r="J60" s="297"/>
      <c r="K60" s="298"/>
      <c r="L60" s="299"/>
      <c r="M60" s="299"/>
      <c r="N60" s="299"/>
      <c r="O60" s="299"/>
      <c r="P60" s="299"/>
    </row>
    <row r="61" spans="2:16" ht="17.25">
      <c r="B61" s="252" t="s">
        <v>560</v>
      </c>
      <c r="C61" s="296">
        <v>20.3</v>
      </c>
      <c r="D61" s="297">
        <v>22.1</v>
      </c>
      <c r="E61" s="298">
        <v>20.3</v>
      </c>
      <c r="F61" s="297">
        <v>19.3</v>
      </c>
      <c r="G61" s="297">
        <v>19.5</v>
      </c>
      <c r="H61" s="297">
        <v>21.3</v>
      </c>
      <c r="I61" s="297">
        <v>20.9</v>
      </c>
      <c r="J61" s="297">
        <v>19.1</v>
      </c>
      <c r="K61" s="298">
        <v>23.4</v>
      </c>
      <c r="L61" s="299">
        <v>17.3</v>
      </c>
      <c r="M61" s="299">
        <v>19.6</v>
      </c>
      <c r="N61" s="299">
        <v>19.4</v>
      </c>
      <c r="O61" s="299">
        <v>19.2</v>
      </c>
      <c r="P61" s="299">
        <v>21.1</v>
      </c>
    </row>
    <row r="62" spans="2:16" ht="17.25">
      <c r="B62" s="252" t="s">
        <v>561</v>
      </c>
      <c r="C62" s="296">
        <v>20.4</v>
      </c>
      <c r="D62" s="297">
        <v>22.3</v>
      </c>
      <c r="E62" s="298">
        <v>20.8</v>
      </c>
      <c r="F62" s="297">
        <v>18.8</v>
      </c>
      <c r="G62" s="297">
        <v>19.2</v>
      </c>
      <c r="H62" s="297">
        <v>22</v>
      </c>
      <c r="I62" s="297">
        <v>21</v>
      </c>
      <c r="J62" s="297">
        <v>19.2</v>
      </c>
      <c r="K62" s="298">
        <v>22.9</v>
      </c>
      <c r="L62" s="299">
        <v>17.3</v>
      </c>
      <c r="M62" s="299">
        <v>19.8</v>
      </c>
      <c r="N62" s="299">
        <v>19.4</v>
      </c>
      <c r="O62" s="299">
        <v>18.5</v>
      </c>
      <c r="P62" s="299">
        <v>20.9</v>
      </c>
    </row>
    <row r="63" spans="2:17" ht="17.25">
      <c r="B63" s="252" t="s">
        <v>562</v>
      </c>
      <c r="C63" s="296">
        <v>20.4</v>
      </c>
      <c r="D63" s="297">
        <v>22</v>
      </c>
      <c r="E63" s="298">
        <v>20.7</v>
      </c>
      <c r="F63" s="297">
        <v>17.9</v>
      </c>
      <c r="G63" s="297">
        <v>20.4</v>
      </c>
      <c r="H63" s="297">
        <v>21.4</v>
      </c>
      <c r="I63" s="297">
        <v>20.9</v>
      </c>
      <c r="J63" s="297">
        <v>20.4</v>
      </c>
      <c r="K63" s="308">
        <v>23.5</v>
      </c>
      <c r="L63" s="307">
        <v>17.3</v>
      </c>
      <c r="M63" s="307">
        <v>19.5</v>
      </c>
      <c r="N63" s="307">
        <v>18.3</v>
      </c>
      <c r="O63" s="307">
        <v>20</v>
      </c>
      <c r="P63" s="307">
        <v>21.2</v>
      </c>
      <c r="Q63" s="20"/>
    </row>
    <row r="64" spans="2:17" ht="18" thickBot="1">
      <c r="B64" s="5"/>
      <c r="C64" s="29"/>
      <c r="D64" s="19"/>
      <c r="E64" s="19"/>
      <c r="F64" s="19"/>
      <c r="G64" s="19"/>
      <c r="H64" s="19"/>
      <c r="I64" s="19"/>
      <c r="J64" s="19"/>
      <c r="K64" s="19"/>
      <c r="L64" s="5"/>
      <c r="M64" s="5"/>
      <c r="N64" s="5"/>
      <c r="O64" s="5"/>
      <c r="P64" s="5"/>
      <c r="Q64" s="20"/>
    </row>
    <row r="65" spans="3:11" ht="17.25">
      <c r="C65" s="1" t="s">
        <v>371</v>
      </c>
      <c r="D65" s="13"/>
      <c r="E65" s="13"/>
      <c r="F65" s="13"/>
      <c r="G65" s="13"/>
      <c r="H65" s="13"/>
      <c r="I65" s="13"/>
      <c r="J65" s="13"/>
      <c r="K65" s="13"/>
    </row>
  </sheetData>
  <mergeCells count="32">
    <mergeCell ref="O8:P8"/>
    <mergeCell ref="O39:P39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</mergeCells>
  <printOptions/>
  <pageMargins left="0.75" right="0.75" top="1" bottom="1" header="0.512" footer="0.512"/>
  <pageSetup fitToHeight="1" fitToWidth="1" horizontalDpi="300" verticalDpi="300" orientation="portrait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1.875" style="2" customWidth="1"/>
    <col min="4" max="5" width="10.875" style="2" customWidth="1"/>
    <col min="6" max="6" width="11.50390625" style="2" customWidth="1"/>
    <col min="7" max="7" width="11.75390625" style="2" customWidth="1"/>
    <col min="8" max="10" width="10.875" style="2" customWidth="1"/>
    <col min="11" max="11" width="12.00390625" style="2" customWidth="1"/>
    <col min="12" max="15" width="11.75390625" style="2" customWidth="1"/>
    <col min="16" max="16384" width="10.875" style="2" customWidth="1"/>
  </cols>
  <sheetData>
    <row r="1" ht="17.25">
      <c r="A1" s="1" t="s">
        <v>36</v>
      </c>
    </row>
    <row r="6" ht="17.25">
      <c r="D6" s="4" t="s">
        <v>642</v>
      </c>
    </row>
    <row r="7" spans="3:7" ht="17.25">
      <c r="C7" s="4" t="s">
        <v>370</v>
      </c>
      <c r="G7" s="1" t="s">
        <v>375</v>
      </c>
    </row>
    <row r="8" spans="2:16" ht="18" thickBot="1">
      <c r="B8" s="5"/>
      <c r="C8" s="24"/>
      <c r="D8" s="5"/>
      <c r="E8" s="5"/>
      <c r="F8" s="24"/>
      <c r="G8" s="24"/>
      <c r="H8" s="24"/>
      <c r="I8" s="24"/>
      <c r="J8" s="5"/>
      <c r="L8" s="5"/>
      <c r="M8" s="5"/>
      <c r="N8" s="5"/>
      <c r="O8" s="426" t="s">
        <v>643</v>
      </c>
      <c r="P8" s="426"/>
    </row>
    <row r="9" spans="1:16" ht="18" customHeight="1" thickTop="1">
      <c r="A9" s="20"/>
      <c r="B9" s="422"/>
      <c r="C9" s="418" t="s">
        <v>695</v>
      </c>
      <c r="D9" s="425" t="s">
        <v>185</v>
      </c>
      <c r="E9" s="425" t="s">
        <v>186</v>
      </c>
      <c r="F9" s="415" t="s">
        <v>696</v>
      </c>
      <c r="G9" s="418" t="s">
        <v>697</v>
      </c>
      <c r="H9" s="415" t="s">
        <v>646</v>
      </c>
      <c r="I9" s="415" t="s">
        <v>647</v>
      </c>
      <c r="J9" s="415" t="s">
        <v>648</v>
      </c>
      <c r="K9" s="415" t="s">
        <v>649</v>
      </c>
      <c r="L9" s="418" t="s">
        <v>698</v>
      </c>
      <c r="M9" s="418" t="s">
        <v>699</v>
      </c>
      <c r="N9" s="415" t="s">
        <v>700</v>
      </c>
      <c r="O9" s="418" t="s">
        <v>701</v>
      </c>
      <c r="P9" s="419" t="s">
        <v>604</v>
      </c>
    </row>
    <row r="10" spans="1:16" ht="17.25" customHeight="1">
      <c r="A10" s="20"/>
      <c r="B10" s="423"/>
      <c r="C10" s="400"/>
      <c r="D10" s="395"/>
      <c r="E10" s="395"/>
      <c r="F10" s="416"/>
      <c r="G10" s="400"/>
      <c r="H10" s="416"/>
      <c r="I10" s="416"/>
      <c r="J10" s="416"/>
      <c r="K10" s="416"/>
      <c r="L10" s="400"/>
      <c r="M10" s="400"/>
      <c r="N10" s="416"/>
      <c r="O10" s="400"/>
      <c r="P10" s="420"/>
    </row>
    <row r="11" spans="1:16" ht="17.25" customHeight="1">
      <c r="A11" s="20"/>
      <c r="B11" s="424"/>
      <c r="C11" s="401"/>
      <c r="D11" s="396"/>
      <c r="E11" s="396"/>
      <c r="F11" s="417"/>
      <c r="G11" s="401"/>
      <c r="H11" s="417"/>
      <c r="I11" s="417"/>
      <c r="J11" s="417"/>
      <c r="K11" s="417"/>
      <c r="L11" s="401"/>
      <c r="M11" s="401"/>
      <c r="N11" s="417"/>
      <c r="O11" s="401"/>
      <c r="P11" s="421"/>
    </row>
    <row r="12" ht="17.25">
      <c r="C12" s="9"/>
    </row>
    <row r="13" spans="2:16" ht="17.25">
      <c r="B13" s="1" t="s">
        <v>543</v>
      </c>
      <c r="C13" s="309">
        <v>151.9</v>
      </c>
      <c r="D13" s="310">
        <v>172.9</v>
      </c>
      <c r="E13" s="310">
        <v>156.4</v>
      </c>
      <c r="F13" s="310">
        <v>151.2</v>
      </c>
      <c r="G13" s="256" t="s">
        <v>26</v>
      </c>
      <c r="H13" s="256" t="s">
        <v>26</v>
      </c>
      <c r="I13" s="256" t="s">
        <v>26</v>
      </c>
      <c r="J13" s="256" t="s">
        <v>26</v>
      </c>
      <c r="K13" s="256" t="s">
        <v>26</v>
      </c>
      <c r="L13" s="256" t="s">
        <v>26</v>
      </c>
      <c r="M13" s="256" t="s">
        <v>26</v>
      </c>
      <c r="N13" s="256" t="s">
        <v>26</v>
      </c>
      <c r="O13" s="256" t="s">
        <v>26</v>
      </c>
      <c r="P13" s="256" t="s">
        <v>26</v>
      </c>
    </row>
    <row r="14" spans="2:16" ht="17.25">
      <c r="B14" s="1" t="s">
        <v>544</v>
      </c>
      <c r="C14" s="309">
        <v>152.3</v>
      </c>
      <c r="D14" s="310">
        <v>176.1</v>
      </c>
      <c r="E14" s="310">
        <v>160.5</v>
      </c>
      <c r="F14" s="310">
        <v>154.1</v>
      </c>
      <c r="G14" s="256" t="s">
        <v>26</v>
      </c>
      <c r="H14" s="256" t="s">
        <v>26</v>
      </c>
      <c r="I14" s="256" t="s">
        <v>26</v>
      </c>
      <c r="J14" s="256" t="s">
        <v>26</v>
      </c>
      <c r="K14" s="256" t="s">
        <v>26</v>
      </c>
      <c r="L14" s="256" t="s">
        <v>26</v>
      </c>
      <c r="M14" s="256" t="s">
        <v>26</v>
      </c>
      <c r="N14" s="256" t="s">
        <v>26</v>
      </c>
      <c r="O14" s="256" t="s">
        <v>26</v>
      </c>
      <c r="P14" s="256" t="s">
        <v>26</v>
      </c>
    </row>
    <row r="15" spans="2:16" s="89" customFormat="1" ht="17.25">
      <c r="B15" s="1" t="s">
        <v>545</v>
      </c>
      <c r="C15" s="309">
        <v>150.6</v>
      </c>
      <c r="D15" s="256" t="s">
        <v>28</v>
      </c>
      <c r="E15" s="173">
        <v>160.8</v>
      </c>
      <c r="F15" s="310">
        <v>155.1</v>
      </c>
      <c r="G15" s="310">
        <v>155.3</v>
      </c>
      <c r="H15" s="310">
        <v>187.1</v>
      </c>
      <c r="I15" s="310">
        <v>131.7</v>
      </c>
      <c r="J15" s="310">
        <v>144</v>
      </c>
      <c r="K15" s="256" t="s">
        <v>28</v>
      </c>
      <c r="L15" s="174">
        <v>130.2</v>
      </c>
      <c r="M15" s="174">
        <v>152</v>
      </c>
      <c r="N15" s="174">
        <v>141</v>
      </c>
      <c r="O15" s="174">
        <v>149.7</v>
      </c>
      <c r="P15" s="174">
        <v>150</v>
      </c>
    </row>
    <row r="16" spans="2:16" s="89" customFormat="1" ht="17.25">
      <c r="B16" s="1" t="s">
        <v>546</v>
      </c>
      <c r="C16" s="309">
        <v>151.2</v>
      </c>
      <c r="D16" s="310">
        <v>167.3</v>
      </c>
      <c r="E16" s="173">
        <v>161.9</v>
      </c>
      <c r="F16" s="310">
        <v>155.8</v>
      </c>
      <c r="G16" s="310">
        <v>156.6</v>
      </c>
      <c r="H16" s="310">
        <v>184.9</v>
      </c>
      <c r="I16" s="310">
        <v>132.7</v>
      </c>
      <c r="J16" s="310">
        <v>145.1</v>
      </c>
      <c r="K16" s="173">
        <v>139.7</v>
      </c>
      <c r="L16" s="174">
        <v>132.3</v>
      </c>
      <c r="M16" s="174">
        <v>149.3</v>
      </c>
      <c r="N16" s="174">
        <v>143.1</v>
      </c>
      <c r="O16" s="174">
        <v>145.5</v>
      </c>
      <c r="P16" s="174">
        <v>147.9</v>
      </c>
    </row>
    <row r="17" spans="2:16" ht="17.25">
      <c r="B17" s="1"/>
      <c r="C17" s="183"/>
      <c r="D17" s="174"/>
      <c r="E17" s="171"/>
      <c r="F17" s="174"/>
      <c r="G17" s="171"/>
      <c r="H17" s="174"/>
      <c r="I17" s="176"/>
      <c r="J17" s="174"/>
      <c r="K17" s="171"/>
      <c r="L17" s="174"/>
      <c r="M17" s="174"/>
      <c r="N17" s="174"/>
      <c r="O17" s="174"/>
      <c r="P17" s="174"/>
    </row>
    <row r="18" spans="2:16" ht="17.25">
      <c r="B18" s="252" t="s">
        <v>551</v>
      </c>
      <c r="C18" s="181">
        <v>141.3</v>
      </c>
      <c r="D18" s="256" t="s">
        <v>29</v>
      </c>
      <c r="E18" s="173">
        <v>142</v>
      </c>
      <c r="F18" s="171">
        <v>145.2</v>
      </c>
      <c r="G18" s="171">
        <v>150.1</v>
      </c>
      <c r="H18" s="171">
        <v>177.9</v>
      </c>
      <c r="I18" s="171">
        <v>123.2</v>
      </c>
      <c r="J18" s="171">
        <v>133.7</v>
      </c>
      <c r="K18" s="256" t="s">
        <v>29</v>
      </c>
      <c r="L18" s="174">
        <v>136.9</v>
      </c>
      <c r="M18" s="174">
        <v>145</v>
      </c>
      <c r="N18" s="174">
        <v>127.9</v>
      </c>
      <c r="O18" s="174">
        <v>143.4</v>
      </c>
      <c r="P18" s="174">
        <v>143.6</v>
      </c>
    </row>
    <row r="19" spans="2:16" ht="17.25">
      <c r="B19" s="252" t="s">
        <v>552</v>
      </c>
      <c r="C19" s="181">
        <v>146.9</v>
      </c>
      <c r="D19" s="171">
        <v>172.5</v>
      </c>
      <c r="E19" s="173">
        <v>164.4</v>
      </c>
      <c r="F19" s="171">
        <v>148.5</v>
      </c>
      <c r="G19" s="171">
        <v>144.3</v>
      </c>
      <c r="H19" s="171">
        <v>183</v>
      </c>
      <c r="I19" s="171">
        <v>123.5</v>
      </c>
      <c r="J19" s="171">
        <v>134.7</v>
      </c>
      <c r="K19" s="256" t="s">
        <v>29</v>
      </c>
      <c r="L19" s="174">
        <v>120.3</v>
      </c>
      <c r="M19" s="174">
        <v>145.3</v>
      </c>
      <c r="N19" s="174">
        <v>133.8</v>
      </c>
      <c r="O19" s="174">
        <v>133.5</v>
      </c>
      <c r="P19" s="174">
        <v>141.8</v>
      </c>
    </row>
    <row r="20" spans="2:16" ht="17.25">
      <c r="B20" s="252" t="s">
        <v>553</v>
      </c>
      <c r="C20" s="181">
        <v>149.9</v>
      </c>
      <c r="D20" s="171">
        <v>164.2</v>
      </c>
      <c r="E20" s="173">
        <v>158.9</v>
      </c>
      <c r="F20" s="171">
        <v>164.3</v>
      </c>
      <c r="G20" s="171">
        <v>162.7</v>
      </c>
      <c r="H20" s="171">
        <v>182</v>
      </c>
      <c r="I20" s="171">
        <v>122.7</v>
      </c>
      <c r="J20" s="171">
        <v>146.6</v>
      </c>
      <c r="K20" s="256" t="s">
        <v>29</v>
      </c>
      <c r="L20" s="174">
        <v>129.2</v>
      </c>
      <c r="M20" s="174">
        <v>149.5</v>
      </c>
      <c r="N20" s="174">
        <v>155.3</v>
      </c>
      <c r="O20" s="174">
        <v>154.8</v>
      </c>
      <c r="P20" s="174">
        <v>147.9</v>
      </c>
    </row>
    <row r="21" spans="2:16" ht="17.25">
      <c r="B21" s="252" t="s">
        <v>554</v>
      </c>
      <c r="C21" s="181">
        <v>155.3</v>
      </c>
      <c r="D21" s="171">
        <v>169.1</v>
      </c>
      <c r="E21" s="173">
        <v>170.6</v>
      </c>
      <c r="F21" s="171">
        <v>158.4</v>
      </c>
      <c r="G21" s="171">
        <v>161.1</v>
      </c>
      <c r="H21" s="171">
        <v>186.1</v>
      </c>
      <c r="I21" s="171">
        <v>129.6</v>
      </c>
      <c r="J21" s="171">
        <v>148.3</v>
      </c>
      <c r="K21" s="256" t="s">
        <v>29</v>
      </c>
      <c r="L21" s="174">
        <v>137.8</v>
      </c>
      <c r="M21" s="174">
        <v>152.8</v>
      </c>
      <c r="N21" s="174">
        <v>154.2</v>
      </c>
      <c r="O21" s="174">
        <v>143.3</v>
      </c>
      <c r="P21" s="174">
        <v>150.4</v>
      </c>
    </row>
    <row r="22" spans="2:16" ht="17.25">
      <c r="B22" s="252" t="s">
        <v>555</v>
      </c>
      <c r="C22" s="181">
        <v>144.9</v>
      </c>
      <c r="D22" s="171">
        <v>160.2</v>
      </c>
      <c r="E22" s="173">
        <v>147</v>
      </c>
      <c r="F22" s="171">
        <v>144.8</v>
      </c>
      <c r="G22" s="171">
        <v>150.7</v>
      </c>
      <c r="H22" s="171">
        <v>175.3</v>
      </c>
      <c r="I22" s="171">
        <v>130.4</v>
      </c>
      <c r="J22" s="171">
        <v>139.9</v>
      </c>
      <c r="K22" s="256" t="s">
        <v>29</v>
      </c>
      <c r="L22" s="174">
        <v>137.5</v>
      </c>
      <c r="M22" s="174">
        <v>143.9</v>
      </c>
      <c r="N22" s="174">
        <v>141.4</v>
      </c>
      <c r="O22" s="174">
        <v>137.1</v>
      </c>
      <c r="P22" s="174">
        <v>147.6</v>
      </c>
    </row>
    <row r="23" spans="2:16" ht="17.25">
      <c r="B23" s="252" t="s">
        <v>556</v>
      </c>
      <c r="C23" s="181">
        <v>158.2</v>
      </c>
      <c r="D23" s="171">
        <v>167.4</v>
      </c>
      <c r="E23" s="173">
        <v>169.1</v>
      </c>
      <c r="F23" s="171">
        <v>164.7</v>
      </c>
      <c r="G23" s="171">
        <v>161.4</v>
      </c>
      <c r="H23" s="171">
        <v>187.4</v>
      </c>
      <c r="I23" s="171">
        <v>139.7</v>
      </c>
      <c r="J23" s="171">
        <v>156.7</v>
      </c>
      <c r="K23" s="256" t="s">
        <v>29</v>
      </c>
      <c r="L23" s="174">
        <v>126.1</v>
      </c>
      <c r="M23" s="174">
        <v>158.1</v>
      </c>
      <c r="N23" s="174">
        <v>162.9</v>
      </c>
      <c r="O23" s="174">
        <v>151.6</v>
      </c>
      <c r="P23" s="174">
        <v>151.6</v>
      </c>
    </row>
    <row r="24" spans="2:16" ht="17.25">
      <c r="B24" s="252"/>
      <c r="C24" s="181"/>
      <c r="D24" s="171"/>
      <c r="E24" s="173"/>
      <c r="F24" s="171"/>
      <c r="G24" s="171"/>
      <c r="H24" s="171"/>
      <c r="I24" s="171"/>
      <c r="J24" s="171"/>
      <c r="K24" s="173"/>
      <c r="L24" s="174"/>
      <c r="M24" s="174"/>
      <c r="N24" s="174"/>
      <c r="O24" s="174"/>
      <c r="P24" s="174"/>
    </row>
    <row r="25" spans="2:16" ht="17.25">
      <c r="B25" s="252" t="s">
        <v>557</v>
      </c>
      <c r="C25" s="181">
        <v>154.6</v>
      </c>
      <c r="D25" s="171">
        <v>166.9</v>
      </c>
      <c r="E25" s="173">
        <v>166.8</v>
      </c>
      <c r="F25" s="171">
        <v>153.9</v>
      </c>
      <c r="G25" s="171">
        <v>156.1</v>
      </c>
      <c r="H25" s="171">
        <v>188.5</v>
      </c>
      <c r="I25" s="171">
        <v>144.1</v>
      </c>
      <c r="J25" s="171">
        <v>146.4</v>
      </c>
      <c r="K25" s="256" t="s">
        <v>29</v>
      </c>
      <c r="L25" s="174">
        <v>131</v>
      </c>
      <c r="M25" s="174">
        <v>149</v>
      </c>
      <c r="N25" s="174">
        <v>142.3</v>
      </c>
      <c r="O25" s="174">
        <v>143</v>
      </c>
      <c r="P25" s="174">
        <v>149.5</v>
      </c>
    </row>
    <row r="26" spans="2:16" ht="17.25">
      <c r="B26" s="252" t="s">
        <v>558</v>
      </c>
      <c r="C26" s="181">
        <v>150.5</v>
      </c>
      <c r="D26" s="171">
        <v>164.9</v>
      </c>
      <c r="E26" s="173">
        <v>160.7</v>
      </c>
      <c r="F26" s="171">
        <v>157.5</v>
      </c>
      <c r="G26" s="171">
        <v>163.3</v>
      </c>
      <c r="H26" s="171">
        <v>184.9</v>
      </c>
      <c r="I26" s="171">
        <v>129.4</v>
      </c>
      <c r="J26" s="171">
        <v>152.6</v>
      </c>
      <c r="K26" s="256" t="s">
        <v>29</v>
      </c>
      <c r="L26" s="174">
        <v>141.4</v>
      </c>
      <c r="M26" s="174">
        <v>153.2</v>
      </c>
      <c r="N26" s="174">
        <v>121.3</v>
      </c>
      <c r="O26" s="174">
        <v>152</v>
      </c>
      <c r="P26" s="174">
        <v>152.3</v>
      </c>
    </row>
    <row r="27" spans="2:16" ht="17.25">
      <c r="B27" s="252" t="s">
        <v>559</v>
      </c>
      <c r="C27" s="181">
        <v>152.5</v>
      </c>
      <c r="D27" s="171">
        <v>172.9</v>
      </c>
      <c r="E27" s="173">
        <v>166.1</v>
      </c>
      <c r="F27" s="171">
        <v>156.6</v>
      </c>
      <c r="G27" s="171">
        <v>152.6</v>
      </c>
      <c r="H27" s="171">
        <v>179.6</v>
      </c>
      <c r="I27" s="171">
        <v>136.3</v>
      </c>
      <c r="J27" s="171">
        <v>144.3</v>
      </c>
      <c r="K27" s="256" t="s">
        <v>29</v>
      </c>
      <c r="L27" s="174">
        <v>129.7</v>
      </c>
      <c r="M27" s="174">
        <v>149</v>
      </c>
      <c r="N27" s="174">
        <v>147.8</v>
      </c>
      <c r="O27" s="174">
        <v>141.7</v>
      </c>
      <c r="P27" s="174">
        <v>150</v>
      </c>
    </row>
    <row r="28" spans="2:16" ht="17.25">
      <c r="B28" s="252" t="s">
        <v>560</v>
      </c>
      <c r="C28" s="181">
        <v>152.7</v>
      </c>
      <c r="D28" s="171">
        <v>171.9</v>
      </c>
      <c r="E28" s="173">
        <v>163.1</v>
      </c>
      <c r="F28" s="171">
        <v>163.4</v>
      </c>
      <c r="G28" s="171">
        <v>156.8</v>
      </c>
      <c r="H28" s="171">
        <v>185.6</v>
      </c>
      <c r="I28" s="171">
        <v>137.2</v>
      </c>
      <c r="J28" s="171">
        <v>146.9</v>
      </c>
      <c r="K28" s="256" t="s">
        <v>29</v>
      </c>
      <c r="L28" s="174">
        <v>132.8</v>
      </c>
      <c r="M28" s="174">
        <v>147.2</v>
      </c>
      <c r="N28" s="174">
        <v>151</v>
      </c>
      <c r="O28" s="174">
        <v>142.6</v>
      </c>
      <c r="P28" s="174">
        <v>148.2</v>
      </c>
    </row>
    <row r="29" spans="2:16" ht="17.25">
      <c r="B29" s="252" t="s">
        <v>561</v>
      </c>
      <c r="C29" s="181">
        <v>154</v>
      </c>
      <c r="D29" s="171">
        <v>167.9</v>
      </c>
      <c r="E29" s="173">
        <v>168.2</v>
      </c>
      <c r="F29" s="171">
        <v>159.8</v>
      </c>
      <c r="G29" s="171">
        <v>137.4</v>
      </c>
      <c r="H29" s="171">
        <v>188.3</v>
      </c>
      <c r="I29" s="171">
        <v>136.2</v>
      </c>
      <c r="J29" s="171">
        <v>145.2</v>
      </c>
      <c r="K29" s="256" t="s">
        <v>29</v>
      </c>
      <c r="L29" s="174">
        <v>134.2</v>
      </c>
      <c r="M29" s="174">
        <v>149.8</v>
      </c>
      <c r="N29" s="174">
        <v>150</v>
      </c>
      <c r="O29" s="174">
        <v>138.6</v>
      </c>
      <c r="P29" s="174">
        <v>147</v>
      </c>
    </row>
    <row r="30" spans="2:16" ht="17.25">
      <c r="B30" s="252" t="s">
        <v>562</v>
      </c>
      <c r="C30" s="181">
        <v>153.9</v>
      </c>
      <c r="D30" s="171">
        <v>171.7</v>
      </c>
      <c r="E30" s="173">
        <v>166.3</v>
      </c>
      <c r="F30" s="171">
        <v>151.9</v>
      </c>
      <c r="G30" s="171">
        <v>166.6</v>
      </c>
      <c r="H30" s="171">
        <v>199.4</v>
      </c>
      <c r="I30" s="171">
        <v>137.9</v>
      </c>
      <c r="J30" s="171">
        <v>145.6</v>
      </c>
      <c r="K30" s="256" t="s">
        <v>29</v>
      </c>
      <c r="L30" s="174">
        <v>131</v>
      </c>
      <c r="M30" s="174">
        <v>149.2</v>
      </c>
      <c r="N30" s="174">
        <v>129.6</v>
      </c>
      <c r="O30" s="174">
        <v>163.9</v>
      </c>
      <c r="P30" s="174">
        <v>145</v>
      </c>
    </row>
    <row r="31" spans="2:16" ht="18" thickBot="1">
      <c r="B31" s="5"/>
      <c r="C31" s="29"/>
      <c r="D31" s="19"/>
      <c r="E31" s="19"/>
      <c r="F31" s="19"/>
      <c r="G31" s="19"/>
      <c r="H31" s="19"/>
      <c r="I31" s="19"/>
      <c r="J31" s="19"/>
      <c r="K31" s="19"/>
      <c r="L31" s="5"/>
      <c r="M31" s="5"/>
      <c r="N31" s="5"/>
      <c r="O31" s="5"/>
      <c r="P31" s="5"/>
    </row>
    <row r="32" spans="3:11" ht="17.25">
      <c r="C32" s="1" t="s">
        <v>371</v>
      </c>
      <c r="D32" s="13"/>
      <c r="E32" s="13"/>
      <c r="F32" s="13"/>
      <c r="G32" s="13"/>
      <c r="H32" s="13"/>
      <c r="I32" s="13"/>
      <c r="J32" s="13"/>
      <c r="K32" s="13"/>
    </row>
    <row r="33" spans="3:11" ht="17.25">
      <c r="C33" s="1"/>
      <c r="D33" s="13"/>
      <c r="E33" s="13"/>
      <c r="F33" s="13"/>
      <c r="G33" s="13"/>
      <c r="H33" s="13"/>
      <c r="I33" s="13"/>
      <c r="J33" s="13"/>
      <c r="K33" s="13"/>
    </row>
    <row r="34" spans="3:11" ht="17.25">
      <c r="C34" s="1"/>
      <c r="D34" s="13"/>
      <c r="E34" s="13"/>
      <c r="F34" s="13"/>
      <c r="G34" s="13"/>
      <c r="H34" s="13"/>
      <c r="I34" s="13"/>
      <c r="J34" s="13"/>
      <c r="K34" s="13"/>
    </row>
    <row r="36" spans="3:5" ht="17.25">
      <c r="C36" s="4" t="s">
        <v>372</v>
      </c>
      <c r="E36" s="17"/>
    </row>
    <row r="37" spans="2:16" ht="18" thickBot="1">
      <c r="B37" s="5"/>
      <c r="C37" s="24"/>
      <c r="D37" s="5"/>
      <c r="E37" s="5"/>
      <c r="F37" s="24"/>
      <c r="G37" s="24"/>
      <c r="H37" s="24"/>
      <c r="I37" s="24"/>
      <c r="J37" s="5"/>
      <c r="L37" s="5"/>
      <c r="M37" s="5"/>
      <c r="N37" s="5"/>
      <c r="O37" s="426" t="s">
        <v>643</v>
      </c>
      <c r="P37" s="426"/>
    </row>
    <row r="38" spans="1:16" ht="18" customHeight="1" thickTop="1">
      <c r="A38" s="20"/>
      <c r="B38" s="422"/>
      <c r="C38" s="418" t="s">
        <v>695</v>
      </c>
      <c r="D38" s="425" t="s">
        <v>185</v>
      </c>
      <c r="E38" s="425" t="s">
        <v>186</v>
      </c>
      <c r="F38" s="415" t="s">
        <v>696</v>
      </c>
      <c r="G38" s="418" t="s">
        <v>697</v>
      </c>
      <c r="H38" s="415" t="s">
        <v>646</v>
      </c>
      <c r="I38" s="415" t="s">
        <v>647</v>
      </c>
      <c r="J38" s="415" t="s">
        <v>648</v>
      </c>
      <c r="K38" s="415" t="s">
        <v>649</v>
      </c>
      <c r="L38" s="418" t="s">
        <v>698</v>
      </c>
      <c r="M38" s="418" t="s">
        <v>699</v>
      </c>
      <c r="N38" s="415" t="s">
        <v>700</v>
      </c>
      <c r="O38" s="418" t="s">
        <v>701</v>
      </c>
      <c r="P38" s="419" t="s">
        <v>604</v>
      </c>
    </row>
    <row r="39" spans="1:16" ht="17.25" customHeight="1">
      <c r="A39" s="20"/>
      <c r="B39" s="423"/>
      <c r="C39" s="400"/>
      <c r="D39" s="395"/>
      <c r="E39" s="395"/>
      <c r="F39" s="416"/>
      <c r="G39" s="400"/>
      <c r="H39" s="416"/>
      <c r="I39" s="416"/>
      <c r="J39" s="416"/>
      <c r="K39" s="416"/>
      <c r="L39" s="400"/>
      <c r="M39" s="400"/>
      <c r="N39" s="416"/>
      <c r="O39" s="400"/>
      <c r="P39" s="420"/>
    </row>
    <row r="40" spans="1:16" ht="17.25" customHeight="1">
      <c r="A40" s="20"/>
      <c r="B40" s="424"/>
      <c r="C40" s="401"/>
      <c r="D40" s="396"/>
      <c r="E40" s="396"/>
      <c r="F40" s="417"/>
      <c r="G40" s="401"/>
      <c r="H40" s="417"/>
      <c r="I40" s="417"/>
      <c r="J40" s="417"/>
      <c r="K40" s="417"/>
      <c r="L40" s="401"/>
      <c r="M40" s="401"/>
      <c r="N40" s="417"/>
      <c r="O40" s="401"/>
      <c r="P40" s="421"/>
    </row>
    <row r="41" ht="17.25">
      <c r="C41" s="9"/>
    </row>
    <row r="42" spans="1:16" s="89" customFormat="1" ht="17.25">
      <c r="A42" s="2"/>
      <c r="B42" s="1" t="s">
        <v>543</v>
      </c>
      <c r="C42" s="300">
        <v>151.9</v>
      </c>
      <c r="D42" s="301">
        <v>168</v>
      </c>
      <c r="E42" s="301">
        <v>154.6</v>
      </c>
      <c r="F42" s="301">
        <v>154.2</v>
      </c>
      <c r="G42" s="256" t="s">
        <v>26</v>
      </c>
      <c r="H42" s="256" t="s">
        <v>26</v>
      </c>
      <c r="I42" s="256" t="s">
        <v>26</v>
      </c>
      <c r="J42" s="256" t="s">
        <v>26</v>
      </c>
      <c r="K42" s="256" t="s">
        <v>26</v>
      </c>
      <c r="L42" s="256" t="s">
        <v>26</v>
      </c>
      <c r="M42" s="256" t="s">
        <v>26</v>
      </c>
      <c r="N42" s="256" t="s">
        <v>26</v>
      </c>
      <c r="O42" s="256" t="s">
        <v>26</v>
      </c>
      <c r="P42" s="256" t="s">
        <v>26</v>
      </c>
    </row>
    <row r="43" spans="2:16" ht="17.25">
      <c r="B43" s="1" t="s">
        <v>544</v>
      </c>
      <c r="C43" s="300">
        <v>154</v>
      </c>
      <c r="D43" s="301">
        <v>167.9</v>
      </c>
      <c r="E43" s="301">
        <v>160.9</v>
      </c>
      <c r="F43" s="301">
        <v>156</v>
      </c>
      <c r="G43" s="256" t="s">
        <v>26</v>
      </c>
      <c r="H43" s="256" t="s">
        <v>26</v>
      </c>
      <c r="I43" s="256" t="s">
        <v>26</v>
      </c>
      <c r="J43" s="256" t="s">
        <v>26</v>
      </c>
      <c r="K43" s="256" t="s">
        <v>26</v>
      </c>
      <c r="L43" s="256" t="s">
        <v>26</v>
      </c>
      <c r="M43" s="256" t="s">
        <v>26</v>
      </c>
      <c r="N43" s="256" t="s">
        <v>26</v>
      </c>
      <c r="O43" s="256" t="s">
        <v>26</v>
      </c>
      <c r="P43" s="256" t="s">
        <v>26</v>
      </c>
    </row>
    <row r="44" spans="1:16" ht="17.25">
      <c r="A44" s="89"/>
      <c r="B44" s="1" t="s">
        <v>545</v>
      </c>
      <c r="C44" s="300">
        <v>150.9</v>
      </c>
      <c r="D44" s="301">
        <v>168.8</v>
      </c>
      <c r="E44" s="298">
        <v>161.1</v>
      </c>
      <c r="F44" s="301">
        <v>157.6</v>
      </c>
      <c r="G44" s="301">
        <v>162.9</v>
      </c>
      <c r="H44" s="301">
        <v>184.6</v>
      </c>
      <c r="I44" s="301">
        <v>140.2</v>
      </c>
      <c r="J44" s="301">
        <v>149.7</v>
      </c>
      <c r="K44" s="298">
        <v>156.5</v>
      </c>
      <c r="L44" s="299">
        <v>133.8</v>
      </c>
      <c r="M44" s="299">
        <v>143.1</v>
      </c>
      <c r="N44" s="299">
        <v>138.9</v>
      </c>
      <c r="O44" s="299">
        <v>154</v>
      </c>
      <c r="P44" s="299">
        <v>149.1</v>
      </c>
    </row>
    <row r="45" spans="1:16" ht="17.25">
      <c r="A45" s="89"/>
      <c r="B45" s="1" t="s">
        <v>546</v>
      </c>
      <c r="C45" s="300">
        <v>151.3</v>
      </c>
      <c r="D45" s="301">
        <v>174.3</v>
      </c>
      <c r="E45" s="298">
        <v>162.3</v>
      </c>
      <c r="F45" s="301">
        <v>156.4</v>
      </c>
      <c r="G45" s="301">
        <v>162.1</v>
      </c>
      <c r="H45" s="301">
        <v>184.5</v>
      </c>
      <c r="I45" s="301">
        <v>138.7</v>
      </c>
      <c r="J45" s="301">
        <v>151.4</v>
      </c>
      <c r="K45" s="298">
        <v>170.5</v>
      </c>
      <c r="L45" s="299">
        <v>112.3</v>
      </c>
      <c r="M45" s="299">
        <v>142</v>
      </c>
      <c r="N45" s="299">
        <v>144.6</v>
      </c>
      <c r="O45" s="299">
        <v>148.6</v>
      </c>
      <c r="P45" s="299">
        <v>155.5</v>
      </c>
    </row>
    <row r="46" spans="2:16" ht="17.25">
      <c r="B46" s="1"/>
      <c r="C46" s="303"/>
      <c r="D46" s="299"/>
      <c r="E46" s="297"/>
      <c r="F46" s="299"/>
      <c r="G46" s="297"/>
      <c r="H46" s="299"/>
      <c r="I46" s="304"/>
      <c r="J46" s="299"/>
      <c r="K46" s="297"/>
      <c r="L46" s="299"/>
      <c r="M46" s="299"/>
      <c r="N46" s="299"/>
      <c r="O46" s="299"/>
      <c r="P46" s="299"/>
    </row>
    <row r="47" spans="2:16" ht="17.25">
      <c r="B47" s="252" t="s">
        <v>551</v>
      </c>
      <c r="C47" s="296">
        <v>138.4</v>
      </c>
      <c r="D47" s="297">
        <v>155.2</v>
      </c>
      <c r="E47" s="298">
        <v>143</v>
      </c>
      <c r="F47" s="297">
        <v>162.9</v>
      </c>
      <c r="G47" s="297">
        <v>161.4</v>
      </c>
      <c r="H47" s="297">
        <v>173</v>
      </c>
      <c r="I47" s="297">
        <v>125.4</v>
      </c>
      <c r="J47" s="297">
        <v>139.2</v>
      </c>
      <c r="K47" s="298">
        <v>157</v>
      </c>
      <c r="L47" s="299">
        <v>117.7</v>
      </c>
      <c r="M47" s="299">
        <v>134.2</v>
      </c>
      <c r="N47" s="299">
        <v>120.4</v>
      </c>
      <c r="O47" s="299">
        <v>146.4</v>
      </c>
      <c r="P47" s="299">
        <v>143.3</v>
      </c>
    </row>
    <row r="48" spans="2:16" ht="17.25">
      <c r="B48" s="252" t="s">
        <v>552</v>
      </c>
      <c r="C48" s="296">
        <v>148.6</v>
      </c>
      <c r="D48" s="297">
        <v>179</v>
      </c>
      <c r="E48" s="298">
        <v>165</v>
      </c>
      <c r="F48" s="297">
        <v>151.9</v>
      </c>
      <c r="G48" s="297">
        <v>157.5</v>
      </c>
      <c r="H48" s="297">
        <v>182.1</v>
      </c>
      <c r="I48" s="297">
        <v>134.6</v>
      </c>
      <c r="J48" s="297">
        <v>143.7</v>
      </c>
      <c r="K48" s="298">
        <v>163.9</v>
      </c>
      <c r="L48" s="299">
        <v>109.5</v>
      </c>
      <c r="M48" s="299">
        <v>136.6</v>
      </c>
      <c r="N48" s="299">
        <v>138.1</v>
      </c>
      <c r="O48" s="299">
        <v>136</v>
      </c>
      <c r="P48" s="299">
        <v>150.8</v>
      </c>
    </row>
    <row r="49" spans="2:16" ht="17.25">
      <c r="B49" s="252" t="s">
        <v>553</v>
      </c>
      <c r="C49" s="296">
        <v>151.2</v>
      </c>
      <c r="D49" s="297">
        <v>178.4</v>
      </c>
      <c r="E49" s="298">
        <v>160.2</v>
      </c>
      <c r="F49" s="297">
        <v>168.3</v>
      </c>
      <c r="G49" s="297">
        <v>172.8</v>
      </c>
      <c r="H49" s="297">
        <v>184.3</v>
      </c>
      <c r="I49" s="297">
        <v>132.8</v>
      </c>
      <c r="J49" s="297">
        <v>153.2</v>
      </c>
      <c r="K49" s="298">
        <v>165.6</v>
      </c>
      <c r="L49" s="299">
        <v>112.4</v>
      </c>
      <c r="M49" s="299">
        <v>142.3</v>
      </c>
      <c r="N49" s="299">
        <v>151.6</v>
      </c>
      <c r="O49" s="299">
        <v>161.6</v>
      </c>
      <c r="P49" s="299">
        <v>157.8</v>
      </c>
    </row>
    <row r="50" spans="2:16" ht="17.25">
      <c r="B50" s="252" t="s">
        <v>554</v>
      </c>
      <c r="C50" s="296">
        <v>156.7</v>
      </c>
      <c r="D50" s="297">
        <v>180.7</v>
      </c>
      <c r="E50" s="298">
        <v>172.2</v>
      </c>
      <c r="F50" s="297">
        <v>158.4</v>
      </c>
      <c r="G50" s="297">
        <v>170.5</v>
      </c>
      <c r="H50" s="297">
        <v>185</v>
      </c>
      <c r="I50" s="297">
        <v>141.9</v>
      </c>
      <c r="J50" s="297">
        <v>157.3</v>
      </c>
      <c r="K50" s="298">
        <v>178.4</v>
      </c>
      <c r="L50" s="299">
        <v>119.4</v>
      </c>
      <c r="M50" s="299">
        <v>143.7</v>
      </c>
      <c r="N50" s="299">
        <v>154.8</v>
      </c>
      <c r="O50" s="299">
        <v>150.3</v>
      </c>
      <c r="P50" s="299">
        <v>160.1</v>
      </c>
    </row>
    <row r="51" spans="2:16" ht="17.25">
      <c r="B51" s="252" t="s">
        <v>555</v>
      </c>
      <c r="C51" s="296">
        <v>144.7</v>
      </c>
      <c r="D51" s="297">
        <v>161.9</v>
      </c>
      <c r="E51" s="298">
        <v>152.1</v>
      </c>
      <c r="F51" s="297">
        <v>148.2</v>
      </c>
      <c r="G51" s="297">
        <v>162.4</v>
      </c>
      <c r="H51" s="297">
        <v>173.3</v>
      </c>
      <c r="I51" s="297">
        <v>135.1</v>
      </c>
      <c r="J51" s="297">
        <v>139</v>
      </c>
      <c r="K51" s="298">
        <v>162.3</v>
      </c>
      <c r="L51" s="299">
        <v>119</v>
      </c>
      <c r="M51" s="299">
        <v>134.1</v>
      </c>
      <c r="N51" s="299">
        <v>141.2</v>
      </c>
      <c r="O51" s="299">
        <v>142.1</v>
      </c>
      <c r="P51" s="299">
        <v>151.5</v>
      </c>
    </row>
    <row r="52" spans="2:16" ht="17.25">
      <c r="B52" s="252" t="s">
        <v>556</v>
      </c>
      <c r="C52" s="296">
        <v>159.8</v>
      </c>
      <c r="D52" s="297">
        <v>184.4</v>
      </c>
      <c r="E52" s="298">
        <v>168.2</v>
      </c>
      <c r="F52" s="297">
        <v>168.5</v>
      </c>
      <c r="G52" s="297">
        <v>169.1</v>
      </c>
      <c r="H52" s="297">
        <v>191.6</v>
      </c>
      <c r="I52" s="297">
        <v>147.7</v>
      </c>
      <c r="J52" s="297">
        <v>167.7</v>
      </c>
      <c r="K52" s="298">
        <v>172.9</v>
      </c>
      <c r="L52" s="299">
        <v>112.1</v>
      </c>
      <c r="M52" s="299">
        <v>149.5</v>
      </c>
      <c r="N52" s="299">
        <v>162.9</v>
      </c>
      <c r="O52" s="299">
        <v>161.3</v>
      </c>
      <c r="P52" s="299">
        <v>163.2</v>
      </c>
    </row>
    <row r="53" spans="2:16" ht="17.25">
      <c r="B53" s="252"/>
      <c r="C53" s="296"/>
      <c r="D53" s="297"/>
      <c r="E53" s="298"/>
      <c r="F53" s="297"/>
      <c r="G53" s="297"/>
      <c r="H53" s="297"/>
      <c r="I53" s="297"/>
      <c r="J53" s="297"/>
      <c r="K53" s="298"/>
      <c r="L53" s="299"/>
      <c r="M53" s="299"/>
      <c r="N53" s="299"/>
      <c r="O53" s="299"/>
      <c r="P53" s="299"/>
    </row>
    <row r="54" spans="2:16" ht="17.25">
      <c r="B54" s="252" t="s">
        <v>557</v>
      </c>
      <c r="C54" s="296">
        <v>154.4</v>
      </c>
      <c r="D54" s="297">
        <v>175.1</v>
      </c>
      <c r="E54" s="298">
        <v>165.8</v>
      </c>
      <c r="F54" s="297">
        <v>153.5</v>
      </c>
      <c r="G54" s="297">
        <v>160.8</v>
      </c>
      <c r="H54" s="297">
        <v>189</v>
      </c>
      <c r="I54" s="297">
        <v>145</v>
      </c>
      <c r="J54" s="297">
        <v>151.4</v>
      </c>
      <c r="K54" s="298">
        <v>180.1</v>
      </c>
      <c r="L54" s="299">
        <v>110.2</v>
      </c>
      <c r="M54" s="299">
        <v>143.1</v>
      </c>
      <c r="N54" s="299">
        <v>150.3</v>
      </c>
      <c r="O54" s="299">
        <v>145.7</v>
      </c>
      <c r="P54" s="299">
        <v>160.1</v>
      </c>
    </row>
    <row r="55" spans="2:16" ht="17.25">
      <c r="B55" s="252" t="s">
        <v>558</v>
      </c>
      <c r="C55" s="296">
        <v>149.7</v>
      </c>
      <c r="D55" s="297">
        <v>171.4</v>
      </c>
      <c r="E55" s="298">
        <v>160</v>
      </c>
      <c r="F55" s="297">
        <v>157.2</v>
      </c>
      <c r="G55" s="297">
        <v>166</v>
      </c>
      <c r="H55" s="297">
        <v>181.4</v>
      </c>
      <c r="I55" s="297">
        <v>136.8</v>
      </c>
      <c r="J55" s="297">
        <v>157.8</v>
      </c>
      <c r="K55" s="298">
        <v>173.4</v>
      </c>
      <c r="L55" s="299">
        <v>116.1</v>
      </c>
      <c r="M55" s="299">
        <v>146.1</v>
      </c>
      <c r="N55" s="299">
        <v>122.6</v>
      </c>
      <c r="O55" s="299">
        <v>154.4</v>
      </c>
      <c r="P55" s="299">
        <v>157.2</v>
      </c>
    </row>
    <row r="56" spans="2:16" ht="17.25">
      <c r="B56" s="252" t="s">
        <v>559</v>
      </c>
      <c r="C56" s="296">
        <v>151.8</v>
      </c>
      <c r="D56" s="297">
        <v>175.9</v>
      </c>
      <c r="E56" s="298">
        <v>163.9</v>
      </c>
      <c r="F56" s="297">
        <v>152.6</v>
      </c>
      <c r="G56" s="297">
        <v>152.2</v>
      </c>
      <c r="H56" s="297">
        <v>181.7</v>
      </c>
      <c r="I56" s="297">
        <v>140.7</v>
      </c>
      <c r="J56" s="297">
        <v>150.7</v>
      </c>
      <c r="K56" s="298">
        <v>180.2</v>
      </c>
      <c r="L56" s="299">
        <v>106.2</v>
      </c>
      <c r="M56" s="299">
        <v>144.8</v>
      </c>
      <c r="N56" s="299">
        <v>146.9</v>
      </c>
      <c r="O56" s="299">
        <v>144.8</v>
      </c>
      <c r="P56" s="299">
        <v>155.3</v>
      </c>
    </row>
    <row r="57" spans="2:16" ht="17.25">
      <c r="B57" s="252" t="s">
        <v>560</v>
      </c>
      <c r="C57" s="296">
        <v>152.3</v>
      </c>
      <c r="D57" s="297">
        <v>175.2</v>
      </c>
      <c r="E57" s="298">
        <v>164.4</v>
      </c>
      <c r="F57" s="297">
        <v>156.8</v>
      </c>
      <c r="G57" s="297">
        <v>154.8</v>
      </c>
      <c r="H57" s="297">
        <v>187</v>
      </c>
      <c r="I57" s="297">
        <v>140.3</v>
      </c>
      <c r="J57" s="297">
        <v>148.8</v>
      </c>
      <c r="K57" s="298">
        <v>163</v>
      </c>
      <c r="L57" s="299">
        <v>107.8</v>
      </c>
      <c r="M57" s="299">
        <v>141.9</v>
      </c>
      <c r="N57" s="299">
        <v>151.9</v>
      </c>
      <c r="O57" s="299">
        <v>143.4</v>
      </c>
      <c r="P57" s="299">
        <v>156.8</v>
      </c>
    </row>
    <row r="58" spans="2:16" ht="17.25">
      <c r="B58" s="252" t="s">
        <v>561</v>
      </c>
      <c r="C58" s="296">
        <v>154</v>
      </c>
      <c r="D58" s="297">
        <v>179.8</v>
      </c>
      <c r="E58" s="298">
        <v>167.1</v>
      </c>
      <c r="F58" s="297">
        <v>152.7</v>
      </c>
      <c r="G58" s="297">
        <v>153.2</v>
      </c>
      <c r="H58" s="297">
        <v>191.8</v>
      </c>
      <c r="I58" s="297">
        <v>141.8</v>
      </c>
      <c r="J58" s="297">
        <v>149.2</v>
      </c>
      <c r="K58" s="298">
        <v>171.8</v>
      </c>
      <c r="L58" s="299">
        <v>107.3</v>
      </c>
      <c r="M58" s="299">
        <v>144.2</v>
      </c>
      <c r="N58" s="299">
        <v>152.3</v>
      </c>
      <c r="O58" s="299">
        <v>139.7</v>
      </c>
      <c r="P58" s="299">
        <v>155</v>
      </c>
    </row>
    <row r="59" spans="2:16" ht="17.25">
      <c r="B59" s="252" t="s">
        <v>562</v>
      </c>
      <c r="C59" s="296">
        <v>153.6</v>
      </c>
      <c r="D59" s="297">
        <v>174.4</v>
      </c>
      <c r="E59" s="298">
        <v>165.8</v>
      </c>
      <c r="F59" s="297">
        <v>146.5</v>
      </c>
      <c r="G59" s="297">
        <v>165.2</v>
      </c>
      <c r="H59" s="297">
        <v>193.4</v>
      </c>
      <c r="I59" s="297">
        <v>142</v>
      </c>
      <c r="J59" s="297">
        <v>160.1</v>
      </c>
      <c r="K59" s="298">
        <v>179.6</v>
      </c>
      <c r="L59" s="299">
        <v>109.4</v>
      </c>
      <c r="M59" s="299">
        <v>142.6</v>
      </c>
      <c r="N59" s="299">
        <v>142.6</v>
      </c>
      <c r="O59" s="299">
        <v>156.8</v>
      </c>
      <c r="P59" s="299">
        <v>155.2</v>
      </c>
    </row>
    <row r="60" spans="2:16" ht="18" thickBot="1">
      <c r="B60" s="5"/>
      <c r="C60" s="29"/>
      <c r="D60" s="19"/>
      <c r="E60" s="19"/>
      <c r="F60" s="19"/>
      <c r="G60" s="19"/>
      <c r="H60" s="19"/>
      <c r="I60" s="19"/>
      <c r="J60" s="19"/>
      <c r="K60" s="19"/>
      <c r="L60" s="5"/>
      <c r="M60" s="5"/>
      <c r="N60" s="5"/>
      <c r="O60" s="5"/>
      <c r="P60" s="5"/>
    </row>
    <row r="61" spans="3:12" ht="17.25">
      <c r="C61" s="1" t="s">
        <v>371</v>
      </c>
      <c r="D61" s="13"/>
      <c r="E61" s="13"/>
      <c r="F61" s="13"/>
      <c r="G61" s="13"/>
      <c r="H61" s="13"/>
      <c r="I61" s="13"/>
      <c r="J61" s="13"/>
      <c r="K61" s="13"/>
      <c r="L61" s="20"/>
    </row>
  </sheetData>
  <mergeCells count="32">
    <mergeCell ref="O8:P8"/>
    <mergeCell ref="O37:P37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B38:B40"/>
    <mergeCell ref="C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</mergeCells>
  <printOptions/>
  <pageMargins left="0.75" right="0.75" top="1" bottom="1" header="0.512" footer="0.512"/>
  <pageSetup fitToHeight="1" fitToWidth="1" horizontalDpi="300" verticalDpi="300" orientation="portrait" paperSize="9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1"/>
  <sheetViews>
    <sheetView zoomScale="75" zoomScaleNormal="75" workbookViewId="0" topLeftCell="A1">
      <selection activeCell="G13" sqref="G13"/>
    </sheetView>
  </sheetViews>
  <sheetFormatPr defaultColWidth="10.875" defaultRowHeight="13.5"/>
  <cols>
    <col min="1" max="1" width="13.375" style="2" customWidth="1"/>
    <col min="2" max="2" width="21.00390625" style="2" customWidth="1"/>
    <col min="3" max="3" width="12.625" style="2" bestFit="1" customWidth="1"/>
    <col min="4" max="4" width="10.875" style="2" customWidth="1"/>
    <col min="5" max="5" width="11.25390625" style="2" bestFit="1" customWidth="1"/>
    <col min="6" max="6" width="11.125" style="2" bestFit="1" customWidth="1"/>
    <col min="7" max="8" width="11.25390625" style="2" customWidth="1"/>
    <col min="9" max="10" width="10.875" style="2" customWidth="1"/>
    <col min="11" max="11" width="12.00390625" style="2" customWidth="1"/>
    <col min="12" max="14" width="11.125" style="2" bestFit="1" customWidth="1"/>
    <col min="15" max="16" width="11.00390625" style="2" bestFit="1" customWidth="1"/>
    <col min="17" max="16384" width="10.875" style="2" customWidth="1"/>
  </cols>
  <sheetData>
    <row r="1" ht="17.25">
      <c r="A1" s="1" t="s">
        <v>613</v>
      </c>
    </row>
    <row r="6" ht="17.25">
      <c r="D6" s="4" t="s">
        <v>644</v>
      </c>
    </row>
    <row r="7" spans="3:7" ht="17.25">
      <c r="C7" s="4" t="s">
        <v>370</v>
      </c>
      <c r="G7" s="1" t="s">
        <v>375</v>
      </c>
    </row>
    <row r="8" spans="2:16" ht="18" thickBot="1">
      <c r="B8" s="5"/>
      <c r="C8" s="24"/>
      <c r="D8" s="5"/>
      <c r="E8" s="5"/>
      <c r="F8" s="24"/>
      <c r="G8" s="24"/>
      <c r="H8" s="24"/>
      <c r="I8" s="24"/>
      <c r="L8" s="5"/>
      <c r="M8" s="5"/>
      <c r="N8" s="5"/>
      <c r="O8" s="426" t="s">
        <v>645</v>
      </c>
      <c r="P8" s="426"/>
    </row>
    <row r="9" spans="1:16" ht="18" customHeight="1" thickTop="1">
      <c r="A9" s="20"/>
      <c r="B9" s="422"/>
      <c r="C9" s="418" t="s">
        <v>695</v>
      </c>
      <c r="D9" s="425" t="s">
        <v>185</v>
      </c>
      <c r="E9" s="425" t="s">
        <v>186</v>
      </c>
      <c r="F9" s="415" t="s">
        <v>696</v>
      </c>
      <c r="G9" s="418" t="s">
        <v>697</v>
      </c>
      <c r="H9" s="415" t="s">
        <v>646</v>
      </c>
      <c r="I9" s="415" t="s">
        <v>647</v>
      </c>
      <c r="J9" s="415" t="s">
        <v>648</v>
      </c>
      <c r="K9" s="415" t="s">
        <v>649</v>
      </c>
      <c r="L9" s="418" t="s">
        <v>698</v>
      </c>
      <c r="M9" s="418" t="s">
        <v>699</v>
      </c>
      <c r="N9" s="415" t="s">
        <v>700</v>
      </c>
      <c r="O9" s="418" t="s">
        <v>701</v>
      </c>
      <c r="P9" s="419" t="s">
        <v>604</v>
      </c>
    </row>
    <row r="10" spans="1:16" ht="17.25" customHeight="1">
      <c r="A10" s="20"/>
      <c r="B10" s="423"/>
      <c r="C10" s="400"/>
      <c r="D10" s="395"/>
      <c r="E10" s="395"/>
      <c r="F10" s="416"/>
      <c r="G10" s="400"/>
      <c r="H10" s="416"/>
      <c r="I10" s="416"/>
      <c r="J10" s="416"/>
      <c r="K10" s="416"/>
      <c r="L10" s="400"/>
      <c r="M10" s="400"/>
      <c r="N10" s="416"/>
      <c r="O10" s="400"/>
      <c r="P10" s="420"/>
    </row>
    <row r="11" spans="1:16" ht="17.25" customHeight="1">
      <c r="A11" s="20"/>
      <c r="B11" s="424"/>
      <c r="C11" s="401"/>
      <c r="D11" s="396"/>
      <c r="E11" s="396"/>
      <c r="F11" s="417"/>
      <c r="G11" s="401"/>
      <c r="H11" s="417"/>
      <c r="I11" s="417"/>
      <c r="J11" s="417"/>
      <c r="K11" s="417"/>
      <c r="L11" s="401"/>
      <c r="M11" s="401"/>
      <c r="N11" s="417"/>
      <c r="O11" s="401"/>
      <c r="P11" s="421"/>
    </row>
    <row r="12" ht="17.25">
      <c r="C12" s="9"/>
    </row>
    <row r="13" spans="2:16" ht="17.25">
      <c r="B13" s="1" t="s">
        <v>543</v>
      </c>
      <c r="C13" s="101">
        <v>121174</v>
      </c>
      <c r="D13" s="103">
        <v>5602</v>
      </c>
      <c r="E13" s="103">
        <v>31189</v>
      </c>
      <c r="F13" s="267">
        <v>2078</v>
      </c>
      <c r="G13" s="256" t="s">
        <v>26</v>
      </c>
      <c r="H13" s="256" t="s">
        <v>26</v>
      </c>
      <c r="I13" s="256" t="s">
        <v>26</v>
      </c>
      <c r="J13" s="256" t="s">
        <v>26</v>
      </c>
      <c r="K13" s="256" t="s">
        <v>26</v>
      </c>
      <c r="L13" s="256" t="s">
        <v>26</v>
      </c>
      <c r="M13" s="256" t="s">
        <v>26</v>
      </c>
      <c r="N13" s="256" t="s">
        <v>26</v>
      </c>
      <c r="O13" s="256" t="s">
        <v>26</v>
      </c>
      <c r="P13" s="256" t="s">
        <v>26</v>
      </c>
    </row>
    <row r="14" spans="2:16" ht="17.25">
      <c r="B14" s="1" t="s">
        <v>544</v>
      </c>
      <c r="C14" s="101">
        <v>117153</v>
      </c>
      <c r="D14" s="103">
        <v>5064</v>
      </c>
      <c r="E14" s="103">
        <v>29906</v>
      </c>
      <c r="F14" s="267">
        <v>1993</v>
      </c>
      <c r="G14" s="256" t="s">
        <v>26</v>
      </c>
      <c r="H14" s="256" t="s">
        <v>26</v>
      </c>
      <c r="I14" s="256" t="s">
        <v>26</v>
      </c>
      <c r="J14" s="256" t="s">
        <v>26</v>
      </c>
      <c r="K14" s="256" t="s">
        <v>26</v>
      </c>
      <c r="L14" s="256" t="s">
        <v>26</v>
      </c>
      <c r="M14" s="256" t="s">
        <v>26</v>
      </c>
      <c r="N14" s="256" t="s">
        <v>26</v>
      </c>
      <c r="O14" s="256" t="s">
        <v>26</v>
      </c>
      <c r="P14" s="256" t="s">
        <v>26</v>
      </c>
    </row>
    <row r="15" spans="2:16" s="89" customFormat="1" ht="17.25">
      <c r="B15" s="1" t="s">
        <v>545</v>
      </c>
      <c r="C15" s="101">
        <v>124483</v>
      </c>
      <c r="D15" s="256" t="s">
        <v>28</v>
      </c>
      <c r="E15" s="113">
        <v>30327</v>
      </c>
      <c r="F15" s="103">
        <v>1976</v>
      </c>
      <c r="G15" s="103">
        <v>2734</v>
      </c>
      <c r="H15" s="103">
        <v>10194</v>
      </c>
      <c r="I15" s="103">
        <v>21890</v>
      </c>
      <c r="J15" s="103">
        <v>3691</v>
      </c>
      <c r="K15" s="113">
        <v>308</v>
      </c>
      <c r="L15" s="291">
        <v>6465</v>
      </c>
      <c r="M15" s="291">
        <v>23192</v>
      </c>
      <c r="N15" s="291">
        <v>9350</v>
      </c>
      <c r="O15" s="291">
        <v>3169</v>
      </c>
      <c r="P15" s="291">
        <v>7564</v>
      </c>
    </row>
    <row r="16" spans="2:16" s="89" customFormat="1" ht="17.25">
      <c r="B16" s="1" t="s">
        <v>546</v>
      </c>
      <c r="C16" s="101">
        <v>125843</v>
      </c>
      <c r="D16" s="103">
        <v>3632</v>
      </c>
      <c r="E16" s="113">
        <v>29634</v>
      </c>
      <c r="F16" s="103">
        <v>1977</v>
      </c>
      <c r="G16" s="103">
        <v>2735</v>
      </c>
      <c r="H16" s="103">
        <v>10208</v>
      </c>
      <c r="I16" s="103">
        <v>23422</v>
      </c>
      <c r="J16" s="103">
        <v>3589</v>
      </c>
      <c r="K16" s="113">
        <v>284</v>
      </c>
      <c r="L16" s="291">
        <v>6133</v>
      </c>
      <c r="M16" s="291">
        <v>23911</v>
      </c>
      <c r="N16" s="291">
        <v>9380</v>
      </c>
      <c r="O16" s="291">
        <v>3253</v>
      </c>
      <c r="P16" s="291">
        <v>7688</v>
      </c>
    </row>
    <row r="17" spans="2:16" ht="17.25">
      <c r="B17" s="1"/>
      <c r="C17" s="111"/>
      <c r="D17" s="112"/>
      <c r="E17" s="102"/>
      <c r="F17" s="112"/>
      <c r="G17" s="102"/>
      <c r="H17" s="112"/>
      <c r="I17" s="150"/>
      <c r="J17" s="112"/>
      <c r="K17" s="102"/>
      <c r="L17" s="291"/>
      <c r="M17" s="291"/>
      <c r="N17" s="291"/>
      <c r="O17" s="291"/>
      <c r="P17" s="291"/>
    </row>
    <row r="18" spans="2:16" ht="17.25">
      <c r="B18" s="252" t="s">
        <v>551</v>
      </c>
      <c r="C18" s="106">
        <v>125878</v>
      </c>
      <c r="D18" s="256" t="s">
        <v>29</v>
      </c>
      <c r="E18" s="113">
        <v>30312</v>
      </c>
      <c r="F18" s="102">
        <v>2004</v>
      </c>
      <c r="G18" s="102">
        <v>2729</v>
      </c>
      <c r="H18" s="102">
        <v>10241</v>
      </c>
      <c r="I18" s="102">
        <v>22754</v>
      </c>
      <c r="J18" s="102">
        <v>3705</v>
      </c>
      <c r="K18" s="256" t="s">
        <v>29</v>
      </c>
      <c r="L18" s="291">
        <v>6044</v>
      </c>
      <c r="M18" s="291">
        <v>23723</v>
      </c>
      <c r="N18" s="291">
        <v>9476</v>
      </c>
      <c r="O18" s="291">
        <v>3225</v>
      </c>
      <c r="P18" s="291">
        <v>7675</v>
      </c>
    </row>
    <row r="19" spans="2:16" ht="17.25">
      <c r="B19" s="252" t="s">
        <v>552</v>
      </c>
      <c r="C19" s="106">
        <v>125606</v>
      </c>
      <c r="D19" s="102">
        <v>3684</v>
      </c>
      <c r="E19" s="113">
        <v>30212</v>
      </c>
      <c r="F19" s="102">
        <v>2005</v>
      </c>
      <c r="G19" s="102">
        <v>2714</v>
      </c>
      <c r="H19" s="102">
        <v>10167</v>
      </c>
      <c r="I19" s="102">
        <v>22646</v>
      </c>
      <c r="J19" s="102">
        <v>3691</v>
      </c>
      <c r="K19" s="256" t="s">
        <v>29</v>
      </c>
      <c r="L19" s="291">
        <v>6119</v>
      </c>
      <c r="M19" s="291">
        <v>23857</v>
      </c>
      <c r="N19" s="291">
        <v>9439</v>
      </c>
      <c r="O19" s="291">
        <v>3216</v>
      </c>
      <c r="P19" s="291">
        <v>7566</v>
      </c>
    </row>
    <row r="20" spans="2:16" ht="17.25">
      <c r="B20" s="252" t="s">
        <v>553</v>
      </c>
      <c r="C20" s="106">
        <v>123901</v>
      </c>
      <c r="D20" s="102">
        <v>3684</v>
      </c>
      <c r="E20" s="113">
        <v>30187</v>
      </c>
      <c r="F20" s="102">
        <v>2003</v>
      </c>
      <c r="G20" s="102">
        <v>2707</v>
      </c>
      <c r="H20" s="102">
        <v>10108</v>
      </c>
      <c r="I20" s="102">
        <v>22351</v>
      </c>
      <c r="J20" s="102">
        <v>3596</v>
      </c>
      <c r="K20" s="256" t="s">
        <v>29</v>
      </c>
      <c r="L20" s="291">
        <v>5947</v>
      </c>
      <c r="M20" s="291">
        <v>23752</v>
      </c>
      <c r="N20" s="291">
        <v>8545</v>
      </c>
      <c r="O20" s="291">
        <v>3204</v>
      </c>
      <c r="P20" s="291">
        <v>7530</v>
      </c>
    </row>
    <row r="21" spans="2:16" ht="17.25">
      <c r="B21" s="252" t="s">
        <v>554</v>
      </c>
      <c r="C21" s="106">
        <v>125663</v>
      </c>
      <c r="D21" s="102">
        <v>3610</v>
      </c>
      <c r="E21" s="113">
        <v>30429</v>
      </c>
      <c r="F21" s="102">
        <v>1985</v>
      </c>
      <c r="G21" s="102">
        <v>2801</v>
      </c>
      <c r="H21" s="102">
        <v>10338</v>
      </c>
      <c r="I21" s="102">
        <v>22400</v>
      </c>
      <c r="J21" s="102">
        <v>3632</v>
      </c>
      <c r="K21" s="256" t="s">
        <v>29</v>
      </c>
      <c r="L21" s="291">
        <v>6151</v>
      </c>
      <c r="M21" s="291">
        <v>23822</v>
      </c>
      <c r="N21" s="291">
        <v>9445</v>
      </c>
      <c r="O21" s="291">
        <v>3231</v>
      </c>
      <c r="P21" s="291">
        <v>7531</v>
      </c>
    </row>
    <row r="22" spans="2:16" ht="17.25">
      <c r="B22" s="252" t="s">
        <v>555</v>
      </c>
      <c r="C22" s="106">
        <v>124680</v>
      </c>
      <c r="D22" s="102">
        <v>3610</v>
      </c>
      <c r="E22" s="113">
        <v>29646</v>
      </c>
      <c r="F22" s="102">
        <v>1985</v>
      </c>
      <c r="G22" s="102">
        <v>2766</v>
      </c>
      <c r="H22" s="102">
        <v>10209</v>
      </c>
      <c r="I22" s="102">
        <v>22456</v>
      </c>
      <c r="J22" s="102">
        <v>3625</v>
      </c>
      <c r="K22" s="256" t="s">
        <v>29</v>
      </c>
      <c r="L22" s="291">
        <v>6156</v>
      </c>
      <c r="M22" s="291">
        <v>23777</v>
      </c>
      <c r="N22" s="291">
        <v>9499</v>
      </c>
      <c r="O22" s="291">
        <v>3232</v>
      </c>
      <c r="P22" s="291">
        <v>7444</v>
      </c>
    </row>
    <row r="23" spans="2:16" ht="17.25">
      <c r="B23" s="252" t="s">
        <v>556</v>
      </c>
      <c r="C23" s="106">
        <v>126363</v>
      </c>
      <c r="D23" s="102">
        <v>3625</v>
      </c>
      <c r="E23" s="113">
        <v>29547</v>
      </c>
      <c r="F23" s="102">
        <v>1957</v>
      </c>
      <c r="G23" s="102">
        <v>2756</v>
      </c>
      <c r="H23" s="102">
        <v>10191</v>
      </c>
      <c r="I23" s="102">
        <v>24104</v>
      </c>
      <c r="J23" s="102">
        <v>3586</v>
      </c>
      <c r="K23" s="256" t="s">
        <v>29</v>
      </c>
      <c r="L23" s="291">
        <v>6159</v>
      </c>
      <c r="M23" s="291">
        <v>23967</v>
      </c>
      <c r="N23" s="291">
        <v>9538</v>
      </c>
      <c r="O23" s="291">
        <v>3217</v>
      </c>
      <c r="P23" s="291">
        <v>7434</v>
      </c>
    </row>
    <row r="24" spans="2:16" ht="17.25">
      <c r="B24" s="252"/>
      <c r="C24" s="106"/>
      <c r="D24" s="102"/>
      <c r="E24" s="113"/>
      <c r="F24" s="102"/>
      <c r="G24" s="102"/>
      <c r="H24" s="102"/>
      <c r="I24" s="102"/>
      <c r="J24" s="102"/>
      <c r="K24" s="113"/>
      <c r="L24" s="291"/>
      <c r="M24" s="291"/>
      <c r="N24" s="291"/>
      <c r="O24" s="291"/>
      <c r="P24" s="291"/>
    </row>
    <row r="25" spans="2:16" ht="17.25">
      <c r="B25" s="252" t="s">
        <v>557</v>
      </c>
      <c r="C25" s="106">
        <v>126354</v>
      </c>
      <c r="D25" s="102">
        <v>3650</v>
      </c>
      <c r="E25" s="113">
        <v>29342</v>
      </c>
      <c r="F25" s="102">
        <v>1958</v>
      </c>
      <c r="G25" s="102">
        <v>2723</v>
      </c>
      <c r="H25" s="102">
        <v>10125</v>
      </c>
      <c r="I25" s="102">
        <v>24384</v>
      </c>
      <c r="J25" s="102">
        <v>3572</v>
      </c>
      <c r="K25" s="256" t="s">
        <v>29</v>
      </c>
      <c r="L25" s="291">
        <v>6051</v>
      </c>
      <c r="M25" s="291">
        <v>24017</v>
      </c>
      <c r="N25" s="291">
        <v>9513</v>
      </c>
      <c r="O25" s="291">
        <v>3228</v>
      </c>
      <c r="P25" s="291">
        <v>7503</v>
      </c>
    </row>
    <row r="26" spans="2:16" ht="17.25">
      <c r="B26" s="252" t="s">
        <v>558</v>
      </c>
      <c r="C26" s="106">
        <v>126572</v>
      </c>
      <c r="D26" s="102">
        <v>3625</v>
      </c>
      <c r="E26" s="113">
        <v>29153</v>
      </c>
      <c r="F26" s="102">
        <v>1950</v>
      </c>
      <c r="G26" s="102">
        <v>2739</v>
      </c>
      <c r="H26" s="102">
        <v>10145</v>
      </c>
      <c r="I26" s="102">
        <v>24493</v>
      </c>
      <c r="J26" s="102">
        <v>3561</v>
      </c>
      <c r="K26" s="256" t="s">
        <v>29</v>
      </c>
      <c r="L26" s="291">
        <v>6313</v>
      </c>
      <c r="M26" s="291">
        <v>23948</v>
      </c>
      <c r="N26" s="291">
        <v>9281</v>
      </c>
      <c r="O26" s="291">
        <v>3236</v>
      </c>
      <c r="P26" s="291">
        <v>7840</v>
      </c>
    </row>
    <row r="27" spans="2:16" ht="17.25">
      <c r="B27" s="252" t="s">
        <v>559</v>
      </c>
      <c r="C27" s="106">
        <v>126097</v>
      </c>
      <c r="D27" s="102">
        <v>3675</v>
      </c>
      <c r="E27" s="113">
        <v>29157</v>
      </c>
      <c r="F27" s="102">
        <v>1950</v>
      </c>
      <c r="G27" s="102">
        <v>2734</v>
      </c>
      <c r="H27" s="102">
        <v>10105</v>
      </c>
      <c r="I27" s="102">
        <v>23899</v>
      </c>
      <c r="J27" s="102">
        <v>3536</v>
      </c>
      <c r="K27" s="256" t="s">
        <v>29</v>
      </c>
      <c r="L27" s="291">
        <v>6286</v>
      </c>
      <c r="M27" s="291">
        <v>24001</v>
      </c>
      <c r="N27" s="291">
        <v>9335</v>
      </c>
      <c r="O27" s="291">
        <v>3267</v>
      </c>
      <c r="P27" s="291">
        <v>7861</v>
      </c>
    </row>
    <row r="28" spans="2:16" ht="17.25">
      <c r="B28" s="252" t="s">
        <v>560</v>
      </c>
      <c r="C28" s="106">
        <v>126686</v>
      </c>
      <c r="D28" s="102">
        <v>3600</v>
      </c>
      <c r="E28" s="113">
        <v>29517</v>
      </c>
      <c r="F28" s="102">
        <v>1961</v>
      </c>
      <c r="G28" s="102">
        <v>2701</v>
      </c>
      <c r="H28" s="102">
        <v>10251</v>
      </c>
      <c r="I28" s="102">
        <v>23819</v>
      </c>
      <c r="J28" s="102">
        <v>3542</v>
      </c>
      <c r="K28" s="256" t="s">
        <v>29</v>
      </c>
      <c r="L28" s="291">
        <v>6211</v>
      </c>
      <c r="M28" s="291">
        <v>24095</v>
      </c>
      <c r="N28" s="291">
        <v>9481</v>
      </c>
      <c r="O28" s="291">
        <v>3273</v>
      </c>
      <c r="P28" s="291">
        <v>7951</v>
      </c>
    </row>
    <row r="29" spans="2:16" ht="17.25">
      <c r="B29" s="252" t="s">
        <v>561</v>
      </c>
      <c r="C29" s="106">
        <v>126149</v>
      </c>
      <c r="D29" s="102">
        <v>3575</v>
      </c>
      <c r="E29" s="113">
        <v>29091</v>
      </c>
      <c r="F29" s="102">
        <v>1961</v>
      </c>
      <c r="G29" s="102">
        <v>2725</v>
      </c>
      <c r="H29" s="102">
        <v>10325</v>
      </c>
      <c r="I29" s="102">
        <v>23675</v>
      </c>
      <c r="J29" s="102">
        <v>3534</v>
      </c>
      <c r="K29" s="256" t="s">
        <v>29</v>
      </c>
      <c r="L29" s="291">
        <v>6081</v>
      </c>
      <c r="M29" s="291">
        <v>24018</v>
      </c>
      <c r="N29" s="291">
        <v>9509</v>
      </c>
      <c r="O29" s="291">
        <v>3429</v>
      </c>
      <c r="P29" s="291">
        <v>7952</v>
      </c>
    </row>
    <row r="30" spans="2:16" ht="17.25">
      <c r="B30" s="252" t="s">
        <v>562</v>
      </c>
      <c r="C30" s="106">
        <v>126167</v>
      </c>
      <c r="D30" s="102">
        <v>3560</v>
      </c>
      <c r="E30" s="113">
        <v>29008</v>
      </c>
      <c r="F30" s="102">
        <v>2013</v>
      </c>
      <c r="G30" s="102">
        <v>2732</v>
      </c>
      <c r="H30" s="102">
        <v>10280</v>
      </c>
      <c r="I30" s="102">
        <v>24081</v>
      </c>
      <c r="J30" s="102">
        <v>3487</v>
      </c>
      <c r="K30" s="256" t="s">
        <v>29</v>
      </c>
      <c r="L30" s="291">
        <v>6078</v>
      </c>
      <c r="M30" s="291">
        <v>23942</v>
      </c>
      <c r="N30" s="291">
        <v>9496</v>
      </c>
      <c r="O30" s="291">
        <v>3276</v>
      </c>
      <c r="P30" s="291">
        <v>7970</v>
      </c>
    </row>
    <row r="31" spans="2:17" ht="18" thickBot="1">
      <c r="B31" s="5"/>
      <c r="C31" s="29"/>
      <c r="D31" s="19"/>
      <c r="E31" s="19"/>
      <c r="F31" s="19"/>
      <c r="G31" s="19"/>
      <c r="H31" s="19"/>
      <c r="I31" s="19"/>
      <c r="J31" s="19"/>
      <c r="K31" s="19"/>
      <c r="L31" s="5"/>
      <c r="M31" s="5"/>
      <c r="N31" s="5"/>
      <c r="O31" s="5"/>
      <c r="P31" s="5"/>
      <c r="Q31" s="20"/>
    </row>
    <row r="32" spans="3:11" ht="17.25">
      <c r="C32" s="1" t="s">
        <v>371</v>
      </c>
      <c r="D32" s="13"/>
      <c r="E32" s="13"/>
      <c r="F32" s="13"/>
      <c r="G32" s="13"/>
      <c r="H32" s="13"/>
      <c r="I32" s="13"/>
      <c r="J32" s="13"/>
      <c r="K32" s="13"/>
    </row>
    <row r="33" spans="3:11" ht="17.25">
      <c r="C33" s="1"/>
      <c r="D33" s="13"/>
      <c r="E33" s="13"/>
      <c r="F33" s="13"/>
      <c r="G33" s="13"/>
      <c r="H33" s="13"/>
      <c r="I33" s="13"/>
      <c r="J33" s="13"/>
      <c r="K33" s="13"/>
    </row>
    <row r="34" spans="3:11" ht="17.25">
      <c r="C34" s="1"/>
      <c r="D34" s="13"/>
      <c r="E34" s="13"/>
      <c r="F34" s="13"/>
      <c r="G34" s="13"/>
      <c r="H34" s="13"/>
      <c r="I34" s="13"/>
      <c r="J34" s="13"/>
      <c r="K34" s="13"/>
    </row>
    <row r="36" spans="3:5" ht="17.25">
      <c r="C36" s="4" t="s">
        <v>372</v>
      </c>
      <c r="E36" s="17"/>
    </row>
    <row r="37" spans="2:16" ht="18" thickBot="1">
      <c r="B37" s="5"/>
      <c r="C37" s="24"/>
      <c r="D37" s="5"/>
      <c r="E37" s="5"/>
      <c r="F37" s="24"/>
      <c r="G37" s="24"/>
      <c r="H37" s="24"/>
      <c r="I37" s="24"/>
      <c r="L37" s="5"/>
      <c r="M37" s="5"/>
      <c r="N37" s="5"/>
      <c r="O37" s="426" t="s">
        <v>645</v>
      </c>
      <c r="P37" s="426"/>
    </row>
    <row r="38" spans="1:16" ht="18" customHeight="1" thickTop="1">
      <c r="A38" s="20"/>
      <c r="B38" s="422"/>
      <c r="C38" s="418" t="s">
        <v>695</v>
      </c>
      <c r="D38" s="425" t="s">
        <v>185</v>
      </c>
      <c r="E38" s="425" t="s">
        <v>186</v>
      </c>
      <c r="F38" s="415" t="s">
        <v>696</v>
      </c>
      <c r="G38" s="418" t="s">
        <v>697</v>
      </c>
      <c r="H38" s="415" t="s">
        <v>646</v>
      </c>
      <c r="I38" s="415" t="s">
        <v>647</v>
      </c>
      <c r="J38" s="415" t="s">
        <v>648</v>
      </c>
      <c r="K38" s="415" t="s">
        <v>649</v>
      </c>
      <c r="L38" s="418" t="s">
        <v>698</v>
      </c>
      <c r="M38" s="418" t="s">
        <v>699</v>
      </c>
      <c r="N38" s="415" t="s">
        <v>700</v>
      </c>
      <c r="O38" s="418" t="s">
        <v>701</v>
      </c>
      <c r="P38" s="419" t="s">
        <v>604</v>
      </c>
    </row>
    <row r="39" spans="1:16" ht="17.25" customHeight="1">
      <c r="A39" s="20"/>
      <c r="B39" s="423"/>
      <c r="C39" s="400"/>
      <c r="D39" s="395"/>
      <c r="E39" s="395"/>
      <c r="F39" s="416"/>
      <c r="G39" s="400"/>
      <c r="H39" s="416"/>
      <c r="I39" s="416"/>
      <c r="J39" s="416"/>
      <c r="K39" s="416"/>
      <c r="L39" s="400"/>
      <c r="M39" s="400"/>
      <c r="N39" s="416"/>
      <c r="O39" s="400"/>
      <c r="P39" s="420"/>
    </row>
    <row r="40" spans="1:16" ht="17.25" customHeight="1">
      <c r="A40" s="20"/>
      <c r="B40" s="424"/>
      <c r="C40" s="401"/>
      <c r="D40" s="396"/>
      <c r="E40" s="396"/>
      <c r="F40" s="417"/>
      <c r="G40" s="401"/>
      <c r="H40" s="417"/>
      <c r="I40" s="417"/>
      <c r="J40" s="417"/>
      <c r="K40" s="417"/>
      <c r="L40" s="401"/>
      <c r="M40" s="401"/>
      <c r="N40" s="417"/>
      <c r="O40" s="401"/>
      <c r="P40" s="421"/>
    </row>
    <row r="41" ht="17.25">
      <c r="C41" s="9"/>
    </row>
    <row r="42" spans="1:16" s="89" customFormat="1" ht="17.25">
      <c r="A42" s="2"/>
      <c r="B42" s="1" t="s">
        <v>543</v>
      </c>
      <c r="C42" s="101">
        <v>232399</v>
      </c>
      <c r="D42" s="103">
        <v>18915</v>
      </c>
      <c r="E42" s="103">
        <v>48248</v>
      </c>
      <c r="F42" s="267">
        <v>2731</v>
      </c>
      <c r="G42" s="256" t="s">
        <v>26</v>
      </c>
      <c r="H42" s="256" t="s">
        <v>26</v>
      </c>
      <c r="I42" s="256" t="s">
        <v>26</v>
      </c>
      <c r="J42" s="256" t="s">
        <v>26</v>
      </c>
      <c r="K42" s="256" t="s">
        <v>26</v>
      </c>
      <c r="L42" s="256" t="s">
        <v>26</v>
      </c>
      <c r="M42" s="256" t="s">
        <v>26</v>
      </c>
      <c r="N42" s="256" t="s">
        <v>26</v>
      </c>
      <c r="O42" s="256" t="s">
        <v>26</v>
      </c>
      <c r="P42" s="256" t="s">
        <v>26</v>
      </c>
    </row>
    <row r="43" spans="2:16" ht="17.25">
      <c r="B43" s="1" t="s">
        <v>544</v>
      </c>
      <c r="C43" s="101">
        <v>225560</v>
      </c>
      <c r="D43" s="103">
        <v>17741</v>
      </c>
      <c r="E43" s="103">
        <v>47436</v>
      </c>
      <c r="F43" s="267">
        <v>2611</v>
      </c>
      <c r="G43" s="256" t="s">
        <v>26</v>
      </c>
      <c r="H43" s="256" t="s">
        <v>26</v>
      </c>
      <c r="I43" s="256" t="s">
        <v>26</v>
      </c>
      <c r="J43" s="256" t="s">
        <v>26</v>
      </c>
      <c r="K43" s="256" t="s">
        <v>26</v>
      </c>
      <c r="L43" s="256" t="s">
        <v>26</v>
      </c>
      <c r="M43" s="256" t="s">
        <v>26</v>
      </c>
      <c r="N43" s="256" t="s">
        <v>26</v>
      </c>
      <c r="O43" s="256" t="s">
        <v>26</v>
      </c>
      <c r="P43" s="256" t="s">
        <v>26</v>
      </c>
    </row>
    <row r="44" spans="1:16" ht="17.25">
      <c r="A44" s="89"/>
      <c r="B44" s="1" t="s">
        <v>545</v>
      </c>
      <c r="C44" s="101">
        <v>235969</v>
      </c>
      <c r="D44" s="103">
        <v>16096</v>
      </c>
      <c r="E44" s="113">
        <v>48114</v>
      </c>
      <c r="F44" s="103">
        <v>2374</v>
      </c>
      <c r="G44" s="103">
        <v>3517</v>
      </c>
      <c r="H44" s="103">
        <v>16620</v>
      </c>
      <c r="I44" s="103">
        <v>51364</v>
      </c>
      <c r="J44" s="103">
        <v>8261</v>
      </c>
      <c r="K44" s="113">
        <v>1043</v>
      </c>
      <c r="L44" s="291">
        <v>12846</v>
      </c>
      <c r="M44" s="291">
        <v>34155</v>
      </c>
      <c r="N44" s="291">
        <v>17491</v>
      </c>
      <c r="O44" s="291">
        <v>6055</v>
      </c>
      <c r="P44" s="291">
        <v>17692</v>
      </c>
    </row>
    <row r="45" spans="1:16" ht="17.25">
      <c r="A45" s="89"/>
      <c r="B45" s="1" t="s">
        <v>546</v>
      </c>
      <c r="C45" s="101">
        <v>235543</v>
      </c>
      <c r="D45" s="103">
        <v>15926</v>
      </c>
      <c r="E45" s="113">
        <v>47783</v>
      </c>
      <c r="F45" s="103">
        <v>2802</v>
      </c>
      <c r="G45" s="103">
        <v>3522</v>
      </c>
      <c r="H45" s="103">
        <v>16352</v>
      </c>
      <c r="I45" s="103">
        <v>52597</v>
      </c>
      <c r="J45" s="103">
        <v>8545</v>
      </c>
      <c r="K45" s="113">
        <v>909</v>
      </c>
      <c r="L45" s="291">
        <v>12089</v>
      </c>
      <c r="M45" s="291">
        <v>34404</v>
      </c>
      <c r="N45" s="291">
        <v>16931</v>
      </c>
      <c r="O45" s="291">
        <v>6103</v>
      </c>
      <c r="P45" s="291">
        <v>17500</v>
      </c>
    </row>
    <row r="46" spans="2:16" ht="17.25">
      <c r="B46" s="1"/>
      <c r="C46" s="111"/>
      <c r="D46" s="112"/>
      <c r="E46" s="102"/>
      <c r="F46" s="112"/>
      <c r="G46" s="102"/>
      <c r="H46" s="112"/>
      <c r="I46" s="150"/>
      <c r="J46" s="112"/>
      <c r="K46" s="102"/>
      <c r="L46" s="291"/>
      <c r="M46" s="291"/>
      <c r="N46" s="291"/>
      <c r="O46" s="291"/>
      <c r="P46" s="291"/>
    </row>
    <row r="47" spans="2:16" ht="17.25">
      <c r="B47" s="252" t="s">
        <v>551</v>
      </c>
      <c r="C47" s="106">
        <v>235451</v>
      </c>
      <c r="D47" s="102">
        <v>15852</v>
      </c>
      <c r="E47" s="113">
        <v>47951</v>
      </c>
      <c r="F47" s="102">
        <v>2809</v>
      </c>
      <c r="G47" s="102">
        <v>3508</v>
      </c>
      <c r="H47" s="102">
        <v>16546</v>
      </c>
      <c r="I47" s="102">
        <v>51520</v>
      </c>
      <c r="J47" s="102">
        <v>8688</v>
      </c>
      <c r="K47" s="113">
        <v>990</v>
      </c>
      <c r="L47" s="291">
        <v>12224</v>
      </c>
      <c r="M47" s="291">
        <v>34233</v>
      </c>
      <c r="N47" s="291">
        <v>17243</v>
      </c>
      <c r="O47" s="291">
        <v>6031</v>
      </c>
      <c r="P47" s="291">
        <v>17776</v>
      </c>
    </row>
    <row r="48" spans="2:16" ht="17.25">
      <c r="B48" s="252" t="s">
        <v>552</v>
      </c>
      <c r="C48" s="106">
        <v>234474</v>
      </c>
      <c r="D48" s="102">
        <v>15587</v>
      </c>
      <c r="E48" s="113">
        <v>47944</v>
      </c>
      <c r="F48" s="102">
        <v>2810</v>
      </c>
      <c r="G48" s="102">
        <v>3493</v>
      </c>
      <c r="H48" s="102">
        <v>16292</v>
      </c>
      <c r="I48" s="102">
        <v>51602</v>
      </c>
      <c r="J48" s="102">
        <v>8615</v>
      </c>
      <c r="K48" s="113">
        <v>969</v>
      </c>
      <c r="L48" s="291">
        <v>12178</v>
      </c>
      <c r="M48" s="291">
        <v>33952</v>
      </c>
      <c r="N48" s="291">
        <v>17206</v>
      </c>
      <c r="O48" s="291">
        <v>6022</v>
      </c>
      <c r="P48" s="291">
        <v>17724</v>
      </c>
    </row>
    <row r="49" spans="2:16" ht="17.25">
      <c r="B49" s="252" t="s">
        <v>553</v>
      </c>
      <c r="C49" s="106">
        <v>232364</v>
      </c>
      <c r="D49" s="102">
        <v>15543</v>
      </c>
      <c r="E49" s="113">
        <v>48027</v>
      </c>
      <c r="F49" s="102">
        <v>2808</v>
      </c>
      <c r="G49" s="102">
        <v>3486</v>
      </c>
      <c r="H49" s="102">
        <v>16223</v>
      </c>
      <c r="I49" s="102">
        <v>51384</v>
      </c>
      <c r="J49" s="102">
        <v>8547</v>
      </c>
      <c r="K49" s="113">
        <v>966</v>
      </c>
      <c r="L49" s="291">
        <v>11997</v>
      </c>
      <c r="M49" s="291">
        <v>34053</v>
      </c>
      <c r="N49" s="291">
        <v>15833</v>
      </c>
      <c r="O49" s="291">
        <v>6010</v>
      </c>
      <c r="P49" s="291">
        <v>17397</v>
      </c>
    </row>
    <row r="50" spans="2:16" ht="17.25">
      <c r="B50" s="252" t="s">
        <v>554</v>
      </c>
      <c r="C50" s="106">
        <v>233870</v>
      </c>
      <c r="D50" s="102">
        <v>15431</v>
      </c>
      <c r="E50" s="113">
        <v>48499</v>
      </c>
      <c r="F50" s="102">
        <v>1985</v>
      </c>
      <c r="G50" s="102">
        <v>3610</v>
      </c>
      <c r="H50" s="102">
        <v>16386</v>
      </c>
      <c r="I50" s="102">
        <v>51774</v>
      </c>
      <c r="J50" s="102">
        <v>8679</v>
      </c>
      <c r="K50" s="113">
        <v>967</v>
      </c>
      <c r="L50" s="291">
        <v>11998</v>
      </c>
      <c r="M50" s="291">
        <v>34568</v>
      </c>
      <c r="N50" s="291">
        <v>16771</v>
      </c>
      <c r="O50" s="291">
        <v>6037</v>
      </c>
      <c r="P50" s="291">
        <v>17085</v>
      </c>
    </row>
    <row r="51" spans="2:16" ht="17.25">
      <c r="B51" s="252" t="s">
        <v>555</v>
      </c>
      <c r="C51" s="106">
        <v>235016</v>
      </c>
      <c r="D51" s="102">
        <v>15566</v>
      </c>
      <c r="E51" s="113">
        <v>48796</v>
      </c>
      <c r="F51" s="102">
        <v>2891</v>
      </c>
      <c r="G51" s="102">
        <v>3575</v>
      </c>
      <c r="H51" s="102">
        <v>16281</v>
      </c>
      <c r="I51" s="102">
        <v>51537</v>
      </c>
      <c r="J51" s="102">
        <v>8494</v>
      </c>
      <c r="K51" s="113">
        <v>954</v>
      </c>
      <c r="L51" s="291">
        <v>12177</v>
      </c>
      <c r="M51" s="291">
        <v>34544</v>
      </c>
      <c r="N51" s="291">
        <v>17077</v>
      </c>
      <c r="O51" s="291">
        <v>6038</v>
      </c>
      <c r="P51" s="291">
        <v>17006</v>
      </c>
    </row>
    <row r="52" spans="2:16" ht="17.25">
      <c r="B52" s="252" t="s">
        <v>556</v>
      </c>
      <c r="C52" s="106">
        <v>236652</v>
      </c>
      <c r="D52" s="102">
        <v>15779</v>
      </c>
      <c r="E52" s="113">
        <v>48223</v>
      </c>
      <c r="F52" s="102">
        <v>2863</v>
      </c>
      <c r="G52" s="102">
        <v>3565</v>
      </c>
      <c r="H52" s="102">
        <v>16295</v>
      </c>
      <c r="I52" s="102">
        <v>53394</v>
      </c>
      <c r="J52" s="102">
        <v>8592</v>
      </c>
      <c r="K52" s="113">
        <v>961</v>
      </c>
      <c r="L52" s="291">
        <v>11867</v>
      </c>
      <c r="M52" s="291">
        <v>34555</v>
      </c>
      <c r="N52" s="291">
        <v>17116</v>
      </c>
      <c r="O52" s="291">
        <v>6082</v>
      </c>
      <c r="P52" s="291">
        <v>17280</v>
      </c>
    </row>
    <row r="53" spans="2:16" ht="17.25">
      <c r="B53" s="252"/>
      <c r="C53" s="106"/>
      <c r="D53" s="102"/>
      <c r="E53" s="113"/>
      <c r="F53" s="102"/>
      <c r="G53" s="102"/>
      <c r="H53" s="102"/>
      <c r="I53" s="102"/>
      <c r="J53" s="102"/>
      <c r="K53" s="113"/>
      <c r="L53" s="291"/>
      <c r="M53" s="291"/>
      <c r="N53" s="291"/>
      <c r="O53" s="291"/>
      <c r="P53" s="291"/>
    </row>
    <row r="54" spans="2:16" ht="17.25">
      <c r="B54" s="252" t="s">
        <v>557</v>
      </c>
      <c r="C54" s="106">
        <v>236838</v>
      </c>
      <c r="D54" s="102">
        <v>15930</v>
      </c>
      <c r="E54" s="113">
        <v>47500</v>
      </c>
      <c r="F54" s="102">
        <v>2864</v>
      </c>
      <c r="G54" s="102">
        <v>3492</v>
      </c>
      <c r="H54" s="102">
        <v>16266</v>
      </c>
      <c r="I54" s="102">
        <v>53894</v>
      </c>
      <c r="J54" s="102">
        <v>8578</v>
      </c>
      <c r="K54" s="113">
        <v>967</v>
      </c>
      <c r="L54" s="291">
        <v>11973</v>
      </c>
      <c r="M54" s="291">
        <v>34616</v>
      </c>
      <c r="N54" s="291">
        <v>17091</v>
      </c>
      <c r="O54" s="291">
        <v>6093</v>
      </c>
      <c r="P54" s="291">
        <v>17494</v>
      </c>
    </row>
    <row r="55" spans="2:16" ht="17.25">
      <c r="B55" s="252" t="s">
        <v>558</v>
      </c>
      <c r="C55" s="106">
        <v>237138</v>
      </c>
      <c r="D55" s="102">
        <v>16167</v>
      </c>
      <c r="E55" s="113">
        <v>47256</v>
      </c>
      <c r="F55" s="102">
        <v>2911</v>
      </c>
      <c r="G55" s="102">
        <v>3522</v>
      </c>
      <c r="H55" s="102">
        <v>16286</v>
      </c>
      <c r="I55" s="102">
        <v>54289</v>
      </c>
      <c r="J55" s="102">
        <v>8599</v>
      </c>
      <c r="K55" s="113">
        <v>839</v>
      </c>
      <c r="L55" s="291">
        <v>12164</v>
      </c>
      <c r="M55" s="291">
        <v>34528</v>
      </c>
      <c r="N55" s="291">
        <v>16634</v>
      </c>
      <c r="O55" s="291">
        <v>6101</v>
      </c>
      <c r="P55" s="291">
        <v>17762</v>
      </c>
    </row>
    <row r="56" spans="2:16" ht="17.25">
      <c r="B56" s="252" t="s">
        <v>559</v>
      </c>
      <c r="C56" s="106">
        <v>236669</v>
      </c>
      <c r="D56" s="102">
        <v>16350</v>
      </c>
      <c r="E56" s="113">
        <v>47308</v>
      </c>
      <c r="F56" s="102">
        <v>2884</v>
      </c>
      <c r="G56" s="102">
        <v>3503</v>
      </c>
      <c r="H56" s="102">
        <v>16267</v>
      </c>
      <c r="I56" s="102">
        <v>53345</v>
      </c>
      <c r="J56" s="102">
        <v>8582</v>
      </c>
      <c r="K56" s="113">
        <v>843</v>
      </c>
      <c r="L56" s="291">
        <v>12263</v>
      </c>
      <c r="M56" s="291">
        <v>34482</v>
      </c>
      <c r="N56" s="291">
        <v>16913</v>
      </c>
      <c r="O56" s="291">
        <v>6132</v>
      </c>
      <c r="P56" s="291">
        <v>17717</v>
      </c>
    </row>
    <row r="57" spans="2:16" ht="17.25">
      <c r="B57" s="252" t="s">
        <v>560</v>
      </c>
      <c r="C57" s="106">
        <v>236742</v>
      </c>
      <c r="D57" s="102">
        <v>16059</v>
      </c>
      <c r="E57" s="113">
        <v>48068</v>
      </c>
      <c r="F57" s="102">
        <v>2922</v>
      </c>
      <c r="G57" s="102">
        <v>3511</v>
      </c>
      <c r="H57" s="102">
        <v>16392</v>
      </c>
      <c r="I57" s="102">
        <v>52970</v>
      </c>
      <c r="J57" s="102">
        <v>8432</v>
      </c>
      <c r="K57" s="113">
        <v>836</v>
      </c>
      <c r="L57" s="291">
        <v>12101</v>
      </c>
      <c r="M57" s="291">
        <v>34580</v>
      </c>
      <c r="N57" s="291">
        <v>17059</v>
      </c>
      <c r="O57" s="291">
        <v>6138</v>
      </c>
      <c r="P57" s="291">
        <v>17594</v>
      </c>
    </row>
    <row r="58" spans="2:16" ht="17.25">
      <c r="B58" s="252" t="s">
        <v>561</v>
      </c>
      <c r="C58" s="106">
        <v>236017</v>
      </c>
      <c r="D58" s="102">
        <v>16447</v>
      </c>
      <c r="E58" s="113">
        <v>47341</v>
      </c>
      <c r="F58" s="102">
        <v>2895</v>
      </c>
      <c r="G58" s="102">
        <v>3494</v>
      </c>
      <c r="H58" s="102">
        <v>16518</v>
      </c>
      <c r="I58" s="102">
        <v>52446</v>
      </c>
      <c r="J58" s="102">
        <v>8332</v>
      </c>
      <c r="K58" s="113">
        <v>826</v>
      </c>
      <c r="L58" s="291">
        <v>12007</v>
      </c>
      <c r="M58" s="291">
        <v>34452</v>
      </c>
      <c r="N58" s="291">
        <v>17130</v>
      </c>
      <c r="O58" s="291">
        <v>6353</v>
      </c>
      <c r="P58" s="291">
        <v>17696</v>
      </c>
    </row>
    <row r="59" spans="2:16" ht="17.25">
      <c r="B59" s="252" t="s">
        <v>562</v>
      </c>
      <c r="C59" s="106">
        <v>235294</v>
      </c>
      <c r="D59" s="102">
        <v>16406</v>
      </c>
      <c r="E59" s="113">
        <v>46481</v>
      </c>
      <c r="F59" s="102">
        <v>2974</v>
      </c>
      <c r="G59" s="102">
        <v>3508</v>
      </c>
      <c r="H59" s="102">
        <v>16473</v>
      </c>
      <c r="I59" s="102">
        <v>53013</v>
      </c>
      <c r="J59" s="102">
        <v>8403</v>
      </c>
      <c r="K59" s="113">
        <v>796</v>
      </c>
      <c r="L59" s="291">
        <v>12118</v>
      </c>
      <c r="M59" s="291">
        <v>34279</v>
      </c>
      <c r="N59" s="291">
        <v>17094</v>
      </c>
      <c r="O59" s="291">
        <v>6200</v>
      </c>
      <c r="P59" s="291">
        <v>17469</v>
      </c>
    </row>
    <row r="60" spans="2:16" ht="18" thickBot="1">
      <c r="B60" s="5"/>
      <c r="C60" s="29"/>
      <c r="D60" s="19"/>
      <c r="E60" s="19"/>
      <c r="F60" s="19"/>
      <c r="G60" s="19"/>
      <c r="H60" s="19"/>
      <c r="I60" s="19"/>
      <c r="J60" s="19"/>
      <c r="K60" s="19"/>
      <c r="L60" s="5"/>
      <c r="M60" s="5"/>
      <c r="N60" s="5"/>
      <c r="O60" s="5"/>
      <c r="P60" s="5"/>
    </row>
    <row r="61" spans="3:11" ht="17.25">
      <c r="C61" s="1" t="s">
        <v>371</v>
      </c>
      <c r="D61" s="13"/>
      <c r="E61" s="13"/>
      <c r="F61" s="13"/>
      <c r="G61" s="13"/>
      <c r="H61" s="13"/>
      <c r="I61" s="13"/>
      <c r="J61" s="13"/>
      <c r="K61" s="13"/>
    </row>
  </sheetData>
  <mergeCells count="32">
    <mergeCell ref="O8:P8"/>
    <mergeCell ref="O37:P37"/>
    <mergeCell ref="B9:B11"/>
    <mergeCell ref="P9:P11"/>
    <mergeCell ref="C9:C11"/>
    <mergeCell ref="O9:O11"/>
    <mergeCell ref="L9:L11"/>
    <mergeCell ref="M9:M11"/>
    <mergeCell ref="N9:N11"/>
    <mergeCell ref="H9:H11"/>
    <mergeCell ref="B38:B40"/>
    <mergeCell ref="C38:C40"/>
    <mergeCell ref="M38:M40"/>
    <mergeCell ref="N38:N40"/>
    <mergeCell ref="D38:D40"/>
    <mergeCell ref="E38:E40"/>
    <mergeCell ref="F38:F40"/>
    <mergeCell ref="G38:G40"/>
    <mergeCell ref="L38:L40"/>
    <mergeCell ref="I9:I11"/>
    <mergeCell ref="J9:J11"/>
    <mergeCell ref="K9:K11"/>
    <mergeCell ref="D9:D11"/>
    <mergeCell ref="E9:E11"/>
    <mergeCell ref="F9:F11"/>
    <mergeCell ref="G9:G11"/>
    <mergeCell ref="P38:P40"/>
    <mergeCell ref="H38:H40"/>
    <mergeCell ref="I38:I40"/>
    <mergeCell ref="J38:J40"/>
    <mergeCell ref="K38:K40"/>
    <mergeCell ref="O38:O40"/>
  </mergeCells>
  <printOptions/>
  <pageMargins left="0.75" right="0.75" top="1" bottom="1" header="0.512" footer="0.512"/>
  <pageSetup horizontalDpi="300" verticalDpi="300" orientation="portrait" paperSize="9" scale="4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3"/>
  <sheetViews>
    <sheetView zoomScale="75" zoomScaleNormal="75" workbookViewId="0" topLeftCell="A1">
      <selection activeCell="I19" sqref="I19"/>
    </sheetView>
  </sheetViews>
  <sheetFormatPr defaultColWidth="9.625" defaultRowHeight="13.5"/>
  <cols>
    <col min="1" max="1" width="13.375" style="2" customWidth="1"/>
    <col min="2" max="2" width="14.625" style="2" customWidth="1"/>
    <col min="3" max="3" width="8.375" style="2" customWidth="1"/>
    <col min="4" max="4" width="10.125" style="2" bestFit="1" customWidth="1"/>
    <col min="5" max="5" width="7.125" style="2" customWidth="1"/>
    <col min="6" max="6" width="10.875" style="2" customWidth="1"/>
    <col min="7" max="7" width="12.125" style="2" customWidth="1"/>
    <col min="8" max="8" width="13.375" style="2" customWidth="1"/>
    <col min="9" max="9" width="8.375" style="2" customWidth="1"/>
    <col min="10" max="10" width="9.625" style="2" customWidth="1"/>
    <col min="11" max="11" width="7.125" style="2" customWidth="1"/>
    <col min="12" max="13" width="10.875" style="2" customWidth="1"/>
    <col min="14" max="14" width="12.125" style="2" customWidth="1"/>
    <col min="15" max="16384" width="9.625" style="2" customWidth="1"/>
  </cols>
  <sheetData>
    <row r="1" ht="17.25">
      <c r="A1" s="1"/>
    </row>
    <row r="6" ht="17.25">
      <c r="D6" s="4" t="s">
        <v>377</v>
      </c>
    </row>
    <row r="7" ht="17.25">
      <c r="G7" s="91" t="s">
        <v>563</v>
      </c>
    </row>
    <row r="8" ht="17.25">
      <c r="C8" s="1" t="s">
        <v>415</v>
      </c>
    </row>
    <row r="9" spans="2:14" ht="18" thickBot="1">
      <c r="B9" s="5"/>
      <c r="C9" s="6" t="s">
        <v>416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3:9" ht="17.25">
      <c r="C10" s="9"/>
      <c r="I10" s="9"/>
    </row>
    <row r="11" spans="3:14" ht="17.25">
      <c r="C11" s="22"/>
      <c r="D11" s="8"/>
      <c r="E11" s="8"/>
      <c r="F11" s="92" t="s">
        <v>97</v>
      </c>
      <c r="G11" s="8"/>
      <c r="H11" s="8"/>
      <c r="I11" s="22"/>
      <c r="J11" s="8"/>
      <c r="K11" s="8"/>
      <c r="L11" s="92" t="s">
        <v>113</v>
      </c>
      <c r="M11" s="8"/>
      <c r="N11" s="8"/>
    </row>
    <row r="12" spans="3:14" ht="17.25">
      <c r="C12" s="9"/>
      <c r="D12" s="11" t="s">
        <v>378</v>
      </c>
      <c r="E12" s="8"/>
      <c r="F12" s="7" t="s">
        <v>379</v>
      </c>
      <c r="G12" s="8"/>
      <c r="H12" s="7" t="s">
        <v>380</v>
      </c>
      <c r="I12" s="9"/>
      <c r="J12" s="11" t="s">
        <v>378</v>
      </c>
      <c r="K12" s="8"/>
      <c r="L12" s="7" t="s">
        <v>379</v>
      </c>
      <c r="M12" s="8"/>
      <c r="N12" s="7" t="s">
        <v>380</v>
      </c>
    </row>
    <row r="13" spans="2:14" ht="17.25">
      <c r="B13" s="1" t="s">
        <v>381</v>
      </c>
      <c r="C13" s="7" t="s">
        <v>382</v>
      </c>
      <c r="D13" s="9"/>
      <c r="E13" s="9"/>
      <c r="F13" s="7" t="s">
        <v>383</v>
      </c>
      <c r="G13" s="7" t="s">
        <v>384</v>
      </c>
      <c r="H13" s="7" t="s">
        <v>385</v>
      </c>
      <c r="I13" s="7" t="s">
        <v>382</v>
      </c>
      <c r="J13" s="9"/>
      <c r="K13" s="9"/>
      <c r="L13" s="7" t="s">
        <v>383</v>
      </c>
      <c r="M13" s="7" t="s">
        <v>384</v>
      </c>
      <c r="N13" s="7" t="s">
        <v>385</v>
      </c>
    </row>
    <row r="14" spans="2:14" ht="17.25">
      <c r="B14" s="21" t="s">
        <v>386</v>
      </c>
      <c r="C14" s="11" t="s">
        <v>387</v>
      </c>
      <c r="D14" s="11" t="s">
        <v>388</v>
      </c>
      <c r="E14" s="11" t="s">
        <v>389</v>
      </c>
      <c r="F14" s="11" t="s">
        <v>390</v>
      </c>
      <c r="G14" s="11" t="s">
        <v>391</v>
      </c>
      <c r="H14" s="11" t="s">
        <v>390</v>
      </c>
      <c r="I14" s="11" t="s">
        <v>387</v>
      </c>
      <c r="J14" s="11" t="s">
        <v>388</v>
      </c>
      <c r="K14" s="11" t="s">
        <v>389</v>
      </c>
      <c r="L14" s="11" t="s">
        <v>390</v>
      </c>
      <c r="M14" s="11" t="s">
        <v>391</v>
      </c>
      <c r="N14" s="11" t="s">
        <v>390</v>
      </c>
    </row>
    <row r="15" spans="3:14" ht="17.25">
      <c r="C15" s="64" t="s">
        <v>392</v>
      </c>
      <c r="D15" s="93" t="s">
        <v>393</v>
      </c>
      <c r="E15" s="23" t="s">
        <v>393</v>
      </c>
      <c r="F15" s="23" t="s">
        <v>394</v>
      </c>
      <c r="G15" s="23" t="s">
        <v>394</v>
      </c>
      <c r="H15" s="23" t="s">
        <v>394</v>
      </c>
      <c r="I15" s="23" t="s">
        <v>392</v>
      </c>
      <c r="J15" s="23" t="s">
        <v>393</v>
      </c>
      <c r="K15" s="23" t="s">
        <v>393</v>
      </c>
      <c r="L15" s="23" t="s">
        <v>394</v>
      </c>
      <c r="M15" s="23" t="s">
        <v>394</v>
      </c>
      <c r="N15" s="23" t="s">
        <v>394</v>
      </c>
    </row>
    <row r="16" spans="3:8" ht="17.25">
      <c r="C16" s="9"/>
      <c r="D16" s="20"/>
      <c r="H16" s="1" t="s">
        <v>395</v>
      </c>
    </row>
    <row r="17" spans="2:14" ht="17.25">
      <c r="B17" s="1" t="s">
        <v>653</v>
      </c>
      <c r="C17" s="153">
        <v>13.4</v>
      </c>
      <c r="D17" s="154">
        <v>171</v>
      </c>
      <c r="E17" s="151">
        <v>15</v>
      </c>
      <c r="F17" s="156">
        <v>342.6</v>
      </c>
      <c r="G17" s="156">
        <v>311.6</v>
      </c>
      <c r="H17" s="156">
        <v>889.3</v>
      </c>
      <c r="I17" s="156">
        <v>7.7</v>
      </c>
      <c r="J17" s="151">
        <v>166</v>
      </c>
      <c r="K17" s="151">
        <v>6</v>
      </c>
      <c r="L17" s="156">
        <v>218.2</v>
      </c>
      <c r="M17" s="156">
        <v>203.5</v>
      </c>
      <c r="N17" s="156">
        <v>505.6</v>
      </c>
    </row>
    <row r="18" spans="3:14" ht="17.25">
      <c r="C18" s="153"/>
      <c r="D18" s="154"/>
      <c r="E18" s="151"/>
      <c r="F18" s="156"/>
      <c r="G18" s="156"/>
      <c r="H18" s="156"/>
      <c r="I18" s="156"/>
      <c r="J18" s="151"/>
      <c r="K18" s="151"/>
      <c r="L18" s="156"/>
      <c r="M18" s="156"/>
      <c r="N18" s="156"/>
    </row>
    <row r="19" spans="2:14" ht="17.25">
      <c r="B19" s="1" t="s">
        <v>396</v>
      </c>
      <c r="C19" s="153">
        <v>0.5</v>
      </c>
      <c r="D19" s="154">
        <v>173</v>
      </c>
      <c r="E19" s="151">
        <v>7</v>
      </c>
      <c r="F19" s="156">
        <v>143.3</v>
      </c>
      <c r="G19" s="156">
        <v>143</v>
      </c>
      <c r="H19" s="156">
        <v>0</v>
      </c>
      <c r="I19" s="256" t="s">
        <v>26</v>
      </c>
      <c r="J19" s="256" t="s">
        <v>26</v>
      </c>
      <c r="K19" s="256" t="s">
        <v>26</v>
      </c>
      <c r="L19" s="256" t="s">
        <v>26</v>
      </c>
      <c r="M19" s="256" t="s">
        <v>26</v>
      </c>
      <c r="N19" s="256" t="s">
        <v>26</v>
      </c>
    </row>
    <row r="20" spans="2:14" ht="17.25">
      <c r="B20" s="1" t="s">
        <v>397</v>
      </c>
      <c r="C20" s="153">
        <v>0.8</v>
      </c>
      <c r="D20" s="154">
        <v>172</v>
      </c>
      <c r="E20" s="151">
        <v>10</v>
      </c>
      <c r="F20" s="156">
        <v>170.2</v>
      </c>
      <c r="G20" s="156">
        <v>156.1</v>
      </c>
      <c r="H20" s="156">
        <v>82.5</v>
      </c>
      <c r="I20" s="156">
        <v>0.8</v>
      </c>
      <c r="J20" s="151">
        <v>176</v>
      </c>
      <c r="K20" s="151">
        <v>4</v>
      </c>
      <c r="L20" s="156">
        <v>153.9</v>
      </c>
      <c r="M20" s="156">
        <v>149.4</v>
      </c>
      <c r="N20" s="156">
        <v>118.7</v>
      </c>
    </row>
    <row r="21" spans="2:14" ht="17.25">
      <c r="B21" s="1" t="s">
        <v>398</v>
      </c>
      <c r="C21" s="153">
        <v>2.5</v>
      </c>
      <c r="D21" s="154">
        <v>173</v>
      </c>
      <c r="E21" s="151">
        <v>14</v>
      </c>
      <c r="F21" s="156">
        <v>208.2</v>
      </c>
      <c r="G21" s="156">
        <v>189.1</v>
      </c>
      <c r="H21" s="156">
        <v>294.8</v>
      </c>
      <c r="I21" s="156">
        <v>2.2</v>
      </c>
      <c r="J21" s="151">
        <v>172</v>
      </c>
      <c r="K21" s="151">
        <v>5</v>
      </c>
      <c r="L21" s="156">
        <v>167.7</v>
      </c>
      <c r="M21" s="156">
        <v>160</v>
      </c>
      <c r="N21" s="156">
        <v>255.7</v>
      </c>
    </row>
    <row r="22" spans="2:14" ht="17.25">
      <c r="B22" s="1" t="s">
        <v>399</v>
      </c>
      <c r="C22" s="153">
        <v>4.7</v>
      </c>
      <c r="D22" s="154">
        <v>172</v>
      </c>
      <c r="E22" s="151">
        <v>19</v>
      </c>
      <c r="F22" s="156">
        <v>246.2</v>
      </c>
      <c r="G22" s="156">
        <v>216.1</v>
      </c>
      <c r="H22" s="156">
        <v>517.8</v>
      </c>
      <c r="I22" s="156">
        <v>5.1</v>
      </c>
      <c r="J22" s="151">
        <v>163</v>
      </c>
      <c r="K22" s="151">
        <v>7</v>
      </c>
      <c r="L22" s="156">
        <v>219.2</v>
      </c>
      <c r="M22" s="156">
        <v>197.1</v>
      </c>
      <c r="N22" s="156">
        <v>563.8</v>
      </c>
    </row>
    <row r="23" spans="1:14" ht="17.25">
      <c r="A23" s="17"/>
      <c r="B23" s="1" t="s">
        <v>400</v>
      </c>
      <c r="C23" s="153">
        <v>7.9</v>
      </c>
      <c r="D23" s="154">
        <v>175</v>
      </c>
      <c r="E23" s="151">
        <v>21</v>
      </c>
      <c r="F23" s="156">
        <v>292.8</v>
      </c>
      <c r="G23" s="156">
        <v>256.9</v>
      </c>
      <c r="H23" s="156">
        <v>709.2</v>
      </c>
      <c r="I23" s="156">
        <v>7.5</v>
      </c>
      <c r="J23" s="151">
        <v>164</v>
      </c>
      <c r="K23" s="151">
        <v>8</v>
      </c>
      <c r="L23" s="156">
        <v>222.7</v>
      </c>
      <c r="M23" s="156">
        <v>203.1</v>
      </c>
      <c r="N23" s="156">
        <v>601.9</v>
      </c>
    </row>
    <row r="24" spans="1:14" ht="17.25">
      <c r="A24" s="17"/>
      <c r="B24" s="1" t="s">
        <v>401</v>
      </c>
      <c r="C24" s="153">
        <v>11.9</v>
      </c>
      <c r="D24" s="154">
        <v>173</v>
      </c>
      <c r="E24" s="151">
        <v>18</v>
      </c>
      <c r="F24" s="156">
        <v>352</v>
      </c>
      <c r="G24" s="156">
        <v>313</v>
      </c>
      <c r="H24" s="156">
        <v>929.9</v>
      </c>
      <c r="I24" s="156">
        <v>7.9</v>
      </c>
      <c r="J24" s="151">
        <v>164</v>
      </c>
      <c r="K24" s="151">
        <v>6</v>
      </c>
      <c r="L24" s="156">
        <v>224.7</v>
      </c>
      <c r="M24" s="156">
        <v>212.1</v>
      </c>
      <c r="N24" s="156">
        <v>537.3</v>
      </c>
    </row>
    <row r="25" spans="1:14" ht="17.25">
      <c r="A25" s="17"/>
      <c r="B25" s="1" t="s">
        <v>402</v>
      </c>
      <c r="C25" s="153">
        <v>15.4</v>
      </c>
      <c r="D25" s="154">
        <v>169</v>
      </c>
      <c r="E25" s="151">
        <v>17</v>
      </c>
      <c r="F25" s="156">
        <v>406.7</v>
      </c>
      <c r="G25" s="156">
        <v>370.3</v>
      </c>
      <c r="H25" s="156">
        <v>1165.2</v>
      </c>
      <c r="I25" s="156">
        <v>8.9</v>
      </c>
      <c r="J25" s="151">
        <v>164</v>
      </c>
      <c r="K25" s="151">
        <v>7</v>
      </c>
      <c r="L25" s="156">
        <v>233.1</v>
      </c>
      <c r="M25" s="156">
        <v>217.8</v>
      </c>
      <c r="N25" s="156">
        <v>530.1</v>
      </c>
    </row>
    <row r="26" spans="1:14" ht="17.25">
      <c r="A26" s="17"/>
      <c r="B26" s="1" t="s">
        <v>403</v>
      </c>
      <c r="C26" s="153">
        <v>18.5</v>
      </c>
      <c r="D26" s="154">
        <v>171</v>
      </c>
      <c r="E26" s="151">
        <v>12</v>
      </c>
      <c r="F26" s="156">
        <v>423.7</v>
      </c>
      <c r="G26" s="156">
        <v>393.3</v>
      </c>
      <c r="H26" s="156">
        <v>1210.7</v>
      </c>
      <c r="I26" s="156">
        <v>10.5</v>
      </c>
      <c r="J26" s="151">
        <v>165</v>
      </c>
      <c r="K26" s="151">
        <v>7</v>
      </c>
      <c r="L26" s="156">
        <v>241.4</v>
      </c>
      <c r="M26" s="156">
        <v>225.2</v>
      </c>
      <c r="N26" s="156">
        <v>573.5</v>
      </c>
    </row>
    <row r="27" spans="1:14" ht="17.25">
      <c r="A27" s="17"/>
      <c r="B27" s="1" t="s">
        <v>404</v>
      </c>
      <c r="C27" s="153">
        <v>23.1</v>
      </c>
      <c r="D27" s="154">
        <v>168</v>
      </c>
      <c r="E27" s="151">
        <v>12</v>
      </c>
      <c r="F27" s="156">
        <v>445.1</v>
      </c>
      <c r="G27" s="156">
        <v>411.7</v>
      </c>
      <c r="H27" s="156">
        <v>1318.5</v>
      </c>
      <c r="I27" s="156">
        <v>12.2</v>
      </c>
      <c r="J27" s="151">
        <v>164</v>
      </c>
      <c r="K27" s="151">
        <v>6</v>
      </c>
      <c r="L27" s="156">
        <v>245.2</v>
      </c>
      <c r="M27" s="156">
        <v>231.2</v>
      </c>
      <c r="N27" s="156">
        <v>605.2</v>
      </c>
    </row>
    <row r="28" spans="1:14" ht="17.25">
      <c r="A28" s="17"/>
      <c r="B28" s="1" t="s">
        <v>405</v>
      </c>
      <c r="C28" s="153">
        <v>23.6</v>
      </c>
      <c r="D28" s="154">
        <v>165</v>
      </c>
      <c r="E28" s="151">
        <v>10</v>
      </c>
      <c r="F28" s="156">
        <v>373.8</v>
      </c>
      <c r="G28" s="156">
        <v>348.8</v>
      </c>
      <c r="H28" s="156">
        <v>1051.7</v>
      </c>
      <c r="I28" s="156">
        <v>13.9</v>
      </c>
      <c r="J28" s="151">
        <v>169</v>
      </c>
      <c r="K28" s="151">
        <v>6</v>
      </c>
      <c r="L28" s="156">
        <v>248.9</v>
      </c>
      <c r="M28" s="156">
        <v>238.1</v>
      </c>
      <c r="N28" s="156">
        <v>627.8</v>
      </c>
    </row>
    <row r="29" spans="1:14" ht="17.25">
      <c r="A29" s="17"/>
      <c r="B29" s="1" t="s">
        <v>406</v>
      </c>
      <c r="C29" s="153">
        <v>9.8</v>
      </c>
      <c r="D29" s="154">
        <v>167</v>
      </c>
      <c r="E29" s="151">
        <v>6</v>
      </c>
      <c r="F29" s="156">
        <v>282</v>
      </c>
      <c r="G29" s="156">
        <v>272.5</v>
      </c>
      <c r="H29" s="156">
        <v>436.4</v>
      </c>
      <c r="I29" s="156">
        <v>15.8</v>
      </c>
      <c r="J29" s="151">
        <v>168</v>
      </c>
      <c r="K29" s="151">
        <v>6</v>
      </c>
      <c r="L29" s="156">
        <v>219.5</v>
      </c>
      <c r="M29" s="156">
        <v>209.5</v>
      </c>
      <c r="N29" s="156">
        <v>428.1</v>
      </c>
    </row>
    <row r="30" spans="1:14" ht="17.25">
      <c r="A30" s="17"/>
      <c r="B30" s="1" t="s">
        <v>407</v>
      </c>
      <c r="C30" s="153">
        <v>17.5</v>
      </c>
      <c r="D30" s="154">
        <v>169</v>
      </c>
      <c r="E30" s="151">
        <v>3</v>
      </c>
      <c r="F30" s="156">
        <v>268.9</v>
      </c>
      <c r="G30" s="156">
        <v>264.4</v>
      </c>
      <c r="H30" s="156">
        <v>358.1</v>
      </c>
      <c r="I30" s="156">
        <v>14.3</v>
      </c>
      <c r="J30" s="151">
        <v>171</v>
      </c>
      <c r="K30" s="151">
        <v>1</v>
      </c>
      <c r="L30" s="156">
        <v>175.4</v>
      </c>
      <c r="M30" s="156">
        <v>170.3</v>
      </c>
      <c r="N30" s="156">
        <v>186.8</v>
      </c>
    </row>
    <row r="31" spans="2:14" ht="17.25">
      <c r="B31" s="8"/>
      <c r="C31" s="2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7.25">
      <c r="A32" s="17"/>
      <c r="C32" s="26"/>
      <c r="D32" s="96"/>
      <c r="E32" s="97"/>
      <c r="F32" s="13"/>
      <c r="G32" s="13"/>
      <c r="H32" s="13"/>
      <c r="I32" s="13"/>
      <c r="J32" s="97"/>
      <c r="K32" s="97"/>
      <c r="L32" s="13"/>
      <c r="M32" s="13"/>
      <c r="N32" s="13"/>
    </row>
    <row r="33" spans="1:14" ht="17.25">
      <c r="A33" s="17"/>
      <c r="B33" s="1" t="s">
        <v>381</v>
      </c>
      <c r="C33" s="80"/>
      <c r="D33" s="94"/>
      <c r="E33" s="95"/>
      <c r="F33" s="16"/>
      <c r="G33" s="16"/>
      <c r="H33" s="1" t="s">
        <v>395</v>
      </c>
      <c r="I33" s="16"/>
      <c r="J33" s="95"/>
      <c r="K33" s="95"/>
      <c r="L33" s="16"/>
      <c r="M33" s="16"/>
      <c r="N33" s="16"/>
    </row>
    <row r="34" spans="1:14" ht="17.25">
      <c r="A34" s="17"/>
      <c r="B34" s="1" t="s">
        <v>408</v>
      </c>
      <c r="C34" s="159">
        <v>10</v>
      </c>
      <c r="D34" s="154">
        <v>178</v>
      </c>
      <c r="E34" s="151">
        <v>14</v>
      </c>
      <c r="F34" s="171">
        <v>286.5</v>
      </c>
      <c r="G34" s="171">
        <v>263</v>
      </c>
      <c r="H34" s="171">
        <v>480</v>
      </c>
      <c r="I34" s="171">
        <v>6.8</v>
      </c>
      <c r="J34" s="102">
        <v>172</v>
      </c>
      <c r="K34" s="102">
        <v>4</v>
      </c>
      <c r="L34" s="171">
        <v>191</v>
      </c>
      <c r="M34" s="171">
        <v>184.1</v>
      </c>
      <c r="N34" s="171">
        <v>375.9</v>
      </c>
    </row>
    <row r="35" spans="1:14" ht="17.25">
      <c r="A35" s="17"/>
      <c r="C35" s="160"/>
      <c r="D35" s="154"/>
      <c r="E35" s="151"/>
      <c r="F35" s="171"/>
      <c r="G35" s="172"/>
      <c r="H35" s="171"/>
      <c r="I35" s="171"/>
      <c r="J35" s="102"/>
      <c r="K35" s="102"/>
      <c r="L35" s="171"/>
      <c r="M35" s="171"/>
      <c r="N35" s="171"/>
    </row>
    <row r="36" spans="1:14" ht="17.25">
      <c r="A36" s="17"/>
      <c r="B36" s="1" t="s">
        <v>396</v>
      </c>
      <c r="C36" s="160">
        <v>0.5</v>
      </c>
      <c r="D36" s="154">
        <v>168</v>
      </c>
      <c r="E36" s="151">
        <v>26</v>
      </c>
      <c r="F36" s="171">
        <v>137.4</v>
      </c>
      <c r="G36" s="171">
        <v>136.1</v>
      </c>
      <c r="H36" s="171">
        <v>0</v>
      </c>
      <c r="I36" s="256" t="s">
        <v>26</v>
      </c>
      <c r="J36" s="256" t="s">
        <v>26</v>
      </c>
      <c r="K36" s="256" t="s">
        <v>26</v>
      </c>
      <c r="L36" s="256" t="s">
        <v>26</v>
      </c>
      <c r="M36" s="256" t="s">
        <v>26</v>
      </c>
      <c r="N36" s="256" t="s">
        <v>26</v>
      </c>
    </row>
    <row r="37" spans="1:14" ht="17.25">
      <c r="A37" s="17"/>
      <c r="B37" s="1" t="s">
        <v>397</v>
      </c>
      <c r="C37" s="160">
        <v>0.8</v>
      </c>
      <c r="D37" s="154">
        <v>175</v>
      </c>
      <c r="E37" s="151">
        <v>8</v>
      </c>
      <c r="F37" s="171">
        <v>160.6</v>
      </c>
      <c r="G37" s="171">
        <v>151.9</v>
      </c>
      <c r="H37" s="171">
        <v>45.8</v>
      </c>
      <c r="I37" s="171">
        <v>1</v>
      </c>
      <c r="J37" s="102">
        <v>186</v>
      </c>
      <c r="K37" s="102">
        <v>2</v>
      </c>
      <c r="L37" s="171">
        <v>157.3</v>
      </c>
      <c r="M37" s="171">
        <v>155.5</v>
      </c>
      <c r="N37" s="171">
        <v>121.6</v>
      </c>
    </row>
    <row r="38" spans="1:14" ht="17.25">
      <c r="A38" s="17"/>
      <c r="B38" s="1" t="s">
        <v>398</v>
      </c>
      <c r="C38" s="160">
        <v>2.6</v>
      </c>
      <c r="D38" s="154">
        <v>178</v>
      </c>
      <c r="E38" s="151">
        <v>11</v>
      </c>
      <c r="F38" s="171">
        <v>204.6</v>
      </c>
      <c r="G38" s="171">
        <v>192.1</v>
      </c>
      <c r="H38" s="171">
        <v>196.8</v>
      </c>
      <c r="I38" s="171">
        <v>2.3</v>
      </c>
      <c r="J38" s="102">
        <v>175</v>
      </c>
      <c r="K38" s="102">
        <v>3</v>
      </c>
      <c r="L38" s="171">
        <v>153.4</v>
      </c>
      <c r="M38" s="171">
        <v>149.3</v>
      </c>
      <c r="N38" s="171">
        <v>182.4</v>
      </c>
    </row>
    <row r="39" spans="1:14" ht="17.25">
      <c r="A39" s="17"/>
      <c r="B39" s="1" t="s">
        <v>399</v>
      </c>
      <c r="C39" s="160">
        <v>4.6</v>
      </c>
      <c r="D39" s="154">
        <v>179</v>
      </c>
      <c r="E39" s="151">
        <v>15</v>
      </c>
      <c r="F39" s="171">
        <v>227.9</v>
      </c>
      <c r="G39" s="171">
        <v>206.9</v>
      </c>
      <c r="H39" s="171">
        <v>366.7</v>
      </c>
      <c r="I39" s="171">
        <v>4.9</v>
      </c>
      <c r="J39" s="102">
        <v>173</v>
      </c>
      <c r="K39" s="102">
        <v>5</v>
      </c>
      <c r="L39" s="171">
        <v>185.5</v>
      </c>
      <c r="M39" s="171">
        <v>178.2</v>
      </c>
      <c r="N39" s="171">
        <v>430.1</v>
      </c>
    </row>
    <row r="40" spans="1:14" ht="17.25">
      <c r="A40" s="17"/>
      <c r="B40" s="1" t="s">
        <v>400</v>
      </c>
      <c r="C40" s="160">
        <v>6.7</v>
      </c>
      <c r="D40" s="154">
        <v>184</v>
      </c>
      <c r="E40" s="151">
        <v>17</v>
      </c>
      <c r="F40" s="171">
        <v>274</v>
      </c>
      <c r="G40" s="171">
        <v>247.6</v>
      </c>
      <c r="H40" s="171">
        <v>494.6</v>
      </c>
      <c r="I40" s="171">
        <v>7.7</v>
      </c>
      <c r="J40" s="102">
        <v>172</v>
      </c>
      <c r="K40" s="102">
        <v>7</v>
      </c>
      <c r="L40" s="171">
        <v>190.9</v>
      </c>
      <c r="M40" s="171">
        <v>179.8</v>
      </c>
      <c r="N40" s="171">
        <v>504.8</v>
      </c>
    </row>
    <row r="41" spans="1:14" ht="17.25">
      <c r="A41" s="17"/>
      <c r="B41" s="1" t="s">
        <v>401</v>
      </c>
      <c r="C41" s="160">
        <v>9.1</v>
      </c>
      <c r="D41" s="154">
        <v>181</v>
      </c>
      <c r="E41" s="151">
        <v>16</v>
      </c>
      <c r="F41" s="171">
        <v>308.4</v>
      </c>
      <c r="G41" s="171">
        <v>277.1</v>
      </c>
      <c r="H41" s="171">
        <v>531.2</v>
      </c>
      <c r="I41" s="171">
        <v>5.8</v>
      </c>
      <c r="J41" s="102">
        <v>171</v>
      </c>
      <c r="K41" s="102">
        <v>3</v>
      </c>
      <c r="L41" s="171">
        <v>182.4</v>
      </c>
      <c r="M41" s="171">
        <v>178.9</v>
      </c>
      <c r="N41" s="171">
        <v>276.9</v>
      </c>
    </row>
    <row r="42" spans="1:14" ht="17.25">
      <c r="A42" s="17"/>
      <c r="B42" s="1" t="s">
        <v>402</v>
      </c>
      <c r="C42" s="160">
        <v>12</v>
      </c>
      <c r="D42" s="154">
        <v>180</v>
      </c>
      <c r="E42" s="151">
        <v>18</v>
      </c>
      <c r="F42" s="171">
        <v>322.7</v>
      </c>
      <c r="G42" s="171">
        <v>290</v>
      </c>
      <c r="H42" s="171">
        <v>611.7</v>
      </c>
      <c r="I42" s="171">
        <v>6.7</v>
      </c>
      <c r="J42" s="102">
        <v>168</v>
      </c>
      <c r="K42" s="102">
        <v>7</v>
      </c>
      <c r="L42" s="171">
        <v>189.4</v>
      </c>
      <c r="M42" s="171">
        <v>180.4</v>
      </c>
      <c r="N42" s="171">
        <v>383.7</v>
      </c>
    </row>
    <row r="43" spans="1:14" ht="17.25">
      <c r="A43" s="17"/>
      <c r="B43" s="1" t="s">
        <v>403</v>
      </c>
      <c r="C43" s="160">
        <v>13.1</v>
      </c>
      <c r="D43" s="154">
        <v>180</v>
      </c>
      <c r="E43" s="151">
        <v>12</v>
      </c>
      <c r="F43" s="171">
        <v>329.4</v>
      </c>
      <c r="G43" s="171">
        <v>304.6</v>
      </c>
      <c r="H43" s="171">
        <v>622.2</v>
      </c>
      <c r="I43" s="171">
        <v>9.4</v>
      </c>
      <c r="J43" s="102">
        <v>168</v>
      </c>
      <c r="K43" s="102">
        <v>5</v>
      </c>
      <c r="L43" s="171">
        <v>212.5</v>
      </c>
      <c r="M43" s="171">
        <v>202.2</v>
      </c>
      <c r="N43" s="171">
        <v>425.1</v>
      </c>
    </row>
    <row r="44" spans="1:14" ht="17.25">
      <c r="A44" s="17"/>
      <c r="B44" s="1" t="s">
        <v>404</v>
      </c>
      <c r="C44" s="160">
        <v>17.2</v>
      </c>
      <c r="D44" s="154">
        <v>178</v>
      </c>
      <c r="E44" s="151">
        <v>13</v>
      </c>
      <c r="F44" s="171">
        <v>347.8</v>
      </c>
      <c r="G44" s="171">
        <v>317</v>
      </c>
      <c r="H44" s="171">
        <v>642.7</v>
      </c>
      <c r="I44" s="171">
        <v>10</v>
      </c>
      <c r="J44" s="102">
        <v>170</v>
      </c>
      <c r="K44" s="102">
        <v>4</v>
      </c>
      <c r="L44" s="171">
        <v>214.5</v>
      </c>
      <c r="M44" s="171">
        <v>208</v>
      </c>
      <c r="N44" s="171">
        <v>455.9</v>
      </c>
    </row>
    <row r="45" spans="1:14" ht="17.25">
      <c r="A45" s="17"/>
      <c r="B45" s="1" t="s">
        <v>405</v>
      </c>
      <c r="C45" s="160">
        <v>17.4</v>
      </c>
      <c r="D45" s="154">
        <v>171</v>
      </c>
      <c r="E45" s="151">
        <v>9</v>
      </c>
      <c r="F45" s="171">
        <v>314</v>
      </c>
      <c r="G45" s="171">
        <v>296.6</v>
      </c>
      <c r="H45" s="171">
        <v>525</v>
      </c>
      <c r="I45" s="171">
        <v>12.3</v>
      </c>
      <c r="J45" s="102">
        <v>176</v>
      </c>
      <c r="K45" s="102">
        <v>4</v>
      </c>
      <c r="L45" s="171">
        <v>263.4</v>
      </c>
      <c r="M45" s="171">
        <v>255.9</v>
      </c>
      <c r="N45" s="171">
        <v>677.4</v>
      </c>
    </row>
    <row r="46" spans="1:14" ht="17.25">
      <c r="A46" s="17"/>
      <c r="B46" s="1" t="s">
        <v>406</v>
      </c>
      <c r="C46" s="160">
        <v>8.5</v>
      </c>
      <c r="D46" s="154">
        <v>164</v>
      </c>
      <c r="E46" s="151">
        <v>6</v>
      </c>
      <c r="F46" s="171">
        <v>269.1</v>
      </c>
      <c r="G46" s="171">
        <v>259.8</v>
      </c>
      <c r="H46" s="171">
        <v>295.3</v>
      </c>
      <c r="I46" s="171">
        <v>15.1</v>
      </c>
      <c r="J46" s="102">
        <v>167</v>
      </c>
      <c r="K46" s="102">
        <v>5</v>
      </c>
      <c r="L46" s="171">
        <v>193</v>
      </c>
      <c r="M46" s="171">
        <v>187.3</v>
      </c>
      <c r="N46" s="171">
        <v>269.6</v>
      </c>
    </row>
    <row r="47" spans="1:14" ht="17.25">
      <c r="A47" s="17"/>
      <c r="B47" s="1" t="s">
        <v>407</v>
      </c>
      <c r="C47" s="160">
        <v>17.9</v>
      </c>
      <c r="D47" s="154">
        <v>170</v>
      </c>
      <c r="E47" s="151">
        <v>4</v>
      </c>
      <c r="F47" s="171">
        <v>252.2</v>
      </c>
      <c r="G47" s="171">
        <v>246.3</v>
      </c>
      <c r="H47" s="171">
        <v>246.2</v>
      </c>
      <c r="I47" s="171">
        <v>17.5</v>
      </c>
      <c r="J47" s="102">
        <v>174</v>
      </c>
      <c r="K47" s="102">
        <v>3</v>
      </c>
      <c r="L47" s="171">
        <v>166.5</v>
      </c>
      <c r="M47" s="171">
        <v>162.5</v>
      </c>
      <c r="N47" s="171">
        <v>121.6</v>
      </c>
    </row>
    <row r="48" spans="2:14" ht="17.25">
      <c r="B48" s="8"/>
      <c r="C48" s="161"/>
      <c r="D48" s="166"/>
      <c r="E48" s="166"/>
      <c r="F48" s="175"/>
      <c r="G48" s="175"/>
      <c r="H48" s="175"/>
      <c r="I48" s="175"/>
      <c r="J48" s="108"/>
      <c r="K48" s="108"/>
      <c r="L48" s="175"/>
      <c r="M48" s="175"/>
      <c r="N48" s="175"/>
    </row>
    <row r="49" spans="1:14" ht="17.25">
      <c r="A49" s="17"/>
      <c r="C49" s="160"/>
      <c r="D49" s="154"/>
      <c r="E49" s="151"/>
      <c r="F49" s="171"/>
      <c r="G49" s="171"/>
      <c r="H49" s="174"/>
      <c r="I49" s="171"/>
      <c r="J49" s="102"/>
      <c r="K49" s="102"/>
      <c r="L49" s="171"/>
      <c r="M49" s="171"/>
      <c r="N49" s="171"/>
    </row>
    <row r="50" spans="1:14" ht="17.25">
      <c r="A50" s="17"/>
      <c r="B50" s="1" t="s">
        <v>381</v>
      </c>
      <c r="C50" s="162"/>
      <c r="D50" s="167"/>
      <c r="E50" s="168"/>
      <c r="F50" s="176"/>
      <c r="G50" s="176"/>
      <c r="H50" s="177" t="s">
        <v>395</v>
      </c>
      <c r="I50" s="176"/>
      <c r="J50" s="150"/>
      <c r="K50" s="150"/>
      <c r="L50" s="176"/>
      <c r="M50" s="176"/>
      <c r="N50" s="176"/>
    </row>
    <row r="51" spans="1:14" ht="17.25">
      <c r="A51" s="17"/>
      <c r="B51" s="1" t="s">
        <v>409</v>
      </c>
      <c r="C51" s="160">
        <v>13.8</v>
      </c>
      <c r="D51" s="154">
        <v>167</v>
      </c>
      <c r="E51" s="151">
        <v>15</v>
      </c>
      <c r="F51" s="171">
        <v>349.9</v>
      </c>
      <c r="G51" s="171">
        <v>321.2</v>
      </c>
      <c r="H51" s="171">
        <v>871.1</v>
      </c>
      <c r="I51" s="171">
        <v>7.6</v>
      </c>
      <c r="J51" s="102">
        <v>163</v>
      </c>
      <c r="K51" s="102">
        <v>8</v>
      </c>
      <c r="L51" s="171">
        <v>221.3</v>
      </c>
      <c r="M51" s="171">
        <v>202.8</v>
      </c>
      <c r="N51" s="171">
        <v>509.2</v>
      </c>
    </row>
    <row r="52" spans="1:14" ht="17.25">
      <c r="A52" s="17"/>
      <c r="C52" s="160"/>
      <c r="D52" s="154"/>
      <c r="E52" s="151"/>
      <c r="F52" s="171"/>
      <c r="G52" s="171"/>
      <c r="H52" s="171"/>
      <c r="I52" s="171"/>
      <c r="J52" s="102"/>
      <c r="K52" s="102"/>
      <c r="L52" s="171"/>
      <c r="M52" s="171"/>
      <c r="N52" s="171"/>
    </row>
    <row r="53" spans="1:14" ht="17.25">
      <c r="A53" s="17"/>
      <c r="B53" s="1" t="s">
        <v>396</v>
      </c>
      <c r="C53" s="243">
        <v>0.5</v>
      </c>
      <c r="D53" s="238">
        <v>175</v>
      </c>
      <c r="E53" s="238">
        <v>0</v>
      </c>
      <c r="F53" s="244">
        <v>145.5</v>
      </c>
      <c r="G53" s="244">
        <v>145.5</v>
      </c>
      <c r="H53" s="244">
        <v>0</v>
      </c>
      <c r="I53" s="256" t="s">
        <v>26</v>
      </c>
      <c r="J53" s="256" t="s">
        <v>26</v>
      </c>
      <c r="K53" s="256" t="s">
        <v>26</v>
      </c>
      <c r="L53" s="256" t="s">
        <v>26</v>
      </c>
      <c r="M53" s="256" t="s">
        <v>26</v>
      </c>
      <c r="N53" s="256" t="s">
        <v>26</v>
      </c>
    </row>
    <row r="54" spans="1:14" ht="17.25">
      <c r="A54" s="17"/>
      <c r="B54" s="1" t="s">
        <v>397</v>
      </c>
      <c r="C54" s="163">
        <v>0.8</v>
      </c>
      <c r="D54" s="169">
        <v>170</v>
      </c>
      <c r="E54" s="169">
        <v>8</v>
      </c>
      <c r="F54" s="171">
        <v>168.9</v>
      </c>
      <c r="G54" s="171">
        <v>157</v>
      </c>
      <c r="H54" s="171">
        <v>65.1</v>
      </c>
      <c r="I54" s="171">
        <v>0.7</v>
      </c>
      <c r="J54" s="102">
        <v>172</v>
      </c>
      <c r="K54" s="102">
        <v>3</v>
      </c>
      <c r="L54" s="171">
        <v>149</v>
      </c>
      <c r="M54" s="171">
        <v>145.2</v>
      </c>
      <c r="N54" s="171">
        <v>109.2</v>
      </c>
    </row>
    <row r="55" spans="1:14" ht="17.25">
      <c r="A55" s="17"/>
      <c r="B55" s="1" t="s">
        <v>398</v>
      </c>
      <c r="C55" s="160">
        <v>2.5</v>
      </c>
      <c r="D55" s="154">
        <v>170</v>
      </c>
      <c r="E55" s="151">
        <v>15</v>
      </c>
      <c r="F55" s="171">
        <v>200.6</v>
      </c>
      <c r="G55" s="171">
        <v>179.9</v>
      </c>
      <c r="H55" s="171">
        <v>351.8</v>
      </c>
      <c r="I55" s="171">
        <v>2.1</v>
      </c>
      <c r="J55" s="102">
        <v>172</v>
      </c>
      <c r="K55" s="102">
        <v>6</v>
      </c>
      <c r="L55" s="171">
        <v>179.3</v>
      </c>
      <c r="M55" s="171">
        <v>169.4</v>
      </c>
      <c r="N55" s="171">
        <v>313.5</v>
      </c>
    </row>
    <row r="56" spans="1:14" ht="17.25">
      <c r="A56" s="17"/>
      <c r="B56" s="1" t="s">
        <v>399</v>
      </c>
      <c r="C56" s="160">
        <v>4.7</v>
      </c>
      <c r="D56" s="154">
        <v>168</v>
      </c>
      <c r="E56" s="151">
        <v>21</v>
      </c>
      <c r="F56" s="171">
        <v>248.2</v>
      </c>
      <c r="G56" s="171">
        <v>215.3</v>
      </c>
      <c r="H56" s="171">
        <v>546.2</v>
      </c>
      <c r="I56" s="171">
        <v>5.4</v>
      </c>
      <c r="J56" s="113">
        <v>154</v>
      </c>
      <c r="K56" s="102">
        <v>8</v>
      </c>
      <c r="L56" s="171">
        <v>243.2</v>
      </c>
      <c r="M56" s="171">
        <v>210.2</v>
      </c>
      <c r="N56" s="171">
        <v>644.5</v>
      </c>
    </row>
    <row r="57" spans="1:14" ht="17.25">
      <c r="A57" s="17"/>
      <c r="B57" s="1" t="s">
        <v>400</v>
      </c>
      <c r="C57" s="160">
        <v>7.9</v>
      </c>
      <c r="D57" s="154">
        <v>169</v>
      </c>
      <c r="E57" s="151">
        <v>23</v>
      </c>
      <c r="F57" s="171">
        <v>276.3</v>
      </c>
      <c r="G57" s="171">
        <v>241</v>
      </c>
      <c r="H57" s="171">
        <v>719.2</v>
      </c>
      <c r="I57" s="171">
        <v>7.2</v>
      </c>
      <c r="J57" s="102">
        <v>162</v>
      </c>
      <c r="K57" s="102">
        <v>8</v>
      </c>
      <c r="L57" s="171">
        <v>224.5</v>
      </c>
      <c r="M57" s="171">
        <v>203.6</v>
      </c>
      <c r="N57" s="171">
        <v>554.4</v>
      </c>
    </row>
    <row r="58" spans="1:14" ht="17.25">
      <c r="A58" s="17"/>
      <c r="B58" s="1" t="s">
        <v>401</v>
      </c>
      <c r="C58" s="160">
        <v>12.9</v>
      </c>
      <c r="D58" s="154">
        <v>169</v>
      </c>
      <c r="E58" s="151">
        <v>18</v>
      </c>
      <c r="F58" s="171">
        <v>347.2</v>
      </c>
      <c r="G58" s="171">
        <v>309.3</v>
      </c>
      <c r="H58" s="171">
        <v>875.2</v>
      </c>
      <c r="I58" s="171">
        <v>8.7</v>
      </c>
      <c r="J58" s="102">
        <v>163</v>
      </c>
      <c r="K58" s="102">
        <v>9</v>
      </c>
      <c r="L58" s="171">
        <v>241.6</v>
      </c>
      <c r="M58" s="171">
        <v>226.2</v>
      </c>
      <c r="N58" s="171">
        <v>583.9</v>
      </c>
    </row>
    <row r="59" spans="1:14" ht="17.25">
      <c r="A59" s="17"/>
      <c r="B59" s="1" t="s">
        <v>402</v>
      </c>
      <c r="C59" s="160">
        <v>15.2</v>
      </c>
      <c r="D59" s="154">
        <v>166</v>
      </c>
      <c r="E59" s="151">
        <v>15</v>
      </c>
      <c r="F59" s="171">
        <v>410.5</v>
      </c>
      <c r="G59" s="171">
        <v>381.7</v>
      </c>
      <c r="H59" s="171">
        <v>1093.6</v>
      </c>
      <c r="I59" s="171">
        <v>9.8</v>
      </c>
      <c r="J59" s="102">
        <v>163</v>
      </c>
      <c r="K59" s="102">
        <v>7</v>
      </c>
      <c r="L59" s="171">
        <v>227.8</v>
      </c>
      <c r="M59" s="171">
        <v>213.9</v>
      </c>
      <c r="N59" s="171">
        <v>491.1</v>
      </c>
    </row>
    <row r="60" spans="1:14" ht="17.25">
      <c r="A60" s="17"/>
      <c r="B60" s="1" t="s">
        <v>403</v>
      </c>
      <c r="C60" s="160">
        <v>18.2</v>
      </c>
      <c r="D60" s="154">
        <v>167</v>
      </c>
      <c r="E60" s="151">
        <v>10</v>
      </c>
      <c r="F60" s="171">
        <v>441.8</v>
      </c>
      <c r="G60" s="171">
        <v>420.9</v>
      </c>
      <c r="H60" s="171">
        <v>1066.1</v>
      </c>
      <c r="I60" s="171">
        <v>9.5</v>
      </c>
      <c r="J60" s="102">
        <v>164</v>
      </c>
      <c r="K60" s="102">
        <v>8</v>
      </c>
      <c r="L60" s="171">
        <v>226.1</v>
      </c>
      <c r="M60" s="171">
        <v>208.8</v>
      </c>
      <c r="N60" s="171">
        <v>539.9</v>
      </c>
    </row>
    <row r="61" spans="1:14" ht="17.25">
      <c r="A61" s="17"/>
      <c r="B61" s="1" t="s">
        <v>404</v>
      </c>
      <c r="C61" s="160">
        <v>22.3</v>
      </c>
      <c r="D61" s="154">
        <v>165</v>
      </c>
      <c r="E61" s="151">
        <v>9</v>
      </c>
      <c r="F61" s="171">
        <v>470.5</v>
      </c>
      <c r="G61" s="171">
        <v>442.1</v>
      </c>
      <c r="H61" s="171">
        <v>1189.1</v>
      </c>
      <c r="I61" s="171">
        <v>11.6</v>
      </c>
      <c r="J61" s="102">
        <v>161</v>
      </c>
      <c r="K61" s="102">
        <v>8</v>
      </c>
      <c r="L61" s="171">
        <v>216.8</v>
      </c>
      <c r="M61" s="171">
        <v>199.3</v>
      </c>
      <c r="N61" s="171">
        <v>495.9</v>
      </c>
    </row>
    <row r="62" spans="1:14" ht="17.25">
      <c r="A62" s="17"/>
      <c r="B62" s="1" t="s">
        <v>405</v>
      </c>
      <c r="C62" s="160">
        <v>25.5</v>
      </c>
      <c r="D62" s="154">
        <v>162</v>
      </c>
      <c r="E62" s="151">
        <v>9</v>
      </c>
      <c r="F62" s="171">
        <v>383.6</v>
      </c>
      <c r="G62" s="171">
        <v>360.3</v>
      </c>
      <c r="H62" s="171">
        <v>1072.3</v>
      </c>
      <c r="I62" s="171">
        <v>13.3</v>
      </c>
      <c r="J62" s="102">
        <v>166</v>
      </c>
      <c r="K62" s="102">
        <v>7</v>
      </c>
      <c r="L62" s="171">
        <v>227.9</v>
      </c>
      <c r="M62" s="171">
        <v>215.1</v>
      </c>
      <c r="N62" s="171">
        <v>526.1</v>
      </c>
    </row>
    <row r="63" spans="1:14" ht="17.25">
      <c r="A63" s="17"/>
      <c r="B63" s="1" t="s">
        <v>406</v>
      </c>
      <c r="C63" s="160">
        <v>10.7</v>
      </c>
      <c r="D63" s="154">
        <v>174</v>
      </c>
      <c r="E63" s="151">
        <v>4</v>
      </c>
      <c r="F63" s="171">
        <v>292.5</v>
      </c>
      <c r="G63" s="171">
        <v>283.9</v>
      </c>
      <c r="H63" s="171">
        <v>498.6</v>
      </c>
      <c r="I63" s="171">
        <v>14.4</v>
      </c>
      <c r="J63" s="102">
        <v>170</v>
      </c>
      <c r="K63" s="102">
        <v>11</v>
      </c>
      <c r="L63" s="171">
        <v>241.6</v>
      </c>
      <c r="M63" s="171">
        <v>221.8</v>
      </c>
      <c r="N63" s="171">
        <v>527.6</v>
      </c>
    </row>
    <row r="64" spans="1:14" ht="17.25">
      <c r="A64" s="17"/>
      <c r="B64" s="1" t="s">
        <v>407</v>
      </c>
      <c r="C64" s="160">
        <v>16.1</v>
      </c>
      <c r="D64" s="154">
        <v>167</v>
      </c>
      <c r="E64" s="151">
        <v>0</v>
      </c>
      <c r="F64" s="171">
        <v>274.7</v>
      </c>
      <c r="G64" s="171">
        <v>274.1</v>
      </c>
      <c r="H64" s="171">
        <v>432.1</v>
      </c>
      <c r="I64" s="171">
        <v>8.6</v>
      </c>
      <c r="J64" s="102">
        <v>166</v>
      </c>
      <c r="K64" s="102">
        <v>0</v>
      </c>
      <c r="L64" s="171">
        <v>208</v>
      </c>
      <c r="M64" s="171">
        <v>193.6</v>
      </c>
      <c r="N64" s="171">
        <v>369</v>
      </c>
    </row>
    <row r="65" spans="1:14" ht="18" thickBot="1">
      <c r="A65" s="17"/>
      <c r="B65" s="5"/>
      <c r="C65" s="164"/>
      <c r="D65" s="170"/>
      <c r="E65" s="170"/>
      <c r="F65" s="179"/>
      <c r="G65" s="179"/>
      <c r="H65" s="179"/>
      <c r="I65" s="179"/>
      <c r="J65" s="119"/>
      <c r="K65" s="119"/>
      <c r="L65" s="179"/>
      <c r="M65" s="179"/>
      <c r="N65" s="179"/>
    </row>
    <row r="66" spans="1:14" ht="17.25">
      <c r="A66" s="17"/>
      <c r="C66" s="165" t="s">
        <v>650</v>
      </c>
      <c r="D66" s="152"/>
      <c r="E66" s="152"/>
      <c r="F66" s="174"/>
      <c r="G66" s="174"/>
      <c r="H66" s="174"/>
      <c r="I66" s="174"/>
      <c r="J66" s="112"/>
      <c r="K66" s="112"/>
      <c r="L66" s="174"/>
      <c r="M66" s="174"/>
      <c r="N66" s="174"/>
    </row>
    <row r="67" spans="1:14" ht="17.25">
      <c r="A67" s="1"/>
      <c r="C67" s="158"/>
      <c r="D67" s="152"/>
      <c r="E67" s="152"/>
      <c r="F67" s="174"/>
      <c r="G67" s="174"/>
      <c r="H67" s="174"/>
      <c r="I67" s="174"/>
      <c r="J67" s="112"/>
      <c r="K67" s="112"/>
      <c r="L67" s="174"/>
      <c r="M67" s="174"/>
      <c r="N67" s="174"/>
    </row>
    <row r="68" spans="1:14" ht="17.25">
      <c r="A68" s="1"/>
      <c r="C68" s="158"/>
      <c r="D68" s="152"/>
      <c r="E68" s="152"/>
      <c r="F68" s="174"/>
      <c r="G68" s="174"/>
      <c r="H68" s="174"/>
      <c r="I68" s="174"/>
      <c r="J68" s="112"/>
      <c r="K68" s="112"/>
      <c r="L68" s="174"/>
      <c r="M68" s="174"/>
      <c r="N68" s="174"/>
    </row>
    <row r="69" spans="3:14" ht="17.25">
      <c r="C69" s="158"/>
      <c r="D69" s="152"/>
      <c r="E69" s="152"/>
      <c r="F69" s="174"/>
      <c r="G69" s="174"/>
      <c r="H69" s="174"/>
      <c r="I69" s="174"/>
      <c r="J69" s="112"/>
      <c r="K69" s="112"/>
      <c r="L69" s="174"/>
      <c r="M69" s="174"/>
      <c r="N69" s="174"/>
    </row>
    <row r="70" spans="3:14" ht="17.25">
      <c r="C70" s="158"/>
      <c r="D70" s="152"/>
      <c r="E70" s="152"/>
      <c r="F70" s="174"/>
      <c r="G70" s="174"/>
      <c r="H70" s="174"/>
      <c r="I70" s="174"/>
      <c r="J70" s="112"/>
      <c r="K70" s="112"/>
      <c r="L70" s="174"/>
      <c r="M70" s="174"/>
      <c r="N70" s="174"/>
    </row>
    <row r="71" spans="3:11" ht="17.25">
      <c r="C71" s="158"/>
      <c r="D71" s="152"/>
      <c r="E71" s="152"/>
      <c r="F71" s="174"/>
      <c r="G71" s="174"/>
      <c r="H71" s="174"/>
      <c r="I71" s="174"/>
      <c r="J71" s="112"/>
      <c r="K71" s="112"/>
    </row>
    <row r="72" spans="4:11" ht="17.25">
      <c r="D72" s="152"/>
      <c r="E72" s="152"/>
      <c r="F72" s="174"/>
      <c r="G72" s="174"/>
      <c r="H72" s="174"/>
      <c r="I72" s="174"/>
      <c r="J72" s="112"/>
      <c r="K72" s="112"/>
    </row>
    <row r="73" spans="4:9" ht="17.25">
      <c r="D73" s="152"/>
      <c r="E73" s="152"/>
      <c r="F73" s="174"/>
      <c r="G73" s="174"/>
      <c r="H73" s="174"/>
      <c r="I73" s="174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9"/>
  <sheetViews>
    <sheetView zoomScale="75" zoomScaleNormal="75" workbookViewId="0" topLeftCell="A1">
      <selection activeCell="A1" sqref="A1"/>
    </sheetView>
  </sheetViews>
  <sheetFormatPr defaultColWidth="9.625" defaultRowHeight="13.5"/>
  <cols>
    <col min="1" max="1" width="13.375" style="2" customWidth="1"/>
    <col min="2" max="2" width="14.625" style="2" customWidth="1"/>
    <col min="3" max="3" width="8.375" style="158" customWidth="1"/>
    <col min="4" max="4" width="10.125" style="2" bestFit="1" customWidth="1"/>
    <col min="5" max="5" width="7.125" style="2" customWidth="1"/>
    <col min="6" max="6" width="10.875" style="158" customWidth="1"/>
    <col min="7" max="7" width="12.125" style="158" customWidth="1"/>
    <col min="8" max="8" width="13.375" style="158" customWidth="1"/>
    <col min="9" max="9" width="8.375" style="158" customWidth="1"/>
    <col min="10" max="10" width="9.625" style="2" customWidth="1"/>
    <col min="11" max="11" width="7.125" style="2" customWidth="1"/>
    <col min="12" max="13" width="10.875" style="158" customWidth="1"/>
    <col min="14" max="14" width="12.125" style="158" customWidth="1"/>
    <col min="15" max="16384" width="9.625" style="2" customWidth="1"/>
  </cols>
  <sheetData>
    <row r="1" ht="17.25">
      <c r="A1" s="1"/>
    </row>
    <row r="2" ht="17.25">
      <c r="A2" s="1"/>
    </row>
    <row r="7" ht="17.25">
      <c r="D7" s="4" t="s">
        <v>410</v>
      </c>
    </row>
    <row r="8" ht="17.25">
      <c r="G8" s="254" t="s">
        <v>563</v>
      </c>
    </row>
    <row r="9" ht="17.25">
      <c r="C9" s="165" t="s">
        <v>415</v>
      </c>
    </row>
    <row r="10" spans="2:14" ht="18" thickBot="1">
      <c r="B10" s="5"/>
      <c r="C10" s="232" t="s">
        <v>416</v>
      </c>
      <c r="D10" s="5"/>
      <c r="E10" s="5"/>
      <c r="F10" s="231"/>
      <c r="G10" s="231"/>
      <c r="H10" s="231"/>
      <c r="I10" s="231"/>
      <c r="J10" s="5"/>
      <c r="K10" s="5"/>
      <c r="L10" s="231"/>
      <c r="M10" s="231"/>
      <c r="N10" s="231"/>
    </row>
    <row r="11" spans="3:9" ht="17.25">
      <c r="C11" s="159"/>
      <c r="I11" s="159"/>
    </row>
    <row r="12" spans="3:14" ht="17.25">
      <c r="C12" s="161"/>
      <c r="D12" s="8"/>
      <c r="E12" s="8"/>
      <c r="F12" s="200" t="s">
        <v>97</v>
      </c>
      <c r="G12" s="193"/>
      <c r="H12" s="193"/>
      <c r="I12" s="161"/>
      <c r="J12" s="8"/>
      <c r="K12" s="8"/>
      <c r="L12" s="200" t="s">
        <v>113</v>
      </c>
      <c r="M12" s="193"/>
      <c r="N12" s="193"/>
    </row>
    <row r="13" spans="3:14" ht="17.25">
      <c r="C13" s="159"/>
      <c r="D13" s="11" t="s">
        <v>378</v>
      </c>
      <c r="E13" s="8"/>
      <c r="F13" s="201" t="s">
        <v>379</v>
      </c>
      <c r="G13" s="193"/>
      <c r="H13" s="201" t="s">
        <v>380</v>
      </c>
      <c r="I13" s="159"/>
      <c r="J13" s="11" t="s">
        <v>378</v>
      </c>
      <c r="K13" s="8"/>
      <c r="L13" s="201" t="s">
        <v>379</v>
      </c>
      <c r="M13" s="193"/>
      <c r="N13" s="201" t="s">
        <v>380</v>
      </c>
    </row>
    <row r="14" spans="2:14" ht="17.25">
      <c r="B14" s="1" t="s">
        <v>381</v>
      </c>
      <c r="C14" s="201" t="s">
        <v>382</v>
      </c>
      <c r="D14" s="9"/>
      <c r="E14" s="9"/>
      <c r="F14" s="201" t="s">
        <v>383</v>
      </c>
      <c r="G14" s="201" t="s">
        <v>384</v>
      </c>
      <c r="H14" s="201" t="s">
        <v>385</v>
      </c>
      <c r="I14" s="201" t="s">
        <v>382</v>
      </c>
      <c r="J14" s="9"/>
      <c r="K14" s="9"/>
      <c r="L14" s="201" t="s">
        <v>383</v>
      </c>
      <c r="M14" s="201" t="s">
        <v>384</v>
      </c>
      <c r="N14" s="201" t="s">
        <v>385</v>
      </c>
    </row>
    <row r="15" spans="2:14" ht="17.25">
      <c r="B15" s="21" t="s">
        <v>386</v>
      </c>
      <c r="C15" s="202" t="s">
        <v>387</v>
      </c>
      <c r="D15" s="11" t="s">
        <v>388</v>
      </c>
      <c r="E15" s="11" t="s">
        <v>389</v>
      </c>
      <c r="F15" s="202" t="s">
        <v>390</v>
      </c>
      <c r="G15" s="202" t="s">
        <v>391</v>
      </c>
      <c r="H15" s="202" t="s">
        <v>390</v>
      </c>
      <c r="I15" s="202" t="s">
        <v>387</v>
      </c>
      <c r="J15" s="11" t="s">
        <v>388</v>
      </c>
      <c r="K15" s="11" t="s">
        <v>389</v>
      </c>
      <c r="L15" s="202" t="s">
        <v>390</v>
      </c>
      <c r="M15" s="202" t="s">
        <v>391</v>
      </c>
      <c r="N15" s="202" t="s">
        <v>390</v>
      </c>
    </row>
    <row r="16" spans="3:14" ht="17.25">
      <c r="C16" s="228" t="s">
        <v>392</v>
      </c>
      <c r="D16" s="93" t="s">
        <v>393</v>
      </c>
      <c r="E16" s="23" t="s">
        <v>393</v>
      </c>
      <c r="F16" s="229" t="s">
        <v>394</v>
      </c>
      <c r="G16" s="229" t="s">
        <v>394</v>
      </c>
      <c r="H16" s="229" t="s">
        <v>394</v>
      </c>
      <c r="I16" s="229" t="s">
        <v>392</v>
      </c>
      <c r="J16" s="23" t="s">
        <v>393</v>
      </c>
      <c r="K16" s="23" t="s">
        <v>393</v>
      </c>
      <c r="L16" s="229" t="s">
        <v>394</v>
      </c>
      <c r="M16" s="229" t="s">
        <v>394</v>
      </c>
      <c r="N16" s="229" t="s">
        <v>394</v>
      </c>
    </row>
    <row r="17" spans="2:8" ht="17.25">
      <c r="B17" s="1" t="s">
        <v>381</v>
      </c>
      <c r="C17" s="159"/>
      <c r="D17" s="20"/>
      <c r="H17" s="165" t="s">
        <v>395</v>
      </c>
    </row>
    <row r="18" spans="2:14" ht="17.25">
      <c r="B18" s="1" t="s">
        <v>198</v>
      </c>
      <c r="C18" s="160">
        <v>18</v>
      </c>
      <c r="D18" s="154">
        <v>165</v>
      </c>
      <c r="E18" s="151">
        <v>19</v>
      </c>
      <c r="F18" s="156">
        <v>419.2</v>
      </c>
      <c r="G18" s="156">
        <v>372.5</v>
      </c>
      <c r="H18" s="156">
        <v>1560.5</v>
      </c>
      <c r="I18" s="156">
        <v>9.6</v>
      </c>
      <c r="J18" s="151">
        <v>158</v>
      </c>
      <c r="K18" s="151">
        <v>8</v>
      </c>
      <c r="L18" s="156">
        <v>270.5</v>
      </c>
      <c r="M18" s="156">
        <v>246</v>
      </c>
      <c r="N18" s="156">
        <v>775.5</v>
      </c>
    </row>
    <row r="19" spans="3:14" ht="17.25">
      <c r="C19" s="160"/>
      <c r="D19" s="154"/>
      <c r="E19" s="151"/>
      <c r="F19" s="156"/>
      <c r="G19" s="156"/>
      <c r="H19" s="156"/>
      <c r="I19" s="156"/>
      <c r="J19" s="151"/>
      <c r="K19" s="151"/>
      <c r="L19" s="156"/>
      <c r="M19" s="156"/>
      <c r="N19" s="156"/>
    </row>
    <row r="20" spans="2:14" ht="17.25">
      <c r="B20" s="1" t="s">
        <v>396</v>
      </c>
      <c r="C20" s="240" t="s">
        <v>19</v>
      </c>
      <c r="D20" s="238" t="s">
        <v>19</v>
      </c>
      <c r="E20" s="238" t="s">
        <v>19</v>
      </c>
      <c r="F20" s="239" t="s">
        <v>19</v>
      </c>
      <c r="G20" s="239" t="s">
        <v>19</v>
      </c>
      <c r="H20" s="239" t="s">
        <v>19</v>
      </c>
      <c r="I20" s="239" t="s">
        <v>19</v>
      </c>
      <c r="J20" s="238" t="s">
        <v>19</v>
      </c>
      <c r="K20" s="238" t="s">
        <v>19</v>
      </c>
      <c r="L20" s="239" t="s">
        <v>19</v>
      </c>
      <c r="M20" s="239" t="s">
        <v>19</v>
      </c>
      <c r="N20" s="239" t="s">
        <v>19</v>
      </c>
    </row>
    <row r="21" spans="2:14" ht="17.25">
      <c r="B21" s="1" t="s">
        <v>397</v>
      </c>
      <c r="C21" s="160">
        <v>0.9</v>
      </c>
      <c r="D21" s="154">
        <v>170</v>
      </c>
      <c r="E21" s="151">
        <v>18</v>
      </c>
      <c r="F21" s="156">
        <v>187.1</v>
      </c>
      <c r="G21" s="156">
        <v>160.9</v>
      </c>
      <c r="H21" s="156">
        <v>169</v>
      </c>
      <c r="I21" s="156">
        <v>1</v>
      </c>
      <c r="J21" s="151">
        <v>169</v>
      </c>
      <c r="K21" s="151">
        <v>11</v>
      </c>
      <c r="L21" s="156">
        <v>168.6</v>
      </c>
      <c r="M21" s="156">
        <v>155.9</v>
      </c>
      <c r="N21" s="156">
        <v>154.4</v>
      </c>
    </row>
    <row r="22" spans="2:14" ht="17.25">
      <c r="B22" s="1" t="s">
        <v>398</v>
      </c>
      <c r="C22" s="160">
        <v>2.5</v>
      </c>
      <c r="D22" s="154">
        <v>168</v>
      </c>
      <c r="E22" s="151">
        <v>17</v>
      </c>
      <c r="F22" s="156">
        <v>226.8</v>
      </c>
      <c r="G22" s="156">
        <v>197.9</v>
      </c>
      <c r="H22" s="156">
        <v>392.3</v>
      </c>
      <c r="I22" s="156">
        <v>2.1</v>
      </c>
      <c r="J22" s="151">
        <v>162</v>
      </c>
      <c r="K22" s="151">
        <v>8</v>
      </c>
      <c r="L22" s="156">
        <v>193.7</v>
      </c>
      <c r="M22" s="156">
        <v>177.6</v>
      </c>
      <c r="N22" s="156">
        <v>392.7</v>
      </c>
    </row>
    <row r="23" spans="2:14" ht="17.25">
      <c r="B23" s="1" t="s">
        <v>399</v>
      </c>
      <c r="C23" s="160">
        <v>4.9</v>
      </c>
      <c r="D23" s="154">
        <v>168</v>
      </c>
      <c r="E23" s="151">
        <v>23</v>
      </c>
      <c r="F23" s="156">
        <v>277.5</v>
      </c>
      <c r="G23" s="156">
        <v>235.4</v>
      </c>
      <c r="H23" s="156">
        <v>753.7</v>
      </c>
      <c r="I23" s="156">
        <v>4.7</v>
      </c>
      <c r="J23" s="151">
        <v>160</v>
      </c>
      <c r="K23" s="151">
        <v>10</v>
      </c>
      <c r="L23" s="156">
        <v>237.9</v>
      </c>
      <c r="M23" s="156">
        <v>208.4</v>
      </c>
      <c r="N23" s="156">
        <v>665.2</v>
      </c>
    </row>
    <row r="24" spans="2:14" ht="17.25">
      <c r="B24" s="1"/>
      <c r="C24" s="160"/>
      <c r="D24" s="154"/>
      <c r="E24" s="151"/>
      <c r="F24" s="156"/>
      <c r="G24" s="156"/>
      <c r="H24" s="156"/>
      <c r="I24" s="156"/>
      <c r="J24" s="151"/>
      <c r="K24" s="151"/>
      <c r="L24" s="156"/>
      <c r="M24" s="156"/>
      <c r="N24" s="156"/>
    </row>
    <row r="25" spans="2:14" ht="17.25">
      <c r="B25" s="1" t="s">
        <v>400</v>
      </c>
      <c r="C25" s="160">
        <v>10.3</v>
      </c>
      <c r="D25" s="154">
        <v>166</v>
      </c>
      <c r="E25" s="151">
        <v>25</v>
      </c>
      <c r="F25" s="156">
        <v>358.2</v>
      </c>
      <c r="G25" s="156">
        <v>302.1</v>
      </c>
      <c r="H25" s="156">
        <v>1120.4</v>
      </c>
      <c r="I25" s="156">
        <v>8</v>
      </c>
      <c r="J25" s="151">
        <v>158</v>
      </c>
      <c r="K25" s="151">
        <v>7</v>
      </c>
      <c r="L25" s="156">
        <v>257.5</v>
      </c>
      <c r="M25" s="156">
        <v>230.1</v>
      </c>
      <c r="N25" s="156">
        <v>794.6</v>
      </c>
    </row>
    <row r="26" spans="2:14" ht="17.25">
      <c r="B26" s="1" t="s">
        <v>401</v>
      </c>
      <c r="C26" s="160">
        <v>14.3</v>
      </c>
      <c r="D26" s="154">
        <v>167</v>
      </c>
      <c r="E26" s="151">
        <v>21</v>
      </c>
      <c r="F26" s="156">
        <v>414.4</v>
      </c>
      <c r="G26" s="156">
        <v>363.8</v>
      </c>
      <c r="H26" s="156">
        <v>1513.9</v>
      </c>
      <c r="I26" s="156">
        <v>10</v>
      </c>
      <c r="J26" s="151">
        <v>155</v>
      </c>
      <c r="K26" s="151">
        <v>7</v>
      </c>
      <c r="L26" s="156">
        <v>267.6</v>
      </c>
      <c r="M26" s="156">
        <v>244.4</v>
      </c>
      <c r="N26" s="156">
        <v>863.5</v>
      </c>
    </row>
    <row r="27" spans="2:14" ht="17.25">
      <c r="B27" s="1" t="s">
        <v>402</v>
      </c>
      <c r="C27" s="160">
        <v>19.2</v>
      </c>
      <c r="D27" s="154">
        <v>163</v>
      </c>
      <c r="E27" s="151">
        <v>19</v>
      </c>
      <c r="F27" s="156">
        <v>491.2</v>
      </c>
      <c r="G27" s="156">
        <v>439.2</v>
      </c>
      <c r="H27" s="156">
        <v>1868</v>
      </c>
      <c r="I27" s="156">
        <v>11.8</v>
      </c>
      <c r="J27" s="151">
        <v>159</v>
      </c>
      <c r="K27" s="151">
        <v>7</v>
      </c>
      <c r="L27" s="156">
        <v>340.5</v>
      </c>
      <c r="M27" s="156">
        <v>308.4</v>
      </c>
      <c r="N27" s="156">
        <v>933</v>
      </c>
    </row>
    <row r="28" spans="2:14" ht="17.25">
      <c r="B28" s="1" t="s">
        <v>403</v>
      </c>
      <c r="C28" s="160">
        <v>25.6</v>
      </c>
      <c r="D28" s="154">
        <v>164</v>
      </c>
      <c r="E28" s="151">
        <v>16</v>
      </c>
      <c r="F28" s="156">
        <v>514.6</v>
      </c>
      <c r="G28" s="156">
        <v>464.2</v>
      </c>
      <c r="H28" s="156">
        <v>2133</v>
      </c>
      <c r="I28" s="156">
        <v>14.9</v>
      </c>
      <c r="J28" s="151">
        <v>158</v>
      </c>
      <c r="K28" s="151">
        <v>8</v>
      </c>
      <c r="L28" s="156">
        <v>336</v>
      </c>
      <c r="M28" s="156">
        <v>309.2</v>
      </c>
      <c r="N28" s="156">
        <v>967.9</v>
      </c>
    </row>
    <row r="29" spans="2:14" ht="17.25">
      <c r="B29" s="1"/>
      <c r="C29" s="160"/>
      <c r="D29" s="154"/>
      <c r="E29" s="151"/>
      <c r="F29" s="156"/>
      <c r="G29" s="156"/>
      <c r="H29" s="156"/>
      <c r="I29" s="156"/>
      <c r="J29" s="151"/>
      <c r="K29" s="151"/>
      <c r="L29" s="156"/>
      <c r="M29" s="156"/>
      <c r="N29" s="156"/>
    </row>
    <row r="30" spans="2:14" ht="17.25">
      <c r="B30" s="1" t="s">
        <v>404</v>
      </c>
      <c r="C30" s="160">
        <v>30</v>
      </c>
      <c r="D30" s="154">
        <v>163</v>
      </c>
      <c r="E30" s="151">
        <v>13</v>
      </c>
      <c r="F30" s="156">
        <v>507.7</v>
      </c>
      <c r="G30" s="156">
        <v>464.7</v>
      </c>
      <c r="H30" s="156">
        <v>2178</v>
      </c>
      <c r="I30" s="156">
        <v>17.9</v>
      </c>
      <c r="J30" s="151">
        <v>155</v>
      </c>
      <c r="K30" s="151">
        <v>7</v>
      </c>
      <c r="L30" s="156">
        <v>367.5</v>
      </c>
      <c r="M30" s="156">
        <v>344.6</v>
      </c>
      <c r="N30" s="156">
        <v>1142.4</v>
      </c>
    </row>
    <row r="31" spans="2:14" ht="17.25">
      <c r="B31" s="1" t="s">
        <v>405</v>
      </c>
      <c r="C31" s="160">
        <v>30.6</v>
      </c>
      <c r="D31" s="154">
        <v>162</v>
      </c>
      <c r="E31" s="151">
        <v>13</v>
      </c>
      <c r="F31" s="156">
        <v>455.7</v>
      </c>
      <c r="G31" s="156">
        <v>414.6</v>
      </c>
      <c r="H31" s="156">
        <v>1889.3</v>
      </c>
      <c r="I31" s="239" t="s">
        <v>19</v>
      </c>
      <c r="J31" s="239" t="s">
        <v>19</v>
      </c>
      <c r="K31" s="239" t="s">
        <v>19</v>
      </c>
      <c r="L31" s="239" t="s">
        <v>19</v>
      </c>
      <c r="M31" s="239" t="s">
        <v>19</v>
      </c>
      <c r="N31" s="239" t="s">
        <v>19</v>
      </c>
    </row>
    <row r="32" spans="2:14" ht="17.25">
      <c r="B32" s="1" t="s">
        <v>406</v>
      </c>
      <c r="C32" s="160">
        <v>21</v>
      </c>
      <c r="D32" s="154">
        <v>166</v>
      </c>
      <c r="E32" s="184">
        <v>8</v>
      </c>
      <c r="F32" s="156">
        <v>388.1</v>
      </c>
      <c r="G32" s="156">
        <v>373.6</v>
      </c>
      <c r="H32" s="156">
        <v>1774.8</v>
      </c>
      <c r="I32" s="239" t="s">
        <v>19</v>
      </c>
      <c r="J32" s="239" t="s">
        <v>19</v>
      </c>
      <c r="K32" s="239" t="s">
        <v>19</v>
      </c>
      <c r="L32" s="239" t="s">
        <v>19</v>
      </c>
      <c r="M32" s="239" t="s">
        <v>19</v>
      </c>
      <c r="N32" s="239" t="s">
        <v>19</v>
      </c>
    </row>
    <row r="33" spans="2:14" ht="17.25">
      <c r="B33" s="323" t="s">
        <v>407</v>
      </c>
      <c r="C33" s="239" t="s">
        <v>19</v>
      </c>
      <c r="D33" s="239" t="s">
        <v>19</v>
      </c>
      <c r="E33" s="239" t="s">
        <v>19</v>
      </c>
      <c r="F33" s="239" t="s">
        <v>19</v>
      </c>
      <c r="G33" s="239" t="s">
        <v>19</v>
      </c>
      <c r="H33" s="239" t="s">
        <v>19</v>
      </c>
      <c r="I33" s="239" t="s">
        <v>19</v>
      </c>
      <c r="J33" s="239" t="s">
        <v>19</v>
      </c>
      <c r="K33" s="239" t="s">
        <v>19</v>
      </c>
      <c r="L33" s="239" t="s">
        <v>19</v>
      </c>
      <c r="M33" s="239" t="s">
        <v>19</v>
      </c>
      <c r="N33" s="239" t="s">
        <v>19</v>
      </c>
    </row>
    <row r="34" spans="2:14" ht="17.25">
      <c r="B34" s="8"/>
      <c r="C34" s="161"/>
      <c r="D34" s="166"/>
      <c r="E34" s="166"/>
      <c r="F34" s="193"/>
      <c r="G34" s="193"/>
      <c r="H34" s="193"/>
      <c r="I34" s="193"/>
      <c r="J34" s="166"/>
      <c r="K34" s="166"/>
      <c r="L34" s="193"/>
      <c r="M34" s="193"/>
      <c r="N34" s="193"/>
    </row>
    <row r="35" spans="3:14" ht="17.25">
      <c r="C35" s="160" t="s">
        <v>81</v>
      </c>
      <c r="D35" s="154"/>
      <c r="E35" s="151"/>
      <c r="F35" s="156"/>
      <c r="G35" s="156"/>
      <c r="H35" s="156"/>
      <c r="I35" s="156"/>
      <c r="J35" s="151"/>
      <c r="K35" s="151"/>
      <c r="L35" s="156"/>
      <c r="M35" s="156"/>
      <c r="N35" s="156"/>
    </row>
    <row r="36" spans="3:14" ht="17.25">
      <c r="C36" s="160"/>
      <c r="D36" s="154"/>
      <c r="E36" s="151"/>
      <c r="F36" s="156"/>
      <c r="G36" s="156"/>
      <c r="H36" s="165" t="s">
        <v>411</v>
      </c>
      <c r="I36" s="156"/>
      <c r="J36" s="151"/>
      <c r="K36" s="151"/>
      <c r="L36" s="156"/>
      <c r="M36" s="156"/>
      <c r="N36" s="156"/>
    </row>
    <row r="37" spans="2:14" ht="17.25">
      <c r="B37" s="39" t="s">
        <v>654</v>
      </c>
      <c r="C37" s="160">
        <v>13.2</v>
      </c>
      <c r="D37" s="154">
        <v>174</v>
      </c>
      <c r="E37" s="151">
        <v>7</v>
      </c>
      <c r="F37" s="156">
        <v>319.9</v>
      </c>
      <c r="G37" s="156">
        <v>307.8</v>
      </c>
      <c r="H37" s="156">
        <v>391.5</v>
      </c>
      <c r="I37" s="156">
        <v>7.8</v>
      </c>
      <c r="J37" s="151">
        <v>165</v>
      </c>
      <c r="K37" s="151">
        <v>2</v>
      </c>
      <c r="L37" s="156">
        <v>168.4</v>
      </c>
      <c r="M37" s="156">
        <v>166.2</v>
      </c>
      <c r="N37" s="156">
        <v>212.2</v>
      </c>
    </row>
    <row r="38" spans="3:14" ht="17.25">
      <c r="C38" s="160"/>
      <c r="D38" s="154"/>
      <c r="E38" s="151"/>
      <c r="F38" s="156"/>
      <c r="G38" s="156"/>
      <c r="H38" s="156"/>
      <c r="I38" s="156"/>
      <c r="J38" s="151"/>
      <c r="K38" s="151"/>
      <c r="L38" s="156"/>
      <c r="M38" s="156"/>
      <c r="N38" s="156"/>
    </row>
    <row r="39" spans="2:14" ht="17.25">
      <c r="B39" s="1" t="s">
        <v>396</v>
      </c>
      <c r="C39" s="240" t="s">
        <v>19</v>
      </c>
      <c r="D39" s="238" t="s">
        <v>19</v>
      </c>
      <c r="E39" s="238" t="s">
        <v>19</v>
      </c>
      <c r="F39" s="239" t="s">
        <v>19</v>
      </c>
      <c r="G39" s="239" t="s">
        <v>19</v>
      </c>
      <c r="H39" s="239" t="s">
        <v>19</v>
      </c>
      <c r="I39" s="239" t="s">
        <v>19</v>
      </c>
      <c r="J39" s="238" t="s">
        <v>19</v>
      </c>
      <c r="K39" s="238" t="s">
        <v>19</v>
      </c>
      <c r="L39" s="239" t="s">
        <v>19</v>
      </c>
      <c r="M39" s="239" t="s">
        <v>19</v>
      </c>
      <c r="N39" s="239" t="s">
        <v>19</v>
      </c>
    </row>
    <row r="40" spans="2:14" ht="17.25">
      <c r="B40" s="1" t="s">
        <v>397</v>
      </c>
      <c r="C40" s="240" t="s">
        <v>19</v>
      </c>
      <c r="D40" s="238" t="s">
        <v>19</v>
      </c>
      <c r="E40" s="238" t="s">
        <v>19</v>
      </c>
      <c r="F40" s="239" t="s">
        <v>19</v>
      </c>
      <c r="G40" s="239" t="s">
        <v>19</v>
      </c>
      <c r="H40" s="239" t="s">
        <v>19</v>
      </c>
      <c r="I40" s="239" t="s">
        <v>19</v>
      </c>
      <c r="J40" s="238" t="s">
        <v>19</v>
      </c>
      <c r="K40" s="238" t="s">
        <v>19</v>
      </c>
      <c r="L40" s="239" t="s">
        <v>19</v>
      </c>
      <c r="M40" s="239" t="s">
        <v>19</v>
      </c>
      <c r="N40" s="239" t="s">
        <v>19</v>
      </c>
    </row>
    <row r="41" spans="2:14" ht="17.25">
      <c r="B41" s="1" t="s">
        <v>398</v>
      </c>
      <c r="C41" s="160">
        <v>4.9</v>
      </c>
      <c r="D41" s="154">
        <v>175</v>
      </c>
      <c r="E41" s="151">
        <v>6</v>
      </c>
      <c r="F41" s="156">
        <v>246.7</v>
      </c>
      <c r="G41" s="156">
        <v>239.2</v>
      </c>
      <c r="H41" s="156">
        <v>301.3</v>
      </c>
      <c r="I41" s="156">
        <v>4.3</v>
      </c>
      <c r="J41" s="151">
        <v>163</v>
      </c>
      <c r="K41" s="151">
        <v>0</v>
      </c>
      <c r="L41" s="156">
        <v>164.3</v>
      </c>
      <c r="M41" s="156">
        <v>164.3</v>
      </c>
      <c r="N41" s="156">
        <v>339.8</v>
      </c>
    </row>
    <row r="42" spans="2:14" ht="17.25">
      <c r="B42" s="1" t="s">
        <v>399</v>
      </c>
      <c r="C42" s="160">
        <v>6.9</v>
      </c>
      <c r="D42" s="154">
        <v>179</v>
      </c>
      <c r="E42" s="151">
        <v>11</v>
      </c>
      <c r="F42" s="156">
        <v>272.1</v>
      </c>
      <c r="G42" s="156">
        <v>257.8</v>
      </c>
      <c r="H42" s="156">
        <v>292.8</v>
      </c>
      <c r="I42" s="156">
        <v>6.2</v>
      </c>
      <c r="J42" s="151">
        <v>155</v>
      </c>
      <c r="K42" s="151">
        <v>1</v>
      </c>
      <c r="L42" s="156">
        <v>167.1</v>
      </c>
      <c r="M42" s="156">
        <v>165.2</v>
      </c>
      <c r="N42" s="156">
        <v>53.3</v>
      </c>
    </row>
    <row r="43" spans="2:14" ht="17.25">
      <c r="B43" s="1"/>
      <c r="C43" s="160"/>
      <c r="D43" s="154"/>
      <c r="E43" s="151"/>
      <c r="F43" s="156"/>
      <c r="G43" s="156"/>
      <c r="H43" s="156"/>
      <c r="I43" s="156"/>
      <c r="J43" s="151"/>
      <c r="K43" s="151"/>
      <c r="L43" s="156"/>
      <c r="M43" s="156"/>
      <c r="N43" s="156"/>
    </row>
    <row r="44" spans="2:14" ht="17.25">
      <c r="B44" s="1" t="s">
        <v>400</v>
      </c>
      <c r="C44" s="160">
        <v>7.4</v>
      </c>
      <c r="D44" s="154">
        <v>187</v>
      </c>
      <c r="E44" s="151">
        <v>10</v>
      </c>
      <c r="F44" s="156">
        <v>314.6</v>
      </c>
      <c r="G44" s="156">
        <v>299.8</v>
      </c>
      <c r="H44" s="156">
        <v>428.3</v>
      </c>
      <c r="I44" s="156">
        <v>13.5</v>
      </c>
      <c r="J44" s="151">
        <v>176</v>
      </c>
      <c r="K44" s="151">
        <v>31</v>
      </c>
      <c r="L44" s="156">
        <v>239.8</v>
      </c>
      <c r="M44" s="156">
        <v>199.8</v>
      </c>
      <c r="N44" s="156">
        <v>290</v>
      </c>
    </row>
    <row r="45" spans="2:14" ht="17.25">
      <c r="B45" s="1" t="s">
        <v>401</v>
      </c>
      <c r="C45" s="160">
        <v>11.2</v>
      </c>
      <c r="D45" s="154">
        <v>190</v>
      </c>
      <c r="E45" s="151">
        <v>7</v>
      </c>
      <c r="F45" s="156">
        <v>365.8</v>
      </c>
      <c r="G45" s="156">
        <v>350.8</v>
      </c>
      <c r="H45" s="156">
        <v>406.6</v>
      </c>
      <c r="I45" s="156">
        <v>10.9</v>
      </c>
      <c r="J45" s="151">
        <v>154</v>
      </c>
      <c r="K45" s="151">
        <v>5</v>
      </c>
      <c r="L45" s="156">
        <v>106.2</v>
      </c>
      <c r="M45" s="156">
        <v>99.4</v>
      </c>
      <c r="N45" s="156">
        <v>46.8</v>
      </c>
    </row>
    <row r="46" spans="2:14" ht="17.25">
      <c r="B46" s="1" t="s">
        <v>402</v>
      </c>
      <c r="C46" s="160">
        <v>12.4</v>
      </c>
      <c r="D46" s="154">
        <v>183</v>
      </c>
      <c r="E46" s="151">
        <v>17</v>
      </c>
      <c r="F46" s="156">
        <v>353.1</v>
      </c>
      <c r="G46" s="156">
        <v>324.2</v>
      </c>
      <c r="H46" s="156">
        <v>217.3</v>
      </c>
      <c r="I46" s="156">
        <v>13.4</v>
      </c>
      <c r="J46" s="151">
        <v>196</v>
      </c>
      <c r="K46" s="151">
        <v>0</v>
      </c>
      <c r="L46" s="156">
        <v>196.3</v>
      </c>
      <c r="M46" s="156">
        <v>196.3</v>
      </c>
      <c r="N46" s="156">
        <v>416.1</v>
      </c>
    </row>
    <row r="47" spans="2:14" ht="17.25">
      <c r="B47" s="1" t="s">
        <v>403</v>
      </c>
      <c r="C47" s="160">
        <v>11.9</v>
      </c>
      <c r="D47" s="154">
        <v>169</v>
      </c>
      <c r="E47" s="151">
        <v>1</v>
      </c>
      <c r="F47" s="156">
        <v>339.7</v>
      </c>
      <c r="G47" s="156">
        <v>337.9</v>
      </c>
      <c r="H47" s="156">
        <v>418.6</v>
      </c>
      <c r="I47" s="156">
        <v>28.5</v>
      </c>
      <c r="J47" s="151">
        <v>165</v>
      </c>
      <c r="K47" s="151">
        <v>0</v>
      </c>
      <c r="L47" s="156">
        <v>248.2</v>
      </c>
      <c r="M47" s="156">
        <v>248.2</v>
      </c>
      <c r="N47" s="156">
        <v>71</v>
      </c>
    </row>
    <row r="48" spans="2:14" ht="17.25">
      <c r="B48" s="1"/>
      <c r="C48" s="160"/>
      <c r="D48" s="154"/>
      <c r="E48" s="151"/>
      <c r="F48" s="156"/>
      <c r="G48" s="156"/>
      <c r="H48" s="156"/>
      <c r="I48" s="156"/>
      <c r="J48" s="151"/>
      <c r="K48" s="151"/>
      <c r="L48" s="156"/>
      <c r="M48" s="156"/>
      <c r="N48" s="156"/>
    </row>
    <row r="49" spans="2:14" ht="17.25">
      <c r="B49" s="1" t="s">
        <v>404</v>
      </c>
      <c r="C49" s="160">
        <v>19.8</v>
      </c>
      <c r="D49" s="154">
        <v>163</v>
      </c>
      <c r="E49" s="151">
        <v>5</v>
      </c>
      <c r="F49" s="156">
        <v>327.3</v>
      </c>
      <c r="G49" s="156">
        <v>316.3</v>
      </c>
      <c r="H49" s="156">
        <v>532.8</v>
      </c>
      <c r="I49" s="156">
        <v>10.5</v>
      </c>
      <c r="J49" s="151">
        <v>195</v>
      </c>
      <c r="K49" s="184">
        <v>0</v>
      </c>
      <c r="L49" s="156">
        <v>300</v>
      </c>
      <c r="M49" s="156">
        <v>300</v>
      </c>
      <c r="N49" s="156">
        <v>0</v>
      </c>
    </row>
    <row r="50" spans="2:14" ht="17.25">
      <c r="B50" s="1" t="s">
        <v>405</v>
      </c>
      <c r="C50" s="160">
        <v>21.9</v>
      </c>
      <c r="D50" s="154">
        <v>159</v>
      </c>
      <c r="E50" s="151">
        <v>5</v>
      </c>
      <c r="F50" s="156">
        <v>329.8</v>
      </c>
      <c r="G50" s="156">
        <v>318</v>
      </c>
      <c r="H50" s="156">
        <v>416.4</v>
      </c>
      <c r="I50" s="327" t="s">
        <v>19</v>
      </c>
      <c r="J50" s="169" t="s">
        <v>19</v>
      </c>
      <c r="K50" s="169" t="s">
        <v>19</v>
      </c>
      <c r="L50" s="327" t="s">
        <v>19</v>
      </c>
      <c r="M50" s="327" t="s">
        <v>19</v>
      </c>
      <c r="N50" s="327" t="s">
        <v>19</v>
      </c>
    </row>
    <row r="51" spans="2:14" ht="17.25">
      <c r="B51" s="1" t="s">
        <v>406</v>
      </c>
      <c r="C51" s="163">
        <v>13.1</v>
      </c>
      <c r="D51" s="169">
        <v>167</v>
      </c>
      <c r="E51" s="169">
        <v>4</v>
      </c>
      <c r="F51" s="242">
        <v>332.4</v>
      </c>
      <c r="G51" s="242">
        <v>324.4</v>
      </c>
      <c r="H51" s="242">
        <v>362.6</v>
      </c>
      <c r="I51" s="327" t="s">
        <v>19</v>
      </c>
      <c r="J51" s="169" t="s">
        <v>19</v>
      </c>
      <c r="K51" s="169" t="s">
        <v>19</v>
      </c>
      <c r="L51" s="327" t="s">
        <v>19</v>
      </c>
      <c r="M51" s="327" t="s">
        <v>19</v>
      </c>
      <c r="N51" s="327" t="s">
        <v>19</v>
      </c>
    </row>
    <row r="52" spans="2:14" ht="17.25">
      <c r="B52" s="1" t="s">
        <v>407</v>
      </c>
      <c r="C52" s="163">
        <v>27.6</v>
      </c>
      <c r="D52" s="169">
        <v>150</v>
      </c>
      <c r="E52" s="169">
        <v>1</v>
      </c>
      <c r="F52" s="242">
        <v>157.9</v>
      </c>
      <c r="G52" s="242">
        <v>156.1</v>
      </c>
      <c r="H52" s="242">
        <v>0</v>
      </c>
      <c r="I52" s="327" t="s">
        <v>19</v>
      </c>
      <c r="J52" s="169" t="s">
        <v>19</v>
      </c>
      <c r="K52" s="169" t="s">
        <v>19</v>
      </c>
      <c r="L52" s="192" t="s">
        <v>19</v>
      </c>
      <c r="M52" s="192" t="s">
        <v>19</v>
      </c>
      <c r="N52" s="192" t="s">
        <v>19</v>
      </c>
    </row>
    <row r="53" spans="2:14" ht="17.25">
      <c r="B53" s="8"/>
      <c r="C53" s="161"/>
      <c r="D53" s="166"/>
      <c r="E53" s="166"/>
      <c r="F53" s="193"/>
      <c r="G53" s="193"/>
      <c r="H53" s="193"/>
      <c r="I53" s="193"/>
      <c r="J53" s="166"/>
      <c r="K53" s="166"/>
      <c r="L53" s="193"/>
      <c r="M53" s="193"/>
      <c r="N53" s="193"/>
    </row>
    <row r="54" spans="3:14" ht="17.25">
      <c r="C54" s="160"/>
      <c r="D54" s="154"/>
      <c r="E54" s="151"/>
      <c r="F54" s="156"/>
      <c r="G54" s="156"/>
      <c r="H54" s="156"/>
      <c r="I54" s="156"/>
      <c r="J54" s="151"/>
      <c r="K54" s="151"/>
      <c r="L54" s="156"/>
      <c r="M54" s="156"/>
      <c r="N54" s="156"/>
    </row>
    <row r="55" spans="3:14" ht="17.25">
      <c r="C55" s="160"/>
      <c r="D55" s="154"/>
      <c r="E55" s="151"/>
      <c r="F55" s="156"/>
      <c r="G55" s="156"/>
      <c r="H55" s="165" t="s">
        <v>412</v>
      </c>
      <c r="I55" s="156"/>
      <c r="J55" s="151"/>
      <c r="K55" s="151"/>
      <c r="L55" s="156"/>
      <c r="M55" s="156"/>
      <c r="N55" s="156"/>
    </row>
    <row r="56" spans="2:14" ht="17.25">
      <c r="B56" s="39" t="s">
        <v>655</v>
      </c>
      <c r="C56" s="160">
        <v>16.9</v>
      </c>
      <c r="D56" s="154">
        <v>168</v>
      </c>
      <c r="E56" s="151">
        <v>17</v>
      </c>
      <c r="F56" s="156">
        <v>351.2</v>
      </c>
      <c r="G56" s="156">
        <v>311.1</v>
      </c>
      <c r="H56" s="156">
        <v>1103.6</v>
      </c>
      <c r="I56" s="156">
        <v>10.1</v>
      </c>
      <c r="J56" s="151">
        <v>168</v>
      </c>
      <c r="K56" s="151">
        <v>11</v>
      </c>
      <c r="L56" s="156">
        <v>195.9</v>
      </c>
      <c r="M56" s="156">
        <v>181.8</v>
      </c>
      <c r="N56" s="156">
        <v>414.1</v>
      </c>
    </row>
    <row r="57" spans="3:14" ht="17.25">
      <c r="C57" s="160"/>
      <c r="D57" s="154"/>
      <c r="E57" s="151"/>
      <c r="F57" s="156"/>
      <c r="G57" s="156"/>
      <c r="H57" s="156"/>
      <c r="I57" s="156"/>
      <c r="J57" s="151"/>
      <c r="K57" s="151"/>
      <c r="L57" s="156"/>
      <c r="M57" s="156"/>
      <c r="N57" s="156"/>
    </row>
    <row r="58" spans="2:14" ht="17.25">
      <c r="B58" s="1" t="s">
        <v>396</v>
      </c>
      <c r="C58" s="240">
        <v>0.5</v>
      </c>
      <c r="D58" s="238">
        <v>175</v>
      </c>
      <c r="E58" s="238">
        <v>0</v>
      </c>
      <c r="F58" s="239">
        <v>145.5</v>
      </c>
      <c r="G58" s="239">
        <v>145.5</v>
      </c>
      <c r="H58" s="239">
        <v>0</v>
      </c>
      <c r="I58" s="327" t="s">
        <v>19</v>
      </c>
      <c r="J58" s="326" t="s">
        <v>19</v>
      </c>
      <c r="K58" s="326" t="s">
        <v>19</v>
      </c>
      <c r="L58" s="327" t="s">
        <v>19</v>
      </c>
      <c r="M58" s="327" t="s">
        <v>19</v>
      </c>
      <c r="N58" s="327" t="s">
        <v>19</v>
      </c>
    </row>
    <row r="59" spans="2:14" ht="17.25">
      <c r="B59" s="1" t="s">
        <v>397</v>
      </c>
      <c r="C59" s="160">
        <v>0.8</v>
      </c>
      <c r="D59" s="154">
        <v>168</v>
      </c>
      <c r="E59" s="151">
        <v>16</v>
      </c>
      <c r="F59" s="156">
        <v>183.9</v>
      </c>
      <c r="G59" s="156">
        <v>159.7</v>
      </c>
      <c r="H59" s="156">
        <v>82.3</v>
      </c>
      <c r="I59" s="156">
        <v>1</v>
      </c>
      <c r="J59" s="151">
        <v>173</v>
      </c>
      <c r="K59" s="151">
        <v>7</v>
      </c>
      <c r="L59" s="156">
        <v>159.8</v>
      </c>
      <c r="M59" s="156">
        <v>153.1</v>
      </c>
      <c r="N59" s="156">
        <v>113.1</v>
      </c>
    </row>
    <row r="60" spans="2:14" ht="17.25">
      <c r="B60" s="1" t="s">
        <v>398</v>
      </c>
      <c r="C60" s="160">
        <v>2.9</v>
      </c>
      <c r="D60" s="154">
        <v>174</v>
      </c>
      <c r="E60" s="151">
        <v>23</v>
      </c>
      <c r="F60" s="156">
        <v>218</v>
      </c>
      <c r="G60" s="156">
        <v>184.4</v>
      </c>
      <c r="H60" s="156">
        <v>374.8</v>
      </c>
      <c r="I60" s="156">
        <v>2.4</v>
      </c>
      <c r="J60" s="151">
        <v>171</v>
      </c>
      <c r="K60" s="151">
        <v>10</v>
      </c>
      <c r="L60" s="156">
        <v>171.7</v>
      </c>
      <c r="M60" s="156">
        <v>160</v>
      </c>
      <c r="N60" s="156">
        <v>315.7</v>
      </c>
    </row>
    <row r="61" spans="2:14" ht="17.25">
      <c r="B61" s="1" t="s">
        <v>399</v>
      </c>
      <c r="C61" s="160">
        <v>5.6</v>
      </c>
      <c r="D61" s="154">
        <v>172</v>
      </c>
      <c r="E61" s="151">
        <v>25</v>
      </c>
      <c r="F61" s="156">
        <v>256.2</v>
      </c>
      <c r="G61" s="156">
        <v>212.6</v>
      </c>
      <c r="H61" s="156">
        <v>595</v>
      </c>
      <c r="I61" s="156">
        <v>5.1</v>
      </c>
      <c r="J61" s="151">
        <v>170</v>
      </c>
      <c r="K61" s="151">
        <v>16</v>
      </c>
      <c r="L61" s="156">
        <v>209.8</v>
      </c>
      <c r="M61" s="156">
        <v>186.1</v>
      </c>
      <c r="N61" s="156">
        <v>549.7</v>
      </c>
    </row>
    <row r="62" spans="2:14" ht="17.25">
      <c r="B62" s="1"/>
      <c r="C62" s="160"/>
      <c r="D62" s="154"/>
      <c r="E62" s="151"/>
      <c r="F62" s="156"/>
      <c r="G62" s="156"/>
      <c r="H62" s="156"/>
      <c r="I62" s="156"/>
      <c r="J62" s="151"/>
      <c r="K62" s="151"/>
      <c r="L62" s="156"/>
      <c r="M62" s="156"/>
      <c r="N62" s="156"/>
    </row>
    <row r="63" spans="2:14" ht="17.25">
      <c r="B63" s="1" t="s">
        <v>400</v>
      </c>
      <c r="C63" s="160">
        <v>9.6</v>
      </c>
      <c r="D63" s="154">
        <v>169</v>
      </c>
      <c r="E63" s="151">
        <v>22</v>
      </c>
      <c r="F63" s="156">
        <v>296.5</v>
      </c>
      <c r="G63" s="156">
        <v>252.8</v>
      </c>
      <c r="H63" s="156">
        <v>855.1</v>
      </c>
      <c r="I63" s="156">
        <v>9.6</v>
      </c>
      <c r="J63" s="151">
        <v>166</v>
      </c>
      <c r="K63" s="151">
        <v>14</v>
      </c>
      <c r="L63" s="156">
        <v>221.2</v>
      </c>
      <c r="M63" s="156">
        <v>201.8</v>
      </c>
      <c r="N63" s="156">
        <v>740.7</v>
      </c>
    </row>
    <row r="64" spans="2:14" ht="17.25">
      <c r="B64" s="1" t="s">
        <v>401</v>
      </c>
      <c r="C64" s="160">
        <v>14</v>
      </c>
      <c r="D64" s="154">
        <v>168</v>
      </c>
      <c r="E64" s="151">
        <v>19</v>
      </c>
      <c r="F64" s="156">
        <v>354.1</v>
      </c>
      <c r="G64" s="156">
        <v>310.6</v>
      </c>
      <c r="H64" s="156">
        <v>1141</v>
      </c>
      <c r="I64" s="156">
        <v>9.2</v>
      </c>
      <c r="J64" s="151">
        <v>172</v>
      </c>
      <c r="K64" s="151">
        <v>10</v>
      </c>
      <c r="L64" s="156">
        <v>210.5</v>
      </c>
      <c r="M64" s="156">
        <v>198.1</v>
      </c>
      <c r="N64" s="156">
        <v>449.4</v>
      </c>
    </row>
    <row r="65" spans="2:14" ht="17.25">
      <c r="B65" s="1" t="s">
        <v>402</v>
      </c>
      <c r="C65" s="160">
        <v>17.7</v>
      </c>
      <c r="D65" s="154">
        <v>169</v>
      </c>
      <c r="E65" s="151">
        <v>16</v>
      </c>
      <c r="F65" s="156">
        <v>391.1</v>
      </c>
      <c r="G65" s="156">
        <v>353.5</v>
      </c>
      <c r="H65" s="156">
        <v>1366</v>
      </c>
      <c r="I65" s="156">
        <v>11.2</v>
      </c>
      <c r="J65" s="151">
        <v>164</v>
      </c>
      <c r="K65" s="151">
        <v>6</v>
      </c>
      <c r="L65" s="156">
        <v>182.9</v>
      </c>
      <c r="M65" s="156">
        <v>175.1</v>
      </c>
      <c r="N65" s="156">
        <v>158.2</v>
      </c>
    </row>
    <row r="66" spans="2:14" ht="17.25">
      <c r="B66" s="1" t="s">
        <v>403</v>
      </c>
      <c r="C66" s="160">
        <v>21.7</v>
      </c>
      <c r="D66" s="154">
        <v>170</v>
      </c>
      <c r="E66" s="151">
        <v>17</v>
      </c>
      <c r="F66" s="156">
        <v>401.3</v>
      </c>
      <c r="G66" s="156">
        <v>356.5</v>
      </c>
      <c r="H66" s="156">
        <v>1397.1</v>
      </c>
      <c r="I66" s="156">
        <v>11.5</v>
      </c>
      <c r="J66" s="151">
        <v>167</v>
      </c>
      <c r="K66" s="151">
        <v>14</v>
      </c>
      <c r="L66" s="156">
        <v>187</v>
      </c>
      <c r="M66" s="156">
        <v>166.6</v>
      </c>
      <c r="N66" s="156">
        <v>289.6</v>
      </c>
    </row>
    <row r="67" spans="2:14" ht="17.25">
      <c r="B67" s="1"/>
      <c r="C67" s="160"/>
      <c r="D67" s="154"/>
      <c r="E67" s="151"/>
      <c r="F67" s="156"/>
      <c r="G67" s="156"/>
      <c r="H67" s="156"/>
      <c r="I67" s="156"/>
      <c r="J67" s="151"/>
      <c r="K67" s="151"/>
      <c r="L67" s="156"/>
      <c r="M67" s="156"/>
      <c r="N67" s="156"/>
    </row>
    <row r="68" spans="2:14" ht="17.25">
      <c r="B68" s="1" t="s">
        <v>404</v>
      </c>
      <c r="C68" s="160">
        <v>27.5</v>
      </c>
      <c r="D68" s="154">
        <v>165</v>
      </c>
      <c r="E68" s="151">
        <v>10</v>
      </c>
      <c r="F68" s="156">
        <v>440.8</v>
      </c>
      <c r="G68" s="156">
        <v>398.7</v>
      </c>
      <c r="H68" s="156">
        <v>1590.1</v>
      </c>
      <c r="I68" s="156">
        <v>14.5</v>
      </c>
      <c r="J68" s="151">
        <v>164</v>
      </c>
      <c r="K68" s="151">
        <v>7</v>
      </c>
      <c r="L68" s="156">
        <v>192.4</v>
      </c>
      <c r="M68" s="156">
        <v>183.6</v>
      </c>
      <c r="N68" s="156">
        <v>306.4</v>
      </c>
    </row>
    <row r="69" spans="2:14" ht="17.25">
      <c r="B69" s="1" t="s">
        <v>405</v>
      </c>
      <c r="C69" s="160">
        <v>28.9</v>
      </c>
      <c r="D69" s="154">
        <v>162</v>
      </c>
      <c r="E69" s="151">
        <v>11</v>
      </c>
      <c r="F69" s="156">
        <v>409.9</v>
      </c>
      <c r="G69" s="156">
        <v>374.3</v>
      </c>
      <c r="H69" s="156">
        <v>1351.1</v>
      </c>
      <c r="I69" s="156">
        <v>16.9</v>
      </c>
      <c r="J69" s="151">
        <v>168</v>
      </c>
      <c r="K69" s="151">
        <v>6</v>
      </c>
      <c r="L69" s="156">
        <v>188.1</v>
      </c>
      <c r="M69" s="156">
        <v>179.6</v>
      </c>
      <c r="N69" s="156">
        <v>406.9</v>
      </c>
    </row>
    <row r="70" spans="2:14" ht="17.25">
      <c r="B70" s="1" t="s">
        <v>406</v>
      </c>
      <c r="C70" s="160">
        <v>17.4</v>
      </c>
      <c r="D70" s="154">
        <v>172</v>
      </c>
      <c r="E70" s="151">
        <v>15</v>
      </c>
      <c r="F70" s="156">
        <v>286.4</v>
      </c>
      <c r="G70" s="156">
        <v>261.6</v>
      </c>
      <c r="H70" s="156">
        <v>630.5</v>
      </c>
      <c r="I70" s="156">
        <v>18</v>
      </c>
      <c r="J70" s="151">
        <v>174</v>
      </c>
      <c r="K70" s="151">
        <v>11</v>
      </c>
      <c r="L70" s="156">
        <v>196.6</v>
      </c>
      <c r="M70" s="156">
        <v>183.5</v>
      </c>
      <c r="N70" s="156">
        <v>393.8</v>
      </c>
    </row>
    <row r="71" spans="2:14" ht="17.25">
      <c r="B71" s="1" t="s">
        <v>407</v>
      </c>
      <c r="C71" s="160">
        <v>28</v>
      </c>
      <c r="D71" s="154">
        <v>178</v>
      </c>
      <c r="E71" s="151">
        <v>8</v>
      </c>
      <c r="F71" s="156">
        <v>285.2</v>
      </c>
      <c r="G71" s="156">
        <v>275.7</v>
      </c>
      <c r="H71" s="156">
        <v>323.2</v>
      </c>
      <c r="I71" s="156">
        <v>21.1</v>
      </c>
      <c r="J71" s="151">
        <v>169</v>
      </c>
      <c r="K71" s="151">
        <v>0</v>
      </c>
      <c r="L71" s="156">
        <v>148.8</v>
      </c>
      <c r="M71" s="156">
        <v>148.8</v>
      </c>
      <c r="N71" s="156">
        <v>103.3</v>
      </c>
    </row>
    <row r="72" spans="2:14" ht="18" thickBot="1">
      <c r="B72" s="5"/>
      <c r="C72" s="241"/>
      <c r="D72" s="170"/>
      <c r="E72" s="170"/>
      <c r="F72" s="196"/>
      <c r="G72" s="196"/>
      <c r="H72" s="196" t="s">
        <v>81</v>
      </c>
      <c r="I72" s="196"/>
      <c r="J72" s="170"/>
      <c r="K72" s="170"/>
      <c r="L72" s="196"/>
      <c r="M72" s="196"/>
      <c r="N72" s="196"/>
    </row>
    <row r="73" spans="3:11" ht="17.25">
      <c r="C73" s="165" t="s">
        <v>650</v>
      </c>
      <c r="D73" s="152"/>
      <c r="E73" s="152"/>
      <c r="J73" s="152"/>
      <c r="K73" s="152"/>
    </row>
    <row r="74" spans="1:11" ht="17.25">
      <c r="A74" s="1"/>
      <c r="D74" s="152"/>
      <c r="E74" s="152"/>
      <c r="J74" s="152"/>
      <c r="K74" s="152"/>
    </row>
    <row r="75" spans="1:11" ht="17.25">
      <c r="A75" s="1"/>
      <c r="D75" s="152"/>
      <c r="E75" s="152"/>
      <c r="J75" s="152"/>
      <c r="K75" s="152"/>
    </row>
    <row r="76" spans="4:11" ht="17.25">
      <c r="D76" s="152"/>
      <c r="E76" s="152"/>
      <c r="J76" s="152"/>
      <c r="K76" s="152"/>
    </row>
    <row r="77" spans="4:11" ht="17.25">
      <c r="D77" s="152"/>
      <c r="E77" s="152"/>
      <c r="J77" s="152"/>
      <c r="K77" s="152"/>
    </row>
    <row r="78" spans="4:11" ht="17.25">
      <c r="D78" s="152"/>
      <c r="E78" s="152"/>
      <c r="J78" s="152"/>
      <c r="K78" s="152"/>
    </row>
    <row r="79" spans="4:11" ht="17.25">
      <c r="D79" s="152"/>
      <c r="E79" s="152"/>
      <c r="J79" s="152"/>
      <c r="K79" s="152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workbookViewId="0" topLeftCell="A1">
      <selection activeCell="A1" sqref="A1"/>
    </sheetView>
  </sheetViews>
  <sheetFormatPr defaultColWidth="9.625" defaultRowHeight="13.5"/>
  <cols>
    <col min="1" max="1" width="13.375" style="2" customWidth="1"/>
    <col min="2" max="2" width="16.625" style="2" customWidth="1"/>
    <col min="3" max="3" width="8.375" style="2" customWidth="1"/>
    <col min="4" max="4" width="10.125" style="2" bestFit="1" customWidth="1"/>
    <col min="5" max="5" width="7.125" style="2" customWidth="1"/>
    <col min="6" max="6" width="10.875" style="2" customWidth="1"/>
    <col min="7" max="7" width="12.125" style="2" customWidth="1"/>
    <col min="8" max="8" width="13.375" style="2" customWidth="1"/>
    <col min="9" max="9" width="8.375" style="2" customWidth="1"/>
    <col min="10" max="10" width="9.625" style="2" customWidth="1"/>
    <col min="11" max="11" width="7.125" style="2" customWidth="1"/>
    <col min="12" max="13" width="10.875" style="2" customWidth="1"/>
    <col min="14" max="14" width="12.125" style="2" customWidth="1"/>
    <col min="15" max="16384" width="9.625" style="2" customWidth="1"/>
  </cols>
  <sheetData>
    <row r="1" ht="17.25">
      <c r="A1" s="1"/>
    </row>
    <row r="2" ht="17.25">
      <c r="A2" s="1"/>
    </row>
    <row r="7" ht="17.25">
      <c r="D7" s="4" t="s">
        <v>410</v>
      </c>
    </row>
    <row r="8" ht="17.25">
      <c r="G8" s="255" t="s">
        <v>563</v>
      </c>
    </row>
    <row r="9" ht="17.25">
      <c r="C9" s="1" t="s">
        <v>415</v>
      </c>
    </row>
    <row r="10" spans="2:14" ht="18" thickBot="1">
      <c r="B10" s="5"/>
      <c r="C10" s="6" t="s">
        <v>416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9" ht="17.25">
      <c r="C11" s="9"/>
      <c r="I11" s="9"/>
    </row>
    <row r="12" spans="3:14" ht="17.25">
      <c r="C12" s="22"/>
      <c r="D12" s="8"/>
      <c r="E12" s="8"/>
      <c r="F12" s="92" t="s">
        <v>97</v>
      </c>
      <c r="G12" s="8"/>
      <c r="H12" s="8"/>
      <c r="I12" s="22"/>
      <c r="J12" s="8"/>
      <c r="K12" s="8"/>
      <c r="L12" s="92" t="s">
        <v>113</v>
      </c>
      <c r="M12" s="8"/>
      <c r="N12" s="8"/>
    </row>
    <row r="13" spans="3:14" ht="17.25">
      <c r="C13" s="9"/>
      <c r="D13" s="11" t="s">
        <v>378</v>
      </c>
      <c r="E13" s="8"/>
      <c r="F13" s="7" t="s">
        <v>379</v>
      </c>
      <c r="G13" s="8"/>
      <c r="H13" s="7" t="s">
        <v>380</v>
      </c>
      <c r="I13" s="9"/>
      <c r="J13" s="11" t="s">
        <v>378</v>
      </c>
      <c r="K13" s="8"/>
      <c r="L13" s="7" t="s">
        <v>379</v>
      </c>
      <c r="M13" s="8"/>
      <c r="N13" s="7" t="s">
        <v>380</v>
      </c>
    </row>
    <row r="14" spans="2:14" ht="17.25">
      <c r="B14" s="1" t="s">
        <v>381</v>
      </c>
      <c r="C14" s="7" t="s">
        <v>382</v>
      </c>
      <c r="D14" s="9"/>
      <c r="E14" s="9"/>
      <c r="F14" s="7" t="s">
        <v>383</v>
      </c>
      <c r="G14" s="7" t="s">
        <v>384</v>
      </c>
      <c r="H14" s="7" t="s">
        <v>385</v>
      </c>
      <c r="I14" s="7" t="s">
        <v>382</v>
      </c>
      <c r="J14" s="9"/>
      <c r="K14" s="9"/>
      <c r="L14" s="7" t="s">
        <v>383</v>
      </c>
      <c r="M14" s="7" t="s">
        <v>384</v>
      </c>
      <c r="N14" s="7" t="s">
        <v>385</v>
      </c>
    </row>
    <row r="15" spans="2:14" ht="17.25">
      <c r="B15" s="21" t="s">
        <v>386</v>
      </c>
      <c r="C15" s="11" t="s">
        <v>387</v>
      </c>
      <c r="D15" s="11" t="s">
        <v>388</v>
      </c>
      <c r="E15" s="11" t="s">
        <v>389</v>
      </c>
      <c r="F15" s="11" t="s">
        <v>390</v>
      </c>
      <c r="G15" s="11" t="s">
        <v>391</v>
      </c>
      <c r="H15" s="11" t="s">
        <v>390</v>
      </c>
      <c r="I15" s="11" t="s">
        <v>387</v>
      </c>
      <c r="J15" s="11" t="s">
        <v>388</v>
      </c>
      <c r="K15" s="11" t="s">
        <v>389</v>
      </c>
      <c r="L15" s="11" t="s">
        <v>390</v>
      </c>
      <c r="M15" s="11" t="s">
        <v>391</v>
      </c>
      <c r="N15" s="11" t="s">
        <v>390</v>
      </c>
    </row>
    <row r="16" spans="3:14" ht="17.25">
      <c r="C16" s="64" t="s">
        <v>392</v>
      </c>
      <c r="D16" s="93" t="s">
        <v>393</v>
      </c>
      <c r="E16" s="23" t="s">
        <v>393</v>
      </c>
      <c r="F16" s="23" t="s">
        <v>394</v>
      </c>
      <c r="G16" s="23" t="s">
        <v>394</v>
      </c>
      <c r="H16" s="23" t="s">
        <v>394</v>
      </c>
      <c r="I16" s="23" t="s">
        <v>392</v>
      </c>
      <c r="J16" s="23" t="s">
        <v>393</v>
      </c>
      <c r="K16" s="23" t="s">
        <v>393</v>
      </c>
      <c r="L16" s="23" t="s">
        <v>394</v>
      </c>
      <c r="M16" s="23" t="s">
        <v>394</v>
      </c>
      <c r="N16" s="23" t="s">
        <v>394</v>
      </c>
    </row>
    <row r="17" spans="3:8" ht="17.25">
      <c r="C17" s="9"/>
      <c r="D17" s="20"/>
      <c r="H17" s="1" t="s">
        <v>417</v>
      </c>
    </row>
    <row r="18" spans="2:14" ht="17.25">
      <c r="B18" s="1" t="s">
        <v>417</v>
      </c>
      <c r="C18" s="181">
        <v>9.9</v>
      </c>
      <c r="D18" s="154">
        <v>180</v>
      </c>
      <c r="E18" s="151">
        <v>10</v>
      </c>
      <c r="F18" s="171">
        <v>293.3</v>
      </c>
      <c r="G18" s="171">
        <v>280.2</v>
      </c>
      <c r="H18" s="171">
        <v>710.4</v>
      </c>
      <c r="I18" s="171">
        <v>6.9</v>
      </c>
      <c r="J18" s="151">
        <v>175</v>
      </c>
      <c r="K18" s="151">
        <v>7</v>
      </c>
      <c r="L18" s="156">
        <v>187.9</v>
      </c>
      <c r="M18" s="156">
        <v>179.6</v>
      </c>
      <c r="N18" s="156">
        <v>290.3</v>
      </c>
    </row>
    <row r="19" spans="2:14" ht="17.25">
      <c r="B19" s="1"/>
      <c r="C19" s="181"/>
      <c r="D19" s="154"/>
      <c r="E19" s="151"/>
      <c r="F19" s="171"/>
      <c r="G19" s="171"/>
      <c r="H19" s="171"/>
      <c r="I19" s="171"/>
      <c r="J19" s="151"/>
      <c r="K19" s="151"/>
      <c r="L19" s="156"/>
      <c r="M19" s="156"/>
      <c r="N19" s="156"/>
    </row>
    <row r="20" spans="2:14" ht="17.25">
      <c r="B20" s="1" t="s">
        <v>396</v>
      </c>
      <c r="C20" s="243">
        <v>0.5</v>
      </c>
      <c r="D20" s="238">
        <v>168</v>
      </c>
      <c r="E20" s="238">
        <v>26</v>
      </c>
      <c r="F20" s="244">
        <v>137.4</v>
      </c>
      <c r="G20" s="244">
        <v>136.1</v>
      </c>
      <c r="H20" s="244">
        <v>0</v>
      </c>
      <c r="I20" s="238" t="s">
        <v>19</v>
      </c>
      <c r="J20" s="238" t="s">
        <v>19</v>
      </c>
      <c r="K20" s="238" t="s">
        <v>19</v>
      </c>
      <c r="L20" s="238" t="s">
        <v>19</v>
      </c>
      <c r="M20" s="238" t="s">
        <v>19</v>
      </c>
      <c r="N20" s="238" t="s">
        <v>19</v>
      </c>
    </row>
    <row r="21" spans="2:14" ht="17.25">
      <c r="B21" s="1" t="s">
        <v>397</v>
      </c>
      <c r="C21" s="181">
        <v>0.7</v>
      </c>
      <c r="D21" s="154">
        <v>173</v>
      </c>
      <c r="E21" s="151">
        <v>1</v>
      </c>
      <c r="F21" s="171">
        <v>150.6</v>
      </c>
      <c r="G21" s="171">
        <v>149</v>
      </c>
      <c r="H21" s="171">
        <v>34.6</v>
      </c>
      <c r="I21" s="171">
        <v>1</v>
      </c>
      <c r="J21" s="151">
        <v>188</v>
      </c>
      <c r="K21" s="151">
        <v>7</v>
      </c>
      <c r="L21" s="156">
        <v>160.3</v>
      </c>
      <c r="M21" s="156">
        <v>152.6</v>
      </c>
      <c r="N21" s="156">
        <v>99</v>
      </c>
    </row>
    <row r="22" spans="2:14" ht="17.25">
      <c r="B22" s="1" t="s">
        <v>398</v>
      </c>
      <c r="C22" s="181">
        <v>1.9</v>
      </c>
      <c r="D22" s="154">
        <v>178</v>
      </c>
      <c r="E22" s="151">
        <v>11</v>
      </c>
      <c r="F22" s="171">
        <v>199.2</v>
      </c>
      <c r="G22" s="171">
        <v>187.6</v>
      </c>
      <c r="H22" s="171">
        <v>215.9</v>
      </c>
      <c r="I22" s="171">
        <v>2.5</v>
      </c>
      <c r="J22" s="151">
        <v>183</v>
      </c>
      <c r="K22" s="151">
        <v>5</v>
      </c>
      <c r="L22" s="156">
        <v>168.2</v>
      </c>
      <c r="M22" s="156">
        <v>163.2</v>
      </c>
      <c r="N22" s="156">
        <v>181.3</v>
      </c>
    </row>
    <row r="23" spans="2:14" ht="17.25">
      <c r="B23" s="1" t="s">
        <v>399</v>
      </c>
      <c r="C23" s="181">
        <v>4.8</v>
      </c>
      <c r="D23" s="154">
        <v>177</v>
      </c>
      <c r="E23" s="151">
        <v>15</v>
      </c>
      <c r="F23" s="171">
        <v>232.1</v>
      </c>
      <c r="G23" s="171">
        <v>215</v>
      </c>
      <c r="H23" s="171">
        <v>527.5</v>
      </c>
      <c r="I23" s="171">
        <v>6</v>
      </c>
      <c r="J23" s="151">
        <v>179</v>
      </c>
      <c r="K23" s="151">
        <v>9</v>
      </c>
      <c r="L23" s="156">
        <v>196.1</v>
      </c>
      <c r="M23" s="156">
        <v>186.2</v>
      </c>
      <c r="N23" s="156">
        <v>522.5</v>
      </c>
    </row>
    <row r="24" spans="2:14" ht="17.25">
      <c r="B24" s="1"/>
      <c r="C24" s="181"/>
      <c r="D24" s="154"/>
      <c r="E24" s="151"/>
      <c r="F24" s="171"/>
      <c r="G24" s="171"/>
      <c r="H24" s="171"/>
      <c r="I24" s="171"/>
      <c r="J24" s="151"/>
      <c r="K24" s="151"/>
      <c r="L24" s="156"/>
      <c r="M24" s="156"/>
      <c r="N24" s="156"/>
    </row>
    <row r="25" spans="2:14" ht="17.25">
      <c r="B25" s="1" t="s">
        <v>400</v>
      </c>
      <c r="C25" s="181">
        <v>7</v>
      </c>
      <c r="D25" s="154">
        <v>185</v>
      </c>
      <c r="E25" s="151">
        <v>14</v>
      </c>
      <c r="F25" s="171">
        <v>269.2</v>
      </c>
      <c r="G25" s="171">
        <v>253.7</v>
      </c>
      <c r="H25" s="171">
        <v>645.2</v>
      </c>
      <c r="I25" s="171">
        <v>5.1</v>
      </c>
      <c r="J25" s="151">
        <v>172</v>
      </c>
      <c r="K25" s="151">
        <v>5</v>
      </c>
      <c r="L25" s="156">
        <v>198.5</v>
      </c>
      <c r="M25" s="156">
        <v>191.8</v>
      </c>
      <c r="N25" s="156">
        <v>346</v>
      </c>
    </row>
    <row r="26" spans="2:14" ht="17.25">
      <c r="B26" s="1" t="s">
        <v>401</v>
      </c>
      <c r="C26" s="181">
        <v>9</v>
      </c>
      <c r="D26" s="154">
        <v>182</v>
      </c>
      <c r="E26" s="151">
        <v>6</v>
      </c>
      <c r="F26" s="171">
        <v>304.2</v>
      </c>
      <c r="G26" s="171">
        <v>292.8</v>
      </c>
      <c r="H26" s="171">
        <v>676.7</v>
      </c>
      <c r="I26" s="171">
        <v>6</v>
      </c>
      <c r="J26" s="151">
        <v>179</v>
      </c>
      <c r="K26" s="151">
        <v>2</v>
      </c>
      <c r="L26" s="156">
        <v>176.5</v>
      </c>
      <c r="M26" s="156">
        <v>173.8</v>
      </c>
      <c r="N26" s="156">
        <v>267.9</v>
      </c>
    </row>
    <row r="27" spans="2:14" ht="17.25">
      <c r="B27" s="1" t="s">
        <v>402</v>
      </c>
      <c r="C27" s="181">
        <v>14.8</v>
      </c>
      <c r="D27" s="154">
        <v>178</v>
      </c>
      <c r="E27" s="151">
        <v>7</v>
      </c>
      <c r="F27" s="171">
        <v>342.4</v>
      </c>
      <c r="G27" s="171">
        <v>330.7</v>
      </c>
      <c r="H27" s="171">
        <v>991.5</v>
      </c>
      <c r="I27" s="171">
        <v>7.7</v>
      </c>
      <c r="J27" s="151">
        <v>173</v>
      </c>
      <c r="K27" s="151">
        <v>16</v>
      </c>
      <c r="L27" s="156">
        <v>195.2</v>
      </c>
      <c r="M27" s="156">
        <v>178.7</v>
      </c>
      <c r="N27" s="156">
        <v>297.6</v>
      </c>
    </row>
    <row r="28" spans="2:14" ht="17.25">
      <c r="B28" s="1" t="s">
        <v>403</v>
      </c>
      <c r="C28" s="181">
        <v>13.7</v>
      </c>
      <c r="D28" s="154">
        <v>184</v>
      </c>
      <c r="E28" s="151">
        <v>4</v>
      </c>
      <c r="F28" s="171">
        <v>370.6</v>
      </c>
      <c r="G28" s="171">
        <v>361.6</v>
      </c>
      <c r="H28" s="171">
        <v>1046.5</v>
      </c>
      <c r="I28" s="171">
        <v>12</v>
      </c>
      <c r="J28" s="151">
        <v>161</v>
      </c>
      <c r="K28" s="151">
        <v>7</v>
      </c>
      <c r="L28" s="156">
        <v>192.9</v>
      </c>
      <c r="M28" s="156">
        <v>182.4</v>
      </c>
      <c r="N28" s="156">
        <v>342.1</v>
      </c>
    </row>
    <row r="29" spans="2:14" ht="17.25">
      <c r="B29" s="1"/>
      <c r="C29" s="181"/>
      <c r="D29" s="154"/>
      <c r="E29" s="151"/>
      <c r="F29" s="171"/>
      <c r="G29" s="171"/>
      <c r="H29" s="171"/>
      <c r="I29" s="171"/>
      <c r="J29" s="151"/>
      <c r="K29" s="151"/>
      <c r="L29" s="156"/>
      <c r="M29" s="156"/>
      <c r="N29" s="156"/>
    </row>
    <row r="30" spans="2:14" ht="17.25">
      <c r="B30" s="1" t="s">
        <v>404</v>
      </c>
      <c r="C30" s="181">
        <v>19</v>
      </c>
      <c r="D30" s="154">
        <v>177</v>
      </c>
      <c r="E30" s="151">
        <v>8</v>
      </c>
      <c r="F30" s="171">
        <v>380.9</v>
      </c>
      <c r="G30" s="171">
        <v>364.2</v>
      </c>
      <c r="H30" s="171">
        <v>1135.2</v>
      </c>
      <c r="I30" s="171">
        <v>8.9</v>
      </c>
      <c r="J30" s="151">
        <v>170</v>
      </c>
      <c r="K30" s="151">
        <v>3</v>
      </c>
      <c r="L30" s="156">
        <v>183.2</v>
      </c>
      <c r="M30" s="156">
        <v>178.6</v>
      </c>
      <c r="N30" s="156">
        <v>182</v>
      </c>
    </row>
    <row r="31" spans="2:14" ht="17.25">
      <c r="B31" s="1" t="s">
        <v>405</v>
      </c>
      <c r="C31" s="181">
        <v>21</v>
      </c>
      <c r="D31" s="154">
        <v>173</v>
      </c>
      <c r="E31" s="151">
        <v>7</v>
      </c>
      <c r="F31" s="171">
        <v>351.8</v>
      </c>
      <c r="G31" s="171">
        <v>338.8</v>
      </c>
      <c r="H31" s="171">
        <v>864.2</v>
      </c>
      <c r="I31" s="171">
        <v>14.4</v>
      </c>
      <c r="J31" s="151">
        <v>175</v>
      </c>
      <c r="K31" s="151">
        <v>8</v>
      </c>
      <c r="L31" s="156">
        <v>240.4</v>
      </c>
      <c r="M31" s="156">
        <v>231.5</v>
      </c>
      <c r="N31" s="156">
        <v>105.9</v>
      </c>
    </row>
    <row r="32" spans="2:14" ht="17.25">
      <c r="B32" s="1" t="s">
        <v>406</v>
      </c>
      <c r="C32" s="181">
        <v>7.5</v>
      </c>
      <c r="D32" s="154">
        <v>174</v>
      </c>
      <c r="E32" s="184">
        <v>7</v>
      </c>
      <c r="F32" s="171">
        <v>278.9</v>
      </c>
      <c r="G32" s="171">
        <v>268.4</v>
      </c>
      <c r="H32" s="171">
        <v>582.9</v>
      </c>
      <c r="I32" s="171">
        <v>14.5</v>
      </c>
      <c r="J32" s="151">
        <v>172</v>
      </c>
      <c r="K32" s="151">
        <v>5</v>
      </c>
      <c r="L32" s="156">
        <v>148.4</v>
      </c>
      <c r="M32" s="156">
        <v>143.2</v>
      </c>
      <c r="N32" s="156">
        <v>54.2</v>
      </c>
    </row>
    <row r="33" spans="2:14" ht="17.25">
      <c r="B33" s="1" t="s">
        <v>407</v>
      </c>
      <c r="C33" s="181">
        <v>15.6</v>
      </c>
      <c r="D33" s="154">
        <v>186</v>
      </c>
      <c r="E33" s="151">
        <v>1</v>
      </c>
      <c r="F33" s="171">
        <v>186.6</v>
      </c>
      <c r="G33" s="171">
        <v>186</v>
      </c>
      <c r="H33" s="171">
        <v>359.8</v>
      </c>
      <c r="I33" s="244">
        <v>8.5</v>
      </c>
      <c r="J33" s="238">
        <v>176</v>
      </c>
      <c r="K33" s="238">
        <v>0</v>
      </c>
      <c r="L33" s="244">
        <v>144.8</v>
      </c>
      <c r="M33" s="244">
        <v>144.8</v>
      </c>
      <c r="N33" s="244">
        <v>48.1</v>
      </c>
    </row>
    <row r="34" spans="2:14" ht="17.25">
      <c r="B34" s="8"/>
      <c r="C34" s="185"/>
      <c r="D34" s="188"/>
      <c r="E34" s="188"/>
      <c r="F34" s="190"/>
      <c r="G34" s="190"/>
      <c r="H34" s="190"/>
      <c r="I34" s="175"/>
      <c r="J34" s="166"/>
      <c r="K34" s="166"/>
      <c r="L34" s="193"/>
      <c r="M34" s="193"/>
      <c r="N34" s="193"/>
    </row>
    <row r="35" spans="3:14" ht="17.25">
      <c r="C35" s="181"/>
      <c r="D35" s="154"/>
      <c r="E35" s="151"/>
      <c r="F35" s="171"/>
      <c r="G35" s="171"/>
      <c r="H35" s="171"/>
      <c r="I35" s="171"/>
      <c r="J35" s="151"/>
      <c r="K35" s="151"/>
      <c r="L35" s="156"/>
      <c r="M35" s="156"/>
      <c r="N35" s="156"/>
    </row>
    <row r="36" spans="3:14" ht="17.25">
      <c r="C36" s="181"/>
      <c r="D36" s="154"/>
      <c r="E36" s="151"/>
      <c r="F36" s="171"/>
      <c r="G36" s="171"/>
      <c r="H36" s="177" t="s">
        <v>413</v>
      </c>
      <c r="I36" s="171"/>
      <c r="J36" s="151"/>
      <c r="K36" s="151"/>
      <c r="L36" s="156"/>
      <c r="M36" s="156"/>
      <c r="N36" s="156"/>
    </row>
    <row r="37" spans="2:14" ht="17.25">
      <c r="B37" s="1" t="s">
        <v>598</v>
      </c>
      <c r="C37" s="181">
        <v>17.7</v>
      </c>
      <c r="D37" s="154">
        <v>156</v>
      </c>
      <c r="E37" s="151">
        <v>12</v>
      </c>
      <c r="F37" s="171">
        <v>444.6</v>
      </c>
      <c r="G37" s="171">
        <v>414.2</v>
      </c>
      <c r="H37" s="171">
        <v>1412.5</v>
      </c>
      <c r="I37" s="171">
        <v>8.8</v>
      </c>
      <c r="J37" s="151">
        <v>151</v>
      </c>
      <c r="K37" s="151">
        <v>6</v>
      </c>
      <c r="L37" s="156">
        <v>252.8</v>
      </c>
      <c r="M37" s="156">
        <v>240.5</v>
      </c>
      <c r="N37" s="156">
        <v>639.4</v>
      </c>
    </row>
    <row r="38" spans="2:14" ht="17.25">
      <c r="B38" s="1"/>
      <c r="C38" s="181"/>
      <c r="D38" s="154"/>
      <c r="E38" s="151"/>
      <c r="F38" s="171"/>
      <c r="G38" s="171"/>
      <c r="H38" s="171"/>
      <c r="I38" s="171"/>
      <c r="J38" s="151"/>
      <c r="K38" s="151"/>
      <c r="L38" s="156"/>
      <c r="M38" s="156"/>
      <c r="N38" s="156"/>
    </row>
    <row r="39" spans="2:14" ht="17.25">
      <c r="B39" s="1" t="s">
        <v>396</v>
      </c>
      <c r="C39" s="328" t="s">
        <v>19</v>
      </c>
      <c r="D39" s="238" t="s">
        <v>19</v>
      </c>
      <c r="E39" s="238" t="s">
        <v>19</v>
      </c>
      <c r="F39" s="238" t="s">
        <v>19</v>
      </c>
      <c r="G39" s="238" t="s">
        <v>19</v>
      </c>
      <c r="H39" s="238" t="s">
        <v>19</v>
      </c>
      <c r="I39" s="238" t="s">
        <v>19</v>
      </c>
      <c r="J39" s="238" t="s">
        <v>19</v>
      </c>
      <c r="K39" s="238" t="s">
        <v>19</v>
      </c>
      <c r="L39" s="238" t="s">
        <v>19</v>
      </c>
      <c r="M39" s="238" t="s">
        <v>19</v>
      </c>
      <c r="N39" s="238" t="s">
        <v>19</v>
      </c>
    </row>
    <row r="40" spans="2:14" ht="17.25">
      <c r="B40" s="1" t="s">
        <v>397</v>
      </c>
      <c r="C40" s="328" t="s">
        <v>19</v>
      </c>
      <c r="D40" s="238" t="s">
        <v>19</v>
      </c>
      <c r="E40" s="238" t="s">
        <v>19</v>
      </c>
      <c r="F40" s="238" t="s">
        <v>19</v>
      </c>
      <c r="G40" s="238" t="s">
        <v>19</v>
      </c>
      <c r="H40" s="238" t="s">
        <v>19</v>
      </c>
      <c r="I40" s="178">
        <v>0.5</v>
      </c>
      <c r="J40" s="169">
        <v>146</v>
      </c>
      <c r="K40" s="169">
        <v>2</v>
      </c>
      <c r="L40" s="192">
        <v>152.7</v>
      </c>
      <c r="M40" s="192">
        <v>151.1</v>
      </c>
      <c r="N40" s="192">
        <v>0</v>
      </c>
    </row>
    <row r="41" spans="2:14" ht="17.25">
      <c r="B41" s="1" t="s">
        <v>398</v>
      </c>
      <c r="C41" s="181">
        <v>1</v>
      </c>
      <c r="D41" s="154">
        <v>158</v>
      </c>
      <c r="E41" s="151">
        <v>17</v>
      </c>
      <c r="F41" s="171">
        <v>215.3</v>
      </c>
      <c r="G41" s="171">
        <v>191.8</v>
      </c>
      <c r="H41" s="171">
        <v>164</v>
      </c>
      <c r="I41" s="171">
        <v>1.5</v>
      </c>
      <c r="J41" s="151">
        <v>153</v>
      </c>
      <c r="K41" s="151">
        <v>7</v>
      </c>
      <c r="L41" s="156">
        <v>175.5</v>
      </c>
      <c r="M41" s="156">
        <v>165</v>
      </c>
      <c r="N41" s="156">
        <v>213.8</v>
      </c>
    </row>
    <row r="42" spans="2:14" ht="17.25">
      <c r="B42" s="1" t="s">
        <v>399</v>
      </c>
      <c r="C42" s="181">
        <v>5</v>
      </c>
      <c r="D42" s="154">
        <v>162</v>
      </c>
      <c r="E42" s="151">
        <v>19</v>
      </c>
      <c r="F42" s="171">
        <v>269.2</v>
      </c>
      <c r="G42" s="171">
        <v>232.8</v>
      </c>
      <c r="H42" s="171">
        <v>766.4</v>
      </c>
      <c r="I42" s="171">
        <v>5</v>
      </c>
      <c r="J42" s="151">
        <v>153</v>
      </c>
      <c r="K42" s="151">
        <v>8</v>
      </c>
      <c r="L42" s="156">
        <v>196.2</v>
      </c>
      <c r="M42" s="156">
        <v>182.3</v>
      </c>
      <c r="N42" s="156">
        <v>451.9</v>
      </c>
    </row>
    <row r="43" spans="2:14" ht="17.25">
      <c r="B43" s="1"/>
      <c r="C43" s="181"/>
      <c r="D43" s="154"/>
      <c r="E43" s="151"/>
      <c r="F43" s="171"/>
      <c r="G43" s="171"/>
      <c r="H43" s="171"/>
      <c r="I43" s="171"/>
      <c r="J43" s="151"/>
      <c r="K43" s="151"/>
      <c r="L43" s="156"/>
      <c r="M43" s="156"/>
      <c r="N43" s="156"/>
    </row>
    <row r="44" spans="2:14" ht="17.25">
      <c r="B44" s="1" t="s">
        <v>400</v>
      </c>
      <c r="C44" s="181">
        <v>10</v>
      </c>
      <c r="D44" s="154">
        <v>158</v>
      </c>
      <c r="E44" s="151">
        <v>15</v>
      </c>
      <c r="F44" s="171">
        <v>339.7</v>
      </c>
      <c r="G44" s="171">
        <v>304.7</v>
      </c>
      <c r="H44" s="171">
        <v>1083.4</v>
      </c>
      <c r="I44" s="171">
        <v>7.7</v>
      </c>
      <c r="J44" s="151">
        <v>147</v>
      </c>
      <c r="K44" s="151">
        <v>6</v>
      </c>
      <c r="L44" s="156">
        <v>187.6</v>
      </c>
      <c r="M44" s="156">
        <v>175.7</v>
      </c>
      <c r="N44" s="156">
        <v>515</v>
      </c>
    </row>
    <row r="45" spans="2:14" ht="17.25">
      <c r="B45" s="1" t="s">
        <v>401</v>
      </c>
      <c r="C45" s="181">
        <v>14.3</v>
      </c>
      <c r="D45" s="154">
        <v>156</v>
      </c>
      <c r="E45" s="151">
        <v>17</v>
      </c>
      <c r="F45" s="171">
        <v>467.2</v>
      </c>
      <c r="G45" s="171">
        <v>418.3</v>
      </c>
      <c r="H45" s="171">
        <v>1420.2</v>
      </c>
      <c r="I45" s="171">
        <v>9.3</v>
      </c>
      <c r="J45" s="151">
        <v>148</v>
      </c>
      <c r="K45" s="151">
        <v>6</v>
      </c>
      <c r="L45" s="156">
        <v>239.6</v>
      </c>
      <c r="M45" s="156">
        <v>226.8</v>
      </c>
      <c r="N45" s="156">
        <v>713.1</v>
      </c>
    </row>
    <row r="46" spans="2:14" ht="17.25">
      <c r="B46" s="1" t="s">
        <v>402</v>
      </c>
      <c r="C46" s="181">
        <v>17.7</v>
      </c>
      <c r="D46" s="154">
        <v>155</v>
      </c>
      <c r="E46" s="151">
        <v>12</v>
      </c>
      <c r="F46" s="171">
        <v>495.4</v>
      </c>
      <c r="G46" s="171">
        <v>463.5</v>
      </c>
      <c r="H46" s="171">
        <v>1664.6</v>
      </c>
      <c r="I46" s="171">
        <v>8.5</v>
      </c>
      <c r="J46" s="151">
        <v>150</v>
      </c>
      <c r="K46" s="151">
        <v>3</v>
      </c>
      <c r="L46" s="156">
        <v>310.3</v>
      </c>
      <c r="M46" s="156">
        <v>303.3</v>
      </c>
      <c r="N46" s="156">
        <v>732</v>
      </c>
    </row>
    <row r="47" spans="2:14" ht="17.25">
      <c r="B47" s="1" t="s">
        <v>403</v>
      </c>
      <c r="C47" s="181">
        <v>24.2</v>
      </c>
      <c r="D47" s="154">
        <v>152</v>
      </c>
      <c r="E47" s="151">
        <v>7</v>
      </c>
      <c r="F47" s="171">
        <v>543.1</v>
      </c>
      <c r="G47" s="171">
        <v>519.3</v>
      </c>
      <c r="H47" s="171">
        <v>1678.5</v>
      </c>
      <c r="I47" s="171">
        <v>13.4</v>
      </c>
      <c r="J47" s="151">
        <v>151</v>
      </c>
      <c r="K47" s="151">
        <v>7</v>
      </c>
      <c r="L47" s="157">
        <v>326</v>
      </c>
      <c r="M47" s="156">
        <v>306.9</v>
      </c>
      <c r="N47" s="156">
        <v>948</v>
      </c>
    </row>
    <row r="48" spans="2:14" ht="17.25">
      <c r="B48" s="1"/>
      <c r="C48" s="181"/>
      <c r="D48" s="154"/>
      <c r="E48" s="151"/>
      <c r="F48" s="171"/>
      <c r="G48" s="171"/>
      <c r="H48" s="171"/>
      <c r="I48" s="171"/>
      <c r="J48" s="151"/>
      <c r="K48" s="151"/>
      <c r="L48" s="157"/>
      <c r="M48" s="156"/>
      <c r="N48" s="156"/>
    </row>
    <row r="49" spans="2:14" ht="17.25">
      <c r="B49" s="1" t="s">
        <v>404</v>
      </c>
      <c r="C49" s="181">
        <v>29.4</v>
      </c>
      <c r="D49" s="154">
        <v>156</v>
      </c>
      <c r="E49" s="151">
        <v>8</v>
      </c>
      <c r="F49" s="171">
        <v>538.3</v>
      </c>
      <c r="G49" s="171">
        <v>517.6</v>
      </c>
      <c r="H49" s="171">
        <v>1925.5</v>
      </c>
      <c r="I49" s="171">
        <v>23</v>
      </c>
      <c r="J49" s="151">
        <v>147</v>
      </c>
      <c r="K49" s="151">
        <v>5</v>
      </c>
      <c r="L49" s="156">
        <v>518.3</v>
      </c>
      <c r="M49" s="156">
        <v>506.8</v>
      </c>
      <c r="N49" s="156">
        <v>1470.3</v>
      </c>
    </row>
    <row r="50" spans="2:14" ht="17.25">
      <c r="B50" s="1" t="s">
        <v>405</v>
      </c>
      <c r="C50" s="181">
        <v>29.6</v>
      </c>
      <c r="D50" s="154">
        <v>158</v>
      </c>
      <c r="E50" s="151">
        <v>4</v>
      </c>
      <c r="F50" s="171">
        <v>424.9</v>
      </c>
      <c r="G50" s="171">
        <v>414.1</v>
      </c>
      <c r="H50" s="171">
        <v>1421.6</v>
      </c>
      <c r="I50" s="171">
        <v>21.6</v>
      </c>
      <c r="J50" s="151">
        <v>153</v>
      </c>
      <c r="K50" s="151">
        <v>5</v>
      </c>
      <c r="L50" s="156">
        <v>351.6</v>
      </c>
      <c r="M50" s="156">
        <v>341.3</v>
      </c>
      <c r="N50" s="156">
        <v>1010</v>
      </c>
    </row>
    <row r="51" spans="2:14" ht="17.25">
      <c r="B51" s="1" t="s">
        <v>406</v>
      </c>
      <c r="C51" s="182">
        <v>4.8</v>
      </c>
      <c r="D51" s="154">
        <v>162</v>
      </c>
      <c r="E51" s="151">
        <v>8</v>
      </c>
      <c r="F51" s="178">
        <v>225.9</v>
      </c>
      <c r="G51" s="178">
        <v>216.4</v>
      </c>
      <c r="H51" s="178">
        <v>247.2</v>
      </c>
      <c r="I51" s="244">
        <v>21.6</v>
      </c>
      <c r="J51" s="151">
        <v>145</v>
      </c>
      <c r="K51" s="151">
        <v>0</v>
      </c>
      <c r="L51" s="244">
        <v>279.9</v>
      </c>
      <c r="M51" s="244">
        <v>279.9</v>
      </c>
      <c r="N51" s="244">
        <v>735.1</v>
      </c>
    </row>
    <row r="52" spans="2:14" ht="17.25">
      <c r="B52" s="1" t="s">
        <v>407</v>
      </c>
      <c r="C52" s="243">
        <v>46.5</v>
      </c>
      <c r="D52" s="154">
        <v>134</v>
      </c>
      <c r="E52" s="151">
        <v>0</v>
      </c>
      <c r="F52" s="244">
        <v>260.1</v>
      </c>
      <c r="G52" s="244">
        <v>260.1</v>
      </c>
      <c r="H52" s="244">
        <v>0</v>
      </c>
      <c r="I52" s="178">
        <v>22.9</v>
      </c>
      <c r="J52" s="151">
        <v>138</v>
      </c>
      <c r="K52" s="151">
        <v>0</v>
      </c>
      <c r="L52" s="192">
        <v>280.5</v>
      </c>
      <c r="M52" s="192">
        <v>280.5</v>
      </c>
      <c r="N52" s="192">
        <v>847.6</v>
      </c>
    </row>
    <row r="53" spans="2:14" ht="17.25">
      <c r="B53" s="8"/>
      <c r="C53" s="185"/>
      <c r="D53" s="188"/>
      <c r="E53" s="188"/>
      <c r="F53" s="190"/>
      <c r="G53" s="190"/>
      <c r="H53" s="190"/>
      <c r="I53" s="190"/>
      <c r="J53" s="188"/>
      <c r="K53" s="188"/>
      <c r="L53" s="194"/>
      <c r="M53" s="194"/>
      <c r="N53" s="194"/>
    </row>
    <row r="54" spans="3:14" ht="17.25">
      <c r="C54" s="183"/>
      <c r="D54" s="155"/>
      <c r="E54" s="152"/>
      <c r="F54" s="174"/>
      <c r="G54" s="174"/>
      <c r="H54" s="174"/>
      <c r="I54" s="174"/>
      <c r="J54" s="152"/>
      <c r="K54" s="152"/>
      <c r="L54" s="158"/>
      <c r="M54" s="158"/>
      <c r="N54" s="158"/>
    </row>
    <row r="55" spans="3:14" ht="17.25">
      <c r="C55" s="181"/>
      <c r="D55" s="154"/>
      <c r="E55" s="151"/>
      <c r="F55" s="171"/>
      <c r="G55" s="171"/>
      <c r="H55" s="177" t="s">
        <v>414</v>
      </c>
      <c r="I55" s="171"/>
      <c r="J55" s="151"/>
      <c r="K55" s="151"/>
      <c r="L55" s="156"/>
      <c r="M55" s="156"/>
      <c r="N55" s="156"/>
    </row>
    <row r="56" spans="2:16" ht="17.25">
      <c r="B56" s="1" t="s">
        <v>615</v>
      </c>
      <c r="C56" s="181">
        <v>14.1</v>
      </c>
      <c r="D56" s="154">
        <v>169</v>
      </c>
      <c r="E56" s="154">
        <v>8</v>
      </c>
      <c r="F56" s="191">
        <v>308.5</v>
      </c>
      <c r="G56" s="191">
        <v>291.5</v>
      </c>
      <c r="H56" s="191">
        <v>697.5</v>
      </c>
      <c r="I56" s="191">
        <v>6.1</v>
      </c>
      <c r="J56" s="154">
        <v>169</v>
      </c>
      <c r="K56" s="154">
        <v>4</v>
      </c>
      <c r="L56" s="195">
        <v>195.2</v>
      </c>
      <c r="M56" s="195">
        <v>190.3</v>
      </c>
      <c r="N56" s="195">
        <v>318.3</v>
      </c>
      <c r="O56" s="20"/>
      <c r="P56" s="20"/>
    </row>
    <row r="57" spans="2:16" ht="17.25">
      <c r="B57" s="1"/>
      <c r="C57" s="181"/>
      <c r="D57" s="154"/>
      <c r="E57" s="154"/>
      <c r="F57" s="191"/>
      <c r="G57" s="191"/>
      <c r="H57" s="191"/>
      <c r="I57" s="191"/>
      <c r="J57" s="154"/>
      <c r="K57" s="154"/>
      <c r="L57" s="195"/>
      <c r="M57" s="195"/>
      <c r="N57" s="195"/>
      <c r="O57" s="20"/>
      <c r="P57" s="20"/>
    </row>
    <row r="58" spans="2:16" ht="17.25">
      <c r="B58" s="1" t="s">
        <v>396</v>
      </c>
      <c r="C58" s="243" t="s">
        <v>19</v>
      </c>
      <c r="D58" s="238" t="s">
        <v>19</v>
      </c>
      <c r="E58" s="238" t="s">
        <v>19</v>
      </c>
      <c r="F58" s="238" t="s">
        <v>19</v>
      </c>
      <c r="G58" s="238" t="s">
        <v>19</v>
      </c>
      <c r="H58" s="238" t="s">
        <v>19</v>
      </c>
      <c r="I58" s="238" t="s">
        <v>19</v>
      </c>
      <c r="J58" s="238" t="s">
        <v>19</v>
      </c>
      <c r="K58" s="238" t="s">
        <v>19</v>
      </c>
      <c r="L58" s="238" t="s">
        <v>19</v>
      </c>
      <c r="M58" s="238" t="s">
        <v>19</v>
      </c>
      <c r="N58" s="238" t="s">
        <v>19</v>
      </c>
      <c r="O58" s="20"/>
      <c r="P58" s="20"/>
    </row>
    <row r="59" spans="2:16" ht="17.25">
      <c r="B59" s="1" t="s">
        <v>397</v>
      </c>
      <c r="C59" s="181">
        <v>0.8</v>
      </c>
      <c r="D59" s="154">
        <v>172</v>
      </c>
      <c r="E59" s="154">
        <v>6</v>
      </c>
      <c r="F59" s="191">
        <v>193.9</v>
      </c>
      <c r="G59" s="191">
        <v>179.7</v>
      </c>
      <c r="H59" s="191">
        <v>106.5</v>
      </c>
      <c r="I59" s="191">
        <v>0.9</v>
      </c>
      <c r="J59" s="154">
        <v>185</v>
      </c>
      <c r="K59" s="154">
        <v>3</v>
      </c>
      <c r="L59" s="195">
        <v>165.6</v>
      </c>
      <c r="M59" s="195">
        <v>162.2</v>
      </c>
      <c r="N59" s="195">
        <v>185.8</v>
      </c>
      <c r="O59" s="20"/>
      <c r="P59" s="20"/>
    </row>
    <row r="60" spans="2:16" ht="17.25">
      <c r="B60" s="1" t="s">
        <v>398</v>
      </c>
      <c r="C60" s="181">
        <v>2.4</v>
      </c>
      <c r="D60" s="154">
        <v>172</v>
      </c>
      <c r="E60" s="154">
        <v>10</v>
      </c>
      <c r="F60" s="191">
        <v>219.7</v>
      </c>
      <c r="G60" s="191">
        <v>203.4</v>
      </c>
      <c r="H60" s="191">
        <v>269.6</v>
      </c>
      <c r="I60" s="191">
        <v>2.5</v>
      </c>
      <c r="J60" s="154">
        <v>179</v>
      </c>
      <c r="K60" s="154">
        <v>3</v>
      </c>
      <c r="L60" s="195">
        <v>180.6</v>
      </c>
      <c r="M60" s="195">
        <v>177.4</v>
      </c>
      <c r="N60" s="195">
        <v>385.6</v>
      </c>
      <c r="O60" s="20"/>
      <c r="P60" s="20"/>
    </row>
    <row r="61" spans="2:16" ht="17.25">
      <c r="B61" s="1" t="s">
        <v>399</v>
      </c>
      <c r="C61" s="181">
        <v>4.3</v>
      </c>
      <c r="D61" s="154">
        <v>171</v>
      </c>
      <c r="E61" s="154">
        <v>17</v>
      </c>
      <c r="F61" s="191">
        <v>246.8</v>
      </c>
      <c r="G61" s="191">
        <v>217.7</v>
      </c>
      <c r="H61" s="191">
        <v>488.2</v>
      </c>
      <c r="I61" s="191">
        <v>4.7</v>
      </c>
      <c r="J61" s="154">
        <v>171</v>
      </c>
      <c r="K61" s="154">
        <v>6</v>
      </c>
      <c r="L61" s="195">
        <v>188.6</v>
      </c>
      <c r="M61" s="195">
        <v>180.6</v>
      </c>
      <c r="N61" s="195">
        <v>377.9</v>
      </c>
      <c r="O61" s="20"/>
      <c r="P61" s="20"/>
    </row>
    <row r="62" spans="2:16" ht="17.25">
      <c r="B62" s="1"/>
      <c r="C62" s="181"/>
      <c r="D62" s="154"/>
      <c r="E62" s="154"/>
      <c r="F62" s="191"/>
      <c r="G62" s="191"/>
      <c r="H62" s="191"/>
      <c r="I62" s="191"/>
      <c r="J62" s="154"/>
      <c r="K62" s="154"/>
      <c r="L62" s="195"/>
      <c r="M62" s="195"/>
      <c r="N62" s="195"/>
      <c r="O62" s="20"/>
      <c r="P62" s="20"/>
    </row>
    <row r="63" spans="2:16" ht="17.25">
      <c r="B63" s="1" t="s">
        <v>400</v>
      </c>
      <c r="C63" s="181">
        <v>8.2</v>
      </c>
      <c r="D63" s="154">
        <v>174</v>
      </c>
      <c r="E63" s="154">
        <v>11</v>
      </c>
      <c r="F63" s="191">
        <v>276.1</v>
      </c>
      <c r="G63" s="191">
        <v>254.2</v>
      </c>
      <c r="H63" s="191">
        <v>682.8</v>
      </c>
      <c r="I63" s="191">
        <v>4.9</v>
      </c>
      <c r="J63" s="154">
        <v>169</v>
      </c>
      <c r="K63" s="154">
        <v>3</v>
      </c>
      <c r="L63" s="195">
        <v>185.9</v>
      </c>
      <c r="M63" s="195">
        <v>182.3</v>
      </c>
      <c r="N63" s="195">
        <v>330.9</v>
      </c>
      <c r="O63" s="20"/>
      <c r="P63" s="20"/>
    </row>
    <row r="64" spans="2:16" ht="17.25">
      <c r="B64" s="1" t="s">
        <v>401</v>
      </c>
      <c r="C64" s="181">
        <v>9.9</v>
      </c>
      <c r="D64" s="154">
        <v>171</v>
      </c>
      <c r="E64" s="154">
        <v>7</v>
      </c>
      <c r="F64" s="191">
        <v>322.3</v>
      </c>
      <c r="G64" s="191">
        <v>307.7</v>
      </c>
      <c r="H64" s="191">
        <v>533.7</v>
      </c>
      <c r="I64" s="191">
        <v>7.4</v>
      </c>
      <c r="J64" s="154">
        <v>170</v>
      </c>
      <c r="K64" s="154">
        <v>1</v>
      </c>
      <c r="L64" s="195">
        <v>194.8</v>
      </c>
      <c r="M64" s="195">
        <v>192.3</v>
      </c>
      <c r="N64" s="195">
        <v>369.7</v>
      </c>
      <c r="O64" s="20"/>
      <c r="P64" s="20"/>
    </row>
    <row r="65" spans="2:16" ht="17.25">
      <c r="B65" s="1" t="s">
        <v>402</v>
      </c>
      <c r="C65" s="181">
        <v>12.3</v>
      </c>
      <c r="D65" s="154">
        <v>176</v>
      </c>
      <c r="E65" s="154">
        <v>5</v>
      </c>
      <c r="F65" s="191">
        <v>343</v>
      </c>
      <c r="G65" s="191">
        <v>331.8</v>
      </c>
      <c r="H65" s="191">
        <v>729.3</v>
      </c>
      <c r="I65" s="191">
        <v>7.5</v>
      </c>
      <c r="J65" s="154">
        <v>168</v>
      </c>
      <c r="K65" s="154">
        <v>4</v>
      </c>
      <c r="L65" s="195">
        <v>190.2</v>
      </c>
      <c r="M65" s="195">
        <v>182</v>
      </c>
      <c r="N65" s="195">
        <v>308.2</v>
      </c>
      <c r="O65" s="20"/>
      <c r="P65" s="20"/>
    </row>
    <row r="66" spans="2:16" ht="17.25">
      <c r="B66" s="1" t="s">
        <v>403</v>
      </c>
      <c r="C66" s="181">
        <v>18.4</v>
      </c>
      <c r="D66" s="154">
        <v>167</v>
      </c>
      <c r="E66" s="154">
        <v>6</v>
      </c>
      <c r="F66" s="191">
        <v>372.8</v>
      </c>
      <c r="G66" s="191">
        <v>357.4</v>
      </c>
      <c r="H66" s="191">
        <v>816.2</v>
      </c>
      <c r="I66" s="191">
        <v>6.2</v>
      </c>
      <c r="J66" s="154">
        <v>155</v>
      </c>
      <c r="K66" s="154">
        <v>1</v>
      </c>
      <c r="L66" s="195">
        <v>277</v>
      </c>
      <c r="M66" s="195">
        <v>276.2</v>
      </c>
      <c r="N66" s="195">
        <v>132.7</v>
      </c>
      <c r="O66" s="20"/>
      <c r="P66" s="20"/>
    </row>
    <row r="67" spans="2:16" ht="17.25">
      <c r="B67" s="1"/>
      <c r="C67" s="181"/>
      <c r="D67" s="154"/>
      <c r="E67" s="154"/>
      <c r="F67" s="191"/>
      <c r="G67" s="191"/>
      <c r="H67" s="191"/>
      <c r="I67" s="191"/>
      <c r="J67" s="154"/>
      <c r="K67" s="154"/>
      <c r="L67" s="195"/>
      <c r="M67" s="195"/>
      <c r="N67" s="195"/>
      <c r="O67" s="20"/>
      <c r="P67" s="20"/>
    </row>
    <row r="68" spans="2:16" ht="17.25">
      <c r="B68" s="1" t="s">
        <v>404</v>
      </c>
      <c r="C68" s="181">
        <v>21.2</v>
      </c>
      <c r="D68" s="154">
        <v>166</v>
      </c>
      <c r="E68" s="154">
        <v>6</v>
      </c>
      <c r="F68" s="191">
        <v>342.9</v>
      </c>
      <c r="G68" s="191">
        <v>326.4</v>
      </c>
      <c r="H68" s="191">
        <v>1000.3</v>
      </c>
      <c r="I68" s="191">
        <v>7.3</v>
      </c>
      <c r="J68" s="154">
        <v>152</v>
      </c>
      <c r="K68" s="154">
        <v>3</v>
      </c>
      <c r="L68" s="195">
        <v>193.5</v>
      </c>
      <c r="M68" s="195">
        <v>187.5</v>
      </c>
      <c r="N68" s="195">
        <v>286.9</v>
      </c>
      <c r="O68" s="20"/>
      <c r="P68" s="20"/>
    </row>
    <row r="69" spans="2:16" ht="17.25">
      <c r="B69" s="1" t="s">
        <v>405</v>
      </c>
      <c r="C69" s="181">
        <v>23.8</v>
      </c>
      <c r="D69" s="154">
        <v>164</v>
      </c>
      <c r="E69" s="154">
        <v>7</v>
      </c>
      <c r="F69" s="191">
        <v>315.4</v>
      </c>
      <c r="G69" s="191">
        <v>297.7</v>
      </c>
      <c r="H69" s="191">
        <v>938.4</v>
      </c>
      <c r="I69" s="191">
        <v>9</v>
      </c>
      <c r="J69" s="154">
        <v>167</v>
      </c>
      <c r="K69" s="154">
        <v>4</v>
      </c>
      <c r="L69" s="195">
        <v>202.1</v>
      </c>
      <c r="M69" s="195">
        <v>196.6</v>
      </c>
      <c r="N69" s="195">
        <v>329.3</v>
      </c>
      <c r="O69" s="20"/>
      <c r="P69" s="20"/>
    </row>
    <row r="70" spans="2:16" ht="17.25">
      <c r="B70" s="1" t="s">
        <v>406</v>
      </c>
      <c r="C70" s="181">
        <v>11.2</v>
      </c>
      <c r="D70" s="154">
        <v>168</v>
      </c>
      <c r="E70" s="154">
        <v>7</v>
      </c>
      <c r="F70" s="191">
        <v>313.8</v>
      </c>
      <c r="G70" s="191">
        <v>302.7</v>
      </c>
      <c r="H70" s="191">
        <v>329.4</v>
      </c>
      <c r="I70" s="191">
        <v>9.6</v>
      </c>
      <c r="J70" s="154">
        <v>170</v>
      </c>
      <c r="K70" s="154">
        <v>5</v>
      </c>
      <c r="L70" s="195">
        <v>198.8</v>
      </c>
      <c r="M70" s="195">
        <v>192.3</v>
      </c>
      <c r="N70" s="195">
        <v>326.4</v>
      </c>
      <c r="O70" s="20"/>
      <c r="P70" s="20"/>
    </row>
    <row r="71" spans="2:16" ht="17.25">
      <c r="B71" s="1" t="s">
        <v>407</v>
      </c>
      <c r="C71" s="181">
        <v>10.1</v>
      </c>
      <c r="D71" s="154">
        <v>162</v>
      </c>
      <c r="E71" s="154">
        <v>4</v>
      </c>
      <c r="F71" s="191">
        <v>284.1</v>
      </c>
      <c r="G71" s="191">
        <v>278.3</v>
      </c>
      <c r="H71" s="191">
        <v>210.7</v>
      </c>
      <c r="I71" s="191">
        <v>6.2</v>
      </c>
      <c r="J71" s="154">
        <v>165</v>
      </c>
      <c r="K71" s="154">
        <v>11</v>
      </c>
      <c r="L71" s="195">
        <v>144</v>
      </c>
      <c r="M71" s="195">
        <v>136.7</v>
      </c>
      <c r="N71" s="195">
        <v>96</v>
      </c>
      <c r="O71" s="20"/>
      <c r="P71" s="20"/>
    </row>
    <row r="72" spans="2:14" ht="18" thickBot="1">
      <c r="B72" s="24"/>
      <c r="C72" s="186"/>
      <c r="D72" s="170"/>
      <c r="E72" s="170"/>
      <c r="F72" s="179"/>
      <c r="G72" s="179"/>
      <c r="H72" s="179"/>
      <c r="I72" s="179"/>
      <c r="J72" s="170"/>
      <c r="K72" s="170"/>
      <c r="L72" s="196"/>
      <c r="M72" s="196"/>
      <c r="N72" s="196"/>
    </row>
    <row r="73" spans="2:14" ht="17.25">
      <c r="B73" s="17"/>
      <c r="C73" s="177" t="s">
        <v>37</v>
      </c>
      <c r="D73" s="189"/>
      <c r="E73" s="189"/>
      <c r="F73" s="187"/>
      <c r="G73" s="187"/>
      <c r="H73" s="187"/>
      <c r="I73" s="187"/>
      <c r="J73" s="189"/>
      <c r="K73" s="189"/>
      <c r="L73" s="197"/>
      <c r="M73" s="197"/>
      <c r="N73" s="197"/>
    </row>
    <row r="74" spans="1:14" ht="17.25">
      <c r="A74" s="1"/>
      <c r="B74" s="17"/>
      <c r="C74" s="187"/>
      <c r="D74" s="189"/>
      <c r="E74" s="189"/>
      <c r="F74" s="187"/>
      <c r="G74" s="187"/>
      <c r="H74" s="187"/>
      <c r="I74" s="187"/>
      <c r="J74" s="189"/>
      <c r="K74" s="189"/>
      <c r="L74" s="197"/>
      <c r="M74" s="197"/>
      <c r="N74" s="197"/>
    </row>
    <row r="75" spans="3:14" ht="17.25">
      <c r="C75" s="174"/>
      <c r="D75" s="152"/>
      <c r="E75" s="152"/>
      <c r="F75" s="174"/>
      <c r="G75" s="174"/>
      <c r="H75" s="174"/>
      <c r="I75" s="174"/>
      <c r="J75" s="152"/>
      <c r="K75" s="152"/>
      <c r="L75" s="158"/>
      <c r="M75" s="158"/>
      <c r="N75" s="158"/>
    </row>
    <row r="76" spans="3:14" ht="17.25">
      <c r="C76" s="174"/>
      <c r="D76" s="152"/>
      <c r="E76" s="152"/>
      <c r="F76" s="174"/>
      <c r="G76" s="174"/>
      <c r="H76" s="174"/>
      <c r="I76" s="174"/>
      <c r="J76" s="152"/>
      <c r="K76" s="152"/>
      <c r="L76" s="158"/>
      <c r="M76" s="158"/>
      <c r="N76" s="158"/>
    </row>
    <row r="77" spans="3:14" ht="17.25">
      <c r="C77" s="174"/>
      <c r="D77" s="152"/>
      <c r="E77" s="152"/>
      <c r="F77" s="174"/>
      <c r="G77" s="174"/>
      <c r="H77" s="174"/>
      <c r="I77" s="174"/>
      <c r="J77" s="152"/>
      <c r="K77" s="152"/>
      <c r="L77" s="158"/>
      <c r="M77" s="158"/>
      <c r="N77" s="158"/>
    </row>
    <row r="78" spans="3:14" ht="17.25">
      <c r="C78" s="174"/>
      <c r="D78" s="152"/>
      <c r="E78" s="152"/>
      <c r="J78" s="152"/>
      <c r="K78" s="152"/>
      <c r="L78" s="158"/>
      <c r="M78" s="158"/>
      <c r="N78" s="158"/>
    </row>
    <row r="79" spans="4:14" ht="17.25">
      <c r="D79" s="152"/>
      <c r="E79" s="152"/>
      <c r="J79" s="152"/>
      <c r="K79" s="152"/>
      <c r="L79" s="158"/>
      <c r="M79" s="158"/>
      <c r="N79" s="158"/>
    </row>
    <row r="80" spans="12:14" ht="17.25">
      <c r="L80" s="158"/>
      <c r="M80" s="158"/>
      <c r="N80" s="158"/>
    </row>
    <row r="81" spans="12:14" ht="17.25">
      <c r="L81" s="158"/>
      <c r="M81" s="158"/>
      <c r="N81" s="158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20.625" style="2" customWidth="1"/>
    <col min="3" max="3" width="14.625" style="2" customWidth="1"/>
    <col min="4" max="4" width="13.375" style="2" customWidth="1"/>
    <col min="5" max="5" width="14.625" style="2" customWidth="1"/>
    <col min="6" max="6" width="13.375" style="2" customWidth="1"/>
    <col min="7" max="7" width="14.625" style="2" customWidth="1"/>
    <col min="8" max="8" width="13.375" style="2" customWidth="1"/>
    <col min="9" max="9" width="14.625" style="2" customWidth="1"/>
    <col min="10" max="16384" width="13.375" style="2" customWidth="1"/>
  </cols>
  <sheetData>
    <row r="1" ht="17.25">
      <c r="A1" s="1"/>
    </row>
    <row r="6" ht="17.25">
      <c r="D6" s="4" t="s">
        <v>429</v>
      </c>
    </row>
    <row r="7" ht="17.25">
      <c r="C7" s="1" t="s">
        <v>430</v>
      </c>
    </row>
    <row r="8" ht="17.25">
      <c r="C8" s="1" t="s">
        <v>431</v>
      </c>
    </row>
    <row r="9" spans="2:10" ht="18" thickBot="1">
      <c r="B9" s="5"/>
      <c r="C9" s="6" t="s">
        <v>432</v>
      </c>
      <c r="D9" s="5"/>
      <c r="E9" s="5"/>
      <c r="F9" s="5"/>
      <c r="G9" s="5"/>
      <c r="H9" s="5"/>
      <c r="I9" s="6" t="s">
        <v>418</v>
      </c>
      <c r="J9" s="5"/>
    </row>
    <row r="10" spans="3:10" ht="17.25">
      <c r="C10" s="22"/>
      <c r="D10" s="92" t="s">
        <v>419</v>
      </c>
      <c r="E10" s="8"/>
      <c r="F10" s="8"/>
      <c r="G10" s="22"/>
      <c r="H10" s="92" t="s">
        <v>420</v>
      </c>
      <c r="I10" s="8"/>
      <c r="J10" s="8"/>
    </row>
    <row r="11" spans="3:10" ht="17.25">
      <c r="C11" s="9"/>
      <c r="D11" s="9"/>
      <c r="E11" s="7" t="s">
        <v>421</v>
      </c>
      <c r="F11" s="9"/>
      <c r="G11" s="9"/>
      <c r="H11" s="9"/>
      <c r="I11" s="7" t="s">
        <v>422</v>
      </c>
      <c r="J11" s="9"/>
    </row>
    <row r="12" spans="2:10" ht="17.25">
      <c r="B12" s="8"/>
      <c r="C12" s="11" t="s">
        <v>423</v>
      </c>
      <c r="D12" s="11" t="s">
        <v>132</v>
      </c>
      <c r="E12" s="11" t="s">
        <v>424</v>
      </c>
      <c r="F12" s="11" t="s">
        <v>425</v>
      </c>
      <c r="G12" s="11" t="s">
        <v>423</v>
      </c>
      <c r="H12" s="11" t="s">
        <v>132</v>
      </c>
      <c r="I12" s="11" t="s">
        <v>660</v>
      </c>
      <c r="J12" s="11" t="s">
        <v>425</v>
      </c>
    </row>
    <row r="13" ht="17.25">
      <c r="C13" s="9"/>
    </row>
    <row r="14" spans="2:10" ht="17.25">
      <c r="B14" s="1" t="s">
        <v>565</v>
      </c>
      <c r="C14" s="160">
        <v>148.1</v>
      </c>
      <c r="D14" s="156">
        <v>148.4</v>
      </c>
      <c r="E14" s="156">
        <v>151.7</v>
      </c>
      <c r="F14" s="156">
        <v>139.1</v>
      </c>
      <c r="G14" s="156">
        <v>138.1</v>
      </c>
      <c r="H14" s="156">
        <v>134.4</v>
      </c>
      <c r="I14" s="156">
        <v>142.6</v>
      </c>
      <c r="J14" s="156">
        <v>138.8</v>
      </c>
    </row>
    <row r="15" spans="2:10" ht="17.25">
      <c r="B15" s="1" t="s">
        <v>566</v>
      </c>
      <c r="C15" s="198">
        <v>156.2</v>
      </c>
      <c r="D15" s="199">
        <v>157.3</v>
      </c>
      <c r="E15" s="199">
        <v>155.6</v>
      </c>
      <c r="F15" s="199">
        <v>154.5</v>
      </c>
      <c r="G15" s="199">
        <v>143.9</v>
      </c>
      <c r="H15" s="199">
        <v>150.3</v>
      </c>
      <c r="I15" s="199">
        <v>151.8</v>
      </c>
      <c r="J15" s="199">
        <v>135.5</v>
      </c>
    </row>
    <row r="16" spans="2:10" ht="17.25" hidden="1">
      <c r="B16" s="1" t="s">
        <v>564</v>
      </c>
      <c r="C16" s="198">
        <v>149</v>
      </c>
      <c r="D16" s="199">
        <v>149.9</v>
      </c>
      <c r="E16" s="199">
        <v>145</v>
      </c>
      <c r="F16" s="199">
        <v>150.1</v>
      </c>
      <c r="G16" s="199">
        <v>148.9</v>
      </c>
      <c r="H16" s="199">
        <v>145.3</v>
      </c>
      <c r="I16" s="199">
        <v>145.1</v>
      </c>
      <c r="J16" s="199">
        <v>154.8</v>
      </c>
    </row>
    <row r="17" spans="2:10" ht="17.25">
      <c r="B17" s="1" t="s">
        <v>567</v>
      </c>
      <c r="C17" s="198">
        <v>152.8</v>
      </c>
      <c r="D17" s="156">
        <v>151</v>
      </c>
      <c r="E17" s="156">
        <v>161</v>
      </c>
      <c r="F17" s="156">
        <v>145.6</v>
      </c>
      <c r="G17" s="156">
        <v>147.3</v>
      </c>
      <c r="H17" s="156">
        <v>144.7</v>
      </c>
      <c r="I17" s="156">
        <v>155.5</v>
      </c>
      <c r="J17" s="156">
        <v>144.5</v>
      </c>
    </row>
    <row r="18" spans="2:10" ht="17.25">
      <c r="B18" s="1"/>
      <c r="C18" s="198"/>
      <c r="D18" s="156"/>
      <c r="E18" s="156"/>
      <c r="F18" s="156"/>
      <c r="G18" s="156"/>
      <c r="H18" s="156"/>
      <c r="I18" s="156"/>
      <c r="J18" s="156"/>
    </row>
    <row r="19" spans="2:10" ht="17.25">
      <c r="B19" s="1" t="s">
        <v>568</v>
      </c>
      <c r="C19" s="198">
        <v>147.2</v>
      </c>
      <c r="D19" s="156">
        <v>153.6</v>
      </c>
      <c r="E19" s="156">
        <v>138.1</v>
      </c>
      <c r="F19" s="156">
        <v>147.3</v>
      </c>
      <c r="G19" s="156">
        <v>144</v>
      </c>
      <c r="H19" s="156">
        <v>141.1</v>
      </c>
      <c r="I19" s="156">
        <v>138.6</v>
      </c>
      <c r="J19" s="156">
        <v>141</v>
      </c>
    </row>
    <row r="20" spans="2:10" s="89" customFormat="1" ht="17.25">
      <c r="B20" s="1" t="s">
        <v>569</v>
      </c>
      <c r="C20" s="198">
        <v>150.7</v>
      </c>
      <c r="D20" s="156">
        <v>148.3</v>
      </c>
      <c r="E20" s="156">
        <v>154.6</v>
      </c>
      <c r="F20" s="156">
        <v>145.2</v>
      </c>
      <c r="G20" s="156">
        <v>150.2</v>
      </c>
      <c r="H20" s="156">
        <v>145</v>
      </c>
      <c r="I20" s="156">
        <v>154.6</v>
      </c>
      <c r="J20" s="156">
        <v>153.2</v>
      </c>
    </row>
    <row r="21" spans="2:10" s="89" customFormat="1" ht="17.25">
      <c r="B21" s="1" t="s">
        <v>570</v>
      </c>
      <c r="C21" s="198">
        <v>155.7</v>
      </c>
      <c r="D21" s="156">
        <v>156.1</v>
      </c>
      <c r="E21" s="156">
        <v>155.9</v>
      </c>
      <c r="F21" s="156">
        <v>155.1</v>
      </c>
      <c r="G21" s="156">
        <v>148</v>
      </c>
      <c r="H21" s="156">
        <v>148.1</v>
      </c>
      <c r="I21" s="156">
        <v>150.2</v>
      </c>
      <c r="J21" s="156">
        <v>148.5</v>
      </c>
    </row>
    <row r="22" spans="2:10" ht="17.25">
      <c r="B22" s="8"/>
      <c r="C22" s="161"/>
      <c r="D22" s="193"/>
      <c r="E22" s="193"/>
      <c r="F22" s="193"/>
      <c r="G22" s="193"/>
      <c r="H22" s="193"/>
      <c r="I22" s="193"/>
      <c r="J22" s="193"/>
    </row>
    <row r="23" spans="3:10" ht="17.25">
      <c r="C23" s="161"/>
      <c r="D23" s="200" t="s">
        <v>426</v>
      </c>
      <c r="E23" s="193"/>
      <c r="F23" s="193"/>
      <c r="G23" s="161"/>
      <c r="H23" s="200" t="s">
        <v>427</v>
      </c>
      <c r="I23" s="193"/>
      <c r="J23" s="193"/>
    </row>
    <row r="24" spans="3:10" ht="17.25">
      <c r="C24" s="159"/>
      <c r="D24" s="159"/>
      <c r="E24" s="201" t="s">
        <v>422</v>
      </c>
      <c r="F24" s="159"/>
      <c r="G24" s="159"/>
      <c r="H24" s="159"/>
      <c r="I24" s="201" t="s">
        <v>422</v>
      </c>
      <c r="J24" s="159"/>
    </row>
    <row r="25" spans="2:10" ht="17.25">
      <c r="B25" s="8"/>
      <c r="C25" s="202" t="s">
        <v>423</v>
      </c>
      <c r="D25" s="202" t="s">
        <v>132</v>
      </c>
      <c r="E25" s="202" t="s">
        <v>659</v>
      </c>
      <c r="F25" s="202" t="s">
        <v>425</v>
      </c>
      <c r="G25" s="202" t="s">
        <v>423</v>
      </c>
      <c r="H25" s="202" t="s">
        <v>132</v>
      </c>
      <c r="I25" s="202" t="s">
        <v>660</v>
      </c>
      <c r="J25" s="202" t="s">
        <v>425</v>
      </c>
    </row>
    <row r="26" spans="3:10" ht="17.25">
      <c r="C26" s="159"/>
      <c r="D26" s="158"/>
      <c r="E26" s="158"/>
      <c r="F26" s="158"/>
      <c r="G26" s="158"/>
      <c r="H26" s="158"/>
      <c r="I26" s="158"/>
      <c r="J26" s="158"/>
    </row>
    <row r="27" spans="2:10" ht="17.25">
      <c r="B27" s="1" t="s">
        <v>565</v>
      </c>
      <c r="C27" s="160">
        <v>185.3</v>
      </c>
      <c r="D27" s="156">
        <v>191.6</v>
      </c>
      <c r="E27" s="156">
        <v>194</v>
      </c>
      <c r="F27" s="156">
        <v>180.9</v>
      </c>
      <c r="G27" s="156">
        <v>147.4</v>
      </c>
      <c r="H27" s="156">
        <v>146.5</v>
      </c>
      <c r="I27" s="156">
        <v>145.4</v>
      </c>
      <c r="J27" s="156">
        <v>149</v>
      </c>
    </row>
    <row r="28" spans="2:10" ht="17.25">
      <c r="B28" s="1" t="s">
        <v>566</v>
      </c>
      <c r="C28" s="198">
        <v>184.7</v>
      </c>
      <c r="D28" s="199">
        <v>189.9</v>
      </c>
      <c r="E28" s="199">
        <v>184</v>
      </c>
      <c r="F28" s="199">
        <v>179.5</v>
      </c>
      <c r="G28" s="199">
        <v>151.3</v>
      </c>
      <c r="H28" s="199">
        <v>149.7</v>
      </c>
      <c r="I28" s="199">
        <v>154</v>
      </c>
      <c r="J28" s="199">
        <v>153.4</v>
      </c>
    </row>
    <row r="29" spans="2:10" ht="17.25" hidden="1">
      <c r="B29" s="1" t="s">
        <v>564</v>
      </c>
      <c r="C29" s="198">
        <v>187.5</v>
      </c>
      <c r="D29" s="199">
        <v>190.8</v>
      </c>
      <c r="E29" s="199">
        <v>188.9</v>
      </c>
      <c r="F29" s="199">
        <v>181.1</v>
      </c>
      <c r="G29" s="199">
        <v>147.3</v>
      </c>
      <c r="H29" s="199">
        <v>155.9</v>
      </c>
      <c r="I29" s="199">
        <v>146.5</v>
      </c>
      <c r="J29" s="199">
        <v>147</v>
      </c>
    </row>
    <row r="30" spans="2:10" ht="17.25">
      <c r="B30" s="1" t="s">
        <v>567</v>
      </c>
      <c r="C30" s="198">
        <v>198.1</v>
      </c>
      <c r="D30" s="199">
        <v>205.9</v>
      </c>
      <c r="E30" s="199">
        <v>193</v>
      </c>
      <c r="F30" s="199">
        <v>200.4</v>
      </c>
      <c r="G30" s="199">
        <v>165.9</v>
      </c>
      <c r="H30" s="199">
        <v>165.9</v>
      </c>
      <c r="I30" s="199">
        <v>153.2</v>
      </c>
      <c r="J30" s="199">
        <v>167.3</v>
      </c>
    </row>
    <row r="31" spans="2:10" ht="17.25">
      <c r="B31" s="1"/>
      <c r="C31" s="198"/>
      <c r="D31" s="199"/>
      <c r="E31" s="199"/>
      <c r="F31" s="199"/>
      <c r="G31" s="199"/>
      <c r="H31" s="199"/>
      <c r="I31" s="199"/>
      <c r="J31" s="199"/>
    </row>
    <row r="32" spans="2:10" ht="17.25">
      <c r="B32" s="1" t="s">
        <v>568</v>
      </c>
      <c r="C32" s="198">
        <v>187.2</v>
      </c>
      <c r="D32" s="199">
        <v>194.3</v>
      </c>
      <c r="E32" s="199">
        <v>196.4</v>
      </c>
      <c r="F32" s="199">
        <v>180.4</v>
      </c>
      <c r="G32" s="199">
        <v>143.7</v>
      </c>
      <c r="H32" s="199">
        <v>167.2</v>
      </c>
      <c r="I32" s="199">
        <v>150.7</v>
      </c>
      <c r="J32" s="199">
        <v>141.2</v>
      </c>
    </row>
    <row r="33" spans="2:10" s="89" customFormat="1" ht="17.25">
      <c r="B33" s="1" t="s">
        <v>569</v>
      </c>
      <c r="C33" s="198">
        <v>177.8</v>
      </c>
      <c r="D33" s="199">
        <v>198.5</v>
      </c>
      <c r="E33" s="199">
        <v>192.7</v>
      </c>
      <c r="F33" s="199">
        <v>188.4</v>
      </c>
      <c r="G33" s="199">
        <v>153.9</v>
      </c>
      <c r="H33" s="199">
        <v>170.3</v>
      </c>
      <c r="I33" s="199">
        <v>161.4</v>
      </c>
      <c r="J33" s="199">
        <v>135</v>
      </c>
    </row>
    <row r="34" spans="2:10" s="89" customFormat="1" ht="17.25">
      <c r="B34" s="1" t="s">
        <v>570</v>
      </c>
      <c r="C34" s="198">
        <v>196.7</v>
      </c>
      <c r="D34" s="199">
        <v>196.6</v>
      </c>
      <c r="E34" s="199">
        <v>198.4</v>
      </c>
      <c r="F34" s="199">
        <v>194.9</v>
      </c>
      <c r="G34" s="199">
        <v>164.2</v>
      </c>
      <c r="H34" s="199">
        <v>163.7</v>
      </c>
      <c r="I34" s="199">
        <v>166.8</v>
      </c>
      <c r="J34" s="199">
        <v>156.3</v>
      </c>
    </row>
    <row r="35" spans="2:10" ht="18" thickBot="1">
      <c r="B35" s="5"/>
      <c r="C35" s="18"/>
      <c r="D35" s="5"/>
      <c r="E35" s="5"/>
      <c r="F35" s="5"/>
      <c r="G35" s="5"/>
      <c r="H35" s="5"/>
      <c r="I35" s="5"/>
      <c r="J35" s="5"/>
    </row>
    <row r="36" ht="17.25">
      <c r="C36" s="1" t="s">
        <v>428</v>
      </c>
    </row>
    <row r="39" ht="17.25">
      <c r="C39" s="4" t="s">
        <v>433</v>
      </c>
    </row>
    <row r="40" ht="17.25">
      <c r="C40" s="1" t="s">
        <v>38</v>
      </c>
    </row>
    <row r="41" spans="2:13" ht="17.25">
      <c r="B41" s="20"/>
      <c r="C41" s="86" t="s">
        <v>434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4" ht="18" thickBot="1">
      <c r="B42" s="5"/>
      <c r="C42" s="6" t="s">
        <v>435</v>
      </c>
      <c r="D42" s="5"/>
      <c r="E42" s="5"/>
      <c r="F42" s="5"/>
      <c r="G42" s="5"/>
      <c r="H42" s="5"/>
      <c r="I42" s="5"/>
      <c r="J42" s="5"/>
      <c r="N42" s="20"/>
    </row>
    <row r="43" spans="4:14" ht="17.25">
      <c r="D43" s="9"/>
      <c r="E43" s="9"/>
      <c r="F43" s="9"/>
      <c r="G43" s="10" t="s">
        <v>436</v>
      </c>
      <c r="H43" s="83"/>
      <c r="I43" s="10" t="s">
        <v>380</v>
      </c>
      <c r="J43" s="9"/>
      <c r="N43" s="20"/>
    </row>
    <row r="44" spans="4:14" ht="17.25">
      <c r="D44" s="10" t="s">
        <v>437</v>
      </c>
      <c r="E44" s="10" t="s">
        <v>438</v>
      </c>
      <c r="F44" s="10" t="s">
        <v>439</v>
      </c>
      <c r="G44" s="10" t="s">
        <v>440</v>
      </c>
      <c r="H44" s="10" t="s">
        <v>441</v>
      </c>
      <c r="I44" s="10" t="s">
        <v>277</v>
      </c>
      <c r="J44" s="10" t="s">
        <v>442</v>
      </c>
      <c r="N44" s="20"/>
    </row>
    <row r="45" spans="2:14" ht="17.25">
      <c r="B45" s="8"/>
      <c r="C45" s="8"/>
      <c r="D45" s="22"/>
      <c r="E45" s="22"/>
      <c r="F45" s="12" t="s">
        <v>443</v>
      </c>
      <c r="G45" s="12" t="s">
        <v>444</v>
      </c>
      <c r="H45" s="12" t="s">
        <v>445</v>
      </c>
      <c r="I45" s="12" t="s">
        <v>446</v>
      </c>
      <c r="J45" s="22"/>
      <c r="N45" s="20"/>
    </row>
    <row r="46" spans="4:14" ht="17.25">
      <c r="D46" s="64" t="s">
        <v>447</v>
      </c>
      <c r="E46" s="23" t="s">
        <v>392</v>
      </c>
      <c r="F46" s="23" t="s">
        <v>448</v>
      </c>
      <c r="G46" s="23" t="s">
        <v>393</v>
      </c>
      <c r="H46" s="98" t="s">
        <v>449</v>
      </c>
      <c r="I46" s="98" t="s">
        <v>449</v>
      </c>
      <c r="J46" s="23" t="s">
        <v>174</v>
      </c>
      <c r="N46" s="20"/>
    </row>
    <row r="47" spans="4:14" ht="17.25">
      <c r="D47" s="9"/>
      <c r="G47" s="1" t="s">
        <v>450</v>
      </c>
      <c r="H47" s="59"/>
      <c r="I47" s="59"/>
      <c r="J47" s="59"/>
      <c r="N47" s="20"/>
    </row>
    <row r="48" spans="2:14" ht="17.25">
      <c r="B48" s="1" t="s">
        <v>565</v>
      </c>
      <c r="C48" s="39" t="s">
        <v>451</v>
      </c>
      <c r="D48" s="160">
        <v>45.6</v>
      </c>
      <c r="E48" s="156">
        <v>5.1</v>
      </c>
      <c r="F48" s="156">
        <v>20.7</v>
      </c>
      <c r="G48" s="156">
        <v>5.5</v>
      </c>
      <c r="H48" s="151">
        <v>799</v>
      </c>
      <c r="I48" s="151">
        <v>59800</v>
      </c>
      <c r="J48" s="151">
        <v>20120</v>
      </c>
      <c r="N48" s="20"/>
    </row>
    <row r="49" spans="2:14" ht="17.25">
      <c r="B49" s="1" t="s">
        <v>566</v>
      </c>
      <c r="C49" s="39" t="s">
        <v>451</v>
      </c>
      <c r="D49" s="198">
        <v>43.2</v>
      </c>
      <c r="E49" s="199">
        <v>5.3</v>
      </c>
      <c r="F49" s="199">
        <v>21</v>
      </c>
      <c r="G49" s="199">
        <v>5.5</v>
      </c>
      <c r="H49" s="203">
        <v>832</v>
      </c>
      <c r="I49" s="203">
        <v>67300</v>
      </c>
      <c r="J49" s="203">
        <v>17390</v>
      </c>
      <c r="N49" s="20"/>
    </row>
    <row r="50" spans="2:14" ht="17.25" hidden="1">
      <c r="B50" s="1" t="s">
        <v>564</v>
      </c>
      <c r="C50" s="39" t="s">
        <v>451</v>
      </c>
      <c r="D50" s="198">
        <v>43.3</v>
      </c>
      <c r="E50" s="199">
        <v>4.7</v>
      </c>
      <c r="F50" s="199">
        <v>20.5</v>
      </c>
      <c r="G50" s="199">
        <v>5.7</v>
      </c>
      <c r="H50" s="203">
        <v>835</v>
      </c>
      <c r="I50" s="203">
        <v>54200</v>
      </c>
      <c r="J50" s="203">
        <v>16470</v>
      </c>
      <c r="N50" s="20"/>
    </row>
    <row r="51" spans="2:14" ht="17.25">
      <c r="B51" s="1" t="s">
        <v>567</v>
      </c>
      <c r="C51" s="39" t="s">
        <v>451</v>
      </c>
      <c r="D51" s="198">
        <v>44.3</v>
      </c>
      <c r="E51" s="156">
        <v>4.8</v>
      </c>
      <c r="F51" s="156">
        <v>20.5</v>
      </c>
      <c r="G51" s="156">
        <v>5.7</v>
      </c>
      <c r="H51" s="203">
        <v>834</v>
      </c>
      <c r="I51" s="203">
        <v>52600</v>
      </c>
      <c r="J51" s="203">
        <v>18300</v>
      </c>
      <c r="N51" s="20"/>
    </row>
    <row r="52" spans="2:14" ht="17.25">
      <c r="B52" s="1"/>
      <c r="C52" s="39"/>
      <c r="D52" s="198"/>
      <c r="E52" s="156"/>
      <c r="F52" s="156"/>
      <c r="G52" s="156"/>
      <c r="H52" s="203"/>
      <c r="I52" s="203"/>
      <c r="J52" s="203"/>
      <c r="N52" s="20"/>
    </row>
    <row r="53" spans="2:14" ht="17.25">
      <c r="B53" s="1" t="s">
        <v>568</v>
      </c>
      <c r="C53" s="39" t="s">
        <v>451</v>
      </c>
      <c r="D53" s="198">
        <v>45</v>
      </c>
      <c r="E53" s="156">
        <v>5.5</v>
      </c>
      <c r="F53" s="156">
        <v>19.5</v>
      </c>
      <c r="G53" s="156">
        <v>5.7</v>
      </c>
      <c r="H53" s="203">
        <v>882</v>
      </c>
      <c r="I53" s="203">
        <v>47300</v>
      </c>
      <c r="J53" s="203">
        <v>17930</v>
      </c>
      <c r="N53" s="20"/>
    </row>
    <row r="54" spans="2:14" s="89" customFormat="1" ht="17.25">
      <c r="B54" s="1" t="s">
        <v>569</v>
      </c>
      <c r="C54" s="39" t="s">
        <v>451</v>
      </c>
      <c r="D54" s="198">
        <v>42.3</v>
      </c>
      <c r="E54" s="156">
        <v>5.3</v>
      </c>
      <c r="F54" s="156">
        <v>19.7</v>
      </c>
      <c r="G54" s="156">
        <v>5.5</v>
      </c>
      <c r="H54" s="203">
        <v>834</v>
      </c>
      <c r="I54" s="203">
        <v>35500</v>
      </c>
      <c r="J54" s="203">
        <v>26090</v>
      </c>
      <c r="N54" s="99"/>
    </row>
    <row r="55" spans="2:14" s="89" customFormat="1" ht="17.25">
      <c r="B55" s="1" t="s">
        <v>570</v>
      </c>
      <c r="C55" s="39" t="s">
        <v>451</v>
      </c>
      <c r="D55" s="198">
        <v>42.7</v>
      </c>
      <c r="E55" s="156">
        <v>4.6</v>
      </c>
      <c r="F55" s="156">
        <v>17.6</v>
      </c>
      <c r="G55" s="156">
        <v>5.3</v>
      </c>
      <c r="H55" s="203">
        <v>974</v>
      </c>
      <c r="I55" s="203">
        <v>33400</v>
      </c>
      <c r="J55" s="203">
        <v>555428</v>
      </c>
      <c r="N55" s="99"/>
    </row>
    <row r="56" spans="4:14" ht="17.25">
      <c r="D56" s="159"/>
      <c r="E56" s="158"/>
      <c r="F56" s="158"/>
      <c r="G56" s="165" t="s">
        <v>452</v>
      </c>
      <c r="H56" s="203"/>
      <c r="I56" s="203"/>
      <c r="J56" s="203"/>
      <c r="N56" s="20"/>
    </row>
    <row r="57" spans="2:14" ht="17.25">
      <c r="B57" s="1" t="s">
        <v>565</v>
      </c>
      <c r="C57" s="39" t="s">
        <v>451</v>
      </c>
      <c r="D57" s="160">
        <v>46.8</v>
      </c>
      <c r="E57" s="156">
        <v>4.5</v>
      </c>
      <c r="F57" s="156">
        <v>20.3</v>
      </c>
      <c r="G57" s="156">
        <v>6</v>
      </c>
      <c r="H57" s="151">
        <v>725</v>
      </c>
      <c r="I57" s="151">
        <v>59000</v>
      </c>
      <c r="J57" s="151">
        <v>6090</v>
      </c>
      <c r="N57" s="20"/>
    </row>
    <row r="58" spans="2:14" ht="17.25">
      <c r="B58" s="1" t="s">
        <v>566</v>
      </c>
      <c r="C58" s="39" t="s">
        <v>451</v>
      </c>
      <c r="D58" s="198">
        <v>45.4</v>
      </c>
      <c r="E58" s="199">
        <v>6.4</v>
      </c>
      <c r="F58" s="199">
        <v>20.6</v>
      </c>
      <c r="G58" s="199">
        <v>5.7</v>
      </c>
      <c r="H58" s="203">
        <v>803</v>
      </c>
      <c r="I58" s="203">
        <v>89300</v>
      </c>
      <c r="J58" s="203">
        <v>4360</v>
      </c>
      <c r="N58" s="20"/>
    </row>
    <row r="59" spans="2:14" ht="17.25" hidden="1">
      <c r="B59" s="1" t="s">
        <v>564</v>
      </c>
      <c r="C59" s="39" t="s">
        <v>451</v>
      </c>
      <c r="D59" s="198">
        <v>45.8</v>
      </c>
      <c r="E59" s="199">
        <v>5.6</v>
      </c>
      <c r="F59" s="199">
        <v>19.9</v>
      </c>
      <c r="G59" s="199">
        <v>6.3</v>
      </c>
      <c r="H59" s="203">
        <v>778</v>
      </c>
      <c r="I59" s="203">
        <v>68700</v>
      </c>
      <c r="J59" s="203">
        <v>4540</v>
      </c>
      <c r="N59" s="20"/>
    </row>
    <row r="60" spans="2:14" ht="17.25">
      <c r="B60" s="1" t="s">
        <v>567</v>
      </c>
      <c r="C60" s="39" t="s">
        <v>451</v>
      </c>
      <c r="D60" s="198">
        <v>46.1</v>
      </c>
      <c r="E60" s="156">
        <v>5.3</v>
      </c>
      <c r="F60" s="156">
        <v>20.5</v>
      </c>
      <c r="G60" s="156">
        <v>6.1</v>
      </c>
      <c r="H60" s="203">
        <v>775</v>
      </c>
      <c r="I60" s="203">
        <v>54100</v>
      </c>
      <c r="J60" s="203">
        <v>6320</v>
      </c>
      <c r="N60" s="20"/>
    </row>
    <row r="61" spans="2:14" ht="17.25">
      <c r="B61" s="1"/>
      <c r="C61" s="39"/>
      <c r="D61" s="198"/>
      <c r="E61" s="156"/>
      <c r="F61" s="156"/>
      <c r="G61" s="156"/>
      <c r="H61" s="203"/>
      <c r="I61" s="203"/>
      <c r="J61" s="203"/>
      <c r="N61" s="20"/>
    </row>
    <row r="62" spans="2:14" ht="17.25">
      <c r="B62" s="1" t="s">
        <v>568</v>
      </c>
      <c r="C62" s="39" t="s">
        <v>451</v>
      </c>
      <c r="D62" s="198">
        <v>47</v>
      </c>
      <c r="E62" s="156">
        <v>7.7</v>
      </c>
      <c r="F62" s="156">
        <v>20.2</v>
      </c>
      <c r="G62" s="156">
        <v>6</v>
      </c>
      <c r="H62" s="203">
        <v>816</v>
      </c>
      <c r="I62" s="203">
        <v>71500</v>
      </c>
      <c r="J62" s="203">
        <v>3560</v>
      </c>
      <c r="N62" s="20"/>
    </row>
    <row r="63" spans="2:14" ht="17.25">
      <c r="B63" s="1" t="s">
        <v>569</v>
      </c>
      <c r="C63" s="39" t="s">
        <v>451</v>
      </c>
      <c r="D63" s="198">
        <v>48.2</v>
      </c>
      <c r="E63" s="156">
        <v>8.2</v>
      </c>
      <c r="F63" s="156">
        <v>20.7</v>
      </c>
      <c r="G63" s="156">
        <v>5.8</v>
      </c>
      <c r="H63" s="203">
        <v>847</v>
      </c>
      <c r="I63" s="203">
        <v>60300</v>
      </c>
      <c r="J63" s="203">
        <v>3790</v>
      </c>
      <c r="N63" s="20"/>
    </row>
    <row r="64" spans="2:14" ht="17.25">
      <c r="B64" s="1" t="s">
        <v>570</v>
      </c>
      <c r="C64" s="39" t="s">
        <v>451</v>
      </c>
      <c r="D64" s="198">
        <v>47.7</v>
      </c>
      <c r="E64" s="156">
        <v>6.6</v>
      </c>
      <c r="F64" s="156">
        <v>19</v>
      </c>
      <c r="G64" s="156">
        <v>5.9</v>
      </c>
      <c r="H64" s="203">
        <v>889</v>
      </c>
      <c r="I64" s="203">
        <v>57100</v>
      </c>
      <c r="J64" s="203">
        <v>71468</v>
      </c>
      <c r="N64" s="20"/>
    </row>
    <row r="65" spans="4:14" ht="17.25">
      <c r="D65" s="159"/>
      <c r="E65" s="158"/>
      <c r="F65" s="165" t="s">
        <v>39</v>
      </c>
      <c r="G65" s="158"/>
      <c r="H65" s="203"/>
      <c r="I65" s="203"/>
      <c r="J65" s="203"/>
      <c r="N65" s="20"/>
    </row>
    <row r="66" spans="2:14" ht="17.25">
      <c r="B66" s="1" t="s">
        <v>565</v>
      </c>
      <c r="C66" s="39" t="s">
        <v>451</v>
      </c>
      <c r="D66" s="160">
        <v>45.1</v>
      </c>
      <c r="E66" s="156">
        <v>5.9</v>
      </c>
      <c r="F66" s="156">
        <v>21.8</v>
      </c>
      <c r="G66" s="156">
        <v>5.1</v>
      </c>
      <c r="H66" s="151">
        <v>782</v>
      </c>
      <c r="I66" s="151">
        <v>76500</v>
      </c>
      <c r="J66" s="151">
        <v>8900</v>
      </c>
      <c r="N66" s="20"/>
    </row>
    <row r="67" spans="2:14" ht="17.25">
      <c r="B67" s="1" t="s">
        <v>566</v>
      </c>
      <c r="C67" s="39" t="s">
        <v>451</v>
      </c>
      <c r="D67" s="198">
        <v>40.7</v>
      </c>
      <c r="E67" s="199">
        <v>4.9</v>
      </c>
      <c r="F67" s="199">
        <v>20.9</v>
      </c>
      <c r="G67" s="199">
        <v>5.3</v>
      </c>
      <c r="H67" s="203">
        <v>816</v>
      </c>
      <c r="I67" s="203">
        <v>51200</v>
      </c>
      <c r="J67" s="203">
        <v>7900</v>
      </c>
      <c r="N67" s="20"/>
    </row>
    <row r="68" spans="2:14" ht="17.25" hidden="1">
      <c r="B68" s="1" t="s">
        <v>564</v>
      </c>
      <c r="C68" s="39" t="s">
        <v>451</v>
      </c>
      <c r="D68" s="198">
        <v>41.7</v>
      </c>
      <c r="E68" s="199">
        <v>4.5</v>
      </c>
      <c r="F68" s="199">
        <v>20.7</v>
      </c>
      <c r="G68" s="199">
        <v>5.2</v>
      </c>
      <c r="H68" s="203">
        <v>801</v>
      </c>
      <c r="I68" s="203">
        <v>49500</v>
      </c>
      <c r="J68" s="203">
        <v>6860</v>
      </c>
      <c r="N68" s="20"/>
    </row>
    <row r="69" spans="2:14" ht="17.25">
      <c r="B69" s="1" t="s">
        <v>567</v>
      </c>
      <c r="C69" s="39" t="s">
        <v>451</v>
      </c>
      <c r="D69" s="198">
        <v>43.8</v>
      </c>
      <c r="E69" s="156">
        <v>5.1</v>
      </c>
      <c r="F69" s="156">
        <v>20.7</v>
      </c>
      <c r="G69" s="156">
        <v>5.4</v>
      </c>
      <c r="H69" s="203">
        <v>820</v>
      </c>
      <c r="I69" s="203">
        <v>44300</v>
      </c>
      <c r="J69" s="203">
        <v>6000</v>
      </c>
      <c r="N69" s="20"/>
    </row>
    <row r="70" spans="2:14" ht="17.25">
      <c r="B70" s="1"/>
      <c r="C70" s="39"/>
      <c r="D70" s="198"/>
      <c r="E70" s="156"/>
      <c r="F70" s="156"/>
      <c r="G70" s="156"/>
      <c r="H70" s="203"/>
      <c r="I70" s="203"/>
      <c r="J70" s="203"/>
      <c r="N70" s="20"/>
    </row>
    <row r="71" spans="2:14" ht="17.25">
      <c r="B71" s="1" t="s">
        <v>568</v>
      </c>
      <c r="C71" s="39" t="s">
        <v>451</v>
      </c>
      <c r="D71" s="198">
        <v>43.5</v>
      </c>
      <c r="E71" s="156">
        <v>5.2</v>
      </c>
      <c r="F71" s="156">
        <v>19.9</v>
      </c>
      <c r="G71" s="156">
        <v>5.6</v>
      </c>
      <c r="H71" s="203">
        <v>815</v>
      </c>
      <c r="I71" s="203">
        <v>34700</v>
      </c>
      <c r="J71" s="203">
        <v>6320</v>
      </c>
      <c r="N71" s="20"/>
    </row>
    <row r="72" spans="2:14" s="89" customFormat="1" ht="17.25">
      <c r="B72" s="1" t="s">
        <v>569</v>
      </c>
      <c r="C72" s="39" t="s">
        <v>451</v>
      </c>
      <c r="D72" s="198">
        <v>40.8</v>
      </c>
      <c r="E72" s="156">
        <v>4.8</v>
      </c>
      <c r="F72" s="156">
        <v>19.9</v>
      </c>
      <c r="G72" s="156">
        <v>5.4</v>
      </c>
      <c r="H72" s="203">
        <v>800</v>
      </c>
      <c r="I72" s="203">
        <v>31500</v>
      </c>
      <c r="J72" s="203">
        <v>13190</v>
      </c>
      <c r="N72" s="99"/>
    </row>
    <row r="73" spans="2:14" ht="17.25">
      <c r="B73" s="1" t="s">
        <v>570</v>
      </c>
      <c r="C73" s="39" t="s">
        <v>451</v>
      </c>
      <c r="D73" s="198">
        <v>40.3</v>
      </c>
      <c r="E73" s="156">
        <v>4.6</v>
      </c>
      <c r="F73" s="156">
        <v>18.5</v>
      </c>
      <c r="G73" s="156">
        <v>5</v>
      </c>
      <c r="H73" s="203">
        <v>913</v>
      </c>
      <c r="I73" s="203">
        <v>28300</v>
      </c>
      <c r="J73" s="203">
        <v>208498</v>
      </c>
      <c r="N73" s="20"/>
    </row>
    <row r="74" spans="4:14" ht="17.25">
      <c r="D74" s="159"/>
      <c r="E74" s="158"/>
      <c r="F74" s="158"/>
      <c r="G74" s="165" t="s">
        <v>191</v>
      </c>
      <c r="H74" s="203"/>
      <c r="I74" s="203"/>
      <c r="J74" s="203"/>
      <c r="N74" s="20"/>
    </row>
    <row r="75" spans="2:14" ht="17.25">
      <c r="B75" s="1" t="s">
        <v>565</v>
      </c>
      <c r="C75" s="39" t="s">
        <v>451</v>
      </c>
      <c r="D75" s="160">
        <v>45.6</v>
      </c>
      <c r="E75" s="156">
        <v>4.7</v>
      </c>
      <c r="F75" s="156">
        <v>19</v>
      </c>
      <c r="G75" s="156">
        <v>5.4</v>
      </c>
      <c r="H75" s="151">
        <v>922</v>
      </c>
      <c r="I75" s="151">
        <v>30800</v>
      </c>
      <c r="J75" s="151">
        <v>4440</v>
      </c>
      <c r="N75" s="20"/>
    </row>
    <row r="76" spans="2:14" ht="17.25">
      <c r="B76" s="1" t="s">
        <v>566</v>
      </c>
      <c r="C76" s="39" t="s">
        <v>451</v>
      </c>
      <c r="D76" s="198">
        <v>45.9</v>
      </c>
      <c r="E76" s="199">
        <v>5.2</v>
      </c>
      <c r="F76" s="199">
        <v>22</v>
      </c>
      <c r="G76" s="199">
        <v>5.8</v>
      </c>
      <c r="H76" s="203">
        <v>895</v>
      </c>
      <c r="I76" s="203">
        <v>65400</v>
      </c>
      <c r="J76" s="203">
        <v>3950</v>
      </c>
      <c r="N76" s="20"/>
    </row>
    <row r="77" spans="2:14" ht="17.25" hidden="1">
      <c r="B77" s="1" t="s">
        <v>564</v>
      </c>
      <c r="C77" s="39" t="s">
        <v>451</v>
      </c>
      <c r="D77" s="198">
        <v>44.4</v>
      </c>
      <c r="E77" s="199">
        <v>4.4</v>
      </c>
      <c r="F77" s="199">
        <v>20.6</v>
      </c>
      <c r="G77" s="199">
        <v>5.9</v>
      </c>
      <c r="H77" s="203">
        <v>962</v>
      </c>
      <c r="I77" s="203">
        <v>51100</v>
      </c>
      <c r="J77" s="203">
        <v>4350</v>
      </c>
      <c r="N77" s="20"/>
    </row>
    <row r="78" spans="2:14" ht="17.25">
      <c r="B78" s="1" t="s">
        <v>567</v>
      </c>
      <c r="C78" s="39" t="s">
        <v>451</v>
      </c>
      <c r="D78" s="198">
        <v>44.6</v>
      </c>
      <c r="E78" s="156">
        <v>4.2</v>
      </c>
      <c r="F78" s="156">
        <v>20.3</v>
      </c>
      <c r="G78" s="156">
        <v>5.4</v>
      </c>
      <c r="H78" s="203">
        <v>930</v>
      </c>
      <c r="I78" s="203">
        <v>71300</v>
      </c>
      <c r="J78" s="203">
        <v>4640</v>
      </c>
      <c r="N78" s="20"/>
    </row>
    <row r="79" spans="2:14" ht="17.25">
      <c r="B79" s="1"/>
      <c r="C79" s="39"/>
      <c r="D79" s="198"/>
      <c r="E79" s="156"/>
      <c r="F79" s="156"/>
      <c r="G79" s="156"/>
      <c r="H79" s="203"/>
      <c r="I79" s="203"/>
      <c r="J79" s="203"/>
      <c r="N79" s="20"/>
    </row>
    <row r="80" spans="2:14" ht="17.25">
      <c r="B80" s="1" t="s">
        <v>568</v>
      </c>
      <c r="C80" s="39" t="s">
        <v>451</v>
      </c>
      <c r="D80" s="198">
        <v>45.7</v>
      </c>
      <c r="E80" s="156">
        <v>4.7</v>
      </c>
      <c r="F80" s="156">
        <v>18.8</v>
      </c>
      <c r="G80" s="156">
        <v>5.5</v>
      </c>
      <c r="H80" s="203">
        <v>983</v>
      </c>
      <c r="I80" s="203">
        <v>46800</v>
      </c>
      <c r="J80" s="203">
        <v>6720</v>
      </c>
      <c r="N80" s="20"/>
    </row>
    <row r="81" spans="2:14" ht="17.25">
      <c r="B81" s="1" t="s">
        <v>569</v>
      </c>
      <c r="C81" s="39" t="s">
        <v>451</v>
      </c>
      <c r="D81" s="198">
        <v>45.2</v>
      </c>
      <c r="E81" s="156">
        <v>4.1</v>
      </c>
      <c r="F81" s="156">
        <v>19.7</v>
      </c>
      <c r="G81" s="156">
        <v>5.9</v>
      </c>
      <c r="H81" s="203">
        <v>851</v>
      </c>
      <c r="I81" s="203">
        <v>14000</v>
      </c>
      <c r="J81" s="203">
        <v>2080</v>
      </c>
      <c r="N81" s="20"/>
    </row>
    <row r="82" spans="2:14" ht="17.25">
      <c r="B82" s="1" t="s">
        <v>570</v>
      </c>
      <c r="C82" s="39" t="s">
        <v>451</v>
      </c>
      <c r="D82" s="198">
        <v>47.2</v>
      </c>
      <c r="E82" s="156">
        <v>4.3</v>
      </c>
      <c r="F82" s="156">
        <v>17.2</v>
      </c>
      <c r="G82" s="156">
        <v>5.6</v>
      </c>
      <c r="H82" s="203">
        <v>1028</v>
      </c>
      <c r="I82" s="203">
        <v>22800</v>
      </c>
      <c r="J82" s="203">
        <v>91390</v>
      </c>
      <c r="N82" s="20"/>
    </row>
    <row r="83" spans="2:14" ht="18" thickBot="1">
      <c r="B83" s="5"/>
      <c r="C83" s="5"/>
      <c r="D83" s="29"/>
      <c r="E83" s="19"/>
      <c r="F83" s="19"/>
      <c r="G83" s="19"/>
      <c r="H83" s="100"/>
      <c r="I83" s="100"/>
      <c r="J83" s="100"/>
      <c r="N83" s="20"/>
    </row>
    <row r="84" spans="3:14" ht="17.25">
      <c r="C84" s="1" t="s">
        <v>453</v>
      </c>
      <c r="H84" s="59"/>
      <c r="I84" s="59"/>
      <c r="J84" s="59"/>
      <c r="N84" s="20"/>
    </row>
    <row r="85" ht="17.25">
      <c r="A85" s="1"/>
    </row>
  </sheetData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7.125" style="2" customWidth="1"/>
    <col min="3" max="3" width="21.375" style="2" customWidth="1"/>
    <col min="4" max="4" width="14.625" style="2" customWidth="1"/>
    <col min="5" max="6" width="13.375" style="2" customWidth="1"/>
    <col min="7" max="8" width="15.875" style="2" customWidth="1"/>
    <col min="9" max="9" width="13.375" style="2" customWidth="1"/>
    <col min="10" max="10" width="12.125" style="2" customWidth="1"/>
    <col min="11" max="16384" width="13.375" style="2" customWidth="1"/>
  </cols>
  <sheetData>
    <row r="1" ht="17.25">
      <c r="A1" s="1"/>
    </row>
    <row r="6" ht="17.25">
      <c r="D6" s="4" t="s">
        <v>115</v>
      </c>
    </row>
    <row r="7" spans="2:10" ht="18" thickBot="1">
      <c r="B7" s="5"/>
      <c r="C7" s="5"/>
      <c r="D7" s="5"/>
      <c r="E7" s="6" t="s">
        <v>708</v>
      </c>
      <c r="F7" s="5"/>
      <c r="G7" s="5"/>
      <c r="H7" s="5"/>
      <c r="I7" s="5"/>
      <c r="J7" s="28" t="s">
        <v>82</v>
      </c>
    </row>
    <row r="8" spans="4:10" ht="17.25">
      <c r="D8" s="7" t="s">
        <v>116</v>
      </c>
      <c r="E8" s="8"/>
      <c r="F8" s="8"/>
      <c r="G8" s="8"/>
      <c r="H8" s="8"/>
      <c r="I8" s="8"/>
      <c r="J8" s="8"/>
    </row>
    <row r="9" spans="4:10" ht="17.25">
      <c r="D9" s="7" t="s">
        <v>117</v>
      </c>
      <c r="E9" s="9"/>
      <c r="F9" s="9"/>
      <c r="G9" s="7" t="s">
        <v>118</v>
      </c>
      <c r="H9" s="7" t="s">
        <v>119</v>
      </c>
      <c r="I9" s="7" t="s">
        <v>120</v>
      </c>
      <c r="J9" s="7" t="s">
        <v>69</v>
      </c>
    </row>
    <row r="10" spans="2:10" ht="17.25">
      <c r="B10" s="8"/>
      <c r="C10" s="8"/>
      <c r="D10" s="12" t="s">
        <v>121</v>
      </c>
      <c r="E10" s="11" t="s">
        <v>122</v>
      </c>
      <c r="F10" s="11" t="s">
        <v>123</v>
      </c>
      <c r="G10" s="11" t="s">
        <v>67</v>
      </c>
      <c r="H10" s="11" t="s">
        <v>67</v>
      </c>
      <c r="I10" s="11" t="s">
        <v>124</v>
      </c>
      <c r="J10" s="11" t="s">
        <v>125</v>
      </c>
    </row>
    <row r="11" spans="4:10" ht="17.25">
      <c r="D11" s="111"/>
      <c r="E11" s="112"/>
      <c r="F11" s="112"/>
      <c r="G11" s="112"/>
      <c r="H11" s="112"/>
      <c r="I11" s="112"/>
      <c r="J11" s="112"/>
    </row>
    <row r="12" spans="2:10" ht="17.25">
      <c r="B12" s="1" t="s">
        <v>126</v>
      </c>
      <c r="C12" s="14"/>
      <c r="D12" s="101">
        <v>478478</v>
      </c>
      <c r="E12" s="103">
        <v>338352</v>
      </c>
      <c r="F12" s="103">
        <v>19540</v>
      </c>
      <c r="G12" s="103">
        <v>20392</v>
      </c>
      <c r="H12" s="103">
        <v>54602</v>
      </c>
      <c r="I12" s="103">
        <v>43535</v>
      </c>
      <c r="J12" s="103">
        <v>1935</v>
      </c>
    </row>
    <row r="13" spans="4:10" ht="17.25">
      <c r="D13" s="111" t="s">
        <v>709</v>
      </c>
      <c r="E13" s="112" t="s">
        <v>709</v>
      </c>
      <c r="F13" s="112" t="s">
        <v>709</v>
      </c>
      <c r="G13" s="112" t="s">
        <v>709</v>
      </c>
      <c r="H13" s="112" t="s">
        <v>709</v>
      </c>
      <c r="I13" s="112" t="s">
        <v>709</v>
      </c>
      <c r="J13" s="112" t="s">
        <v>709</v>
      </c>
    </row>
    <row r="14" spans="2:10" ht="17.25">
      <c r="B14" s="1" t="s">
        <v>127</v>
      </c>
      <c r="D14" s="101">
        <v>45446</v>
      </c>
      <c r="E14" s="103">
        <v>3081</v>
      </c>
      <c r="F14" s="103">
        <v>101</v>
      </c>
      <c r="G14" s="103">
        <v>2364</v>
      </c>
      <c r="H14" s="103">
        <v>19265</v>
      </c>
      <c r="I14" s="103">
        <v>20613</v>
      </c>
      <c r="J14" s="233" t="s">
        <v>606</v>
      </c>
    </row>
    <row r="15" spans="2:10" ht="17.25">
      <c r="B15" s="1" t="s">
        <v>128</v>
      </c>
      <c r="D15" s="101">
        <v>1021</v>
      </c>
      <c r="E15" s="103">
        <v>476</v>
      </c>
      <c r="F15" s="103">
        <v>38</v>
      </c>
      <c r="G15" s="103">
        <v>84</v>
      </c>
      <c r="H15" s="103">
        <v>284</v>
      </c>
      <c r="I15" s="103">
        <v>138</v>
      </c>
      <c r="J15" s="233" t="s">
        <v>606</v>
      </c>
    </row>
    <row r="16" spans="2:10" ht="17.25">
      <c r="B16" s="1" t="s">
        <v>129</v>
      </c>
      <c r="D16" s="101">
        <v>3406</v>
      </c>
      <c r="E16" s="103">
        <v>1001</v>
      </c>
      <c r="F16" s="103">
        <v>54</v>
      </c>
      <c r="G16" s="103">
        <v>395</v>
      </c>
      <c r="H16" s="103">
        <v>1490</v>
      </c>
      <c r="I16" s="103">
        <v>464</v>
      </c>
      <c r="J16" s="233" t="s">
        <v>606</v>
      </c>
    </row>
    <row r="17" spans="2:10" ht="17.25">
      <c r="B17" s="1"/>
      <c r="D17" s="101"/>
      <c r="E17" s="103"/>
      <c r="F17" s="103"/>
      <c r="G17" s="103"/>
      <c r="H17" s="103"/>
      <c r="I17" s="103"/>
      <c r="J17" s="233"/>
    </row>
    <row r="18" spans="1:10" ht="17.25">
      <c r="A18" s="17"/>
      <c r="B18" s="1" t="s">
        <v>130</v>
      </c>
      <c r="D18" s="101">
        <v>83</v>
      </c>
      <c r="E18" s="103">
        <v>74</v>
      </c>
      <c r="F18" s="103">
        <v>6</v>
      </c>
      <c r="G18" s="103">
        <v>1</v>
      </c>
      <c r="H18" s="103">
        <v>2</v>
      </c>
      <c r="I18" s="267" t="s">
        <v>606</v>
      </c>
      <c r="J18" s="233" t="s">
        <v>606</v>
      </c>
    </row>
    <row r="19" spans="2:10" ht="17.25">
      <c r="B19" s="1" t="s">
        <v>131</v>
      </c>
      <c r="D19" s="101">
        <v>41060</v>
      </c>
      <c r="E19" s="103">
        <v>25017</v>
      </c>
      <c r="F19" s="103">
        <v>3622</v>
      </c>
      <c r="G19" s="103">
        <v>3639</v>
      </c>
      <c r="H19" s="103">
        <v>6157</v>
      </c>
      <c r="I19" s="103">
        <v>2622</v>
      </c>
      <c r="J19" s="233" t="s">
        <v>606</v>
      </c>
    </row>
    <row r="20" spans="1:10" ht="17.25">
      <c r="A20" s="17"/>
      <c r="B20" s="1" t="s">
        <v>132</v>
      </c>
      <c r="C20" s="17"/>
      <c r="D20" s="101">
        <v>69204</v>
      </c>
      <c r="E20" s="103">
        <v>56711</v>
      </c>
      <c r="F20" s="103">
        <v>3933</v>
      </c>
      <c r="G20" s="103">
        <v>1733</v>
      </c>
      <c r="H20" s="103">
        <v>2688</v>
      </c>
      <c r="I20" s="103">
        <v>2734</v>
      </c>
      <c r="J20" s="103">
        <v>1398</v>
      </c>
    </row>
    <row r="21" spans="1:10" ht="17.25">
      <c r="A21" s="17"/>
      <c r="B21" s="1"/>
      <c r="C21" s="17"/>
      <c r="D21" s="101"/>
      <c r="E21" s="103"/>
      <c r="F21" s="103"/>
      <c r="G21" s="103"/>
      <c r="H21" s="103"/>
      <c r="I21" s="103"/>
      <c r="J21" s="103"/>
    </row>
    <row r="22" spans="2:10" ht="17.25">
      <c r="B22" s="1" t="s">
        <v>133</v>
      </c>
      <c r="D22" s="101">
        <v>3084</v>
      </c>
      <c r="E22" s="103">
        <v>3060</v>
      </c>
      <c r="F22" s="103">
        <v>23</v>
      </c>
      <c r="G22" s="233" t="s">
        <v>606</v>
      </c>
      <c r="H22" s="233" t="s">
        <v>606</v>
      </c>
      <c r="I22" s="233" t="s">
        <v>606</v>
      </c>
      <c r="J22" s="233" t="s">
        <v>606</v>
      </c>
    </row>
    <row r="23" spans="2:10" ht="17.25">
      <c r="B23" s="1" t="s">
        <v>608</v>
      </c>
      <c r="D23" s="101">
        <v>5287</v>
      </c>
      <c r="E23" s="103">
        <v>4710</v>
      </c>
      <c r="F23" s="103">
        <v>269</v>
      </c>
      <c r="G23" s="233">
        <v>52</v>
      </c>
      <c r="H23" s="233">
        <v>225</v>
      </c>
      <c r="I23" s="233">
        <v>31</v>
      </c>
      <c r="J23" s="233" t="s">
        <v>606</v>
      </c>
    </row>
    <row r="24" spans="2:10" ht="17.25">
      <c r="B24" s="1" t="s">
        <v>710</v>
      </c>
      <c r="D24" s="101">
        <v>21192</v>
      </c>
      <c r="E24" s="103">
        <v>18965</v>
      </c>
      <c r="F24" s="103">
        <v>921</v>
      </c>
      <c r="G24" s="103">
        <v>273</v>
      </c>
      <c r="H24" s="103">
        <v>793</v>
      </c>
      <c r="I24" s="103">
        <v>238</v>
      </c>
      <c r="J24" s="233" t="s">
        <v>606</v>
      </c>
    </row>
    <row r="25" spans="2:10" ht="17.25">
      <c r="B25" s="1" t="s">
        <v>711</v>
      </c>
      <c r="D25" s="101">
        <v>85112</v>
      </c>
      <c r="E25" s="103">
        <v>58732</v>
      </c>
      <c r="F25" s="103">
        <v>5037</v>
      </c>
      <c r="G25" s="103">
        <v>4095</v>
      </c>
      <c r="H25" s="103">
        <v>8806</v>
      </c>
      <c r="I25" s="103">
        <v>8427</v>
      </c>
      <c r="J25" s="233" t="s">
        <v>606</v>
      </c>
    </row>
    <row r="26" spans="2:10" ht="17.25">
      <c r="B26" s="1" t="s">
        <v>134</v>
      </c>
      <c r="D26" s="101">
        <v>10928</v>
      </c>
      <c r="E26" s="103">
        <v>9809</v>
      </c>
      <c r="F26" s="103">
        <v>310</v>
      </c>
      <c r="G26" s="103">
        <v>165</v>
      </c>
      <c r="H26" s="103">
        <v>528</v>
      </c>
      <c r="I26" s="103">
        <v>116</v>
      </c>
      <c r="J26" s="233" t="s">
        <v>606</v>
      </c>
    </row>
    <row r="27" spans="2:10" ht="17.25">
      <c r="B27" s="1"/>
      <c r="D27" s="101"/>
      <c r="E27" s="103"/>
      <c r="F27" s="103"/>
      <c r="G27" s="103"/>
      <c r="H27" s="103"/>
      <c r="I27" s="103"/>
      <c r="J27" s="233"/>
    </row>
    <row r="28" spans="2:10" ht="17.25">
      <c r="B28" s="1" t="s">
        <v>135</v>
      </c>
      <c r="D28" s="101">
        <v>3895</v>
      </c>
      <c r="E28" s="103">
        <v>1907</v>
      </c>
      <c r="F28" s="103">
        <v>704</v>
      </c>
      <c r="G28" s="103">
        <v>186</v>
      </c>
      <c r="H28" s="103">
        <v>836</v>
      </c>
      <c r="I28" s="103">
        <v>261</v>
      </c>
      <c r="J28" s="233" t="s">
        <v>606</v>
      </c>
    </row>
    <row r="29" spans="2:10" ht="17.25">
      <c r="B29" s="1" t="s">
        <v>609</v>
      </c>
      <c r="D29" s="101">
        <v>24773</v>
      </c>
      <c r="E29" s="103">
        <v>16034</v>
      </c>
      <c r="F29" s="103">
        <v>541</v>
      </c>
      <c r="G29" s="103">
        <v>2505</v>
      </c>
      <c r="H29" s="103">
        <v>2865</v>
      </c>
      <c r="I29" s="103">
        <v>2825</v>
      </c>
      <c r="J29" s="233" t="s">
        <v>606</v>
      </c>
    </row>
    <row r="30" spans="2:10" ht="17.25">
      <c r="B30" s="1" t="s">
        <v>610</v>
      </c>
      <c r="D30" s="101">
        <v>50775</v>
      </c>
      <c r="E30" s="103">
        <v>46326</v>
      </c>
      <c r="F30" s="103">
        <v>757</v>
      </c>
      <c r="G30" s="103">
        <v>1672</v>
      </c>
      <c r="H30" s="103">
        <v>873</v>
      </c>
      <c r="I30" s="103">
        <v>1142</v>
      </c>
      <c r="J30" s="233" t="s">
        <v>606</v>
      </c>
    </row>
    <row r="31" spans="2:10" ht="17.25">
      <c r="B31" s="1" t="s">
        <v>611</v>
      </c>
      <c r="D31" s="101">
        <v>22717</v>
      </c>
      <c r="E31" s="103">
        <v>20159</v>
      </c>
      <c r="F31" s="103">
        <v>169</v>
      </c>
      <c r="G31" s="103">
        <v>355</v>
      </c>
      <c r="H31" s="103">
        <v>1822</v>
      </c>
      <c r="I31" s="103">
        <v>211</v>
      </c>
      <c r="J31" s="233" t="s">
        <v>606</v>
      </c>
    </row>
    <row r="32" spans="2:10" ht="17.25">
      <c r="B32" s="1" t="s">
        <v>612</v>
      </c>
      <c r="D32" s="101">
        <v>8095</v>
      </c>
      <c r="E32" s="103">
        <v>7861</v>
      </c>
      <c r="F32" s="103">
        <v>158</v>
      </c>
      <c r="G32" s="103">
        <v>23</v>
      </c>
      <c r="H32" s="103">
        <v>39</v>
      </c>
      <c r="I32" s="103">
        <v>14</v>
      </c>
      <c r="J32" s="233" t="s">
        <v>606</v>
      </c>
    </row>
    <row r="33" spans="2:10" ht="17.25">
      <c r="B33" s="1"/>
      <c r="D33" s="101"/>
      <c r="E33" s="103"/>
      <c r="F33" s="103"/>
      <c r="G33" s="103"/>
      <c r="H33" s="103"/>
      <c r="I33" s="103"/>
      <c r="J33" s="233"/>
    </row>
    <row r="34" spans="2:10" ht="17.25">
      <c r="B34" s="1" t="s">
        <v>662</v>
      </c>
      <c r="D34" s="101">
        <v>54148</v>
      </c>
      <c r="E34" s="103">
        <v>37701</v>
      </c>
      <c r="F34" s="103">
        <v>2766</v>
      </c>
      <c r="G34" s="103">
        <v>2649</v>
      </c>
      <c r="H34" s="103">
        <v>7108</v>
      </c>
      <c r="I34" s="103">
        <v>3380</v>
      </c>
      <c r="J34" s="103">
        <v>537</v>
      </c>
    </row>
    <row r="35" spans="2:10" ht="17.25">
      <c r="B35" s="1" t="s">
        <v>663</v>
      </c>
      <c r="D35" s="101">
        <v>20164</v>
      </c>
      <c r="E35" s="103">
        <v>20164</v>
      </c>
      <c r="F35" s="233" t="s">
        <v>606</v>
      </c>
      <c r="G35" s="233" t="s">
        <v>606</v>
      </c>
      <c r="H35" s="233" t="s">
        <v>606</v>
      </c>
      <c r="I35" s="233" t="s">
        <v>606</v>
      </c>
      <c r="J35" s="233" t="s">
        <v>606</v>
      </c>
    </row>
    <row r="36" spans="2:10" ht="17.25">
      <c r="B36" s="21" t="s">
        <v>136</v>
      </c>
      <c r="C36" s="8"/>
      <c r="D36" s="114">
        <v>8088</v>
      </c>
      <c r="E36" s="115">
        <v>6564</v>
      </c>
      <c r="F36" s="115">
        <v>131</v>
      </c>
      <c r="G36" s="115">
        <v>201</v>
      </c>
      <c r="H36" s="115">
        <v>821</v>
      </c>
      <c r="I36" s="115">
        <v>319</v>
      </c>
      <c r="J36" s="234" t="s">
        <v>606</v>
      </c>
    </row>
    <row r="37" spans="4:10" ht="17.25">
      <c r="D37" s="111"/>
      <c r="E37" s="112"/>
      <c r="F37" s="112"/>
      <c r="G37" s="112"/>
      <c r="H37" s="112"/>
      <c r="I37" s="112"/>
      <c r="J37" s="112"/>
    </row>
    <row r="38" spans="2:10" ht="17.25">
      <c r="B38" s="1" t="s">
        <v>137</v>
      </c>
      <c r="C38" s="14"/>
      <c r="D38" s="101">
        <v>272309</v>
      </c>
      <c r="E38" s="103">
        <v>187807</v>
      </c>
      <c r="F38" s="103">
        <v>14526</v>
      </c>
      <c r="G38" s="103">
        <v>17328</v>
      </c>
      <c r="H38" s="103">
        <v>43569</v>
      </c>
      <c r="I38" s="103">
        <v>8870</v>
      </c>
      <c r="J38" s="103">
        <v>177</v>
      </c>
    </row>
    <row r="39" spans="4:10" ht="17.25">
      <c r="D39" s="111" t="s">
        <v>712</v>
      </c>
      <c r="E39" s="112" t="s">
        <v>712</v>
      </c>
      <c r="F39" s="112" t="s">
        <v>712</v>
      </c>
      <c r="G39" s="112" t="s">
        <v>712</v>
      </c>
      <c r="H39" s="112" t="s">
        <v>712</v>
      </c>
      <c r="I39" s="112" t="s">
        <v>712</v>
      </c>
      <c r="J39" s="112" t="s">
        <v>712</v>
      </c>
    </row>
    <row r="40" spans="2:10" ht="17.25">
      <c r="B40" s="1" t="s">
        <v>127</v>
      </c>
      <c r="D40" s="106">
        <v>23973</v>
      </c>
      <c r="E40" s="102">
        <v>1368</v>
      </c>
      <c r="F40" s="102">
        <v>69</v>
      </c>
      <c r="G40" s="102">
        <v>2150</v>
      </c>
      <c r="H40" s="102">
        <v>16709</v>
      </c>
      <c r="I40" s="102">
        <v>3672</v>
      </c>
      <c r="J40" s="147" t="s">
        <v>606</v>
      </c>
    </row>
    <row r="41" spans="2:10" ht="17.25">
      <c r="B41" s="1" t="s">
        <v>128</v>
      </c>
      <c r="D41" s="106">
        <v>878</v>
      </c>
      <c r="E41" s="102">
        <v>451</v>
      </c>
      <c r="F41" s="102">
        <v>33</v>
      </c>
      <c r="G41" s="102">
        <v>83</v>
      </c>
      <c r="H41" s="102">
        <v>263</v>
      </c>
      <c r="I41" s="102">
        <v>47</v>
      </c>
      <c r="J41" s="147" t="s">
        <v>606</v>
      </c>
    </row>
    <row r="42" spans="2:10" ht="17.25">
      <c r="B42" s="1" t="s">
        <v>129</v>
      </c>
      <c r="D42" s="106">
        <v>2972</v>
      </c>
      <c r="E42" s="102">
        <v>845</v>
      </c>
      <c r="F42" s="102">
        <v>48</v>
      </c>
      <c r="G42" s="102">
        <v>392</v>
      </c>
      <c r="H42" s="102">
        <v>1487</v>
      </c>
      <c r="I42" s="102">
        <v>198</v>
      </c>
      <c r="J42" s="147" t="s">
        <v>606</v>
      </c>
    </row>
    <row r="43" spans="2:10" ht="17.25">
      <c r="B43" s="1"/>
      <c r="D43" s="106"/>
      <c r="E43" s="102"/>
      <c r="F43" s="102"/>
      <c r="G43" s="102"/>
      <c r="H43" s="102"/>
      <c r="I43" s="102"/>
      <c r="J43" s="147"/>
    </row>
    <row r="44" spans="2:10" ht="17.25">
      <c r="B44" s="1" t="s">
        <v>130</v>
      </c>
      <c r="D44" s="106">
        <v>71</v>
      </c>
      <c r="E44" s="102">
        <v>64</v>
      </c>
      <c r="F44" s="102">
        <v>4</v>
      </c>
      <c r="G44" s="102">
        <v>1</v>
      </c>
      <c r="H44" s="102">
        <v>2</v>
      </c>
      <c r="I44" s="147" t="s">
        <v>606</v>
      </c>
      <c r="J44" s="147" t="s">
        <v>606</v>
      </c>
    </row>
    <row r="45" spans="2:10" ht="17.25">
      <c r="B45" s="1" t="s">
        <v>131</v>
      </c>
      <c r="D45" s="106">
        <v>35676</v>
      </c>
      <c r="E45" s="102">
        <v>22001</v>
      </c>
      <c r="F45" s="102">
        <v>2786</v>
      </c>
      <c r="G45" s="102">
        <v>3592</v>
      </c>
      <c r="H45" s="102">
        <v>6130</v>
      </c>
      <c r="I45" s="102">
        <v>1164</v>
      </c>
      <c r="J45" s="147" t="s">
        <v>606</v>
      </c>
    </row>
    <row r="46" spans="2:10" ht="17.25">
      <c r="B46" s="1" t="s">
        <v>132</v>
      </c>
      <c r="C46" s="17"/>
      <c r="D46" s="106">
        <v>46551</v>
      </c>
      <c r="E46" s="102">
        <v>38712</v>
      </c>
      <c r="F46" s="102">
        <v>3026</v>
      </c>
      <c r="G46" s="102">
        <v>1630</v>
      </c>
      <c r="H46" s="102">
        <v>2426</v>
      </c>
      <c r="I46" s="102">
        <v>652</v>
      </c>
      <c r="J46" s="102">
        <v>103</v>
      </c>
    </row>
    <row r="47" spans="2:10" ht="17.25">
      <c r="B47" s="1"/>
      <c r="C47" s="17"/>
      <c r="D47" s="106"/>
      <c r="E47" s="102"/>
      <c r="F47" s="102"/>
      <c r="G47" s="102"/>
      <c r="H47" s="102"/>
      <c r="I47" s="102"/>
      <c r="J47" s="102"/>
    </row>
    <row r="48" spans="2:10" ht="17.25">
      <c r="B48" s="1" t="s">
        <v>133</v>
      </c>
      <c r="D48" s="106">
        <v>2798</v>
      </c>
      <c r="E48" s="102">
        <v>2779</v>
      </c>
      <c r="F48" s="102">
        <v>18</v>
      </c>
      <c r="G48" s="147" t="s">
        <v>606</v>
      </c>
      <c r="H48" s="147" t="s">
        <v>606</v>
      </c>
      <c r="I48" s="147" t="s">
        <v>606</v>
      </c>
      <c r="J48" s="147" t="s">
        <v>606</v>
      </c>
    </row>
    <row r="49" spans="2:10" ht="17.25">
      <c r="B49" s="1" t="s">
        <v>608</v>
      </c>
      <c r="D49" s="106">
        <v>3777</v>
      </c>
      <c r="E49" s="102">
        <v>3313</v>
      </c>
      <c r="F49" s="102">
        <v>225</v>
      </c>
      <c r="G49" s="102">
        <v>45</v>
      </c>
      <c r="H49" s="102">
        <v>188</v>
      </c>
      <c r="I49" s="102">
        <v>6</v>
      </c>
      <c r="J49" s="147" t="s">
        <v>606</v>
      </c>
    </row>
    <row r="50" spans="2:10" ht="17.25">
      <c r="B50" s="1" t="s">
        <v>710</v>
      </c>
      <c r="D50" s="106">
        <v>18277</v>
      </c>
      <c r="E50" s="102">
        <v>16444</v>
      </c>
      <c r="F50" s="102">
        <v>725</v>
      </c>
      <c r="G50" s="102">
        <v>267</v>
      </c>
      <c r="H50" s="102">
        <v>765</v>
      </c>
      <c r="I50" s="102">
        <v>76</v>
      </c>
      <c r="J50" s="147" t="s">
        <v>606</v>
      </c>
    </row>
    <row r="51" spans="2:10" ht="17.25">
      <c r="B51" s="1" t="s">
        <v>711</v>
      </c>
      <c r="D51" s="106">
        <v>41246</v>
      </c>
      <c r="E51" s="102">
        <v>26160</v>
      </c>
      <c r="F51" s="102">
        <v>3642</v>
      </c>
      <c r="G51" s="102">
        <v>3479</v>
      </c>
      <c r="H51" s="102">
        <v>6309</v>
      </c>
      <c r="I51" s="102">
        <v>1653</v>
      </c>
      <c r="J51" s="147" t="s">
        <v>606</v>
      </c>
    </row>
    <row r="52" spans="2:10" ht="17.25">
      <c r="B52" s="1" t="s">
        <v>134</v>
      </c>
      <c r="D52" s="106">
        <v>5093</v>
      </c>
      <c r="E52" s="102">
        <v>4298</v>
      </c>
      <c r="F52" s="102">
        <v>233</v>
      </c>
      <c r="G52" s="102">
        <v>139</v>
      </c>
      <c r="H52" s="102">
        <v>395</v>
      </c>
      <c r="I52" s="102">
        <v>28</v>
      </c>
      <c r="J52" s="147" t="s">
        <v>606</v>
      </c>
    </row>
    <row r="53" spans="2:10" ht="17.25">
      <c r="B53" s="1"/>
      <c r="D53" s="106"/>
      <c r="E53" s="102"/>
      <c r="F53" s="102"/>
      <c r="G53" s="102"/>
      <c r="H53" s="102"/>
      <c r="I53" s="102"/>
      <c r="J53" s="147"/>
    </row>
    <row r="54" spans="2:10" ht="17.25">
      <c r="B54" s="1" t="s">
        <v>135</v>
      </c>
      <c r="D54" s="106">
        <v>2469</v>
      </c>
      <c r="E54" s="102">
        <v>1200</v>
      </c>
      <c r="F54" s="102">
        <v>455</v>
      </c>
      <c r="G54" s="102">
        <v>153</v>
      </c>
      <c r="H54" s="102">
        <v>618</v>
      </c>
      <c r="I54" s="102">
        <v>42</v>
      </c>
      <c r="J54" s="147" t="s">
        <v>606</v>
      </c>
    </row>
    <row r="55" spans="2:10" ht="17.25">
      <c r="B55" s="1" t="s">
        <v>609</v>
      </c>
      <c r="D55" s="106">
        <v>9418</v>
      </c>
      <c r="E55" s="102">
        <v>5768</v>
      </c>
      <c r="F55" s="102">
        <v>351</v>
      </c>
      <c r="G55" s="102">
        <v>1454</v>
      </c>
      <c r="H55" s="102">
        <v>1401</v>
      </c>
      <c r="I55" s="102">
        <v>444</v>
      </c>
      <c r="J55" s="147" t="s">
        <v>606</v>
      </c>
    </row>
    <row r="56" spans="2:10" ht="17.25">
      <c r="B56" s="1" t="s">
        <v>610</v>
      </c>
      <c r="D56" s="106">
        <v>12417</v>
      </c>
      <c r="E56" s="102">
        <v>9668</v>
      </c>
      <c r="F56" s="102">
        <v>422</v>
      </c>
      <c r="G56" s="102">
        <v>1515</v>
      </c>
      <c r="H56" s="102">
        <v>730</v>
      </c>
      <c r="I56" s="102">
        <v>82</v>
      </c>
      <c r="J56" s="147" t="s">
        <v>606</v>
      </c>
    </row>
    <row r="57" spans="2:10" ht="17.25">
      <c r="B57" s="1" t="s">
        <v>611</v>
      </c>
      <c r="D57" s="106">
        <v>9823</v>
      </c>
      <c r="E57" s="102">
        <v>8974</v>
      </c>
      <c r="F57" s="102">
        <v>119</v>
      </c>
      <c r="G57" s="102">
        <v>169</v>
      </c>
      <c r="H57" s="102">
        <v>523</v>
      </c>
      <c r="I57" s="102">
        <v>38</v>
      </c>
      <c r="J57" s="147" t="s">
        <v>606</v>
      </c>
    </row>
    <row r="58" spans="2:10" ht="17.25">
      <c r="B58" s="1" t="s">
        <v>612</v>
      </c>
      <c r="D58" s="106">
        <v>5458</v>
      </c>
      <c r="E58" s="102">
        <v>5266</v>
      </c>
      <c r="F58" s="102">
        <v>155</v>
      </c>
      <c r="G58" s="102">
        <v>9</v>
      </c>
      <c r="H58" s="102">
        <v>25</v>
      </c>
      <c r="I58" s="102">
        <v>3</v>
      </c>
      <c r="J58" s="147" t="s">
        <v>606</v>
      </c>
    </row>
    <row r="59" spans="2:10" ht="17.25">
      <c r="B59" s="1"/>
      <c r="D59" s="106"/>
      <c r="E59" s="102"/>
      <c r="F59" s="102"/>
      <c r="G59" s="102"/>
      <c r="H59" s="102"/>
      <c r="I59" s="102"/>
      <c r="J59" s="147"/>
    </row>
    <row r="60" spans="2:10" ht="17.25">
      <c r="B60" s="1" t="s">
        <v>662</v>
      </c>
      <c r="D60" s="106">
        <v>31327</v>
      </c>
      <c r="E60" s="102">
        <v>21317</v>
      </c>
      <c r="F60" s="102">
        <v>2120</v>
      </c>
      <c r="G60" s="102">
        <v>2098</v>
      </c>
      <c r="H60" s="102">
        <v>5014</v>
      </c>
      <c r="I60" s="102">
        <v>702</v>
      </c>
      <c r="J60" s="147">
        <v>74</v>
      </c>
    </row>
    <row r="61" spans="2:10" ht="17.25">
      <c r="B61" s="1" t="s">
        <v>663</v>
      </c>
      <c r="C61" s="265"/>
      <c r="D61" s="104">
        <v>15324</v>
      </c>
      <c r="E61" s="102">
        <v>15324</v>
      </c>
      <c r="F61" s="268" t="s">
        <v>606</v>
      </c>
      <c r="G61" s="268" t="s">
        <v>606</v>
      </c>
      <c r="H61" s="268" t="s">
        <v>606</v>
      </c>
      <c r="I61" s="268" t="s">
        <v>606</v>
      </c>
      <c r="J61" s="268" t="s">
        <v>606</v>
      </c>
    </row>
    <row r="62" spans="2:10" ht="17.25">
      <c r="B62" s="86" t="s">
        <v>136</v>
      </c>
      <c r="C62" s="265"/>
      <c r="D62" s="104">
        <v>4761</v>
      </c>
      <c r="E62" s="102">
        <v>3855</v>
      </c>
      <c r="F62" s="147">
        <v>95</v>
      </c>
      <c r="G62" s="147">
        <v>152</v>
      </c>
      <c r="H62" s="147">
        <v>584</v>
      </c>
      <c r="I62" s="147">
        <v>63</v>
      </c>
      <c r="J62" s="147" t="s">
        <v>606</v>
      </c>
    </row>
    <row r="63" spans="2:10" ht="17.25">
      <c r="B63" s="21" t="s">
        <v>712</v>
      </c>
      <c r="C63" s="8"/>
      <c r="D63" s="116"/>
      <c r="E63" s="117"/>
      <c r="F63" s="117"/>
      <c r="G63" s="117"/>
      <c r="H63" s="117"/>
      <c r="I63" s="117"/>
      <c r="J63" s="235"/>
    </row>
    <row r="64" spans="4:10" ht="17.25">
      <c r="D64" s="106"/>
      <c r="E64" s="102"/>
      <c r="F64" s="102"/>
      <c r="G64" s="102"/>
      <c r="H64" s="102"/>
      <c r="I64" s="102"/>
      <c r="J64" s="102"/>
    </row>
    <row r="65" spans="2:10" ht="17.25">
      <c r="B65" s="1" t="s">
        <v>138</v>
      </c>
      <c r="C65" s="14"/>
      <c r="D65" s="101">
        <v>206169</v>
      </c>
      <c r="E65" s="103">
        <v>150545</v>
      </c>
      <c r="F65" s="103">
        <v>5014</v>
      </c>
      <c r="G65" s="103">
        <v>3064</v>
      </c>
      <c r="H65" s="103">
        <v>11033</v>
      </c>
      <c r="I65" s="103">
        <v>34665</v>
      </c>
      <c r="J65" s="103">
        <v>1758</v>
      </c>
    </row>
    <row r="66" spans="4:10" ht="17.25">
      <c r="D66" s="106" t="s">
        <v>712</v>
      </c>
      <c r="E66" s="102" t="s">
        <v>712</v>
      </c>
      <c r="F66" s="102" t="s">
        <v>712</v>
      </c>
      <c r="G66" s="102" t="s">
        <v>712</v>
      </c>
      <c r="H66" s="102" t="s">
        <v>712</v>
      </c>
      <c r="I66" s="102" t="s">
        <v>712</v>
      </c>
      <c r="J66" s="102" t="s">
        <v>712</v>
      </c>
    </row>
    <row r="67" spans="2:10" ht="17.25">
      <c r="B67" s="1" t="s">
        <v>127</v>
      </c>
      <c r="D67" s="106">
        <v>21473</v>
      </c>
      <c r="E67" s="102">
        <v>1713</v>
      </c>
      <c r="F67" s="102">
        <v>32</v>
      </c>
      <c r="G67" s="102">
        <v>214</v>
      </c>
      <c r="H67" s="102">
        <v>2556</v>
      </c>
      <c r="I67" s="102">
        <v>16941</v>
      </c>
      <c r="J67" s="147" t="s">
        <v>606</v>
      </c>
    </row>
    <row r="68" spans="2:10" ht="17.25">
      <c r="B68" s="1" t="s">
        <v>128</v>
      </c>
      <c r="D68" s="106">
        <v>143</v>
      </c>
      <c r="E68" s="102">
        <v>25</v>
      </c>
      <c r="F68" s="102">
        <v>5</v>
      </c>
      <c r="G68" s="102">
        <v>1</v>
      </c>
      <c r="H68" s="102">
        <v>21</v>
      </c>
      <c r="I68" s="102">
        <v>91</v>
      </c>
      <c r="J68" s="147" t="s">
        <v>606</v>
      </c>
    </row>
    <row r="69" spans="2:10" ht="17.25">
      <c r="B69" s="1" t="s">
        <v>129</v>
      </c>
      <c r="D69" s="106">
        <v>434</v>
      </c>
      <c r="E69" s="102">
        <v>156</v>
      </c>
      <c r="F69" s="102">
        <v>6</v>
      </c>
      <c r="G69" s="102">
        <v>3</v>
      </c>
      <c r="H69" s="102">
        <v>3</v>
      </c>
      <c r="I69" s="102">
        <v>266</v>
      </c>
      <c r="J69" s="147" t="s">
        <v>606</v>
      </c>
    </row>
    <row r="70" spans="2:10" ht="17.25">
      <c r="B70" s="1"/>
      <c r="D70" s="106"/>
      <c r="E70" s="102"/>
      <c r="F70" s="102"/>
      <c r="G70" s="102"/>
      <c r="H70" s="102"/>
      <c r="I70" s="102"/>
      <c r="J70" s="147"/>
    </row>
    <row r="71" spans="2:10" ht="17.25">
      <c r="B71" s="1" t="s">
        <v>130</v>
      </c>
      <c r="D71" s="106">
        <v>12</v>
      </c>
      <c r="E71" s="102">
        <v>10</v>
      </c>
      <c r="F71" s="102">
        <v>2</v>
      </c>
      <c r="G71" s="147" t="s">
        <v>606</v>
      </c>
      <c r="H71" s="147" t="s">
        <v>606</v>
      </c>
      <c r="I71" s="268" t="s">
        <v>606</v>
      </c>
      <c r="J71" s="147" t="s">
        <v>606</v>
      </c>
    </row>
    <row r="72" spans="2:10" ht="17.25">
      <c r="B72" s="1" t="s">
        <v>131</v>
      </c>
      <c r="D72" s="106">
        <v>5384</v>
      </c>
      <c r="E72" s="102">
        <v>3016</v>
      </c>
      <c r="F72" s="102">
        <v>836</v>
      </c>
      <c r="G72" s="102">
        <v>47</v>
      </c>
      <c r="H72" s="102">
        <v>27</v>
      </c>
      <c r="I72" s="102">
        <v>1458</v>
      </c>
      <c r="J72" s="147" t="s">
        <v>606</v>
      </c>
    </row>
    <row r="73" spans="2:10" ht="17.25">
      <c r="B73" s="1" t="s">
        <v>132</v>
      </c>
      <c r="C73" s="17"/>
      <c r="D73" s="106">
        <v>22653</v>
      </c>
      <c r="E73" s="102">
        <v>17999</v>
      </c>
      <c r="F73" s="102">
        <v>907</v>
      </c>
      <c r="G73" s="102">
        <v>103</v>
      </c>
      <c r="H73" s="102">
        <v>262</v>
      </c>
      <c r="I73" s="102">
        <v>2082</v>
      </c>
      <c r="J73" s="102">
        <v>1295</v>
      </c>
    </row>
    <row r="74" spans="2:10" ht="17.25">
      <c r="B74" s="1"/>
      <c r="C74" s="17"/>
      <c r="D74" s="106"/>
      <c r="E74" s="102"/>
      <c r="F74" s="102"/>
      <c r="G74" s="102"/>
      <c r="H74" s="102"/>
      <c r="I74" s="102"/>
      <c r="J74" s="102"/>
    </row>
    <row r="75" spans="2:10" ht="17.25">
      <c r="B75" s="1" t="s">
        <v>133</v>
      </c>
      <c r="D75" s="106">
        <v>286</v>
      </c>
      <c r="E75" s="102">
        <v>281</v>
      </c>
      <c r="F75" s="147">
        <v>5</v>
      </c>
      <c r="G75" s="147" t="s">
        <v>606</v>
      </c>
      <c r="H75" s="147" t="s">
        <v>606</v>
      </c>
      <c r="I75" s="147" t="s">
        <v>606</v>
      </c>
      <c r="J75" s="147" t="s">
        <v>606</v>
      </c>
    </row>
    <row r="76" spans="2:10" ht="17.25">
      <c r="B76" s="1" t="s">
        <v>608</v>
      </c>
      <c r="D76" s="106">
        <v>1510</v>
      </c>
      <c r="E76" s="102">
        <v>1397</v>
      </c>
      <c r="F76" s="147">
        <v>44</v>
      </c>
      <c r="G76" s="147">
        <v>7</v>
      </c>
      <c r="H76" s="147">
        <v>37</v>
      </c>
      <c r="I76" s="147">
        <v>25</v>
      </c>
      <c r="J76" s="147" t="s">
        <v>606</v>
      </c>
    </row>
    <row r="77" spans="2:10" ht="17.25">
      <c r="B77" s="1" t="s">
        <v>710</v>
      </c>
      <c r="D77" s="106">
        <v>2915</v>
      </c>
      <c r="E77" s="102">
        <v>2521</v>
      </c>
      <c r="F77" s="147">
        <v>196</v>
      </c>
      <c r="G77" s="147">
        <v>6</v>
      </c>
      <c r="H77" s="147">
        <v>28</v>
      </c>
      <c r="I77" s="147">
        <v>162</v>
      </c>
      <c r="J77" s="147" t="s">
        <v>606</v>
      </c>
    </row>
    <row r="78" spans="2:10" ht="17.25">
      <c r="B78" s="1" t="s">
        <v>711</v>
      </c>
      <c r="D78" s="106">
        <v>43866</v>
      </c>
      <c r="E78" s="102">
        <v>32572</v>
      </c>
      <c r="F78" s="147">
        <v>1395</v>
      </c>
      <c r="G78" s="147">
        <v>616</v>
      </c>
      <c r="H78" s="147">
        <v>2497</v>
      </c>
      <c r="I78" s="147">
        <v>6774</v>
      </c>
      <c r="J78" s="147" t="s">
        <v>606</v>
      </c>
    </row>
    <row r="79" spans="2:10" ht="17.25">
      <c r="B79" s="1" t="s">
        <v>134</v>
      </c>
      <c r="D79" s="106">
        <v>5835</v>
      </c>
      <c r="E79" s="102">
        <v>5511</v>
      </c>
      <c r="F79" s="147">
        <v>77</v>
      </c>
      <c r="G79" s="147">
        <v>26</v>
      </c>
      <c r="H79" s="147">
        <v>133</v>
      </c>
      <c r="I79" s="147">
        <v>88</v>
      </c>
      <c r="J79" s="147" t="s">
        <v>606</v>
      </c>
    </row>
    <row r="80" spans="2:10" ht="17.25">
      <c r="B80" s="1"/>
      <c r="D80" s="106"/>
      <c r="E80" s="102"/>
      <c r="F80" s="147"/>
      <c r="G80" s="147"/>
      <c r="H80" s="147"/>
      <c r="I80" s="147"/>
      <c r="J80" s="147"/>
    </row>
    <row r="81" spans="2:10" ht="17.25">
      <c r="B81" s="1" t="s">
        <v>135</v>
      </c>
      <c r="D81" s="106">
        <v>1426</v>
      </c>
      <c r="E81" s="102">
        <v>707</v>
      </c>
      <c r="F81" s="147">
        <v>249</v>
      </c>
      <c r="G81" s="147">
        <v>33</v>
      </c>
      <c r="H81" s="147">
        <v>218</v>
      </c>
      <c r="I81" s="147">
        <v>219</v>
      </c>
      <c r="J81" s="147" t="s">
        <v>606</v>
      </c>
    </row>
    <row r="82" spans="2:10" ht="17.25">
      <c r="B82" s="1" t="s">
        <v>609</v>
      </c>
      <c r="D82" s="106">
        <v>15355</v>
      </c>
      <c r="E82" s="102">
        <v>10266</v>
      </c>
      <c r="F82" s="102">
        <v>190</v>
      </c>
      <c r="G82" s="102">
        <v>1051</v>
      </c>
      <c r="H82" s="102">
        <v>1464</v>
      </c>
      <c r="I82" s="102">
        <v>2381</v>
      </c>
      <c r="J82" s="147" t="s">
        <v>606</v>
      </c>
    </row>
    <row r="83" spans="2:10" ht="17.25">
      <c r="B83" s="1" t="s">
        <v>610</v>
      </c>
      <c r="D83" s="106">
        <v>38358</v>
      </c>
      <c r="E83" s="102">
        <v>36658</v>
      </c>
      <c r="F83" s="102">
        <v>335</v>
      </c>
      <c r="G83" s="102">
        <v>157</v>
      </c>
      <c r="H83" s="102">
        <v>143</v>
      </c>
      <c r="I83" s="102">
        <v>1060</v>
      </c>
      <c r="J83" s="147" t="s">
        <v>606</v>
      </c>
    </row>
    <row r="84" spans="2:10" ht="17.25">
      <c r="B84" s="1" t="s">
        <v>611</v>
      </c>
      <c r="D84" s="106">
        <v>12894</v>
      </c>
      <c r="E84" s="102">
        <v>11185</v>
      </c>
      <c r="F84" s="102">
        <v>50</v>
      </c>
      <c r="G84" s="102">
        <v>186</v>
      </c>
      <c r="H84" s="102">
        <v>1299</v>
      </c>
      <c r="I84" s="102">
        <v>173</v>
      </c>
      <c r="J84" s="147" t="s">
        <v>606</v>
      </c>
    </row>
    <row r="85" spans="2:10" ht="17.25">
      <c r="B85" s="1" t="s">
        <v>612</v>
      </c>
      <c r="D85" s="106">
        <v>2637</v>
      </c>
      <c r="E85" s="102">
        <v>2595</v>
      </c>
      <c r="F85" s="102">
        <v>3</v>
      </c>
      <c r="G85" s="102">
        <v>14</v>
      </c>
      <c r="H85" s="102">
        <v>14</v>
      </c>
      <c r="I85" s="102">
        <v>11</v>
      </c>
      <c r="J85" s="147" t="s">
        <v>606</v>
      </c>
    </row>
    <row r="86" spans="2:10" ht="17.25">
      <c r="B86" s="1"/>
      <c r="D86" s="106"/>
      <c r="E86" s="102"/>
      <c r="F86" s="102"/>
      <c r="G86" s="102"/>
      <c r="H86" s="102"/>
      <c r="I86" s="102"/>
      <c r="J86" s="147"/>
    </row>
    <row r="87" spans="2:10" ht="17.25">
      <c r="B87" s="1" t="s">
        <v>662</v>
      </c>
      <c r="D87" s="106">
        <v>22821</v>
      </c>
      <c r="E87" s="102">
        <v>16384</v>
      </c>
      <c r="F87" s="102">
        <v>646</v>
      </c>
      <c r="G87" s="102">
        <v>551</v>
      </c>
      <c r="H87" s="102">
        <v>2094</v>
      </c>
      <c r="I87" s="102">
        <v>2678</v>
      </c>
      <c r="J87" s="102">
        <v>463</v>
      </c>
    </row>
    <row r="88" spans="2:10" ht="17.25">
      <c r="B88" s="1" t="s">
        <v>663</v>
      </c>
      <c r="C88" s="265"/>
      <c r="D88" s="104">
        <v>4840</v>
      </c>
      <c r="E88" s="102">
        <v>4840</v>
      </c>
      <c r="F88" s="147" t="s">
        <v>606</v>
      </c>
      <c r="G88" s="147" t="s">
        <v>606</v>
      </c>
      <c r="H88" s="147" t="s">
        <v>606</v>
      </c>
      <c r="I88" s="147" t="s">
        <v>606</v>
      </c>
      <c r="J88" s="147" t="s">
        <v>606</v>
      </c>
    </row>
    <row r="89" spans="2:10" ht="17.25">
      <c r="B89" s="86" t="s">
        <v>136</v>
      </c>
      <c r="C89" s="265"/>
      <c r="D89" s="104">
        <v>3327</v>
      </c>
      <c r="E89" s="102">
        <v>2709</v>
      </c>
      <c r="F89" s="102">
        <v>36</v>
      </c>
      <c r="G89" s="102">
        <v>49</v>
      </c>
      <c r="H89" s="102">
        <v>237</v>
      </c>
      <c r="I89" s="102">
        <v>256</v>
      </c>
      <c r="J89" s="147" t="s">
        <v>606</v>
      </c>
    </row>
    <row r="90" spans="2:10" ht="18" thickBot="1">
      <c r="B90" s="5"/>
      <c r="C90" s="5"/>
      <c r="D90" s="29"/>
      <c r="E90" s="19"/>
      <c r="F90" s="19"/>
      <c r="G90" s="19"/>
      <c r="H90" s="19"/>
      <c r="I90" s="19"/>
      <c r="J90" s="19"/>
    </row>
    <row r="91" spans="4:8" ht="17.25">
      <c r="D91" s="1" t="s">
        <v>713</v>
      </c>
      <c r="H91" s="1" t="s">
        <v>139</v>
      </c>
    </row>
    <row r="92" ht="17.25">
      <c r="A92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3" width="14.625" style="2" customWidth="1"/>
    <col min="4" max="7" width="13.375" style="2" customWidth="1"/>
    <col min="8" max="8" width="12.375" style="2" bestFit="1" customWidth="1"/>
    <col min="9" max="9" width="13.375" style="2" customWidth="1"/>
    <col min="10" max="16384" width="12.125" style="2" customWidth="1"/>
  </cols>
  <sheetData>
    <row r="1" ht="17.25">
      <c r="A1" s="1"/>
    </row>
    <row r="6" ht="17.25">
      <c r="E6" s="4" t="s">
        <v>140</v>
      </c>
    </row>
    <row r="7" spans="2:11" ht="18" thickBot="1">
      <c r="B7" s="5"/>
      <c r="C7" s="5"/>
      <c r="D7" s="5"/>
      <c r="E7" s="5"/>
      <c r="F7" s="6" t="s">
        <v>714</v>
      </c>
      <c r="G7" s="5"/>
      <c r="H7" s="5"/>
      <c r="I7" s="5"/>
      <c r="J7" s="5"/>
      <c r="K7" s="28" t="s">
        <v>82</v>
      </c>
    </row>
    <row r="8" spans="3:11" ht="17.25">
      <c r="C8" s="9"/>
      <c r="D8" s="8"/>
      <c r="E8" s="8"/>
      <c r="F8" s="9"/>
      <c r="G8" s="8"/>
      <c r="H8" s="8"/>
      <c r="I8" s="9"/>
      <c r="J8" s="8"/>
      <c r="K8" s="8"/>
    </row>
    <row r="9" spans="3:11" ht="17.25">
      <c r="C9" s="7" t="s">
        <v>44</v>
      </c>
      <c r="D9" s="9"/>
      <c r="E9" s="9"/>
      <c r="F9" s="7" t="s">
        <v>121</v>
      </c>
      <c r="G9" s="9"/>
      <c r="H9" s="9"/>
      <c r="I9" s="7" t="s">
        <v>46</v>
      </c>
      <c r="J9" s="9"/>
      <c r="K9" s="9"/>
    </row>
    <row r="10" spans="2:11" ht="17.25">
      <c r="B10" s="8"/>
      <c r="C10" s="11" t="s">
        <v>88</v>
      </c>
      <c r="D10" s="12" t="s">
        <v>141</v>
      </c>
      <c r="E10" s="12" t="s">
        <v>49</v>
      </c>
      <c r="F10" s="22"/>
      <c r="G10" s="12" t="s">
        <v>141</v>
      </c>
      <c r="H10" s="12" t="s">
        <v>142</v>
      </c>
      <c r="I10" s="11" t="s">
        <v>143</v>
      </c>
      <c r="J10" s="12" t="s">
        <v>141</v>
      </c>
      <c r="K10" s="12" t="s">
        <v>142</v>
      </c>
    </row>
    <row r="11" spans="3:11" ht="17.25">
      <c r="C11" s="111"/>
      <c r="D11" s="112"/>
      <c r="E11" s="112"/>
      <c r="F11" s="112"/>
      <c r="G11" s="112"/>
      <c r="H11" s="112"/>
      <c r="I11" s="112"/>
      <c r="J11" s="112"/>
      <c r="K11" s="112"/>
    </row>
    <row r="12" spans="2:11" ht="17.25">
      <c r="B12" s="39" t="s">
        <v>144</v>
      </c>
      <c r="C12" s="101">
        <f>D12+E12</f>
        <v>891901</v>
      </c>
      <c r="D12" s="103">
        <v>414084</v>
      </c>
      <c r="E12" s="103">
        <v>477817</v>
      </c>
      <c r="F12" s="103">
        <v>478478</v>
      </c>
      <c r="G12" s="103">
        <v>272309</v>
      </c>
      <c r="H12" s="103">
        <v>206169</v>
      </c>
      <c r="I12" s="103">
        <v>32414</v>
      </c>
      <c r="J12" s="103">
        <v>22158</v>
      </c>
      <c r="K12" s="103">
        <v>10256</v>
      </c>
    </row>
    <row r="13" spans="3:11" ht="17.25">
      <c r="C13" s="111"/>
      <c r="D13" s="112"/>
      <c r="E13" s="112"/>
      <c r="F13" s="112"/>
      <c r="G13" s="112"/>
      <c r="H13" s="112"/>
      <c r="I13" s="112"/>
      <c r="J13" s="112"/>
      <c r="K13" s="112"/>
    </row>
    <row r="14" spans="2:11" ht="17.25">
      <c r="B14" s="1" t="s">
        <v>715</v>
      </c>
      <c r="C14" s="101">
        <f aca="true" t="shared" si="0" ref="C14:C20">D14+E14</f>
        <v>324280</v>
      </c>
      <c r="D14" s="102">
        <v>150400</v>
      </c>
      <c r="E14" s="102">
        <v>173880</v>
      </c>
      <c r="F14" s="103">
        <v>168521</v>
      </c>
      <c r="G14" s="102">
        <v>97610</v>
      </c>
      <c r="H14" s="102">
        <v>70911</v>
      </c>
      <c r="I14" s="103">
        <v>11989</v>
      </c>
      <c r="J14" s="102">
        <v>7899</v>
      </c>
      <c r="K14" s="102">
        <v>4090</v>
      </c>
    </row>
    <row r="15" spans="2:11" ht="17.25">
      <c r="B15" s="1" t="s">
        <v>716</v>
      </c>
      <c r="C15" s="101">
        <f t="shared" si="0"/>
        <v>50431</v>
      </c>
      <c r="D15" s="102">
        <v>23135</v>
      </c>
      <c r="E15" s="102">
        <v>27296</v>
      </c>
      <c r="F15" s="103">
        <v>26285</v>
      </c>
      <c r="G15" s="102">
        <v>14952</v>
      </c>
      <c r="H15" s="102">
        <v>11333</v>
      </c>
      <c r="I15" s="103">
        <v>1949</v>
      </c>
      <c r="J15" s="102">
        <v>1371</v>
      </c>
      <c r="K15" s="102">
        <v>578</v>
      </c>
    </row>
    <row r="16" spans="2:11" ht="17.25">
      <c r="B16" s="1" t="s">
        <v>717</v>
      </c>
      <c r="C16" s="101">
        <f t="shared" si="0"/>
        <v>45971</v>
      </c>
      <c r="D16" s="102">
        <v>21502</v>
      </c>
      <c r="E16" s="102">
        <v>24469</v>
      </c>
      <c r="F16" s="103">
        <v>24935</v>
      </c>
      <c r="G16" s="102">
        <v>14433</v>
      </c>
      <c r="H16" s="102">
        <v>10502</v>
      </c>
      <c r="I16" s="103">
        <v>1586</v>
      </c>
      <c r="J16" s="102">
        <v>1082</v>
      </c>
      <c r="K16" s="102">
        <v>504</v>
      </c>
    </row>
    <row r="17" spans="2:11" ht="17.25">
      <c r="B17" s="1" t="s">
        <v>718</v>
      </c>
      <c r="C17" s="101">
        <f t="shared" si="0"/>
        <v>27459</v>
      </c>
      <c r="D17" s="102">
        <v>12672</v>
      </c>
      <c r="E17" s="102">
        <v>14787</v>
      </c>
      <c r="F17" s="103">
        <v>15223</v>
      </c>
      <c r="G17" s="102">
        <v>8658</v>
      </c>
      <c r="H17" s="102">
        <v>6565</v>
      </c>
      <c r="I17" s="103">
        <v>954</v>
      </c>
      <c r="J17" s="102">
        <v>674</v>
      </c>
      <c r="K17" s="102">
        <v>280</v>
      </c>
    </row>
    <row r="18" spans="2:11" ht="17.25">
      <c r="B18" s="1" t="s">
        <v>719</v>
      </c>
      <c r="C18" s="101">
        <f t="shared" si="0"/>
        <v>22968</v>
      </c>
      <c r="D18" s="102">
        <v>10920</v>
      </c>
      <c r="E18" s="102">
        <v>12048</v>
      </c>
      <c r="F18" s="103">
        <v>11772</v>
      </c>
      <c r="G18" s="102">
        <v>6708</v>
      </c>
      <c r="H18" s="102">
        <v>5064</v>
      </c>
      <c r="I18" s="103">
        <v>1045</v>
      </c>
      <c r="J18" s="102">
        <v>735</v>
      </c>
      <c r="K18" s="102">
        <v>310</v>
      </c>
    </row>
    <row r="19" spans="2:11" ht="17.25">
      <c r="B19" s="1" t="s">
        <v>720</v>
      </c>
      <c r="C19" s="101">
        <f t="shared" si="0"/>
        <v>70628</v>
      </c>
      <c r="D19" s="102">
        <v>32950</v>
      </c>
      <c r="E19" s="102">
        <v>37678</v>
      </c>
      <c r="F19" s="103">
        <v>39435</v>
      </c>
      <c r="G19" s="102">
        <v>21821</v>
      </c>
      <c r="H19" s="102">
        <v>17614</v>
      </c>
      <c r="I19" s="103">
        <v>2689</v>
      </c>
      <c r="J19" s="102">
        <v>1852</v>
      </c>
      <c r="K19" s="102">
        <v>837</v>
      </c>
    </row>
    <row r="20" spans="2:11" ht="17.25">
      <c r="B20" s="1" t="s">
        <v>721</v>
      </c>
      <c r="C20" s="101">
        <f t="shared" si="0"/>
        <v>29051</v>
      </c>
      <c r="D20" s="102">
        <v>13178</v>
      </c>
      <c r="E20" s="102">
        <v>15873</v>
      </c>
      <c r="F20" s="103">
        <v>14196</v>
      </c>
      <c r="G20" s="102">
        <v>7849</v>
      </c>
      <c r="H20" s="102">
        <v>6347</v>
      </c>
      <c r="I20" s="103">
        <v>1305</v>
      </c>
      <c r="J20" s="102">
        <v>874</v>
      </c>
      <c r="K20" s="102">
        <v>431</v>
      </c>
    </row>
    <row r="21" spans="2:11" ht="17.25">
      <c r="B21" s="1"/>
      <c r="C21" s="101"/>
      <c r="D21" s="102"/>
      <c r="E21" s="102"/>
      <c r="F21" s="103"/>
      <c r="G21" s="102"/>
      <c r="H21" s="102"/>
      <c r="I21" s="103"/>
      <c r="J21" s="102"/>
      <c r="K21" s="102"/>
    </row>
    <row r="22" spans="2:11" ht="17.25">
      <c r="B22" s="1" t="s">
        <v>722</v>
      </c>
      <c r="C22" s="101">
        <f>D22+E22</f>
        <v>7026</v>
      </c>
      <c r="D22" s="102">
        <v>3191</v>
      </c>
      <c r="E22" s="102">
        <v>3835</v>
      </c>
      <c r="F22" s="103">
        <v>3723</v>
      </c>
      <c r="G22" s="102">
        <v>2058</v>
      </c>
      <c r="H22" s="102">
        <v>1665</v>
      </c>
      <c r="I22" s="112">
        <v>197</v>
      </c>
      <c r="J22" s="102">
        <v>142</v>
      </c>
      <c r="K22" s="102">
        <v>55</v>
      </c>
    </row>
    <row r="23" spans="2:11" ht="17.25">
      <c r="B23" s="1" t="s">
        <v>723</v>
      </c>
      <c r="C23" s="101">
        <f>D23+E23</f>
        <v>3471</v>
      </c>
      <c r="D23" s="102">
        <v>1599</v>
      </c>
      <c r="E23" s="102">
        <v>1872</v>
      </c>
      <c r="F23" s="103">
        <v>1877</v>
      </c>
      <c r="G23" s="102">
        <v>1084</v>
      </c>
      <c r="H23" s="102">
        <v>793</v>
      </c>
      <c r="I23" s="103">
        <v>59</v>
      </c>
      <c r="J23" s="102">
        <v>46</v>
      </c>
      <c r="K23" s="102">
        <v>13</v>
      </c>
    </row>
    <row r="24" spans="2:11" ht="17.25">
      <c r="B24" s="1"/>
      <c r="C24" s="101"/>
      <c r="D24" s="102"/>
      <c r="E24" s="102"/>
      <c r="F24" s="103"/>
      <c r="G24" s="102"/>
      <c r="H24" s="102"/>
      <c r="I24" s="103"/>
      <c r="J24" s="102"/>
      <c r="K24" s="102"/>
    </row>
    <row r="25" spans="2:11" ht="17.25">
      <c r="B25" s="2" t="s">
        <v>664</v>
      </c>
      <c r="C25" s="101">
        <f aca="true" t="shared" si="1" ref="C25:C30">D25+E25</f>
        <v>13014</v>
      </c>
      <c r="D25" s="102">
        <v>6139</v>
      </c>
      <c r="E25" s="102">
        <v>6875</v>
      </c>
      <c r="F25" s="103">
        <v>7611</v>
      </c>
      <c r="G25" s="102">
        <v>4271</v>
      </c>
      <c r="H25" s="102">
        <v>3340</v>
      </c>
      <c r="I25" s="103">
        <v>457</v>
      </c>
      <c r="J25" s="102">
        <v>305</v>
      </c>
      <c r="K25" s="102">
        <v>152</v>
      </c>
    </row>
    <row r="26" spans="2:11" ht="17.25">
      <c r="B26" s="1" t="s">
        <v>665</v>
      </c>
      <c r="C26" s="101">
        <f t="shared" si="1"/>
        <v>13450</v>
      </c>
      <c r="D26" s="102">
        <v>6173</v>
      </c>
      <c r="E26" s="102">
        <v>7277</v>
      </c>
      <c r="F26" s="103">
        <v>8161</v>
      </c>
      <c r="G26" s="102">
        <v>4440</v>
      </c>
      <c r="H26" s="102">
        <v>3721</v>
      </c>
      <c r="I26" s="103">
        <v>377</v>
      </c>
      <c r="J26" s="102">
        <v>253</v>
      </c>
      <c r="K26" s="102">
        <v>124</v>
      </c>
    </row>
    <row r="27" spans="2:11" ht="17.25">
      <c r="B27" s="1" t="s">
        <v>666</v>
      </c>
      <c r="C27" s="101">
        <f t="shared" si="1"/>
        <v>7314</v>
      </c>
      <c r="D27" s="112">
        <v>3389</v>
      </c>
      <c r="E27" s="112">
        <v>3925</v>
      </c>
      <c r="F27" s="103">
        <v>4384</v>
      </c>
      <c r="G27" s="112">
        <v>2404</v>
      </c>
      <c r="H27" s="112">
        <v>1980</v>
      </c>
      <c r="I27" s="112">
        <v>259</v>
      </c>
      <c r="J27" s="112">
        <v>184</v>
      </c>
      <c r="K27" s="112">
        <v>75</v>
      </c>
    </row>
    <row r="28" spans="2:11" ht="17.25">
      <c r="B28" s="1" t="s">
        <v>667</v>
      </c>
      <c r="C28" s="101">
        <f t="shared" si="1"/>
        <v>6797</v>
      </c>
      <c r="D28" s="102">
        <v>3134</v>
      </c>
      <c r="E28" s="102">
        <v>3663</v>
      </c>
      <c r="F28" s="103">
        <v>4065</v>
      </c>
      <c r="G28" s="102">
        <v>2268</v>
      </c>
      <c r="H28" s="102">
        <v>1797</v>
      </c>
      <c r="I28" s="103">
        <v>218</v>
      </c>
      <c r="J28" s="102">
        <v>156</v>
      </c>
      <c r="K28" s="102">
        <v>62</v>
      </c>
    </row>
    <row r="29" spans="2:11" ht="17.25">
      <c r="B29" s="1" t="s">
        <v>668</v>
      </c>
      <c r="C29" s="101">
        <f t="shared" si="1"/>
        <v>17473</v>
      </c>
      <c r="D29" s="102">
        <v>8256</v>
      </c>
      <c r="E29" s="102">
        <v>9217</v>
      </c>
      <c r="F29" s="103">
        <v>10020</v>
      </c>
      <c r="G29" s="102">
        <v>5779</v>
      </c>
      <c r="H29" s="102">
        <v>4241</v>
      </c>
      <c r="I29" s="103">
        <v>661</v>
      </c>
      <c r="J29" s="102">
        <v>450</v>
      </c>
      <c r="K29" s="102">
        <v>211</v>
      </c>
    </row>
    <row r="30" spans="2:11" ht="17.25">
      <c r="B30" s="1" t="s">
        <v>669</v>
      </c>
      <c r="C30" s="101">
        <f t="shared" si="1"/>
        <v>41327</v>
      </c>
      <c r="D30" s="102">
        <v>19670</v>
      </c>
      <c r="E30" s="102">
        <v>21657</v>
      </c>
      <c r="F30" s="103">
        <v>23560</v>
      </c>
      <c r="G30" s="102">
        <v>13865</v>
      </c>
      <c r="H30" s="102">
        <v>9695</v>
      </c>
      <c r="I30" s="103">
        <v>1587</v>
      </c>
      <c r="J30" s="102">
        <v>1033</v>
      </c>
      <c r="K30" s="102">
        <v>554</v>
      </c>
    </row>
    <row r="31" spans="2:11" ht="17.25">
      <c r="B31" s="1"/>
      <c r="C31" s="101"/>
      <c r="D31" s="102"/>
      <c r="E31" s="102"/>
      <c r="F31" s="103"/>
      <c r="G31" s="102"/>
      <c r="H31" s="102"/>
      <c r="I31" s="103"/>
      <c r="J31" s="102"/>
      <c r="K31" s="102"/>
    </row>
    <row r="32" spans="2:11" ht="17.25">
      <c r="B32" s="2" t="s">
        <v>670</v>
      </c>
      <c r="C32" s="101">
        <f>D32+E32</f>
        <v>17342</v>
      </c>
      <c r="D32" s="102">
        <v>8060</v>
      </c>
      <c r="E32" s="102">
        <v>9282</v>
      </c>
      <c r="F32" s="103">
        <v>9991</v>
      </c>
      <c r="G32" s="102">
        <v>5580</v>
      </c>
      <c r="H32" s="102">
        <v>4411</v>
      </c>
      <c r="I32" s="103">
        <v>506</v>
      </c>
      <c r="J32" s="102">
        <v>373</v>
      </c>
      <c r="K32" s="102">
        <v>133</v>
      </c>
    </row>
    <row r="33" spans="2:11" ht="17.25">
      <c r="B33" s="1" t="s">
        <v>671</v>
      </c>
      <c r="C33" s="101">
        <f>D33+E33</f>
        <v>12654</v>
      </c>
      <c r="D33" s="102">
        <v>5856</v>
      </c>
      <c r="E33" s="102">
        <v>6798</v>
      </c>
      <c r="F33" s="103">
        <v>6654</v>
      </c>
      <c r="G33" s="102">
        <v>3722</v>
      </c>
      <c r="H33" s="102">
        <v>2932</v>
      </c>
      <c r="I33" s="103">
        <v>569</v>
      </c>
      <c r="J33" s="102">
        <v>409</v>
      </c>
      <c r="K33" s="102">
        <v>160</v>
      </c>
    </row>
    <row r="34" spans="2:11" ht="17.25">
      <c r="B34" s="1" t="s">
        <v>672</v>
      </c>
      <c r="C34" s="101">
        <f>D34+E34</f>
        <v>4931</v>
      </c>
      <c r="D34" s="102">
        <v>2254</v>
      </c>
      <c r="E34" s="102">
        <v>2677</v>
      </c>
      <c r="F34" s="103">
        <v>2636</v>
      </c>
      <c r="G34" s="102">
        <v>1473</v>
      </c>
      <c r="H34" s="102">
        <v>1163</v>
      </c>
      <c r="I34" s="103">
        <v>129</v>
      </c>
      <c r="J34" s="102">
        <v>98</v>
      </c>
      <c r="K34" s="102">
        <v>31</v>
      </c>
    </row>
    <row r="35" spans="2:11" ht="17.25">
      <c r="B35" s="1" t="s">
        <v>673</v>
      </c>
      <c r="C35" s="101">
        <f>D35+E35</f>
        <v>4295</v>
      </c>
      <c r="D35" s="112">
        <v>2241</v>
      </c>
      <c r="E35" s="112">
        <v>2054</v>
      </c>
      <c r="F35" s="103">
        <v>2270</v>
      </c>
      <c r="G35" s="112">
        <v>1302</v>
      </c>
      <c r="H35" s="112">
        <v>968</v>
      </c>
      <c r="I35" s="112">
        <v>86</v>
      </c>
      <c r="J35" s="112">
        <v>70</v>
      </c>
      <c r="K35" s="112">
        <v>16</v>
      </c>
    </row>
    <row r="36" spans="2:11" ht="17.25">
      <c r="B36" s="1"/>
      <c r="C36" s="101"/>
      <c r="D36" s="112"/>
      <c r="E36" s="112"/>
      <c r="F36" s="103"/>
      <c r="G36" s="112"/>
      <c r="H36" s="112"/>
      <c r="I36" s="112"/>
      <c r="J36" s="112"/>
      <c r="K36" s="112"/>
    </row>
    <row r="37" spans="2:11" ht="17.25">
      <c r="B37" s="1" t="s">
        <v>674</v>
      </c>
      <c r="C37" s="101">
        <f>D37+E37</f>
        <v>12785</v>
      </c>
      <c r="D37" s="102">
        <v>5880</v>
      </c>
      <c r="E37" s="102">
        <v>6905</v>
      </c>
      <c r="F37" s="103">
        <v>6846</v>
      </c>
      <c r="G37" s="102">
        <v>3843</v>
      </c>
      <c r="H37" s="102">
        <v>3003</v>
      </c>
      <c r="I37" s="103">
        <v>645</v>
      </c>
      <c r="J37" s="102">
        <v>437</v>
      </c>
      <c r="K37" s="102">
        <v>208</v>
      </c>
    </row>
    <row r="38" spans="2:11" ht="17.25">
      <c r="B38" s="1" t="s">
        <v>675</v>
      </c>
      <c r="C38" s="101">
        <f>D38+E38</f>
        <v>6956</v>
      </c>
      <c r="D38" s="102">
        <v>3248</v>
      </c>
      <c r="E38" s="102">
        <v>3708</v>
      </c>
      <c r="F38" s="103">
        <v>3982</v>
      </c>
      <c r="G38" s="102">
        <v>2215</v>
      </c>
      <c r="H38" s="102">
        <v>1767</v>
      </c>
      <c r="I38" s="103">
        <v>248</v>
      </c>
      <c r="J38" s="102">
        <v>171</v>
      </c>
      <c r="K38" s="102">
        <v>77</v>
      </c>
    </row>
    <row r="39" spans="2:11" ht="17.25">
      <c r="B39" s="1" t="s">
        <v>676</v>
      </c>
      <c r="C39" s="101">
        <f>D39+E39</f>
        <v>12434</v>
      </c>
      <c r="D39" s="102">
        <v>5897</v>
      </c>
      <c r="E39" s="102">
        <v>6537</v>
      </c>
      <c r="F39" s="103">
        <v>7622</v>
      </c>
      <c r="G39" s="102">
        <v>4305</v>
      </c>
      <c r="H39" s="102">
        <v>3317</v>
      </c>
      <c r="I39" s="103">
        <v>246</v>
      </c>
      <c r="J39" s="102">
        <v>174</v>
      </c>
      <c r="K39" s="102">
        <v>72</v>
      </c>
    </row>
    <row r="40" spans="2:11" ht="17.25">
      <c r="B40" s="1" t="s">
        <v>677</v>
      </c>
      <c r="C40" s="101">
        <f>D40+E40</f>
        <v>7886</v>
      </c>
      <c r="D40" s="102">
        <v>3638</v>
      </c>
      <c r="E40" s="102">
        <v>4248</v>
      </c>
      <c r="F40" s="103">
        <v>4976</v>
      </c>
      <c r="G40" s="102">
        <v>2740</v>
      </c>
      <c r="H40" s="102">
        <v>2236</v>
      </c>
      <c r="I40" s="103">
        <v>153</v>
      </c>
      <c r="J40" s="102">
        <v>105</v>
      </c>
      <c r="K40" s="102">
        <v>48</v>
      </c>
    </row>
    <row r="41" spans="2:11" ht="17.25">
      <c r="B41" s="1" t="s">
        <v>678</v>
      </c>
      <c r="C41" s="101">
        <f>D41+E41</f>
        <v>4165</v>
      </c>
      <c r="D41" s="102">
        <v>1903</v>
      </c>
      <c r="E41" s="102">
        <v>2262</v>
      </c>
      <c r="F41" s="103">
        <v>1973</v>
      </c>
      <c r="G41" s="102">
        <v>1141</v>
      </c>
      <c r="H41" s="102">
        <v>832</v>
      </c>
      <c r="I41" s="103">
        <v>130</v>
      </c>
      <c r="J41" s="102">
        <v>93</v>
      </c>
      <c r="K41" s="102">
        <v>37</v>
      </c>
    </row>
    <row r="42" spans="2:11" ht="17.25">
      <c r="B42" s="1"/>
      <c r="C42" s="101"/>
      <c r="D42" s="102"/>
      <c r="E42" s="102"/>
      <c r="F42" s="103"/>
      <c r="G42" s="102"/>
      <c r="H42" s="102"/>
      <c r="I42" s="103"/>
      <c r="J42" s="102"/>
      <c r="K42" s="102"/>
    </row>
    <row r="43" spans="2:11" ht="17.25">
      <c r="B43" s="1" t="s">
        <v>679</v>
      </c>
      <c r="C43" s="101">
        <f aca="true" t="shared" si="2" ref="C43:C48">D43+E43</f>
        <v>7330</v>
      </c>
      <c r="D43" s="112">
        <v>3310</v>
      </c>
      <c r="E43" s="112">
        <v>4020</v>
      </c>
      <c r="F43" s="103">
        <v>3649</v>
      </c>
      <c r="G43" s="112">
        <v>2029</v>
      </c>
      <c r="H43" s="112">
        <v>1620</v>
      </c>
      <c r="I43" s="112">
        <v>252</v>
      </c>
      <c r="J43" s="112">
        <v>167</v>
      </c>
      <c r="K43" s="112">
        <v>85</v>
      </c>
    </row>
    <row r="44" spans="2:11" ht="17.25">
      <c r="B44" s="1" t="s">
        <v>680</v>
      </c>
      <c r="C44" s="101">
        <f t="shared" si="2"/>
        <v>6179</v>
      </c>
      <c r="D44" s="102">
        <v>2877</v>
      </c>
      <c r="E44" s="102">
        <v>3302</v>
      </c>
      <c r="F44" s="103">
        <v>3521</v>
      </c>
      <c r="G44" s="102">
        <v>1992</v>
      </c>
      <c r="H44" s="102">
        <v>1529</v>
      </c>
      <c r="I44" s="103">
        <v>207</v>
      </c>
      <c r="J44" s="102">
        <v>154</v>
      </c>
      <c r="K44" s="102">
        <v>53</v>
      </c>
    </row>
    <row r="45" spans="2:11" ht="17.25">
      <c r="B45" s="1" t="s">
        <v>681</v>
      </c>
      <c r="C45" s="101">
        <f t="shared" si="2"/>
        <v>6259</v>
      </c>
      <c r="D45" s="102">
        <v>2956</v>
      </c>
      <c r="E45" s="102">
        <v>3303</v>
      </c>
      <c r="F45" s="103">
        <v>3447</v>
      </c>
      <c r="G45" s="102">
        <v>1978</v>
      </c>
      <c r="H45" s="102">
        <v>1469</v>
      </c>
      <c r="I45" s="103">
        <v>155</v>
      </c>
      <c r="J45" s="102">
        <v>119</v>
      </c>
      <c r="K45" s="102">
        <v>36</v>
      </c>
    </row>
    <row r="46" spans="2:11" ht="17.25">
      <c r="B46" s="1" t="s">
        <v>682</v>
      </c>
      <c r="C46" s="101">
        <f t="shared" si="2"/>
        <v>7925</v>
      </c>
      <c r="D46" s="102">
        <v>3693</v>
      </c>
      <c r="E46" s="102">
        <v>4232</v>
      </c>
      <c r="F46" s="103">
        <v>4632</v>
      </c>
      <c r="G46" s="102">
        <v>2589</v>
      </c>
      <c r="H46" s="102">
        <v>2043</v>
      </c>
      <c r="I46" s="103">
        <v>216</v>
      </c>
      <c r="J46" s="102">
        <v>159</v>
      </c>
      <c r="K46" s="102">
        <v>57</v>
      </c>
    </row>
    <row r="47" spans="2:11" ht="17.25">
      <c r="B47" s="1" t="s">
        <v>683</v>
      </c>
      <c r="C47" s="101">
        <f t="shared" si="2"/>
        <v>11947</v>
      </c>
      <c r="D47" s="102">
        <v>5621</v>
      </c>
      <c r="E47" s="102">
        <v>6326</v>
      </c>
      <c r="F47" s="103">
        <v>7668</v>
      </c>
      <c r="G47" s="102">
        <v>4267</v>
      </c>
      <c r="H47" s="102">
        <v>3401</v>
      </c>
      <c r="I47" s="103">
        <v>298</v>
      </c>
      <c r="J47" s="102">
        <v>192</v>
      </c>
      <c r="K47" s="102">
        <v>106</v>
      </c>
    </row>
    <row r="48" spans="2:11" ht="17.25">
      <c r="B48" s="1" t="s">
        <v>684</v>
      </c>
      <c r="C48" s="101">
        <f t="shared" si="2"/>
        <v>9740</v>
      </c>
      <c r="D48" s="102">
        <v>4536</v>
      </c>
      <c r="E48" s="102">
        <v>5204</v>
      </c>
      <c r="F48" s="103">
        <v>5524</v>
      </c>
      <c r="G48" s="102">
        <v>3128</v>
      </c>
      <c r="H48" s="102">
        <v>2396</v>
      </c>
      <c r="I48" s="103">
        <v>268</v>
      </c>
      <c r="J48" s="102">
        <v>188</v>
      </c>
      <c r="K48" s="102">
        <v>80</v>
      </c>
    </row>
    <row r="49" spans="2:11" ht="17.25">
      <c r="B49" s="1"/>
      <c r="C49" s="101"/>
      <c r="D49" s="102"/>
      <c r="E49" s="102"/>
      <c r="F49" s="103"/>
      <c r="G49" s="102"/>
      <c r="H49" s="102"/>
      <c r="I49" s="103"/>
      <c r="J49" s="102"/>
      <c r="K49" s="102"/>
    </row>
    <row r="50" spans="2:11" ht="17.25">
      <c r="B50" s="1" t="s">
        <v>685</v>
      </c>
      <c r="C50" s="101">
        <f>D50+E50</f>
        <v>16736</v>
      </c>
      <c r="D50" s="112">
        <v>7653</v>
      </c>
      <c r="E50" s="112">
        <v>9083</v>
      </c>
      <c r="F50" s="103">
        <v>9108</v>
      </c>
      <c r="G50" s="112">
        <v>4880</v>
      </c>
      <c r="H50" s="112">
        <v>4228</v>
      </c>
      <c r="I50" s="112">
        <v>634</v>
      </c>
      <c r="J50" s="112">
        <v>438</v>
      </c>
      <c r="K50" s="112">
        <v>196</v>
      </c>
    </row>
    <row r="51" spans="2:11" ht="17.25">
      <c r="B51" s="1" t="s">
        <v>686</v>
      </c>
      <c r="C51" s="101">
        <f>D51+E51</f>
        <v>12367</v>
      </c>
      <c r="D51" s="102">
        <v>5826</v>
      </c>
      <c r="E51" s="102">
        <v>6541</v>
      </c>
      <c r="F51" s="103">
        <v>7106</v>
      </c>
      <c r="G51" s="102">
        <v>3978</v>
      </c>
      <c r="H51" s="102">
        <v>3128</v>
      </c>
      <c r="I51" s="103">
        <v>540</v>
      </c>
      <c r="J51" s="102">
        <v>376</v>
      </c>
      <c r="K51" s="102">
        <v>164</v>
      </c>
    </row>
    <row r="52" spans="2:11" ht="17.25">
      <c r="B52" s="1" t="s">
        <v>687</v>
      </c>
      <c r="C52" s="101">
        <f>D52+E52</f>
        <v>3997</v>
      </c>
      <c r="D52" s="102">
        <v>1833</v>
      </c>
      <c r="E52" s="102">
        <v>2164</v>
      </c>
      <c r="F52" s="103">
        <v>1856</v>
      </c>
      <c r="G52" s="102">
        <v>1054</v>
      </c>
      <c r="H52" s="102">
        <v>802</v>
      </c>
      <c r="I52" s="103">
        <v>126</v>
      </c>
      <c r="J52" s="102">
        <v>96</v>
      </c>
      <c r="K52" s="102">
        <v>30</v>
      </c>
    </row>
    <row r="53" spans="2:11" ht="17.25">
      <c r="B53" s="1" t="s">
        <v>688</v>
      </c>
      <c r="C53" s="101">
        <f>D53+E53</f>
        <v>4749</v>
      </c>
      <c r="D53" s="102">
        <v>2145</v>
      </c>
      <c r="E53" s="102">
        <v>2604</v>
      </c>
      <c r="F53" s="103">
        <v>2160</v>
      </c>
      <c r="G53" s="102">
        <v>1257</v>
      </c>
      <c r="H53" s="102">
        <v>903</v>
      </c>
      <c r="I53" s="103">
        <v>147</v>
      </c>
      <c r="J53" s="102">
        <v>115</v>
      </c>
      <c r="K53" s="102">
        <v>32</v>
      </c>
    </row>
    <row r="54" spans="2:11" ht="17.25">
      <c r="B54" s="1"/>
      <c r="C54" s="101"/>
      <c r="D54" s="102"/>
      <c r="E54" s="102"/>
      <c r="F54" s="103"/>
      <c r="G54" s="102"/>
      <c r="H54" s="102"/>
      <c r="I54" s="103"/>
      <c r="J54" s="102"/>
      <c r="K54" s="102"/>
    </row>
    <row r="55" spans="2:11" ht="17.25">
      <c r="B55" s="1" t="s">
        <v>689</v>
      </c>
      <c r="C55" s="101">
        <f>D55+E55</f>
        <v>16052</v>
      </c>
      <c r="D55" s="102">
        <v>7294</v>
      </c>
      <c r="E55" s="102">
        <v>8758</v>
      </c>
      <c r="F55" s="103">
        <v>8082</v>
      </c>
      <c r="G55" s="102">
        <v>4407</v>
      </c>
      <c r="H55" s="102">
        <v>3675</v>
      </c>
      <c r="I55" s="103">
        <v>669</v>
      </c>
      <c r="J55" s="102">
        <v>485</v>
      </c>
      <c r="K55" s="102">
        <v>184</v>
      </c>
    </row>
    <row r="56" spans="2:11" ht="17.25">
      <c r="B56" s="2" t="s">
        <v>690</v>
      </c>
      <c r="C56" s="101">
        <f>D56+E56</f>
        <v>3089</v>
      </c>
      <c r="D56" s="102">
        <v>1347</v>
      </c>
      <c r="E56" s="102">
        <v>1742</v>
      </c>
      <c r="F56" s="103">
        <v>1429</v>
      </c>
      <c r="G56" s="102">
        <v>790</v>
      </c>
      <c r="H56" s="102">
        <v>639</v>
      </c>
      <c r="I56" s="103">
        <v>94</v>
      </c>
      <c r="J56" s="102">
        <v>67</v>
      </c>
      <c r="K56" s="102">
        <v>27</v>
      </c>
    </row>
    <row r="57" spans="2:11" ht="17.25">
      <c r="B57" s="1" t="s">
        <v>691</v>
      </c>
      <c r="C57" s="101">
        <f>D57+E57</f>
        <v>3117</v>
      </c>
      <c r="D57" s="102">
        <v>1358</v>
      </c>
      <c r="E57" s="102">
        <v>1759</v>
      </c>
      <c r="F57" s="103">
        <v>1287</v>
      </c>
      <c r="G57" s="102">
        <v>729</v>
      </c>
      <c r="H57" s="102">
        <v>558</v>
      </c>
      <c r="I57" s="103">
        <v>85</v>
      </c>
      <c r="J57" s="102">
        <v>72</v>
      </c>
      <c r="K57" s="102">
        <v>13</v>
      </c>
    </row>
    <row r="58" spans="2:11" ht="17.25">
      <c r="B58" s="1" t="s">
        <v>692</v>
      </c>
      <c r="C58" s="101">
        <f>D58+E58</f>
        <v>511</v>
      </c>
      <c r="D58" s="102">
        <v>248</v>
      </c>
      <c r="E58" s="102">
        <v>263</v>
      </c>
      <c r="F58" s="103">
        <v>215</v>
      </c>
      <c r="G58" s="102">
        <v>137</v>
      </c>
      <c r="H58" s="102">
        <v>78</v>
      </c>
      <c r="I58" s="103">
        <v>12</v>
      </c>
      <c r="J58" s="102">
        <v>11</v>
      </c>
      <c r="K58" s="102">
        <v>1</v>
      </c>
    </row>
    <row r="59" spans="2:11" ht="17.25">
      <c r="B59" s="1" t="s">
        <v>693</v>
      </c>
      <c r="C59" s="101">
        <f>D59+E59</f>
        <v>17795</v>
      </c>
      <c r="D59" s="102">
        <v>8102</v>
      </c>
      <c r="E59" s="102">
        <v>9693</v>
      </c>
      <c r="F59" s="103">
        <v>8076</v>
      </c>
      <c r="G59" s="102">
        <v>4573</v>
      </c>
      <c r="H59" s="102">
        <v>3503</v>
      </c>
      <c r="I59" s="103">
        <v>667</v>
      </c>
      <c r="J59" s="102">
        <v>533</v>
      </c>
      <c r="K59" s="102">
        <v>134</v>
      </c>
    </row>
    <row r="60" spans="2:11" ht="18" thickBot="1">
      <c r="B60" s="5"/>
      <c r="C60" s="118"/>
      <c r="D60" s="119"/>
      <c r="E60" s="119"/>
      <c r="F60" s="120"/>
      <c r="G60" s="120"/>
      <c r="H60" s="120"/>
      <c r="I60" s="120"/>
      <c r="J60" s="120"/>
      <c r="K60" s="120"/>
    </row>
    <row r="61" ht="17.25">
      <c r="C61" s="1" t="s">
        <v>52</v>
      </c>
    </row>
    <row r="62" ht="17.25">
      <c r="A62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4.625" style="2" customWidth="1"/>
    <col min="4" max="4" width="15.87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6" ht="17.25">
      <c r="E6" s="4" t="s">
        <v>150</v>
      </c>
    </row>
    <row r="7" spans="2:12" ht="18" thickBot="1">
      <c r="B7" s="5"/>
      <c r="C7" s="5"/>
      <c r="D7" s="30" t="s">
        <v>151</v>
      </c>
      <c r="E7" s="5"/>
      <c r="F7" s="6" t="s">
        <v>724</v>
      </c>
      <c r="G7" s="6"/>
      <c r="H7" s="5"/>
      <c r="I7" s="5"/>
      <c r="J7" s="5"/>
      <c r="K7" s="5"/>
      <c r="L7" s="28" t="s">
        <v>82</v>
      </c>
    </row>
    <row r="8" spans="4:12" ht="17.25">
      <c r="D8" s="7" t="s">
        <v>43</v>
      </c>
      <c r="E8" s="8"/>
      <c r="F8" s="8"/>
      <c r="G8" s="8"/>
      <c r="H8" s="8"/>
      <c r="I8" s="8"/>
      <c r="J8" s="8"/>
      <c r="K8" s="8"/>
      <c r="L8" s="8"/>
    </row>
    <row r="9" spans="4:12" ht="17.25">
      <c r="D9" s="7" t="s">
        <v>152</v>
      </c>
      <c r="E9" s="9"/>
      <c r="F9" s="31"/>
      <c r="G9" s="32"/>
      <c r="H9" s="9"/>
      <c r="I9" s="8"/>
      <c r="J9" s="8"/>
      <c r="K9" s="20"/>
      <c r="L9" s="9"/>
    </row>
    <row r="10" spans="4:12" ht="17.25">
      <c r="D10" s="10" t="s">
        <v>153</v>
      </c>
      <c r="E10" s="10" t="s">
        <v>65</v>
      </c>
      <c r="F10" s="33" t="s">
        <v>725</v>
      </c>
      <c r="G10" s="34"/>
      <c r="H10" s="10" t="s">
        <v>726</v>
      </c>
      <c r="I10" s="10" t="s">
        <v>154</v>
      </c>
      <c r="J10" s="10" t="s">
        <v>154</v>
      </c>
      <c r="K10" s="34" t="s">
        <v>727</v>
      </c>
      <c r="L10" s="10" t="s">
        <v>163</v>
      </c>
    </row>
    <row r="11" spans="2:12" ht="17.25">
      <c r="B11" s="8"/>
      <c r="C11" s="8"/>
      <c r="D11" s="22"/>
      <c r="E11" s="22"/>
      <c r="F11" s="35" t="s">
        <v>728</v>
      </c>
      <c r="G11" s="36" t="s">
        <v>72</v>
      </c>
      <c r="H11" s="12" t="s">
        <v>50</v>
      </c>
      <c r="I11" s="12" t="s">
        <v>155</v>
      </c>
      <c r="J11" s="12" t="s">
        <v>156</v>
      </c>
      <c r="K11" s="12" t="s">
        <v>729</v>
      </c>
      <c r="L11" s="12" t="s">
        <v>76</v>
      </c>
    </row>
    <row r="12" spans="4:12" ht="17.25">
      <c r="D12" s="111"/>
      <c r="E12" s="112"/>
      <c r="F12" s="112"/>
      <c r="G12" s="112"/>
      <c r="H12" s="112"/>
      <c r="I12" s="112"/>
      <c r="J12" s="112"/>
      <c r="K12" s="112"/>
      <c r="L12" s="112"/>
    </row>
    <row r="13" spans="3:12" ht="17.25">
      <c r="C13" s="39" t="s">
        <v>157</v>
      </c>
      <c r="D13" s="101">
        <v>478478</v>
      </c>
      <c r="E13" s="103">
        <f>F13+G13</f>
        <v>357892</v>
      </c>
      <c r="F13" s="103">
        <v>338352</v>
      </c>
      <c r="G13" s="103">
        <v>19540</v>
      </c>
      <c r="H13" s="103">
        <f>I13+J13+K13</f>
        <v>76929</v>
      </c>
      <c r="I13" s="103">
        <v>20392</v>
      </c>
      <c r="J13" s="103">
        <v>54602</v>
      </c>
      <c r="K13" s="103">
        <v>1935</v>
      </c>
      <c r="L13" s="103">
        <v>43535</v>
      </c>
    </row>
    <row r="14" spans="4:12" ht="17.25">
      <c r="D14" s="111"/>
      <c r="E14" s="112"/>
      <c r="F14" s="112"/>
      <c r="G14" s="112"/>
      <c r="H14" s="112"/>
      <c r="I14" s="112"/>
      <c r="J14" s="112"/>
      <c r="K14" s="112"/>
      <c r="L14" s="112"/>
    </row>
    <row r="15" spans="3:12" ht="17.25">
      <c r="C15" s="1" t="s">
        <v>730</v>
      </c>
      <c r="D15" s="101">
        <v>168521</v>
      </c>
      <c r="E15" s="103">
        <f aca="true" t="shared" si="0" ref="E15:E21">F15+G15</f>
        <v>139650</v>
      </c>
      <c r="F15" s="103">
        <v>130509</v>
      </c>
      <c r="G15" s="103">
        <v>9141</v>
      </c>
      <c r="H15" s="103">
        <f aca="true" t="shared" si="1" ref="H15:H21">I15+J15+K15</f>
        <v>20655</v>
      </c>
      <c r="I15" s="103">
        <v>6334</v>
      </c>
      <c r="J15" s="103">
        <v>13840</v>
      </c>
      <c r="K15" s="103">
        <v>481</v>
      </c>
      <c r="L15" s="103">
        <v>8144</v>
      </c>
    </row>
    <row r="16" spans="3:12" ht="17.25">
      <c r="C16" s="1" t="s">
        <v>731</v>
      </c>
      <c r="D16" s="101">
        <v>26285</v>
      </c>
      <c r="E16" s="103">
        <f t="shared" si="0"/>
        <v>18917</v>
      </c>
      <c r="F16" s="103">
        <v>17814</v>
      </c>
      <c r="G16" s="103">
        <v>1103</v>
      </c>
      <c r="H16" s="103">
        <f t="shared" si="1"/>
        <v>4503</v>
      </c>
      <c r="I16" s="103">
        <v>1155</v>
      </c>
      <c r="J16" s="103">
        <v>3042</v>
      </c>
      <c r="K16" s="103">
        <v>306</v>
      </c>
      <c r="L16" s="103">
        <v>2861</v>
      </c>
    </row>
    <row r="17" spans="3:12" ht="17.25">
      <c r="C17" s="1" t="s">
        <v>732</v>
      </c>
      <c r="D17" s="101">
        <v>24935</v>
      </c>
      <c r="E17" s="103">
        <f t="shared" si="0"/>
        <v>20240</v>
      </c>
      <c r="F17" s="103">
        <v>19449</v>
      </c>
      <c r="G17" s="103">
        <v>791</v>
      </c>
      <c r="H17" s="103">
        <f t="shared" si="1"/>
        <v>3151</v>
      </c>
      <c r="I17" s="103">
        <v>769</v>
      </c>
      <c r="J17" s="103">
        <v>2269</v>
      </c>
      <c r="K17" s="103">
        <v>113</v>
      </c>
      <c r="L17" s="103">
        <v>1543</v>
      </c>
    </row>
    <row r="18" spans="3:12" ht="17.25">
      <c r="C18" s="1" t="s">
        <v>733</v>
      </c>
      <c r="D18" s="101">
        <v>15223</v>
      </c>
      <c r="E18" s="103">
        <f t="shared" si="0"/>
        <v>10086</v>
      </c>
      <c r="F18" s="103">
        <v>9660</v>
      </c>
      <c r="G18" s="103">
        <v>426</v>
      </c>
      <c r="H18" s="103">
        <f t="shared" si="1"/>
        <v>3043</v>
      </c>
      <c r="I18" s="103">
        <v>899</v>
      </c>
      <c r="J18" s="103">
        <v>2029</v>
      </c>
      <c r="K18" s="103">
        <v>115</v>
      </c>
      <c r="L18" s="103">
        <v>2091</v>
      </c>
    </row>
    <row r="19" spans="3:12" ht="17.25">
      <c r="C19" s="1" t="s">
        <v>734</v>
      </c>
      <c r="D19" s="101">
        <v>11772</v>
      </c>
      <c r="E19" s="103">
        <f t="shared" si="0"/>
        <v>7884</v>
      </c>
      <c r="F19" s="103">
        <v>7461</v>
      </c>
      <c r="G19" s="103">
        <v>423</v>
      </c>
      <c r="H19" s="103">
        <f t="shared" si="1"/>
        <v>2239</v>
      </c>
      <c r="I19" s="103">
        <v>620</v>
      </c>
      <c r="J19" s="103">
        <v>1595</v>
      </c>
      <c r="K19" s="103">
        <v>24</v>
      </c>
      <c r="L19" s="103">
        <v>1643</v>
      </c>
    </row>
    <row r="20" spans="3:12" ht="17.25">
      <c r="C20" s="1" t="s">
        <v>735</v>
      </c>
      <c r="D20" s="101">
        <v>39435</v>
      </c>
      <c r="E20" s="103">
        <f t="shared" si="0"/>
        <v>27290</v>
      </c>
      <c r="F20" s="103">
        <v>25910</v>
      </c>
      <c r="G20" s="103">
        <v>1380</v>
      </c>
      <c r="H20" s="103">
        <f t="shared" si="1"/>
        <v>7318</v>
      </c>
      <c r="I20" s="103">
        <v>2203</v>
      </c>
      <c r="J20" s="103">
        <v>4998</v>
      </c>
      <c r="K20" s="103">
        <v>117</v>
      </c>
      <c r="L20" s="103">
        <v>4821</v>
      </c>
    </row>
    <row r="21" spans="3:12" ht="17.25">
      <c r="C21" s="1" t="s">
        <v>736</v>
      </c>
      <c r="D21" s="101">
        <v>14196</v>
      </c>
      <c r="E21" s="103">
        <f t="shared" si="0"/>
        <v>10819</v>
      </c>
      <c r="F21" s="103">
        <v>10104</v>
      </c>
      <c r="G21" s="103">
        <v>715</v>
      </c>
      <c r="H21" s="103">
        <f t="shared" si="1"/>
        <v>2348</v>
      </c>
      <c r="I21" s="103">
        <v>809</v>
      </c>
      <c r="J21" s="103">
        <v>1517</v>
      </c>
      <c r="K21" s="103">
        <v>22</v>
      </c>
      <c r="L21" s="103">
        <v>1027</v>
      </c>
    </row>
    <row r="22" spans="3:12" ht="17.25">
      <c r="C22" s="1"/>
      <c r="D22" s="101"/>
      <c r="E22" s="103"/>
      <c r="F22" s="103"/>
      <c r="G22" s="103"/>
      <c r="H22" s="103"/>
      <c r="I22" s="103"/>
      <c r="J22" s="103"/>
      <c r="K22" s="103"/>
      <c r="L22" s="103"/>
    </row>
    <row r="23" spans="3:12" ht="17.25">
      <c r="C23" s="1" t="s">
        <v>737</v>
      </c>
      <c r="D23" s="111">
        <v>3723</v>
      </c>
      <c r="E23" s="103">
        <f>F23+G23</f>
        <v>2679</v>
      </c>
      <c r="F23" s="112">
        <v>2548</v>
      </c>
      <c r="G23" s="112">
        <v>131</v>
      </c>
      <c r="H23" s="103">
        <f>I23+J23+K23</f>
        <v>662</v>
      </c>
      <c r="I23" s="112">
        <v>130</v>
      </c>
      <c r="J23" s="112">
        <v>457</v>
      </c>
      <c r="K23" s="112">
        <v>75</v>
      </c>
      <c r="L23" s="112">
        <v>382</v>
      </c>
    </row>
    <row r="24" spans="3:12" ht="17.25">
      <c r="C24" s="1" t="s">
        <v>738</v>
      </c>
      <c r="D24" s="101">
        <v>1877</v>
      </c>
      <c r="E24" s="103">
        <f>F24+G24</f>
        <v>1064</v>
      </c>
      <c r="F24" s="103">
        <v>1030</v>
      </c>
      <c r="G24" s="103">
        <v>34</v>
      </c>
      <c r="H24" s="103">
        <f>I24+J24+K24</f>
        <v>533</v>
      </c>
      <c r="I24" s="103">
        <v>82</v>
      </c>
      <c r="J24" s="103">
        <v>414</v>
      </c>
      <c r="K24" s="103">
        <v>37</v>
      </c>
      <c r="L24" s="103">
        <v>280</v>
      </c>
    </row>
    <row r="25" spans="3:12" ht="17.25">
      <c r="C25" s="1"/>
      <c r="D25" s="101"/>
      <c r="E25" s="103"/>
      <c r="F25" s="103"/>
      <c r="G25" s="103"/>
      <c r="H25" s="103"/>
      <c r="I25" s="103"/>
      <c r="J25" s="103"/>
      <c r="K25" s="103"/>
      <c r="L25" s="103"/>
    </row>
    <row r="26" spans="3:12" ht="17.25">
      <c r="C26" s="2" t="s">
        <v>664</v>
      </c>
      <c r="D26" s="101">
        <v>7611</v>
      </c>
      <c r="E26" s="103">
        <f aca="true" t="shared" si="2" ref="E26:E31">F26+G26</f>
        <v>5255</v>
      </c>
      <c r="F26" s="103">
        <v>5022</v>
      </c>
      <c r="G26" s="103">
        <v>233</v>
      </c>
      <c r="H26" s="103">
        <f aca="true" t="shared" si="3" ref="H26:H31">I26+J26+K26</f>
        <v>1369</v>
      </c>
      <c r="I26" s="103">
        <v>249</v>
      </c>
      <c r="J26" s="103">
        <v>1092</v>
      </c>
      <c r="K26" s="103">
        <v>28</v>
      </c>
      <c r="L26" s="103">
        <v>986</v>
      </c>
    </row>
    <row r="27" spans="3:12" ht="17.25">
      <c r="C27" s="1" t="s">
        <v>665</v>
      </c>
      <c r="D27" s="101">
        <v>8161</v>
      </c>
      <c r="E27" s="103">
        <f t="shared" si="2"/>
        <v>4911</v>
      </c>
      <c r="F27" s="103">
        <v>4643</v>
      </c>
      <c r="G27" s="103">
        <v>268</v>
      </c>
      <c r="H27" s="103">
        <f t="shared" si="3"/>
        <v>1783</v>
      </c>
      <c r="I27" s="103">
        <v>356</v>
      </c>
      <c r="J27" s="103">
        <v>1407</v>
      </c>
      <c r="K27" s="103">
        <v>20</v>
      </c>
      <c r="L27" s="103">
        <v>1467</v>
      </c>
    </row>
    <row r="28" spans="3:12" ht="17.25">
      <c r="C28" s="1" t="s">
        <v>666</v>
      </c>
      <c r="D28" s="101">
        <v>4384</v>
      </c>
      <c r="E28" s="103">
        <f t="shared" si="2"/>
        <v>2801</v>
      </c>
      <c r="F28" s="103">
        <v>2660</v>
      </c>
      <c r="G28" s="103">
        <v>141</v>
      </c>
      <c r="H28" s="103">
        <f t="shared" si="3"/>
        <v>878</v>
      </c>
      <c r="I28" s="103">
        <v>195</v>
      </c>
      <c r="J28" s="103">
        <v>673</v>
      </c>
      <c r="K28" s="103">
        <v>10</v>
      </c>
      <c r="L28" s="103">
        <v>705</v>
      </c>
    </row>
    <row r="29" spans="3:12" ht="17.25">
      <c r="C29" s="1" t="s">
        <v>667</v>
      </c>
      <c r="D29" s="101">
        <v>4065</v>
      </c>
      <c r="E29" s="103">
        <f t="shared" si="2"/>
        <v>2503</v>
      </c>
      <c r="F29" s="103">
        <v>2403</v>
      </c>
      <c r="G29" s="103">
        <v>100</v>
      </c>
      <c r="H29" s="103">
        <f t="shared" si="3"/>
        <v>943</v>
      </c>
      <c r="I29" s="103">
        <v>212</v>
      </c>
      <c r="J29" s="103">
        <v>718</v>
      </c>
      <c r="K29" s="103">
        <v>13</v>
      </c>
      <c r="L29" s="103">
        <v>618</v>
      </c>
    </row>
    <row r="30" spans="3:12" ht="17.25">
      <c r="C30" s="1" t="s">
        <v>668</v>
      </c>
      <c r="D30" s="101">
        <v>10020</v>
      </c>
      <c r="E30" s="103">
        <f t="shared" si="2"/>
        <v>8032</v>
      </c>
      <c r="F30" s="103">
        <v>7701</v>
      </c>
      <c r="G30" s="103">
        <v>331</v>
      </c>
      <c r="H30" s="103">
        <f t="shared" si="3"/>
        <v>1423</v>
      </c>
      <c r="I30" s="103">
        <v>330</v>
      </c>
      <c r="J30" s="103">
        <v>1010</v>
      </c>
      <c r="K30" s="103">
        <v>83</v>
      </c>
      <c r="L30" s="103">
        <v>564</v>
      </c>
    </row>
    <row r="31" spans="3:12" ht="17.25">
      <c r="C31" s="1" t="s">
        <v>669</v>
      </c>
      <c r="D31" s="101">
        <v>23560</v>
      </c>
      <c r="E31" s="103">
        <f t="shared" si="2"/>
        <v>20144</v>
      </c>
      <c r="F31" s="103">
        <v>19323</v>
      </c>
      <c r="G31" s="103">
        <v>821</v>
      </c>
      <c r="H31" s="103">
        <f t="shared" si="3"/>
        <v>2478</v>
      </c>
      <c r="I31" s="103">
        <v>691</v>
      </c>
      <c r="J31" s="103">
        <v>1679</v>
      </c>
      <c r="K31" s="103">
        <v>108</v>
      </c>
      <c r="L31" s="103">
        <v>934</v>
      </c>
    </row>
    <row r="32" spans="3:12" ht="17.25">
      <c r="C32" s="1"/>
      <c r="D32" s="101"/>
      <c r="E32" s="103"/>
      <c r="F32" s="103"/>
      <c r="G32" s="103"/>
      <c r="H32" s="103"/>
      <c r="I32" s="103"/>
      <c r="J32" s="103"/>
      <c r="K32" s="103"/>
      <c r="L32" s="103"/>
    </row>
    <row r="33" spans="3:12" ht="17.25">
      <c r="C33" s="2" t="s">
        <v>670</v>
      </c>
      <c r="D33" s="101">
        <v>9991</v>
      </c>
      <c r="E33" s="103">
        <f>F33+G33</f>
        <v>6207</v>
      </c>
      <c r="F33" s="103">
        <v>5970</v>
      </c>
      <c r="G33" s="103">
        <v>237</v>
      </c>
      <c r="H33" s="103">
        <f>I33+J33+K33</f>
        <v>2127</v>
      </c>
      <c r="I33" s="103">
        <v>443</v>
      </c>
      <c r="J33" s="103">
        <v>1647</v>
      </c>
      <c r="K33" s="103">
        <v>37</v>
      </c>
      <c r="L33" s="103">
        <v>1649</v>
      </c>
    </row>
    <row r="34" spans="3:12" ht="17.25">
      <c r="C34" s="1" t="s">
        <v>671</v>
      </c>
      <c r="D34" s="101">
        <v>6654</v>
      </c>
      <c r="E34" s="103">
        <f>F34+G34</f>
        <v>5001</v>
      </c>
      <c r="F34" s="103">
        <v>4760</v>
      </c>
      <c r="G34" s="103">
        <v>241</v>
      </c>
      <c r="H34" s="103">
        <f>I34+J34+K34</f>
        <v>1060</v>
      </c>
      <c r="I34" s="103">
        <v>310</v>
      </c>
      <c r="J34" s="103">
        <v>701</v>
      </c>
      <c r="K34" s="103">
        <v>49</v>
      </c>
      <c r="L34" s="103">
        <v>593</v>
      </c>
    </row>
    <row r="35" spans="3:12" ht="17.25">
      <c r="C35" s="1" t="s">
        <v>672</v>
      </c>
      <c r="D35" s="111">
        <v>2636</v>
      </c>
      <c r="E35" s="103">
        <f>F35+G35</f>
        <v>1713</v>
      </c>
      <c r="F35" s="112">
        <v>1652</v>
      </c>
      <c r="G35" s="112">
        <v>61</v>
      </c>
      <c r="H35" s="103">
        <f>I35+J35+K35</f>
        <v>550</v>
      </c>
      <c r="I35" s="112">
        <v>96</v>
      </c>
      <c r="J35" s="112">
        <v>449</v>
      </c>
      <c r="K35" s="112">
        <v>5</v>
      </c>
      <c r="L35" s="112">
        <v>372</v>
      </c>
    </row>
    <row r="36" spans="3:12" ht="17.25">
      <c r="C36" s="1" t="s">
        <v>673</v>
      </c>
      <c r="D36" s="101">
        <v>2270</v>
      </c>
      <c r="E36" s="103">
        <f>F36+G36</f>
        <v>1671</v>
      </c>
      <c r="F36" s="103">
        <v>1523</v>
      </c>
      <c r="G36" s="103">
        <v>148</v>
      </c>
      <c r="H36" s="103">
        <f>I36+J36+K36</f>
        <v>382</v>
      </c>
      <c r="I36" s="103">
        <v>85</v>
      </c>
      <c r="J36" s="103">
        <v>293</v>
      </c>
      <c r="K36" s="103">
        <v>4</v>
      </c>
      <c r="L36" s="103">
        <v>217</v>
      </c>
    </row>
    <row r="37" spans="3:12" ht="17.25">
      <c r="C37" s="1"/>
      <c r="D37" s="101"/>
      <c r="E37" s="103"/>
      <c r="F37" s="103"/>
      <c r="G37" s="103"/>
      <c r="H37" s="103"/>
      <c r="I37" s="103"/>
      <c r="J37" s="103"/>
      <c r="K37" s="103"/>
      <c r="L37" s="103"/>
    </row>
    <row r="38" spans="3:12" ht="17.25">
      <c r="C38" s="1" t="s">
        <v>674</v>
      </c>
      <c r="D38" s="101">
        <v>6846</v>
      </c>
      <c r="E38" s="103">
        <f>F38+G38</f>
        <v>4439</v>
      </c>
      <c r="F38" s="103">
        <v>4160</v>
      </c>
      <c r="G38" s="103">
        <v>279</v>
      </c>
      <c r="H38" s="103">
        <f>I38+J38+K38</f>
        <v>1369</v>
      </c>
      <c r="I38" s="103">
        <v>398</v>
      </c>
      <c r="J38" s="103">
        <v>947</v>
      </c>
      <c r="K38" s="103">
        <v>24</v>
      </c>
      <c r="L38" s="103">
        <v>1037</v>
      </c>
    </row>
    <row r="39" spans="3:12" ht="17.25">
      <c r="C39" s="1" t="s">
        <v>675</v>
      </c>
      <c r="D39" s="101">
        <v>3982</v>
      </c>
      <c r="E39" s="103">
        <f>F39+G39</f>
        <v>2492</v>
      </c>
      <c r="F39" s="103">
        <v>2374</v>
      </c>
      <c r="G39" s="103">
        <v>118</v>
      </c>
      <c r="H39" s="103">
        <f>I39+J39+K39</f>
        <v>775</v>
      </c>
      <c r="I39" s="103">
        <v>160</v>
      </c>
      <c r="J39" s="103">
        <v>600</v>
      </c>
      <c r="K39" s="103">
        <v>15</v>
      </c>
      <c r="L39" s="103">
        <v>714</v>
      </c>
    </row>
    <row r="40" spans="3:12" ht="17.25">
      <c r="C40" s="1" t="s">
        <v>676</v>
      </c>
      <c r="D40" s="101">
        <v>7622</v>
      </c>
      <c r="E40" s="103">
        <f>F40+G40</f>
        <v>4500</v>
      </c>
      <c r="F40" s="103">
        <v>4270</v>
      </c>
      <c r="G40" s="103">
        <v>230</v>
      </c>
      <c r="H40" s="103">
        <f>I40+J40+K40</f>
        <v>1677</v>
      </c>
      <c r="I40" s="103">
        <v>428</v>
      </c>
      <c r="J40" s="103">
        <v>1219</v>
      </c>
      <c r="K40" s="103">
        <v>30</v>
      </c>
      <c r="L40" s="103">
        <v>1443</v>
      </c>
    </row>
    <row r="41" spans="3:12" ht="17.25">
      <c r="C41" s="1" t="s">
        <v>677</v>
      </c>
      <c r="D41" s="101">
        <v>4976</v>
      </c>
      <c r="E41" s="103">
        <f>F41+G41</f>
        <v>2300</v>
      </c>
      <c r="F41" s="103">
        <v>2200</v>
      </c>
      <c r="G41" s="103">
        <v>100</v>
      </c>
      <c r="H41" s="103">
        <f>I41+J41+K41</f>
        <v>1459</v>
      </c>
      <c r="I41" s="103">
        <v>213</v>
      </c>
      <c r="J41" s="103">
        <v>1235</v>
      </c>
      <c r="K41" s="103">
        <v>11</v>
      </c>
      <c r="L41" s="103">
        <v>1215</v>
      </c>
    </row>
    <row r="42" spans="3:12" ht="17.25">
      <c r="C42" s="1" t="s">
        <v>678</v>
      </c>
      <c r="D42" s="111">
        <v>1973</v>
      </c>
      <c r="E42" s="103">
        <f>F42+G42</f>
        <v>1172</v>
      </c>
      <c r="F42" s="112">
        <v>1151</v>
      </c>
      <c r="G42" s="112">
        <v>21</v>
      </c>
      <c r="H42" s="103">
        <f>I42+J42+K42</f>
        <v>545</v>
      </c>
      <c r="I42" s="112">
        <v>94</v>
      </c>
      <c r="J42" s="112">
        <v>428</v>
      </c>
      <c r="K42" s="112">
        <v>23</v>
      </c>
      <c r="L42" s="112">
        <v>256</v>
      </c>
    </row>
    <row r="43" spans="3:12" ht="17.25">
      <c r="C43" s="1"/>
      <c r="D43" s="111"/>
      <c r="E43" s="103"/>
      <c r="F43" s="112"/>
      <c r="G43" s="112"/>
      <c r="H43" s="103"/>
      <c r="I43" s="112"/>
      <c r="J43" s="112"/>
      <c r="K43" s="112"/>
      <c r="L43" s="112"/>
    </row>
    <row r="44" spans="3:12" ht="17.25">
      <c r="C44" s="1" t="s">
        <v>679</v>
      </c>
      <c r="D44" s="101">
        <v>3649</v>
      </c>
      <c r="E44" s="103">
        <f aca="true" t="shared" si="4" ref="E44:E49">F44+G44</f>
        <v>2809</v>
      </c>
      <c r="F44" s="103">
        <v>2716</v>
      </c>
      <c r="G44" s="103">
        <v>93</v>
      </c>
      <c r="H44" s="103">
        <f aca="true" t="shared" si="5" ref="H44:H49">I44+J44+K44</f>
        <v>542</v>
      </c>
      <c r="I44" s="103">
        <v>138</v>
      </c>
      <c r="J44" s="103">
        <v>396</v>
      </c>
      <c r="K44" s="103">
        <v>8</v>
      </c>
      <c r="L44" s="103">
        <v>298</v>
      </c>
    </row>
    <row r="45" spans="3:12" ht="17.25">
      <c r="C45" s="1" t="s">
        <v>680</v>
      </c>
      <c r="D45" s="101">
        <v>3521</v>
      </c>
      <c r="E45" s="103">
        <f t="shared" si="4"/>
        <v>2393</v>
      </c>
      <c r="F45" s="103">
        <v>2323</v>
      </c>
      <c r="G45" s="103">
        <v>70</v>
      </c>
      <c r="H45" s="103">
        <f t="shared" si="5"/>
        <v>732</v>
      </c>
      <c r="I45" s="103">
        <v>97</v>
      </c>
      <c r="J45" s="103">
        <v>629</v>
      </c>
      <c r="K45" s="103">
        <v>6</v>
      </c>
      <c r="L45" s="103">
        <v>396</v>
      </c>
    </row>
    <row r="46" spans="3:12" ht="17.25">
      <c r="C46" s="1" t="s">
        <v>681</v>
      </c>
      <c r="D46" s="101">
        <v>3447</v>
      </c>
      <c r="E46" s="103">
        <f t="shared" si="4"/>
        <v>2301</v>
      </c>
      <c r="F46" s="103">
        <v>2192</v>
      </c>
      <c r="G46" s="103">
        <v>109</v>
      </c>
      <c r="H46" s="103">
        <f t="shared" si="5"/>
        <v>746</v>
      </c>
      <c r="I46" s="103">
        <v>121</v>
      </c>
      <c r="J46" s="103">
        <v>620</v>
      </c>
      <c r="K46" s="103">
        <v>5</v>
      </c>
      <c r="L46" s="103">
        <v>400</v>
      </c>
    </row>
    <row r="47" spans="3:12" ht="17.25">
      <c r="C47" s="1" t="s">
        <v>682</v>
      </c>
      <c r="D47" s="101">
        <v>4632</v>
      </c>
      <c r="E47" s="103">
        <f t="shared" si="4"/>
        <v>2473</v>
      </c>
      <c r="F47" s="103">
        <v>2340</v>
      </c>
      <c r="G47" s="103">
        <v>133</v>
      </c>
      <c r="H47" s="103">
        <f t="shared" si="5"/>
        <v>1232</v>
      </c>
      <c r="I47" s="103">
        <v>183</v>
      </c>
      <c r="J47" s="103">
        <v>1041</v>
      </c>
      <c r="K47" s="103">
        <v>8</v>
      </c>
      <c r="L47" s="103">
        <v>927</v>
      </c>
    </row>
    <row r="48" spans="3:12" ht="17.25">
      <c r="C48" s="1" t="s">
        <v>683</v>
      </c>
      <c r="D48" s="101">
        <v>7668</v>
      </c>
      <c r="E48" s="103">
        <f t="shared" si="4"/>
        <v>3694</v>
      </c>
      <c r="F48" s="103">
        <v>3372</v>
      </c>
      <c r="G48" s="103">
        <v>322</v>
      </c>
      <c r="H48" s="103">
        <f t="shared" si="5"/>
        <v>1905</v>
      </c>
      <c r="I48" s="103">
        <v>433</v>
      </c>
      <c r="J48" s="103">
        <v>1457</v>
      </c>
      <c r="K48" s="103">
        <v>15</v>
      </c>
      <c r="L48" s="103">
        <v>2068</v>
      </c>
    </row>
    <row r="49" spans="3:12" ht="17.25">
      <c r="C49" s="1" t="s">
        <v>684</v>
      </c>
      <c r="D49" s="111">
        <v>5524</v>
      </c>
      <c r="E49" s="103">
        <f t="shared" si="4"/>
        <v>3421</v>
      </c>
      <c r="F49" s="112">
        <v>3310</v>
      </c>
      <c r="G49" s="112">
        <v>111</v>
      </c>
      <c r="H49" s="103">
        <f t="shared" si="5"/>
        <v>1258</v>
      </c>
      <c r="I49" s="112">
        <v>210</v>
      </c>
      <c r="J49" s="112">
        <v>1022</v>
      </c>
      <c r="K49" s="112">
        <v>26</v>
      </c>
      <c r="L49" s="112">
        <v>842</v>
      </c>
    </row>
    <row r="50" spans="3:12" ht="17.25">
      <c r="C50" s="1"/>
      <c r="D50" s="111"/>
      <c r="E50" s="103"/>
      <c r="F50" s="112"/>
      <c r="G50" s="112"/>
      <c r="H50" s="103"/>
      <c r="I50" s="112"/>
      <c r="J50" s="112"/>
      <c r="K50" s="112"/>
      <c r="L50" s="112"/>
    </row>
    <row r="51" spans="3:12" ht="17.25">
      <c r="C51" s="1" t="s">
        <v>685</v>
      </c>
      <c r="D51" s="101">
        <v>9108</v>
      </c>
      <c r="E51" s="103">
        <f>F51+G51</f>
        <v>7142</v>
      </c>
      <c r="F51" s="103">
        <v>6817</v>
      </c>
      <c r="G51" s="103">
        <v>325</v>
      </c>
      <c r="H51" s="103">
        <f>I51+J51+K51</f>
        <v>1366</v>
      </c>
      <c r="I51" s="103">
        <v>403</v>
      </c>
      <c r="J51" s="103">
        <v>915</v>
      </c>
      <c r="K51" s="103">
        <v>48</v>
      </c>
      <c r="L51" s="103">
        <v>600</v>
      </c>
    </row>
    <row r="52" spans="3:12" ht="17.25">
      <c r="C52" s="1" t="s">
        <v>686</v>
      </c>
      <c r="D52" s="101">
        <v>7106</v>
      </c>
      <c r="E52" s="103">
        <f>F52+G52</f>
        <v>5394</v>
      </c>
      <c r="F52" s="103">
        <v>5163</v>
      </c>
      <c r="G52" s="103">
        <v>231</v>
      </c>
      <c r="H52" s="103">
        <f>I52+J52+K52</f>
        <v>1144</v>
      </c>
      <c r="I52" s="103">
        <v>315</v>
      </c>
      <c r="J52" s="103">
        <v>791</v>
      </c>
      <c r="K52" s="103">
        <v>38</v>
      </c>
      <c r="L52" s="103">
        <v>568</v>
      </c>
    </row>
    <row r="53" spans="3:12" ht="17.25">
      <c r="C53" s="1" t="s">
        <v>687</v>
      </c>
      <c r="D53" s="101">
        <v>1856</v>
      </c>
      <c r="E53" s="103">
        <f>F53+G53</f>
        <v>1216</v>
      </c>
      <c r="F53" s="103">
        <v>1171</v>
      </c>
      <c r="G53" s="103">
        <v>45</v>
      </c>
      <c r="H53" s="103">
        <f>I53+J53+K53</f>
        <v>442</v>
      </c>
      <c r="I53" s="103">
        <v>83</v>
      </c>
      <c r="J53" s="103">
        <v>357</v>
      </c>
      <c r="K53" s="103">
        <v>2</v>
      </c>
      <c r="L53" s="103">
        <v>198</v>
      </c>
    </row>
    <row r="54" spans="3:12" ht="17.25">
      <c r="C54" s="1" t="s">
        <v>688</v>
      </c>
      <c r="D54" s="101">
        <v>2160</v>
      </c>
      <c r="E54" s="103">
        <f>F54+G54</f>
        <v>1453</v>
      </c>
      <c r="F54" s="103">
        <v>1382</v>
      </c>
      <c r="G54" s="103">
        <v>71</v>
      </c>
      <c r="H54" s="103">
        <f>I54+J54+K54</f>
        <v>539</v>
      </c>
      <c r="I54" s="103">
        <v>95</v>
      </c>
      <c r="J54" s="103">
        <v>433</v>
      </c>
      <c r="K54" s="103">
        <v>11</v>
      </c>
      <c r="L54" s="103">
        <v>168</v>
      </c>
    </row>
    <row r="55" spans="3:12" ht="17.25">
      <c r="C55" s="1"/>
      <c r="D55" s="101"/>
      <c r="E55" s="103"/>
      <c r="F55" s="103"/>
      <c r="G55" s="103"/>
      <c r="H55" s="103"/>
      <c r="I55" s="103"/>
      <c r="J55" s="103"/>
      <c r="K55" s="103"/>
      <c r="L55" s="103"/>
    </row>
    <row r="56" spans="3:12" ht="17.25">
      <c r="C56" s="1" t="s">
        <v>689</v>
      </c>
      <c r="D56" s="101">
        <v>8082</v>
      </c>
      <c r="E56" s="103">
        <f>F56+G56</f>
        <v>5902</v>
      </c>
      <c r="F56" s="103">
        <v>5696</v>
      </c>
      <c r="G56" s="103">
        <v>206</v>
      </c>
      <c r="H56" s="103">
        <f>I56+J56+K56</f>
        <v>1499</v>
      </c>
      <c r="I56" s="103">
        <v>485</v>
      </c>
      <c r="J56" s="103">
        <v>1000</v>
      </c>
      <c r="K56" s="103">
        <v>14</v>
      </c>
      <c r="L56" s="103">
        <v>680</v>
      </c>
    </row>
    <row r="57" spans="3:12" ht="17.25">
      <c r="C57" s="2" t="s">
        <v>690</v>
      </c>
      <c r="D57" s="101">
        <v>1429</v>
      </c>
      <c r="E57" s="103">
        <f>F57+G57</f>
        <v>1104</v>
      </c>
      <c r="F57" s="103">
        <v>1064</v>
      </c>
      <c r="G57" s="103">
        <v>40</v>
      </c>
      <c r="H57" s="103">
        <f>I57+J57</f>
        <v>249</v>
      </c>
      <c r="I57" s="103">
        <v>91</v>
      </c>
      <c r="J57" s="103">
        <v>158</v>
      </c>
      <c r="K57" s="266" t="s">
        <v>614</v>
      </c>
      <c r="L57" s="103">
        <v>76</v>
      </c>
    </row>
    <row r="58" spans="3:12" ht="17.25">
      <c r="C58" s="1" t="s">
        <v>691</v>
      </c>
      <c r="D58" s="101">
        <v>1287</v>
      </c>
      <c r="E58" s="103">
        <f>F58+G58</f>
        <v>955</v>
      </c>
      <c r="F58" s="103">
        <v>918</v>
      </c>
      <c r="G58" s="103">
        <v>37</v>
      </c>
      <c r="H58" s="103">
        <f>I58+J58</f>
        <v>242</v>
      </c>
      <c r="I58" s="103">
        <v>64</v>
      </c>
      <c r="J58" s="103">
        <v>178</v>
      </c>
      <c r="K58" s="267" t="s">
        <v>614</v>
      </c>
      <c r="L58" s="103">
        <v>90</v>
      </c>
    </row>
    <row r="59" spans="3:12" ht="17.25">
      <c r="C59" s="1" t="s">
        <v>692</v>
      </c>
      <c r="D59" s="101">
        <v>215</v>
      </c>
      <c r="E59" s="103">
        <f>F59+G59</f>
        <v>182</v>
      </c>
      <c r="F59" s="103">
        <v>176</v>
      </c>
      <c r="G59" s="103">
        <v>6</v>
      </c>
      <c r="H59" s="103">
        <f>I59+J59</f>
        <v>24</v>
      </c>
      <c r="I59" s="103">
        <v>4</v>
      </c>
      <c r="J59" s="103">
        <v>20</v>
      </c>
      <c r="K59" s="267" t="s">
        <v>614</v>
      </c>
      <c r="L59" s="103">
        <v>9</v>
      </c>
    </row>
    <row r="60" spans="3:12" ht="17.25">
      <c r="C60" s="1" t="s">
        <v>693</v>
      </c>
      <c r="D60" s="101">
        <v>8076</v>
      </c>
      <c r="E60" s="103">
        <f>F60+G60</f>
        <v>5683</v>
      </c>
      <c r="F60" s="103">
        <v>5415</v>
      </c>
      <c r="G60" s="103">
        <v>268</v>
      </c>
      <c r="H60" s="103">
        <f>I60+J60+K60</f>
        <v>1739</v>
      </c>
      <c r="I60" s="103">
        <v>409</v>
      </c>
      <c r="J60" s="103">
        <v>1326</v>
      </c>
      <c r="K60" s="103">
        <v>4</v>
      </c>
      <c r="L60" s="103">
        <v>653</v>
      </c>
    </row>
    <row r="61" spans="2:12" ht="18" thickBot="1">
      <c r="B61" s="5"/>
      <c r="C61" s="5"/>
      <c r="D61" s="18"/>
      <c r="E61" s="19"/>
      <c r="F61" s="19"/>
      <c r="G61" s="19"/>
      <c r="H61" s="5"/>
      <c r="I61" s="5"/>
      <c r="J61" s="5"/>
      <c r="K61" s="5"/>
      <c r="L61" s="5"/>
    </row>
    <row r="62" spans="4:9" ht="17.25">
      <c r="D62" s="1" t="s">
        <v>713</v>
      </c>
      <c r="I62" s="1" t="s">
        <v>158</v>
      </c>
    </row>
    <row r="63" ht="17.25">
      <c r="A63" s="1"/>
    </row>
    <row r="64" ht="17.25">
      <c r="A64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4.625" style="2" customWidth="1"/>
    <col min="4" max="4" width="15.87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2" ht="17.25">
      <c r="A2" s="1"/>
    </row>
    <row r="7" ht="17.25">
      <c r="E7" s="4" t="s">
        <v>150</v>
      </c>
    </row>
    <row r="8" spans="2:12" ht="18" thickBot="1">
      <c r="B8" s="5"/>
      <c r="C8" s="5"/>
      <c r="D8" s="30" t="s">
        <v>159</v>
      </c>
      <c r="E8" s="5"/>
      <c r="F8" s="6" t="s">
        <v>468</v>
      </c>
      <c r="G8" s="6"/>
      <c r="H8" s="5"/>
      <c r="I8" s="5"/>
      <c r="J8" s="5"/>
      <c r="K8" s="5"/>
      <c r="L8" s="28" t="s">
        <v>82</v>
      </c>
    </row>
    <row r="9" spans="4:12" ht="17.25">
      <c r="D9" s="7" t="s">
        <v>43</v>
      </c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152</v>
      </c>
      <c r="E10" s="9"/>
      <c r="F10" s="37"/>
      <c r="G10" s="38"/>
      <c r="H10" s="9"/>
      <c r="I10" s="8"/>
      <c r="J10" s="8"/>
      <c r="K10" s="20"/>
      <c r="L10" s="9"/>
    </row>
    <row r="11" spans="4:12" ht="17.25">
      <c r="D11" s="10" t="s">
        <v>160</v>
      </c>
      <c r="E11" s="10" t="s">
        <v>65</v>
      </c>
      <c r="F11" s="33" t="s">
        <v>725</v>
      </c>
      <c r="G11" s="34"/>
      <c r="H11" s="10" t="s">
        <v>726</v>
      </c>
      <c r="I11" s="10" t="s">
        <v>154</v>
      </c>
      <c r="J11" s="10" t="s">
        <v>154</v>
      </c>
      <c r="K11" s="34" t="s">
        <v>727</v>
      </c>
      <c r="L11" s="10" t="s">
        <v>163</v>
      </c>
    </row>
    <row r="12" spans="2:12" ht="17.25">
      <c r="B12" s="8"/>
      <c r="C12" s="8"/>
      <c r="D12" s="12" t="s">
        <v>50</v>
      </c>
      <c r="E12" s="22"/>
      <c r="F12" s="35" t="s">
        <v>728</v>
      </c>
      <c r="G12" s="36" t="s">
        <v>72</v>
      </c>
      <c r="H12" s="12" t="s">
        <v>50</v>
      </c>
      <c r="I12" s="12" t="s">
        <v>155</v>
      </c>
      <c r="J12" s="12" t="s">
        <v>156</v>
      </c>
      <c r="K12" s="12" t="s">
        <v>729</v>
      </c>
      <c r="L12" s="12" t="s">
        <v>76</v>
      </c>
    </row>
    <row r="13" spans="4:12" ht="17.25">
      <c r="D13" s="111"/>
      <c r="E13" s="112"/>
      <c r="F13" s="112"/>
      <c r="G13" s="112"/>
      <c r="H13" s="112"/>
      <c r="I13" s="112"/>
      <c r="J13" s="112"/>
      <c r="K13" s="112"/>
      <c r="L13" s="112"/>
    </row>
    <row r="14" spans="3:12" ht="17.25">
      <c r="C14" s="39" t="s">
        <v>157</v>
      </c>
      <c r="D14" s="101">
        <v>272309</v>
      </c>
      <c r="E14" s="103">
        <f>F14+G14</f>
        <v>202333</v>
      </c>
      <c r="F14" s="103">
        <v>187807</v>
      </c>
      <c r="G14" s="103">
        <v>14526</v>
      </c>
      <c r="H14" s="103">
        <f>I14+J14+K14</f>
        <v>61074</v>
      </c>
      <c r="I14" s="103">
        <v>17328</v>
      </c>
      <c r="J14" s="103">
        <v>43569</v>
      </c>
      <c r="K14" s="103">
        <v>177</v>
      </c>
      <c r="L14" s="103">
        <v>8870</v>
      </c>
    </row>
    <row r="15" spans="4:12" ht="17.25">
      <c r="D15" s="111"/>
      <c r="E15" s="112"/>
      <c r="F15" s="112"/>
      <c r="G15" s="112"/>
      <c r="H15" s="112"/>
      <c r="I15" s="112"/>
      <c r="J15" s="112"/>
      <c r="K15" s="112"/>
      <c r="L15" s="112"/>
    </row>
    <row r="16" spans="3:12" ht="17.25">
      <c r="C16" s="1" t="s">
        <v>730</v>
      </c>
      <c r="D16" s="106">
        <v>97610</v>
      </c>
      <c r="E16" s="103">
        <f aca="true" t="shared" si="0" ref="E16:E22">F16+G16</f>
        <v>80219</v>
      </c>
      <c r="F16" s="102">
        <v>73424</v>
      </c>
      <c r="G16" s="102">
        <v>6795</v>
      </c>
      <c r="H16" s="103">
        <f aca="true" t="shared" si="1" ref="H16:H22">I16+J16+K16</f>
        <v>15851</v>
      </c>
      <c r="I16" s="103">
        <v>5269</v>
      </c>
      <c r="J16" s="102">
        <v>10553</v>
      </c>
      <c r="K16" s="102">
        <v>29</v>
      </c>
      <c r="L16" s="102">
        <v>1528</v>
      </c>
    </row>
    <row r="17" spans="3:12" ht="17.25">
      <c r="C17" s="1" t="s">
        <v>731</v>
      </c>
      <c r="D17" s="106">
        <v>14952</v>
      </c>
      <c r="E17" s="103">
        <f t="shared" si="0"/>
        <v>10794</v>
      </c>
      <c r="F17" s="102">
        <v>9981</v>
      </c>
      <c r="G17" s="102">
        <v>813</v>
      </c>
      <c r="H17" s="103">
        <f t="shared" si="1"/>
        <v>3583</v>
      </c>
      <c r="I17" s="103">
        <v>996</v>
      </c>
      <c r="J17" s="102">
        <v>2540</v>
      </c>
      <c r="K17" s="102">
        <v>47</v>
      </c>
      <c r="L17" s="102">
        <v>573</v>
      </c>
    </row>
    <row r="18" spans="3:12" ht="17.25">
      <c r="C18" s="1" t="s">
        <v>732</v>
      </c>
      <c r="D18" s="106">
        <v>14433</v>
      </c>
      <c r="E18" s="103">
        <f t="shared" si="0"/>
        <v>11761</v>
      </c>
      <c r="F18" s="102">
        <v>11173</v>
      </c>
      <c r="G18" s="102">
        <v>588</v>
      </c>
      <c r="H18" s="103">
        <f t="shared" si="1"/>
        <v>2433</v>
      </c>
      <c r="I18" s="102">
        <v>637</v>
      </c>
      <c r="J18" s="102">
        <v>1781</v>
      </c>
      <c r="K18" s="102">
        <v>15</v>
      </c>
      <c r="L18" s="102">
        <v>238</v>
      </c>
    </row>
    <row r="19" spans="3:12" ht="17.25">
      <c r="C19" s="1" t="s">
        <v>733</v>
      </c>
      <c r="D19" s="106">
        <v>8658</v>
      </c>
      <c r="E19" s="103">
        <f t="shared" si="0"/>
        <v>5680</v>
      </c>
      <c r="F19" s="102">
        <v>5367</v>
      </c>
      <c r="G19" s="102">
        <v>313</v>
      </c>
      <c r="H19" s="103">
        <f t="shared" si="1"/>
        <v>2470</v>
      </c>
      <c r="I19" s="102">
        <v>794</v>
      </c>
      <c r="J19" s="102">
        <v>1669</v>
      </c>
      <c r="K19" s="102">
        <v>7</v>
      </c>
      <c r="L19" s="102">
        <v>506</v>
      </c>
    </row>
    <row r="20" spans="3:12" ht="17.25">
      <c r="C20" s="1" t="s">
        <v>734</v>
      </c>
      <c r="D20" s="106">
        <v>6708</v>
      </c>
      <c r="E20" s="103">
        <f t="shared" si="0"/>
        <v>4490</v>
      </c>
      <c r="F20" s="102">
        <v>4195</v>
      </c>
      <c r="G20" s="102">
        <v>295</v>
      </c>
      <c r="H20" s="103">
        <f t="shared" si="1"/>
        <v>1833</v>
      </c>
      <c r="I20" s="102">
        <v>521</v>
      </c>
      <c r="J20" s="102">
        <v>1311</v>
      </c>
      <c r="K20" s="102">
        <v>1</v>
      </c>
      <c r="L20" s="102">
        <v>384</v>
      </c>
    </row>
    <row r="21" spans="3:12" ht="17.25">
      <c r="C21" s="1" t="s">
        <v>735</v>
      </c>
      <c r="D21" s="106">
        <v>21821</v>
      </c>
      <c r="E21" s="103">
        <f t="shared" si="0"/>
        <v>14773</v>
      </c>
      <c r="F21" s="102">
        <v>13747</v>
      </c>
      <c r="G21" s="102">
        <v>1026</v>
      </c>
      <c r="H21" s="103">
        <f t="shared" si="1"/>
        <v>5972</v>
      </c>
      <c r="I21" s="102">
        <v>1904</v>
      </c>
      <c r="J21" s="102">
        <v>4058</v>
      </c>
      <c r="K21" s="102">
        <v>10</v>
      </c>
      <c r="L21" s="102">
        <v>1074</v>
      </c>
    </row>
    <row r="22" spans="3:12" ht="17.25">
      <c r="C22" s="1" t="s">
        <v>736</v>
      </c>
      <c r="D22" s="106">
        <v>7849</v>
      </c>
      <c r="E22" s="103">
        <f t="shared" si="0"/>
        <v>5882</v>
      </c>
      <c r="F22" s="102">
        <v>5355</v>
      </c>
      <c r="G22" s="102">
        <v>527</v>
      </c>
      <c r="H22" s="103">
        <f t="shared" si="1"/>
        <v>1767</v>
      </c>
      <c r="I22" s="102">
        <v>670</v>
      </c>
      <c r="J22" s="102">
        <v>1093</v>
      </c>
      <c r="K22" s="102">
        <v>4</v>
      </c>
      <c r="L22" s="102">
        <v>199</v>
      </c>
    </row>
    <row r="23" spans="3:12" ht="17.25">
      <c r="C23" s="1"/>
      <c r="D23" s="106"/>
      <c r="E23" s="103"/>
      <c r="F23" s="102"/>
      <c r="G23" s="102"/>
      <c r="H23" s="103"/>
      <c r="I23" s="102"/>
      <c r="J23" s="102"/>
      <c r="K23" s="102"/>
      <c r="L23" s="102"/>
    </row>
    <row r="24" spans="3:12" ht="17.25">
      <c r="C24" s="1" t="s">
        <v>737</v>
      </c>
      <c r="D24" s="106">
        <v>2058</v>
      </c>
      <c r="E24" s="103">
        <f>F24+G24</f>
        <v>1483</v>
      </c>
      <c r="F24" s="102">
        <v>1383</v>
      </c>
      <c r="G24" s="102">
        <v>100</v>
      </c>
      <c r="H24" s="103">
        <f>I24+J24+K24</f>
        <v>488</v>
      </c>
      <c r="I24" s="102">
        <v>112</v>
      </c>
      <c r="J24" s="102">
        <v>367</v>
      </c>
      <c r="K24" s="102">
        <v>9</v>
      </c>
      <c r="L24" s="102">
        <v>87</v>
      </c>
    </row>
    <row r="25" spans="3:12" ht="17.25">
      <c r="C25" s="1" t="s">
        <v>738</v>
      </c>
      <c r="D25" s="106">
        <v>1084</v>
      </c>
      <c r="E25" s="103">
        <f>F25+G25</f>
        <v>618</v>
      </c>
      <c r="F25" s="102">
        <v>593</v>
      </c>
      <c r="G25" s="102">
        <v>25</v>
      </c>
      <c r="H25" s="103">
        <f>I25+J25+K25</f>
        <v>417</v>
      </c>
      <c r="I25" s="102">
        <v>75</v>
      </c>
      <c r="J25" s="102">
        <v>339</v>
      </c>
      <c r="K25" s="102">
        <v>3</v>
      </c>
      <c r="L25" s="102">
        <v>49</v>
      </c>
    </row>
    <row r="26" spans="3:12" ht="17.25">
      <c r="C26" s="1"/>
      <c r="D26" s="106"/>
      <c r="E26" s="103"/>
      <c r="F26" s="102"/>
      <c r="G26" s="102"/>
      <c r="H26" s="103"/>
      <c r="I26" s="102"/>
      <c r="J26" s="102"/>
      <c r="K26" s="102"/>
      <c r="L26" s="102"/>
    </row>
    <row r="27" spans="3:12" ht="17.25">
      <c r="C27" s="2" t="s">
        <v>664</v>
      </c>
      <c r="D27" s="106">
        <v>4271</v>
      </c>
      <c r="E27" s="103">
        <f aca="true" t="shared" si="2" ref="E27:E32">F27+G27</f>
        <v>3023</v>
      </c>
      <c r="F27" s="102">
        <v>2839</v>
      </c>
      <c r="G27" s="102">
        <v>184</v>
      </c>
      <c r="H27" s="103">
        <f>I27+J27+K27</f>
        <v>1084</v>
      </c>
      <c r="I27" s="102">
        <v>206</v>
      </c>
      <c r="J27" s="102">
        <v>876</v>
      </c>
      <c r="K27" s="102">
        <v>2</v>
      </c>
      <c r="L27" s="102">
        <v>163</v>
      </c>
    </row>
    <row r="28" spans="3:12" ht="17.25">
      <c r="C28" s="1" t="s">
        <v>665</v>
      </c>
      <c r="D28" s="106">
        <v>4440</v>
      </c>
      <c r="E28" s="103">
        <f t="shared" si="2"/>
        <v>2723</v>
      </c>
      <c r="F28" s="102">
        <v>2517</v>
      </c>
      <c r="G28" s="102">
        <v>206</v>
      </c>
      <c r="H28" s="103">
        <f>I28+J28+K28</f>
        <v>1464</v>
      </c>
      <c r="I28" s="102">
        <v>299</v>
      </c>
      <c r="J28" s="102">
        <v>1163</v>
      </c>
      <c r="K28" s="102">
        <v>2</v>
      </c>
      <c r="L28" s="102">
        <v>253</v>
      </c>
    </row>
    <row r="29" spans="3:12" ht="17.25">
      <c r="C29" s="1" t="s">
        <v>666</v>
      </c>
      <c r="D29" s="106">
        <v>2404</v>
      </c>
      <c r="E29" s="103">
        <f t="shared" si="2"/>
        <v>1560</v>
      </c>
      <c r="F29" s="102">
        <v>1453</v>
      </c>
      <c r="G29" s="102">
        <v>107</v>
      </c>
      <c r="H29" s="103">
        <f>I29+J29</f>
        <v>722</v>
      </c>
      <c r="I29" s="102">
        <v>171</v>
      </c>
      <c r="J29" s="102">
        <v>551</v>
      </c>
      <c r="K29" s="256" t="s">
        <v>739</v>
      </c>
      <c r="L29" s="102">
        <v>122</v>
      </c>
    </row>
    <row r="30" spans="3:12" ht="17.25">
      <c r="C30" s="1" t="s">
        <v>667</v>
      </c>
      <c r="D30" s="106">
        <v>2268</v>
      </c>
      <c r="E30" s="103">
        <f t="shared" si="2"/>
        <v>1398</v>
      </c>
      <c r="F30" s="102">
        <v>1322</v>
      </c>
      <c r="G30" s="102">
        <v>76</v>
      </c>
      <c r="H30" s="103">
        <f>I30+J30+K30</f>
        <v>778</v>
      </c>
      <c r="I30" s="102">
        <v>186</v>
      </c>
      <c r="J30" s="102">
        <v>591</v>
      </c>
      <c r="K30" s="102">
        <v>1</v>
      </c>
      <c r="L30" s="102">
        <v>92</v>
      </c>
    </row>
    <row r="31" spans="3:12" ht="17.25">
      <c r="C31" s="1" t="s">
        <v>668</v>
      </c>
      <c r="D31" s="106">
        <v>5779</v>
      </c>
      <c r="E31" s="103">
        <f t="shared" si="2"/>
        <v>4591</v>
      </c>
      <c r="F31" s="102">
        <v>4329</v>
      </c>
      <c r="G31" s="102">
        <v>262</v>
      </c>
      <c r="H31" s="103">
        <f>I31+J31+K31</f>
        <v>1079</v>
      </c>
      <c r="I31" s="102">
        <v>286</v>
      </c>
      <c r="J31" s="102">
        <v>783</v>
      </c>
      <c r="K31" s="147">
        <v>10</v>
      </c>
      <c r="L31" s="102">
        <v>109</v>
      </c>
    </row>
    <row r="32" spans="3:12" ht="17.25">
      <c r="C32" s="1" t="s">
        <v>669</v>
      </c>
      <c r="D32" s="106">
        <v>13865</v>
      </c>
      <c r="E32" s="103">
        <f t="shared" si="2"/>
        <v>11772</v>
      </c>
      <c r="F32" s="102">
        <v>11145</v>
      </c>
      <c r="G32" s="102">
        <v>627</v>
      </c>
      <c r="H32" s="103">
        <f>I32+J32+K32</f>
        <v>1921</v>
      </c>
      <c r="I32" s="102">
        <v>585</v>
      </c>
      <c r="J32" s="102">
        <v>1330</v>
      </c>
      <c r="K32" s="102">
        <v>6</v>
      </c>
      <c r="L32" s="102">
        <v>171</v>
      </c>
    </row>
    <row r="33" spans="3:12" ht="17.25">
      <c r="C33" s="1"/>
      <c r="D33" s="106"/>
      <c r="E33" s="103"/>
      <c r="F33" s="102"/>
      <c r="G33" s="102"/>
      <c r="H33" s="103"/>
      <c r="I33" s="102"/>
      <c r="J33" s="102"/>
      <c r="K33" s="102"/>
      <c r="L33" s="102"/>
    </row>
    <row r="34" spans="3:12" ht="17.25">
      <c r="C34" s="2" t="s">
        <v>670</v>
      </c>
      <c r="D34" s="106">
        <v>5580</v>
      </c>
      <c r="E34" s="103">
        <f>F34+G34</f>
        <v>3520</v>
      </c>
      <c r="F34" s="102">
        <v>3342</v>
      </c>
      <c r="G34" s="102">
        <v>178</v>
      </c>
      <c r="H34" s="103">
        <f>I34+J34+K34</f>
        <v>1730</v>
      </c>
      <c r="I34" s="102">
        <v>376</v>
      </c>
      <c r="J34" s="102">
        <v>1348</v>
      </c>
      <c r="K34" s="102">
        <v>6</v>
      </c>
      <c r="L34" s="102">
        <v>326</v>
      </c>
    </row>
    <row r="35" spans="3:12" ht="17.25">
      <c r="C35" s="1" t="s">
        <v>671</v>
      </c>
      <c r="D35" s="106">
        <v>3722</v>
      </c>
      <c r="E35" s="103">
        <f>F35+G35</f>
        <v>2770</v>
      </c>
      <c r="F35" s="102">
        <v>2592</v>
      </c>
      <c r="G35" s="102">
        <v>178</v>
      </c>
      <c r="H35" s="103">
        <f>I35+J35+K35</f>
        <v>837</v>
      </c>
      <c r="I35" s="102">
        <v>263</v>
      </c>
      <c r="J35" s="102">
        <v>567</v>
      </c>
      <c r="K35" s="102">
        <v>7</v>
      </c>
      <c r="L35" s="102">
        <v>115</v>
      </c>
    </row>
    <row r="36" spans="3:12" ht="17.25">
      <c r="C36" s="1" t="s">
        <v>672</v>
      </c>
      <c r="D36" s="106">
        <v>1473</v>
      </c>
      <c r="E36" s="103">
        <f>F36+G36</f>
        <v>959</v>
      </c>
      <c r="F36" s="112">
        <v>914</v>
      </c>
      <c r="G36" s="112">
        <v>45</v>
      </c>
      <c r="H36" s="103">
        <f>I36+J36+K36</f>
        <v>456</v>
      </c>
      <c r="I36" s="112">
        <v>88</v>
      </c>
      <c r="J36" s="112">
        <v>366</v>
      </c>
      <c r="K36" s="112">
        <v>2</v>
      </c>
      <c r="L36" s="112">
        <v>58</v>
      </c>
    </row>
    <row r="37" spans="3:12" ht="17.25">
      <c r="C37" s="1" t="s">
        <v>673</v>
      </c>
      <c r="D37" s="106">
        <v>1302</v>
      </c>
      <c r="E37" s="103">
        <f>F37+G37</f>
        <v>964</v>
      </c>
      <c r="F37" s="102">
        <v>858</v>
      </c>
      <c r="G37" s="102">
        <v>106</v>
      </c>
      <c r="H37" s="103">
        <f>I37+J37+K37</f>
        <v>287</v>
      </c>
      <c r="I37" s="102">
        <v>72</v>
      </c>
      <c r="J37" s="102">
        <v>214</v>
      </c>
      <c r="K37" s="102">
        <v>1</v>
      </c>
      <c r="L37" s="102">
        <v>51</v>
      </c>
    </row>
    <row r="38" spans="3:12" ht="17.25">
      <c r="C38" s="1"/>
      <c r="D38" s="106"/>
      <c r="E38" s="103"/>
      <c r="F38" s="102"/>
      <c r="G38" s="102"/>
      <c r="H38" s="103"/>
      <c r="I38" s="102"/>
      <c r="J38" s="102"/>
      <c r="K38" s="102"/>
      <c r="L38" s="102"/>
    </row>
    <row r="39" spans="3:12" ht="17.25">
      <c r="C39" s="1" t="s">
        <v>674</v>
      </c>
      <c r="D39" s="106">
        <v>3843</v>
      </c>
      <c r="E39" s="103">
        <f>F39+G39</f>
        <v>2451</v>
      </c>
      <c r="F39" s="102">
        <v>2240</v>
      </c>
      <c r="G39" s="102">
        <v>211</v>
      </c>
      <c r="H39" s="103">
        <f>I39+J39</f>
        <v>1106</v>
      </c>
      <c r="I39" s="102">
        <v>338</v>
      </c>
      <c r="J39" s="102">
        <v>768</v>
      </c>
      <c r="K39" s="256" t="s">
        <v>739</v>
      </c>
      <c r="L39" s="102">
        <v>285</v>
      </c>
    </row>
    <row r="40" spans="3:12" ht="17.25">
      <c r="C40" s="1" t="s">
        <v>675</v>
      </c>
      <c r="D40" s="106">
        <v>2215</v>
      </c>
      <c r="E40" s="103">
        <f>F40+G40</f>
        <v>1373</v>
      </c>
      <c r="F40" s="102">
        <v>1283</v>
      </c>
      <c r="G40" s="102">
        <v>90</v>
      </c>
      <c r="H40" s="103">
        <f>I40+J40</f>
        <v>650</v>
      </c>
      <c r="I40" s="102">
        <v>145</v>
      </c>
      <c r="J40" s="102">
        <v>505</v>
      </c>
      <c r="K40" s="256" t="s">
        <v>614</v>
      </c>
      <c r="L40" s="102">
        <v>191</v>
      </c>
    </row>
    <row r="41" spans="3:12" ht="17.25">
      <c r="C41" s="1" t="s">
        <v>676</v>
      </c>
      <c r="D41" s="106">
        <v>4305</v>
      </c>
      <c r="E41" s="103">
        <f>F41+G41</f>
        <v>2554</v>
      </c>
      <c r="F41" s="102">
        <v>2386</v>
      </c>
      <c r="G41" s="102">
        <v>168</v>
      </c>
      <c r="H41" s="103">
        <f>I41+J41+K41</f>
        <v>1406</v>
      </c>
      <c r="I41" s="102">
        <v>375</v>
      </c>
      <c r="J41" s="102">
        <v>1030</v>
      </c>
      <c r="K41" s="102">
        <v>1</v>
      </c>
      <c r="L41" s="102">
        <v>345</v>
      </c>
    </row>
    <row r="42" spans="3:12" ht="17.25">
      <c r="C42" s="1" t="s">
        <v>677</v>
      </c>
      <c r="D42" s="106">
        <v>2740</v>
      </c>
      <c r="E42" s="103">
        <f>F42+G42</f>
        <v>1282</v>
      </c>
      <c r="F42" s="102">
        <v>1213</v>
      </c>
      <c r="G42" s="102">
        <v>69</v>
      </c>
      <c r="H42" s="103">
        <f>I42+J42</f>
        <v>1238</v>
      </c>
      <c r="I42" s="102">
        <v>190</v>
      </c>
      <c r="J42" s="102">
        <v>1048</v>
      </c>
      <c r="K42" s="256" t="s">
        <v>614</v>
      </c>
      <c r="L42" s="102">
        <v>220</v>
      </c>
    </row>
    <row r="43" spans="3:12" ht="17.25">
      <c r="C43" s="1" t="s">
        <v>678</v>
      </c>
      <c r="D43" s="106">
        <v>1141</v>
      </c>
      <c r="E43" s="103">
        <f>F43+G43</f>
        <v>669</v>
      </c>
      <c r="F43" s="112">
        <v>654</v>
      </c>
      <c r="G43" s="112">
        <v>15</v>
      </c>
      <c r="H43" s="103">
        <f>I43+J43+K43</f>
        <v>429</v>
      </c>
      <c r="I43" s="112">
        <v>85</v>
      </c>
      <c r="J43" s="112">
        <v>342</v>
      </c>
      <c r="K43" s="112">
        <v>2</v>
      </c>
      <c r="L43" s="112">
        <v>43</v>
      </c>
    </row>
    <row r="44" spans="3:12" ht="17.25">
      <c r="C44" s="1"/>
      <c r="D44" s="106"/>
      <c r="E44" s="103"/>
      <c r="F44" s="112"/>
      <c r="G44" s="112"/>
      <c r="H44" s="103"/>
      <c r="I44" s="112"/>
      <c r="J44" s="112"/>
      <c r="K44" s="112"/>
      <c r="L44" s="112"/>
    </row>
    <row r="45" spans="3:12" ht="17.25">
      <c r="C45" s="1" t="s">
        <v>679</v>
      </c>
      <c r="D45" s="106">
        <v>2029</v>
      </c>
      <c r="E45" s="103">
        <f aca="true" t="shared" si="3" ref="E45:E50">F45+G45</f>
        <v>1543</v>
      </c>
      <c r="F45" s="102">
        <v>1477</v>
      </c>
      <c r="G45" s="102">
        <v>66</v>
      </c>
      <c r="H45" s="103">
        <f>I45+J45+K45</f>
        <v>430</v>
      </c>
      <c r="I45" s="102">
        <v>120</v>
      </c>
      <c r="J45" s="102">
        <v>309</v>
      </c>
      <c r="K45" s="147">
        <v>1</v>
      </c>
      <c r="L45" s="102">
        <v>56</v>
      </c>
    </row>
    <row r="46" spans="3:12" ht="17.25">
      <c r="C46" s="1" t="s">
        <v>680</v>
      </c>
      <c r="D46" s="106">
        <v>1992</v>
      </c>
      <c r="E46" s="103">
        <f t="shared" si="3"/>
        <v>1358</v>
      </c>
      <c r="F46" s="102">
        <v>1303</v>
      </c>
      <c r="G46" s="102">
        <v>55</v>
      </c>
      <c r="H46" s="103">
        <f>I46+J46</f>
        <v>586</v>
      </c>
      <c r="I46" s="102">
        <v>78</v>
      </c>
      <c r="J46" s="102">
        <v>508</v>
      </c>
      <c r="K46" s="256" t="s">
        <v>739</v>
      </c>
      <c r="L46" s="102">
        <v>48</v>
      </c>
    </row>
    <row r="47" spans="3:12" ht="17.25">
      <c r="C47" s="1" t="s">
        <v>681</v>
      </c>
      <c r="D47" s="106">
        <v>1978</v>
      </c>
      <c r="E47" s="103">
        <f t="shared" si="3"/>
        <v>1309</v>
      </c>
      <c r="F47" s="102">
        <v>1223</v>
      </c>
      <c r="G47" s="102">
        <v>86</v>
      </c>
      <c r="H47" s="103">
        <f>I47+J47</f>
        <v>586</v>
      </c>
      <c r="I47" s="102">
        <v>105</v>
      </c>
      <c r="J47" s="102">
        <v>481</v>
      </c>
      <c r="K47" s="256" t="s">
        <v>739</v>
      </c>
      <c r="L47" s="102">
        <v>83</v>
      </c>
    </row>
    <row r="48" spans="3:12" ht="17.25">
      <c r="C48" s="1" t="s">
        <v>682</v>
      </c>
      <c r="D48" s="106">
        <v>2589</v>
      </c>
      <c r="E48" s="103">
        <f t="shared" si="3"/>
        <v>1356</v>
      </c>
      <c r="F48" s="102">
        <v>1247</v>
      </c>
      <c r="G48" s="102">
        <v>109</v>
      </c>
      <c r="H48" s="103">
        <f>I48+J48+K48</f>
        <v>1041</v>
      </c>
      <c r="I48" s="102">
        <v>169</v>
      </c>
      <c r="J48" s="102">
        <v>871</v>
      </c>
      <c r="K48" s="102">
        <v>1</v>
      </c>
      <c r="L48" s="102">
        <v>192</v>
      </c>
    </row>
    <row r="49" spans="3:12" ht="17.25">
      <c r="C49" s="1" t="s">
        <v>683</v>
      </c>
      <c r="D49" s="106">
        <v>4267</v>
      </c>
      <c r="E49" s="103">
        <f t="shared" si="3"/>
        <v>2006</v>
      </c>
      <c r="F49" s="102">
        <v>1789</v>
      </c>
      <c r="G49" s="102">
        <v>217</v>
      </c>
      <c r="H49" s="103">
        <f>I49+J49</f>
        <v>1714</v>
      </c>
      <c r="I49" s="102">
        <v>409</v>
      </c>
      <c r="J49" s="102">
        <v>1305</v>
      </c>
      <c r="K49" s="256" t="s">
        <v>740</v>
      </c>
      <c r="L49" s="102">
        <v>547</v>
      </c>
    </row>
    <row r="50" spans="3:12" ht="17.25">
      <c r="C50" s="1" t="s">
        <v>684</v>
      </c>
      <c r="D50" s="106">
        <v>3128</v>
      </c>
      <c r="E50" s="103">
        <f t="shared" si="3"/>
        <v>1951</v>
      </c>
      <c r="F50" s="112">
        <v>1871</v>
      </c>
      <c r="G50" s="112">
        <v>80</v>
      </c>
      <c r="H50" s="103">
        <f>I50+J50+K50</f>
        <v>1022</v>
      </c>
      <c r="I50" s="112">
        <v>185</v>
      </c>
      <c r="J50" s="112">
        <v>835</v>
      </c>
      <c r="K50" s="112">
        <v>2</v>
      </c>
      <c r="L50" s="112">
        <v>153</v>
      </c>
    </row>
    <row r="51" spans="3:12" ht="17.25">
      <c r="C51" s="1"/>
      <c r="D51" s="106"/>
      <c r="E51" s="103"/>
      <c r="F51" s="112"/>
      <c r="G51" s="112"/>
      <c r="H51" s="103"/>
      <c r="I51" s="112"/>
      <c r="J51" s="112"/>
      <c r="K51" s="112"/>
      <c r="L51" s="112"/>
    </row>
    <row r="52" spans="3:12" ht="17.25">
      <c r="C52" s="1" t="s">
        <v>685</v>
      </c>
      <c r="D52" s="106">
        <v>4880</v>
      </c>
      <c r="E52" s="103">
        <f>F52+G52</f>
        <v>3715</v>
      </c>
      <c r="F52" s="102">
        <v>3489</v>
      </c>
      <c r="G52" s="102">
        <v>226</v>
      </c>
      <c r="H52" s="103">
        <f>I52+J52+K52</f>
        <v>1047</v>
      </c>
      <c r="I52" s="102">
        <v>321</v>
      </c>
      <c r="J52" s="102">
        <v>724</v>
      </c>
      <c r="K52" s="147">
        <v>2</v>
      </c>
      <c r="L52" s="102">
        <v>118</v>
      </c>
    </row>
    <row r="53" spans="3:12" ht="17.25">
      <c r="C53" s="1" t="s">
        <v>686</v>
      </c>
      <c r="D53" s="106">
        <v>3978</v>
      </c>
      <c r="E53" s="103">
        <f>F53+G53</f>
        <v>2907</v>
      </c>
      <c r="F53" s="102">
        <v>2718</v>
      </c>
      <c r="G53" s="102">
        <v>189</v>
      </c>
      <c r="H53" s="103">
        <f>I53+J53+K53</f>
        <v>930</v>
      </c>
      <c r="I53" s="102">
        <v>272</v>
      </c>
      <c r="J53" s="102">
        <v>654</v>
      </c>
      <c r="K53" s="147">
        <v>4</v>
      </c>
      <c r="L53" s="102">
        <v>141</v>
      </c>
    </row>
    <row r="54" spans="3:12" ht="17.25">
      <c r="C54" s="1" t="s">
        <v>687</v>
      </c>
      <c r="D54" s="106">
        <v>1054</v>
      </c>
      <c r="E54" s="103">
        <f>F54+G54</f>
        <v>641</v>
      </c>
      <c r="F54" s="102">
        <v>610</v>
      </c>
      <c r="G54" s="102">
        <v>31</v>
      </c>
      <c r="H54" s="103">
        <f>I54+J54</f>
        <v>377</v>
      </c>
      <c r="I54" s="102">
        <v>76</v>
      </c>
      <c r="J54" s="102">
        <v>301</v>
      </c>
      <c r="K54" s="256" t="s">
        <v>741</v>
      </c>
      <c r="L54" s="102">
        <v>36</v>
      </c>
    </row>
    <row r="55" spans="3:12" ht="17.25">
      <c r="C55" s="1" t="s">
        <v>688</v>
      </c>
      <c r="D55" s="106">
        <v>1257</v>
      </c>
      <c r="E55" s="103">
        <f>F55+G55</f>
        <v>785</v>
      </c>
      <c r="F55" s="102">
        <v>732</v>
      </c>
      <c r="G55" s="102">
        <v>53</v>
      </c>
      <c r="H55" s="103">
        <f>I55+J55</f>
        <v>445</v>
      </c>
      <c r="I55" s="102">
        <v>81</v>
      </c>
      <c r="J55" s="102">
        <v>364</v>
      </c>
      <c r="K55" s="256" t="s">
        <v>741</v>
      </c>
      <c r="L55" s="102">
        <v>27</v>
      </c>
    </row>
    <row r="56" spans="3:12" ht="17.25">
      <c r="C56" s="1"/>
      <c r="D56" s="106"/>
      <c r="E56" s="103"/>
      <c r="F56" s="102"/>
      <c r="G56" s="102"/>
      <c r="H56" s="103"/>
      <c r="I56" s="102"/>
      <c r="J56" s="102"/>
      <c r="K56" s="256"/>
      <c r="L56" s="102"/>
    </row>
    <row r="57" spans="3:12" ht="17.25">
      <c r="C57" s="1" t="s">
        <v>689</v>
      </c>
      <c r="D57" s="106">
        <v>4407</v>
      </c>
      <c r="E57" s="103">
        <f>F57+G57</f>
        <v>3133</v>
      </c>
      <c r="F57" s="102">
        <v>2983</v>
      </c>
      <c r="G57" s="102">
        <v>150</v>
      </c>
      <c r="H57" s="103">
        <f>I57+J57+K57</f>
        <v>1146</v>
      </c>
      <c r="I57" s="102">
        <v>389</v>
      </c>
      <c r="J57" s="102">
        <v>755</v>
      </c>
      <c r="K57" s="102">
        <v>2</v>
      </c>
      <c r="L57" s="102">
        <v>127</v>
      </c>
    </row>
    <row r="58" spans="3:12" ht="17.25">
      <c r="C58" s="2" t="s">
        <v>690</v>
      </c>
      <c r="D58" s="106">
        <v>790</v>
      </c>
      <c r="E58" s="103">
        <f>F58+G58</f>
        <v>585</v>
      </c>
      <c r="F58" s="102">
        <v>553</v>
      </c>
      <c r="G58" s="102">
        <v>32</v>
      </c>
      <c r="H58" s="103">
        <f>I58+J58</f>
        <v>197</v>
      </c>
      <c r="I58" s="102">
        <v>77</v>
      </c>
      <c r="J58" s="102">
        <v>120</v>
      </c>
      <c r="K58" s="256" t="s">
        <v>614</v>
      </c>
      <c r="L58" s="102">
        <v>8</v>
      </c>
    </row>
    <row r="59" spans="3:12" ht="17.25">
      <c r="C59" s="1" t="s">
        <v>691</v>
      </c>
      <c r="D59" s="106">
        <v>729</v>
      </c>
      <c r="E59" s="103">
        <f>F59+G59</f>
        <v>523</v>
      </c>
      <c r="F59" s="102">
        <v>494</v>
      </c>
      <c r="G59" s="102">
        <v>29</v>
      </c>
      <c r="H59" s="103">
        <f>I59+J59</f>
        <v>193</v>
      </c>
      <c r="I59" s="102">
        <v>57</v>
      </c>
      <c r="J59" s="102">
        <v>136</v>
      </c>
      <c r="K59" s="256" t="s">
        <v>614</v>
      </c>
      <c r="L59" s="102">
        <v>13</v>
      </c>
    </row>
    <row r="60" spans="3:12" ht="17.25">
      <c r="C60" s="1" t="s">
        <v>692</v>
      </c>
      <c r="D60" s="106">
        <v>137</v>
      </c>
      <c r="E60" s="103">
        <f>F60+G60</f>
        <v>118</v>
      </c>
      <c r="F60" s="102">
        <v>113</v>
      </c>
      <c r="G60" s="102">
        <v>5</v>
      </c>
      <c r="H60" s="103">
        <f>I60+J60</f>
        <v>17</v>
      </c>
      <c r="I60" s="102">
        <v>3</v>
      </c>
      <c r="J60" s="102">
        <v>14</v>
      </c>
      <c r="K60" s="256" t="s">
        <v>614</v>
      </c>
      <c r="L60" s="102">
        <v>2</v>
      </c>
    </row>
    <row r="61" spans="3:12" ht="17.25">
      <c r="C61" s="1" t="s">
        <v>693</v>
      </c>
      <c r="D61" s="106">
        <v>4573</v>
      </c>
      <c r="E61" s="103">
        <f>F61+G61</f>
        <v>3094</v>
      </c>
      <c r="F61" s="102">
        <v>2900</v>
      </c>
      <c r="G61" s="102">
        <v>194</v>
      </c>
      <c r="H61" s="103">
        <f>I61+J61</f>
        <v>1342</v>
      </c>
      <c r="I61" s="102">
        <v>343</v>
      </c>
      <c r="J61" s="102">
        <v>999</v>
      </c>
      <c r="K61" s="256" t="s">
        <v>614</v>
      </c>
      <c r="L61" s="102">
        <v>137</v>
      </c>
    </row>
    <row r="62" spans="2:12" ht="18" thickBot="1">
      <c r="B62" s="5"/>
      <c r="C62" s="5"/>
      <c r="D62" s="29"/>
      <c r="E62" s="19"/>
      <c r="F62" s="19"/>
      <c r="G62" s="19"/>
      <c r="H62" s="5"/>
      <c r="I62" s="5"/>
      <c r="J62" s="5"/>
      <c r="K62" s="5"/>
      <c r="L62" s="5"/>
    </row>
    <row r="63" spans="4:9" ht="17.25">
      <c r="D63" s="1" t="s">
        <v>713</v>
      </c>
      <c r="I63" s="1" t="s">
        <v>158</v>
      </c>
    </row>
    <row r="64" ht="17.25">
      <c r="A64" s="1"/>
    </row>
    <row r="65" ht="17.25">
      <c r="A65" s="1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4.625" style="2" customWidth="1"/>
    <col min="4" max="4" width="17.0039062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2" ht="17.25">
      <c r="A2" s="1"/>
    </row>
    <row r="7" ht="17.25">
      <c r="E7" s="4" t="s">
        <v>150</v>
      </c>
    </row>
    <row r="8" spans="2:12" ht="18" thickBot="1">
      <c r="B8" s="5"/>
      <c r="C8" s="5"/>
      <c r="D8" s="30" t="s">
        <v>161</v>
      </c>
      <c r="E8" s="5"/>
      <c r="F8" s="6" t="s">
        <v>724</v>
      </c>
      <c r="G8" s="6"/>
      <c r="H8" s="5"/>
      <c r="I8" s="5"/>
      <c r="J8" s="5"/>
      <c r="K8" s="5"/>
      <c r="L8" s="28" t="s">
        <v>82</v>
      </c>
    </row>
    <row r="9" spans="4:12" ht="17.25">
      <c r="D9" s="7" t="s">
        <v>43</v>
      </c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152</v>
      </c>
      <c r="E10" s="9"/>
      <c r="F10" s="37"/>
      <c r="G10" s="38"/>
      <c r="H10" s="9"/>
      <c r="I10" s="8"/>
      <c r="J10" s="8"/>
      <c r="K10" s="20"/>
      <c r="L10" s="9"/>
    </row>
    <row r="11" spans="4:12" ht="17.25">
      <c r="D11" s="10" t="s">
        <v>162</v>
      </c>
      <c r="E11" s="10" t="s">
        <v>65</v>
      </c>
      <c r="F11" s="33" t="s">
        <v>725</v>
      </c>
      <c r="G11" s="34"/>
      <c r="H11" s="10" t="s">
        <v>726</v>
      </c>
      <c r="I11" s="10" t="s">
        <v>154</v>
      </c>
      <c r="J11" s="10" t="s">
        <v>154</v>
      </c>
      <c r="K11" s="34" t="s">
        <v>727</v>
      </c>
      <c r="L11" s="10" t="s">
        <v>163</v>
      </c>
    </row>
    <row r="12" spans="2:12" ht="17.25">
      <c r="B12" s="8"/>
      <c r="C12" s="8"/>
      <c r="D12" s="12" t="s">
        <v>50</v>
      </c>
      <c r="E12" s="22"/>
      <c r="F12" s="35" t="s">
        <v>728</v>
      </c>
      <c r="G12" s="36" t="s">
        <v>72</v>
      </c>
      <c r="H12" s="12" t="s">
        <v>50</v>
      </c>
      <c r="I12" s="12" t="s">
        <v>155</v>
      </c>
      <c r="J12" s="12" t="s">
        <v>156</v>
      </c>
      <c r="K12" s="12" t="s">
        <v>729</v>
      </c>
      <c r="L12" s="12" t="s">
        <v>76</v>
      </c>
    </row>
    <row r="13" spans="4:12" ht="17.25">
      <c r="D13" s="111"/>
      <c r="E13" s="112"/>
      <c r="F13" s="112"/>
      <c r="G13" s="112"/>
      <c r="H13" s="112"/>
      <c r="I13" s="112"/>
      <c r="J13" s="112"/>
      <c r="K13" s="112"/>
      <c r="L13" s="112"/>
    </row>
    <row r="14" spans="3:12" ht="17.25">
      <c r="C14" s="39" t="s">
        <v>157</v>
      </c>
      <c r="D14" s="101">
        <v>206169</v>
      </c>
      <c r="E14" s="103">
        <f>F14+G14</f>
        <v>155559</v>
      </c>
      <c r="F14" s="103">
        <v>150545</v>
      </c>
      <c r="G14" s="103">
        <v>5014</v>
      </c>
      <c r="H14" s="103">
        <f>I14+J14+K14</f>
        <v>15855</v>
      </c>
      <c r="I14" s="103">
        <v>3064</v>
      </c>
      <c r="J14" s="103">
        <v>11033</v>
      </c>
      <c r="K14" s="103">
        <v>1758</v>
      </c>
      <c r="L14" s="103">
        <v>34665</v>
      </c>
    </row>
    <row r="15" spans="4:12" ht="17.25">
      <c r="D15" s="111"/>
      <c r="E15" s="112"/>
      <c r="F15" s="112"/>
      <c r="G15" s="112"/>
      <c r="H15" s="112"/>
      <c r="I15" s="112"/>
      <c r="J15" s="112"/>
      <c r="K15" s="112"/>
      <c r="L15" s="112"/>
    </row>
    <row r="16" spans="3:12" ht="17.25">
      <c r="C16" s="1" t="s">
        <v>730</v>
      </c>
      <c r="D16" s="106">
        <v>70911</v>
      </c>
      <c r="E16" s="103">
        <f aca="true" t="shared" si="0" ref="E16:E22">F16+G16</f>
        <v>59431</v>
      </c>
      <c r="F16" s="102">
        <v>57085</v>
      </c>
      <c r="G16" s="102">
        <v>2346</v>
      </c>
      <c r="H16" s="103">
        <f aca="true" t="shared" si="1" ref="H16:H22">I16+J16+K16</f>
        <v>4804</v>
      </c>
      <c r="I16" s="102">
        <v>1065</v>
      </c>
      <c r="J16" s="102">
        <v>3287</v>
      </c>
      <c r="K16" s="102">
        <v>452</v>
      </c>
      <c r="L16" s="102">
        <v>6616</v>
      </c>
    </row>
    <row r="17" spans="3:12" ht="17.25">
      <c r="C17" s="1" t="s">
        <v>731</v>
      </c>
      <c r="D17" s="106">
        <v>11333</v>
      </c>
      <c r="E17" s="103">
        <f t="shared" si="0"/>
        <v>8123</v>
      </c>
      <c r="F17" s="102">
        <v>7833</v>
      </c>
      <c r="G17" s="102">
        <v>290</v>
      </c>
      <c r="H17" s="103">
        <f t="shared" si="1"/>
        <v>920</v>
      </c>
      <c r="I17" s="102">
        <v>159</v>
      </c>
      <c r="J17" s="102">
        <v>502</v>
      </c>
      <c r="K17" s="102">
        <v>259</v>
      </c>
      <c r="L17" s="102">
        <v>2288</v>
      </c>
    </row>
    <row r="18" spans="3:12" ht="17.25">
      <c r="C18" s="1" t="s">
        <v>732</v>
      </c>
      <c r="D18" s="106">
        <v>10502</v>
      </c>
      <c r="E18" s="103">
        <f t="shared" si="0"/>
        <v>8479</v>
      </c>
      <c r="F18" s="102">
        <v>8276</v>
      </c>
      <c r="G18" s="102">
        <v>203</v>
      </c>
      <c r="H18" s="103">
        <f t="shared" si="1"/>
        <v>718</v>
      </c>
      <c r="I18" s="102">
        <v>132</v>
      </c>
      <c r="J18" s="102">
        <v>488</v>
      </c>
      <c r="K18" s="102">
        <v>98</v>
      </c>
      <c r="L18" s="102">
        <v>1305</v>
      </c>
    </row>
    <row r="19" spans="3:12" ht="17.25">
      <c r="C19" s="1" t="s">
        <v>733</v>
      </c>
      <c r="D19" s="106">
        <v>6565</v>
      </c>
      <c r="E19" s="103">
        <f t="shared" si="0"/>
        <v>4406</v>
      </c>
      <c r="F19" s="102">
        <v>4293</v>
      </c>
      <c r="G19" s="102">
        <v>113</v>
      </c>
      <c r="H19" s="103">
        <f t="shared" si="1"/>
        <v>573</v>
      </c>
      <c r="I19" s="102">
        <v>105</v>
      </c>
      <c r="J19" s="102">
        <v>360</v>
      </c>
      <c r="K19" s="102">
        <v>108</v>
      </c>
      <c r="L19" s="102">
        <v>1585</v>
      </c>
    </row>
    <row r="20" spans="3:12" ht="17.25">
      <c r="C20" s="1" t="s">
        <v>734</v>
      </c>
      <c r="D20" s="106">
        <v>5064</v>
      </c>
      <c r="E20" s="103">
        <f t="shared" si="0"/>
        <v>3394</v>
      </c>
      <c r="F20" s="102">
        <v>3266</v>
      </c>
      <c r="G20" s="102">
        <v>128</v>
      </c>
      <c r="H20" s="103">
        <f t="shared" si="1"/>
        <v>406</v>
      </c>
      <c r="I20" s="102">
        <v>99</v>
      </c>
      <c r="J20" s="102">
        <v>284</v>
      </c>
      <c r="K20" s="102">
        <v>23</v>
      </c>
      <c r="L20" s="102">
        <v>1259</v>
      </c>
    </row>
    <row r="21" spans="3:12" ht="17.25">
      <c r="C21" s="1" t="s">
        <v>735</v>
      </c>
      <c r="D21" s="106">
        <v>17614</v>
      </c>
      <c r="E21" s="103">
        <f t="shared" si="0"/>
        <v>12517</v>
      </c>
      <c r="F21" s="102">
        <v>12163</v>
      </c>
      <c r="G21" s="102">
        <v>354</v>
      </c>
      <c r="H21" s="103">
        <f t="shared" si="1"/>
        <v>1346</v>
      </c>
      <c r="I21" s="102">
        <v>299</v>
      </c>
      <c r="J21" s="102">
        <v>940</v>
      </c>
      <c r="K21" s="102">
        <v>107</v>
      </c>
      <c r="L21" s="102">
        <v>3747</v>
      </c>
    </row>
    <row r="22" spans="3:12" ht="17.25">
      <c r="C22" s="1" t="s">
        <v>736</v>
      </c>
      <c r="D22" s="106">
        <v>6347</v>
      </c>
      <c r="E22" s="103">
        <f t="shared" si="0"/>
        <v>4937</v>
      </c>
      <c r="F22" s="102">
        <v>4749</v>
      </c>
      <c r="G22" s="102">
        <v>188</v>
      </c>
      <c r="H22" s="103">
        <f t="shared" si="1"/>
        <v>581</v>
      </c>
      <c r="I22" s="102">
        <v>139</v>
      </c>
      <c r="J22" s="102">
        <v>424</v>
      </c>
      <c r="K22" s="102">
        <v>18</v>
      </c>
      <c r="L22" s="102">
        <v>828</v>
      </c>
    </row>
    <row r="23" spans="3:12" ht="17.25">
      <c r="C23" s="1"/>
      <c r="D23" s="106"/>
      <c r="E23" s="103"/>
      <c r="F23" s="102"/>
      <c r="G23" s="102"/>
      <c r="H23" s="103"/>
      <c r="I23" s="102"/>
      <c r="J23" s="102"/>
      <c r="K23" s="102"/>
      <c r="L23" s="102"/>
    </row>
    <row r="24" spans="3:12" ht="17.25">
      <c r="C24" s="1" t="s">
        <v>737</v>
      </c>
      <c r="D24" s="106">
        <v>1665</v>
      </c>
      <c r="E24" s="103">
        <f>F24+G24</f>
        <v>1196</v>
      </c>
      <c r="F24" s="102">
        <v>1165</v>
      </c>
      <c r="G24" s="102">
        <v>31</v>
      </c>
      <c r="H24" s="103">
        <f>I24+J24+K24</f>
        <v>174</v>
      </c>
      <c r="I24" s="102">
        <v>18</v>
      </c>
      <c r="J24" s="102">
        <v>90</v>
      </c>
      <c r="K24" s="102">
        <v>66</v>
      </c>
      <c r="L24" s="102">
        <v>295</v>
      </c>
    </row>
    <row r="25" spans="3:12" ht="17.25">
      <c r="C25" s="1" t="s">
        <v>738</v>
      </c>
      <c r="D25" s="106">
        <v>793</v>
      </c>
      <c r="E25" s="103">
        <f>F25+G25</f>
        <v>446</v>
      </c>
      <c r="F25" s="102">
        <v>437</v>
      </c>
      <c r="G25" s="102">
        <v>9</v>
      </c>
      <c r="H25" s="103">
        <f>I25+J25+K25</f>
        <v>116</v>
      </c>
      <c r="I25" s="102">
        <v>7</v>
      </c>
      <c r="J25" s="102">
        <v>75</v>
      </c>
      <c r="K25" s="102">
        <v>34</v>
      </c>
      <c r="L25" s="102">
        <v>231</v>
      </c>
    </row>
    <row r="26" spans="3:12" ht="17.25">
      <c r="C26" s="1"/>
      <c r="D26" s="106"/>
      <c r="E26" s="103"/>
      <c r="F26" s="102"/>
      <c r="G26" s="102"/>
      <c r="H26" s="103"/>
      <c r="I26" s="102"/>
      <c r="J26" s="102"/>
      <c r="K26" s="102"/>
      <c r="L26" s="102"/>
    </row>
    <row r="27" spans="3:12" ht="17.25">
      <c r="C27" s="2" t="s">
        <v>664</v>
      </c>
      <c r="D27" s="106">
        <v>3340</v>
      </c>
      <c r="E27" s="103">
        <f aca="true" t="shared" si="2" ref="E27:E32">F27+G27</f>
        <v>2232</v>
      </c>
      <c r="F27" s="102">
        <v>2183</v>
      </c>
      <c r="G27" s="102">
        <v>49</v>
      </c>
      <c r="H27" s="103">
        <f aca="true" t="shared" si="3" ref="H27:H32">I27+J27+K27</f>
        <v>285</v>
      </c>
      <c r="I27" s="102">
        <v>43</v>
      </c>
      <c r="J27" s="102">
        <v>216</v>
      </c>
      <c r="K27" s="102">
        <v>26</v>
      </c>
      <c r="L27" s="102">
        <v>823</v>
      </c>
    </row>
    <row r="28" spans="3:12" ht="17.25">
      <c r="C28" s="1" t="s">
        <v>665</v>
      </c>
      <c r="D28" s="106">
        <v>3721</v>
      </c>
      <c r="E28" s="103">
        <f t="shared" si="2"/>
        <v>2188</v>
      </c>
      <c r="F28" s="102">
        <v>2126</v>
      </c>
      <c r="G28" s="102">
        <v>62</v>
      </c>
      <c r="H28" s="103">
        <f t="shared" si="3"/>
        <v>319</v>
      </c>
      <c r="I28" s="102">
        <v>57</v>
      </c>
      <c r="J28" s="102">
        <v>244</v>
      </c>
      <c r="K28" s="102">
        <v>18</v>
      </c>
      <c r="L28" s="102">
        <v>1214</v>
      </c>
    </row>
    <row r="29" spans="3:12" ht="17.25">
      <c r="C29" s="1" t="s">
        <v>666</v>
      </c>
      <c r="D29" s="106">
        <v>1980</v>
      </c>
      <c r="E29" s="103">
        <f t="shared" si="2"/>
        <v>1241</v>
      </c>
      <c r="F29" s="102">
        <v>1207</v>
      </c>
      <c r="G29" s="102">
        <v>34</v>
      </c>
      <c r="H29" s="103">
        <f t="shared" si="3"/>
        <v>156</v>
      </c>
      <c r="I29" s="102">
        <v>24</v>
      </c>
      <c r="J29" s="102">
        <v>122</v>
      </c>
      <c r="K29" s="102">
        <v>10</v>
      </c>
      <c r="L29" s="102">
        <v>583</v>
      </c>
    </row>
    <row r="30" spans="3:12" ht="17.25">
      <c r="C30" s="1" t="s">
        <v>667</v>
      </c>
      <c r="D30" s="106">
        <v>1797</v>
      </c>
      <c r="E30" s="103">
        <f t="shared" si="2"/>
        <v>1105</v>
      </c>
      <c r="F30" s="102">
        <v>1081</v>
      </c>
      <c r="G30" s="102">
        <v>24</v>
      </c>
      <c r="H30" s="103">
        <f t="shared" si="3"/>
        <v>165</v>
      </c>
      <c r="I30" s="102">
        <v>26</v>
      </c>
      <c r="J30" s="102">
        <v>127</v>
      </c>
      <c r="K30" s="102">
        <v>12</v>
      </c>
      <c r="L30" s="102">
        <v>526</v>
      </c>
    </row>
    <row r="31" spans="3:12" ht="17.25">
      <c r="C31" s="1" t="s">
        <v>668</v>
      </c>
      <c r="D31" s="106">
        <v>4241</v>
      </c>
      <c r="E31" s="103">
        <f t="shared" si="2"/>
        <v>3441</v>
      </c>
      <c r="F31" s="102">
        <v>3372</v>
      </c>
      <c r="G31" s="102">
        <v>69</v>
      </c>
      <c r="H31" s="103">
        <f t="shared" si="3"/>
        <v>344</v>
      </c>
      <c r="I31" s="102">
        <v>44</v>
      </c>
      <c r="J31" s="102">
        <v>227</v>
      </c>
      <c r="K31" s="102">
        <v>73</v>
      </c>
      <c r="L31" s="102">
        <v>455</v>
      </c>
    </row>
    <row r="32" spans="3:12" ht="17.25">
      <c r="C32" s="1" t="s">
        <v>669</v>
      </c>
      <c r="D32" s="106">
        <v>9695</v>
      </c>
      <c r="E32" s="103">
        <f t="shared" si="2"/>
        <v>8372</v>
      </c>
      <c r="F32" s="102">
        <v>8178</v>
      </c>
      <c r="G32" s="102">
        <v>194</v>
      </c>
      <c r="H32" s="103">
        <f t="shared" si="3"/>
        <v>557</v>
      </c>
      <c r="I32" s="102">
        <v>106</v>
      </c>
      <c r="J32" s="102">
        <v>349</v>
      </c>
      <c r="K32" s="102">
        <v>102</v>
      </c>
      <c r="L32" s="102">
        <v>763</v>
      </c>
    </row>
    <row r="33" spans="3:12" ht="17.25">
      <c r="C33" s="1"/>
      <c r="D33" s="106"/>
      <c r="E33" s="103"/>
      <c r="F33" s="102"/>
      <c r="G33" s="102"/>
      <c r="H33" s="103"/>
      <c r="I33" s="102"/>
      <c r="J33" s="102"/>
      <c r="K33" s="102"/>
      <c r="L33" s="102"/>
    </row>
    <row r="34" spans="3:12" ht="17.25">
      <c r="C34" s="2" t="s">
        <v>670</v>
      </c>
      <c r="D34" s="106">
        <v>4411</v>
      </c>
      <c r="E34" s="103">
        <f>F34+G34</f>
        <v>2687</v>
      </c>
      <c r="F34" s="102">
        <v>2628</v>
      </c>
      <c r="G34" s="102">
        <v>59</v>
      </c>
      <c r="H34" s="103">
        <f>I34+J34+K34</f>
        <v>397</v>
      </c>
      <c r="I34" s="102">
        <v>67</v>
      </c>
      <c r="J34" s="102">
        <v>299</v>
      </c>
      <c r="K34" s="102">
        <v>31</v>
      </c>
      <c r="L34" s="102">
        <v>1323</v>
      </c>
    </row>
    <row r="35" spans="3:12" ht="17.25">
      <c r="C35" s="1" t="s">
        <v>671</v>
      </c>
      <c r="D35" s="106">
        <v>2932</v>
      </c>
      <c r="E35" s="103">
        <f>F35+G35</f>
        <v>2231</v>
      </c>
      <c r="F35" s="102">
        <v>2168</v>
      </c>
      <c r="G35" s="102">
        <v>63</v>
      </c>
      <c r="H35" s="103">
        <f>I35+J35+K35</f>
        <v>223</v>
      </c>
      <c r="I35" s="102">
        <v>47</v>
      </c>
      <c r="J35" s="102">
        <v>134</v>
      </c>
      <c r="K35" s="102">
        <v>42</v>
      </c>
      <c r="L35" s="102">
        <v>478</v>
      </c>
    </row>
    <row r="36" spans="3:12" ht="17.25">
      <c r="C36" s="1" t="s">
        <v>672</v>
      </c>
      <c r="D36" s="106">
        <v>1163</v>
      </c>
      <c r="E36" s="103">
        <f>F36+G36</f>
        <v>754</v>
      </c>
      <c r="F36" s="112">
        <v>738</v>
      </c>
      <c r="G36" s="112">
        <v>16</v>
      </c>
      <c r="H36" s="103">
        <f>I36+J36+K36</f>
        <v>94</v>
      </c>
      <c r="I36" s="112">
        <v>8</v>
      </c>
      <c r="J36" s="112">
        <v>83</v>
      </c>
      <c r="K36" s="112">
        <v>3</v>
      </c>
      <c r="L36" s="112">
        <v>314</v>
      </c>
    </row>
    <row r="37" spans="3:12" ht="17.25">
      <c r="C37" s="1" t="s">
        <v>673</v>
      </c>
      <c r="D37" s="106">
        <v>968</v>
      </c>
      <c r="E37" s="103">
        <f>F37+G37</f>
        <v>707</v>
      </c>
      <c r="F37" s="102">
        <v>665</v>
      </c>
      <c r="G37" s="102">
        <v>42</v>
      </c>
      <c r="H37" s="103">
        <f>I37+J37+K37</f>
        <v>95</v>
      </c>
      <c r="I37" s="102">
        <v>13</v>
      </c>
      <c r="J37" s="102">
        <v>79</v>
      </c>
      <c r="K37" s="102">
        <v>3</v>
      </c>
      <c r="L37" s="102">
        <v>166</v>
      </c>
    </row>
    <row r="38" spans="3:12" ht="17.25">
      <c r="C38" s="1"/>
      <c r="D38" s="106"/>
      <c r="E38" s="103"/>
      <c r="F38" s="102"/>
      <c r="G38" s="102"/>
      <c r="H38" s="103"/>
      <c r="I38" s="102"/>
      <c r="J38" s="102"/>
      <c r="K38" s="102"/>
      <c r="L38" s="102"/>
    </row>
    <row r="39" spans="3:12" ht="17.25">
      <c r="C39" s="1" t="s">
        <v>674</v>
      </c>
      <c r="D39" s="106">
        <v>3003</v>
      </c>
      <c r="E39" s="103">
        <f>F39+G39</f>
        <v>1988</v>
      </c>
      <c r="F39" s="102">
        <v>1920</v>
      </c>
      <c r="G39" s="102">
        <v>68</v>
      </c>
      <c r="H39" s="103">
        <f>I39+J39+K39</f>
        <v>263</v>
      </c>
      <c r="I39" s="102">
        <v>60</v>
      </c>
      <c r="J39" s="102">
        <v>179</v>
      </c>
      <c r="K39" s="102">
        <v>24</v>
      </c>
      <c r="L39" s="102">
        <v>752</v>
      </c>
    </row>
    <row r="40" spans="3:12" ht="17.25">
      <c r="C40" s="1" t="s">
        <v>675</v>
      </c>
      <c r="D40" s="106">
        <v>1767</v>
      </c>
      <c r="E40" s="103">
        <f>F40+G40</f>
        <v>1119</v>
      </c>
      <c r="F40" s="102">
        <v>1091</v>
      </c>
      <c r="G40" s="102">
        <v>28</v>
      </c>
      <c r="H40" s="103">
        <f>I40+J40+K40</f>
        <v>125</v>
      </c>
      <c r="I40" s="102">
        <v>15</v>
      </c>
      <c r="J40" s="102">
        <v>95</v>
      </c>
      <c r="K40" s="102">
        <v>15</v>
      </c>
      <c r="L40" s="102">
        <v>523</v>
      </c>
    </row>
    <row r="41" spans="3:12" ht="17.25">
      <c r="C41" s="1" t="s">
        <v>676</v>
      </c>
      <c r="D41" s="106">
        <v>3317</v>
      </c>
      <c r="E41" s="103">
        <f>F41+G41</f>
        <v>1946</v>
      </c>
      <c r="F41" s="102">
        <v>1884</v>
      </c>
      <c r="G41" s="102">
        <v>62</v>
      </c>
      <c r="H41" s="103">
        <f>I41+J41+K41</f>
        <v>271</v>
      </c>
      <c r="I41" s="102">
        <v>53</v>
      </c>
      <c r="J41" s="102">
        <v>189</v>
      </c>
      <c r="K41" s="102">
        <v>29</v>
      </c>
      <c r="L41" s="102">
        <v>1098</v>
      </c>
    </row>
    <row r="42" spans="3:12" ht="17.25">
      <c r="C42" s="1" t="s">
        <v>677</v>
      </c>
      <c r="D42" s="106">
        <v>2236</v>
      </c>
      <c r="E42" s="103">
        <f>F42+G42</f>
        <v>1018</v>
      </c>
      <c r="F42" s="113">
        <v>987</v>
      </c>
      <c r="G42" s="113">
        <v>31</v>
      </c>
      <c r="H42" s="103">
        <f>I42+J42+K42</f>
        <v>221</v>
      </c>
      <c r="I42" s="102">
        <v>23</v>
      </c>
      <c r="J42" s="102">
        <v>187</v>
      </c>
      <c r="K42" s="102">
        <v>11</v>
      </c>
      <c r="L42" s="102">
        <v>995</v>
      </c>
    </row>
    <row r="43" spans="3:12" ht="17.25">
      <c r="C43" s="1" t="s">
        <v>678</v>
      </c>
      <c r="D43" s="106">
        <v>832</v>
      </c>
      <c r="E43" s="103">
        <f>F43+G43</f>
        <v>503</v>
      </c>
      <c r="F43" s="112">
        <v>497</v>
      </c>
      <c r="G43" s="112">
        <v>6</v>
      </c>
      <c r="H43" s="103">
        <f>I43+J43+K43</f>
        <v>116</v>
      </c>
      <c r="I43" s="112">
        <v>9</v>
      </c>
      <c r="J43" s="112">
        <v>86</v>
      </c>
      <c r="K43" s="112">
        <v>21</v>
      </c>
      <c r="L43" s="112">
        <v>213</v>
      </c>
    </row>
    <row r="44" spans="3:12" ht="17.25">
      <c r="C44" s="1"/>
      <c r="D44" s="106"/>
      <c r="E44" s="103"/>
      <c r="F44" s="112"/>
      <c r="G44" s="112"/>
      <c r="H44" s="103"/>
      <c r="I44" s="112"/>
      <c r="J44" s="112"/>
      <c r="K44" s="112"/>
      <c r="L44" s="112"/>
    </row>
    <row r="45" spans="3:12" ht="17.25">
      <c r="C45" s="1" t="s">
        <v>679</v>
      </c>
      <c r="D45" s="106">
        <v>1620</v>
      </c>
      <c r="E45" s="103">
        <f aca="true" t="shared" si="4" ref="E45:E50">F45+G45</f>
        <v>1266</v>
      </c>
      <c r="F45" s="102">
        <v>1239</v>
      </c>
      <c r="G45" s="102">
        <v>27</v>
      </c>
      <c r="H45" s="103">
        <f aca="true" t="shared" si="5" ref="H45:H50">I45+J45+K45</f>
        <v>112</v>
      </c>
      <c r="I45" s="102">
        <v>18</v>
      </c>
      <c r="J45" s="102">
        <v>87</v>
      </c>
      <c r="K45" s="102">
        <v>7</v>
      </c>
      <c r="L45" s="102">
        <v>242</v>
      </c>
    </row>
    <row r="46" spans="3:12" ht="17.25">
      <c r="C46" s="1" t="s">
        <v>680</v>
      </c>
      <c r="D46" s="106">
        <v>1529</v>
      </c>
      <c r="E46" s="103">
        <f t="shared" si="4"/>
        <v>1035</v>
      </c>
      <c r="F46" s="102">
        <v>1020</v>
      </c>
      <c r="G46" s="102">
        <v>15</v>
      </c>
      <c r="H46" s="103">
        <f t="shared" si="5"/>
        <v>146</v>
      </c>
      <c r="I46" s="102">
        <v>19</v>
      </c>
      <c r="J46" s="102">
        <v>121</v>
      </c>
      <c r="K46" s="102">
        <v>6</v>
      </c>
      <c r="L46" s="102">
        <v>348</v>
      </c>
    </row>
    <row r="47" spans="3:12" ht="17.25">
      <c r="C47" s="1" t="s">
        <v>681</v>
      </c>
      <c r="D47" s="106">
        <v>1469</v>
      </c>
      <c r="E47" s="103">
        <f t="shared" si="4"/>
        <v>992</v>
      </c>
      <c r="F47" s="102">
        <v>969</v>
      </c>
      <c r="G47" s="102">
        <v>23</v>
      </c>
      <c r="H47" s="103">
        <f t="shared" si="5"/>
        <v>160</v>
      </c>
      <c r="I47" s="102">
        <v>16</v>
      </c>
      <c r="J47" s="102">
        <v>139</v>
      </c>
      <c r="K47" s="102">
        <v>5</v>
      </c>
      <c r="L47" s="102">
        <v>317</v>
      </c>
    </row>
    <row r="48" spans="3:12" ht="17.25">
      <c r="C48" s="1" t="s">
        <v>682</v>
      </c>
      <c r="D48" s="106">
        <v>2043</v>
      </c>
      <c r="E48" s="103">
        <f t="shared" si="4"/>
        <v>1117</v>
      </c>
      <c r="F48" s="102">
        <v>1093</v>
      </c>
      <c r="G48" s="102">
        <v>24</v>
      </c>
      <c r="H48" s="103">
        <f t="shared" si="5"/>
        <v>191</v>
      </c>
      <c r="I48" s="102">
        <v>14</v>
      </c>
      <c r="J48" s="102">
        <v>170</v>
      </c>
      <c r="K48" s="102">
        <v>7</v>
      </c>
      <c r="L48" s="102">
        <v>735</v>
      </c>
    </row>
    <row r="49" spans="3:12" ht="17.25">
      <c r="C49" s="1" t="s">
        <v>683</v>
      </c>
      <c r="D49" s="106">
        <v>3401</v>
      </c>
      <c r="E49" s="103">
        <f t="shared" si="4"/>
        <v>1688</v>
      </c>
      <c r="F49" s="102">
        <v>1583</v>
      </c>
      <c r="G49" s="102">
        <v>105</v>
      </c>
      <c r="H49" s="103">
        <f t="shared" si="5"/>
        <v>191</v>
      </c>
      <c r="I49" s="102">
        <v>24</v>
      </c>
      <c r="J49" s="102">
        <v>152</v>
      </c>
      <c r="K49" s="102">
        <v>15</v>
      </c>
      <c r="L49" s="102">
        <v>1521</v>
      </c>
    </row>
    <row r="50" spans="3:12" ht="17.25">
      <c r="C50" s="1" t="s">
        <v>684</v>
      </c>
      <c r="D50" s="106">
        <v>2396</v>
      </c>
      <c r="E50" s="103">
        <f t="shared" si="4"/>
        <v>1470</v>
      </c>
      <c r="F50" s="112">
        <v>1439</v>
      </c>
      <c r="G50" s="112">
        <v>31</v>
      </c>
      <c r="H50" s="103">
        <f t="shared" si="5"/>
        <v>236</v>
      </c>
      <c r="I50" s="112">
        <v>25</v>
      </c>
      <c r="J50" s="112">
        <v>187</v>
      </c>
      <c r="K50" s="112">
        <v>24</v>
      </c>
      <c r="L50" s="112">
        <v>689</v>
      </c>
    </row>
    <row r="51" spans="3:12" ht="17.25">
      <c r="C51" s="1"/>
      <c r="D51" s="106"/>
      <c r="E51" s="103"/>
      <c r="F51" s="112"/>
      <c r="G51" s="112"/>
      <c r="H51" s="103"/>
      <c r="I51" s="112"/>
      <c r="J51" s="112"/>
      <c r="K51" s="112"/>
      <c r="L51" s="112"/>
    </row>
    <row r="52" spans="3:12" ht="17.25">
      <c r="C52" s="1" t="s">
        <v>685</v>
      </c>
      <c r="D52" s="106">
        <v>4228</v>
      </c>
      <c r="E52" s="103">
        <f>F52+G52</f>
        <v>3427</v>
      </c>
      <c r="F52" s="102">
        <v>3328</v>
      </c>
      <c r="G52" s="102">
        <v>99</v>
      </c>
      <c r="H52" s="103">
        <f>I52+J52+K52</f>
        <v>319</v>
      </c>
      <c r="I52" s="102">
        <v>82</v>
      </c>
      <c r="J52" s="102">
        <v>191</v>
      </c>
      <c r="K52" s="102">
        <v>46</v>
      </c>
      <c r="L52" s="102">
        <v>482</v>
      </c>
    </row>
    <row r="53" spans="3:12" ht="17.25">
      <c r="C53" s="1" t="s">
        <v>686</v>
      </c>
      <c r="D53" s="106">
        <v>3128</v>
      </c>
      <c r="E53" s="103">
        <f>F53+G53</f>
        <v>2487</v>
      </c>
      <c r="F53" s="102">
        <v>2445</v>
      </c>
      <c r="G53" s="102">
        <v>42</v>
      </c>
      <c r="H53" s="103">
        <f>I53+J53+K53</f>
        <v>214</v>
      </c>
      <c r="I53" s="102">
        <v>43</v>
      </c>
      <c r="J53" s="102">
        <v>137</v>
      </c>
      <c r="K53" s="102">
        <v>34</v>
      </c>
      <c r="L53" s="102">
        <v>427</v>
      </c>
    </row>
    <row r="54" spans="3:12" ht="17.25">
      <c r="C54" s="1" t="s">
        <v>687</v>
      </c>
      <c r="D54" s="106">
        <v>802</v>
      </c>
      <c r="E54" s="103">
        <f>F54+G54</f>
        <v>575</v>
      </c>
      <c r="F54" s="102">
        <v>561</v>
      </c>
      <c r="G54" s="102">
        <v>14</v>
      </c>
      <c r="H54" s="103">
        <f>I54+J54+K54</f>
        <v>65</v>
      </c>
      <c r="I54" s="102">
        <v>7</v>
      </c>
      <c r="J54" s="102">
        <v>56</v>
      </c>
      <c r="K54" s="102">
        <v>2</v>
      </c>
      <c r="L54" s="102">
        <v>162</v>
      </c>
    </row>
    <row r="55" spans="3:12" ht="17.25">
      <c r="C55" s="1" t="s">
        <v>688</v>
      </c>
      <c r="D55" s="106">
        <v>903</v>
      </c>
      <c r="E55" s="103">
        <f>F55+G55</f>
        <v>668</v>
      </c>
      <c r="F55" s="102">
        <v>650</v>
      </c>
      <c r="G55" s="102">
        <v>18</v>
      </c>
      <c r="H55" s="103">
        <f>I55+J55+K55</f>
        <v>94</v>
      </c>
      <c r="I55" s="102">
        <v>14</v>
      </c>
      <c r="J55" s="102">
        <v>69</v>
      </c>
      <c r="K55" s="102">
        <v>11</v>
      </c>
      <c r="L55" s="102">
        <v>141</v>
      </c>
    </row>
    <row r="56" spans="3:12" ht="17.25">
      <c r="C56" s="1"/>
      <c r="D56" s="106"/>
      <c r="E56" s="103"/>
      <c r="F56" s="102"/>
      <c r="G56" s="102"/>
      <c r="H56" s="103"/>
      <c r="I56" s="102"/>
      <c r="J56" s="102"/>
      <c r="K56" s="102"/>
      <c r="L56" s="102"/>
    </row>
    <row r="57" spans="3:12" ht="17.25">
      <c r="C57" s="1" t="s">
        <v>689</v>
      </c>
      <c r="D57" s="106">
        <v>3675</v>
      </c>
      <c r="E57" s="103">
        <v>2769</v>
      </c>
      <c r="F57" s="102">
        <v>2713</v>
      </c>
      <c r="G57" s="102">
        <v>56</v>
      </c>
      <c r="H57" s="103">
        <f>I57+J57+K57</f>
        <v>353</v>
      </c>
      <c r="I57" s="102">
        <v>96</v>
      </c>
      <c r="J57" s="102">
        <v>245</v>
      </c>
      <c r="K57" s="102">
        <v>12</v>
      </c>
      <c r="L57" s="102">
        <v>553</v>
      </c>
    </row>
    <row r="58" spans="3:12" ht="17.25">
      <c r="C58" s="2" t="s">
        <v>690</v>
      </c>
      <c r="D58" s="106">
        <v>639</v>
      </c>
      <c r="E58" s="103">
        <f>F58+G58</f>
        <v>519</v>
      </c>
      <c r="F58" s="102">
        <v>511</v>
      </c>
      <c r="G58" s="102">
        <v>8</v>
      </c>
      <c r="H58" s="103">
        <f>I58+J58</f>
        <v>52</v>
      </c>
      <c r="I58" s="102">
        <v>14</v>
      </c>
      <c r="J58" s="102">
        <v>38</v>
      </c>
      <c r="K58" s="268" t="s">
        <v>614</v>
      </c>
      <c r="L58" s="102">
        <v>68</v>
      </c>
    </row>
    <row r="59" spans="3:12" ht="17.25">
      <c r="C59" s="1" t="s">
        <v>691</v>
      </c>
      <c r="D59" s="106">
        <v>558</v>
      </c>
      <c r="E59" s="103">
        <f>F59+G59</f>
        <v>432</v>
      </c>
      <c r="F59" s="102">
        <v>424</v>
      </c>
      <c r="G59" s="102">
        <v>8</v>
      </c>
      <c r="H59" s="103">
        <f>I59+J59</f>
        <v>49</v>
      </c>
      <c r="I59" s="102">
        <v>7</v>
      </c>
      <c r="J59" s="102">
        <v>42</v>
      </c>
      <c r="K59" s="268" t="s">
        <v>614</v>
      </c>
      <c r="L59" s="102">
        <v>77</v>
      </c>
    </row>
    <row r="60" spans="3:12" ht="17.25">
      <c r="C60" s="1" t="s">
        <v>692</v>
      </c>
      <c r="D60" s="106">
        <v>78</v>
      </c>
      <c r="E60" s="103">
        <f>F60+G60</f>
        <v>64</v>
      </c>
      <c r="F60" s="102">
        <v>63</v>
      </c>
      <c r="G60" s="102">
        <v>1</v>
      </c>
      <c r="H60" s="103">
        <f>I60+J60</f>
        <v>7</v>
      </c>
      <c r="I60" s="102">
        <v>1</v>
      </c>
      <c r="J60" s="102">
        <v>6</v>
      </c>
      <c r="K60" s="268" t="s">
        <v>614</v>
      </c>
      <c r="L60" s="102">
        <v>7</v>
      </c>
    </row>
    <row r="61" spans="3:12" ht="17.25">
      <c r="C61" s="1" t="s">
        <v>693</v>
      </c>
      <c r="D61" s="106">
        <v>3503</v>
      </c>
      <c r="E61" s="103">
        <f>F61+G61</f>
        <v>2589</v>
      </c>
      <c r="F61" s="102">
        <v>2515</v>
      </c>
      <c r="G61" s="102">
        <v>74</v>
      </c>
      <c r="H61" s="103">
        <f>I61+J61+K61</f>
        <v>397</v>
      </c>
      <c r="I61" s="102">
        <v>66</v>
      </c>
      <c r="J61" s="102">
        <v>327</v>
      </c>
      <c r="K61" s="102">
        <v>4</v>
      </c>
      <c r="L61" s="102">
        <v>516</v>
      </c>
    </row>
    <row r="62" spans="2:12" ht="18" thickBot="1">
      <c r="B62" s="5"/>
      <c r="C62" s="5"/>
      <c r="D62" s="18"/>
      <c r="E62" s="19"/>
      <c r="F62" s="19"/>
      <c r="G62" s="19"/>
      <c r="H62" s="5"/>
      <c r="I62" s="5"/>
      <c r="J62" s="5"/>
      <c r="K62" s="5"/>
      <c r="L62" s="5"/>
    </row>
    <row r="63" spans="4:9" ht="17.25">
      <c r="D63" s="1" t="s">
        <v>713</v>
      </c>
      <c r="I63" s="1" t="s">
        <v>158</v>
      </c>
    </row>
    <row r="64" ht="17.25">
      <c r="A64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0" customWidth="1"/>
    <col min="2" max="2" width="15.125" style="0" customWidth="1"/>
    <col min="3" max="3" width="14.625" style="0" customWidth="1"/>
    <col min="6" max="7" width="12.125" style="0" customWidth="1"/>
  </cols>
  <sheetData>
    <row r="1" spans="1:7" ht="13.5">
      <c r="A1" s="40"/>
      <c r="G1" s="40" t="s">
        <v>81</v>
      </c>
    </row>
    <row r="5" ht="17.25">
      <c r="E5" s="4"/>
    </row>
    <row r="6" ht="17.25">
      <c r="E6" s="4" t="s">
        <v>810</v>
      </c>
    </row>
    <row r="7" spans="2:11" ht="18" thickBot="1">
      <c r="B7" s="41"/>
      <c r="C7" s="41"/>
      <c r="D7" s="41"/>
      <c r="E7" s="41"/>
      <c r="F7" s="342" t="s">
        <v>815</v>
      </c>
      <c r="G7" s="343"/>
      <c r="H7" s="343"/>
      <c r="I7" s="343"/>
      <c r="J7" s="343"/>
      <c r="K7" s="344" t="s">
        <v>82</v>
      </c>
    </row>
    <row r="8" spans="2:11" ht="17.25">
      <c r="B8" s="42"/>
      <c r="C8" s="49"/>
      <c r="D8" s="50"/>
      <c r="E8" s="50"/>
      <c r="F8" s="51"/>
      <c r="G8" s="50"/>
      <c r="H8" s="50"/>
      <c r="I8" s="50"/>
      <c r="J8" s="50"/>
      <c r="K8" s="52"/>
    </row>
    <row r="9" spans="3:11" ht="17.25">
      <c r="C9" s="53"/>
      <c r="D9" s="345"/>
      <c r="E9" s="346" t="s">
        <v>816</v>
      </c>
      <c r="F9" s="347"/>
      <c r="G9" s="345"/>
      <c r="H9" s="346" t="s">
        <v>817</v>
      </c>
      <c r="I9" s="347"/>
      <c r="J9" s="361" t="s">
        <v>164</v>
      </c>
      <c r="K9" s="362"/>
    </row>
    <row r="10" spans="3:11" ht="17.25">
      <c r="C10" s="53"/>
      <c r="D10" s="53"/>
      <c r="E10" s="53"/>
      <c r="F10" s="53"/>
      <c r="G10" s="53"/>
      <c r="H10" s="53"/>
      <c r="I10" s="53"/>
      <c r="J10" s="348" t="s">
        <v>811</v>
      </c>
      <c r="K10" s="53"/>
    </row>
    <row r="11" spans="3:11" ht="17.25">
      <c r="C11" s="54" t="s">
        <v>818</v>
      </c>
      <c r="D11" s="54" t="s">
        <v>819</v>
      </c>
      <c r="E11" s="54" t="s">
        <v>820</v>
      </c>
      <c r="F11" s="54" t="s">
        <v>821</v>
      </c>
      <c r="G11" s="54" t="s">
        <v>822</v>
      </c>
      <c r="H11" s="54" t="s">
        <v>823</v>
      </c>
      <c r="I11" s="54" t="s">
        <v>824</v>
      </c>
      <c r="J11" s="349" t="s">
        <v>825</v>
      </c>
      <c r="K11" s="54" t="s">
        <v>826</v>
      </c>
    </row>
    <row r="12" spans="2:11" ht="17.25">
      <c r="B12" s="44"/>
      <c r="C12" s="55"/>
      <c r="D12" s="55"/>
      <c r="E12" s="55"/>
      <c r="F12" s="55"/>
      <c r="G12" s="55"/>
      <c r="H12" s="55"/>
      <c r="I12" s="55"/>
      <c r="J12" s="350" t="s">
        <v>812</v>
      </c>
      <c r="K12" s="56" t="s">
        <v>746</v>
      </c>
    </row>
    <row r="13" spans="3:11" ht="17.25">
      <c r="C13" s="53"/>
      <c r="D13" s="57"/>
      <c r="E13" s="57"/>
      <c r="F13" s="57"/>
      <c r="G13" s="57"/>
      <c r="H13" s="57"/>
      <c r="I13" s="57"/>
      <c r="J13" s="57"/>
      <c r="K13" s="57"/>
    </row>
    <row r="14" spans="2:11" ht="17.25">
      <c r="B14" s="39" t="s">
        <v>165</v>
      </c>
      <c r="C14" s="58">
        <v>478478</v>
      </c>
      <c r="D14" s="59">
        <v>45446</v>
      </c>
      <c r="E14" s="59">
        <v>1021</v>
      </c>
      <c r="F14" s="59">
        <v>3406</v>
      </c>
      <c r="G14" s="59">
        <v>83</v>
      </c>
      <c r="H14" s="59">
        <v>41060</v>
      </c>
      <c r="I14" s="59">
        <v>69204</v>
      </c>
      <c r="J14" s="59">
        <v>3084</v>
      </c>
      <c r="K14" s="59">
        <v>5287</v>
      </c>
    </row>
    <row r="15" spans="3:11" ht="17.25">
      <c r="C15" s="53"/>
      <c r="D15" s="57"/>
      <c r="E15" s="57"/>
      <c r="F15" s="57"/>
      <c r="G15" s="57"/>
      <c r="H15" s="57"/>
      <c r="I15" s="57"/>
      <c r="J15" s="57"/>
      <c r="K15" s="57"/>
    </row>
    <row r="16" spans="2:11" ht="17.25">
      <c r="B16" s="1" t="s">
        <v>748</v>
      </c>
      <c r="C16" s="58">
        <v>168521</v>
      </c>
      <c r="D16" s="46">
        <v>3548</v>
      </c>
      <c r="E16" s="46">
        <v>26</v>
      </c>
      <c r="F16" s="46">
        <v>441</v>
      </c>
      <c r="G16" s="46">
        <v>22</v>
      </c>
      <c r="H16" s="46">
        <v>14443</v>
      </c>
      <c r="I16" s="46">
        <v>26563</v>
      </c>
      <c r="J16" s="46">
        <v>1325</v>
      </c>
      <c r="K16" s="46">
        <v>2732</v>
      </c>
    </row>
    <row r="17" spans="2:11" ht="17.25">
      <c r="B17" s="1" t="s">
        <v>749</v>
      </c>
      <c r="C17" s="58">
        <v>26285</v>
      </c>
      <c r="D17" s="46">
        <v>2689</v>
      </c>
      <c r="E17" s="46">
        <v>4</v>
      </c>
      <c r="F17" s="46">
        <v>104</v>
      </c>
      <c r="G17" s="46" t="s">
        <v>606</v>
      </c>
      <c r="H17" s="46">
        <v>1994</v>
      </c>
      <c r="I17" s="46">
        <v>5383</v>
      </c>
      <c r="J17" s="46">
        <v>158</v>
      </c>
      <c r="K17" s="46">
        <v>304</v>
      </c>
    </row>
    <row r="18" spans="2:11" ht="17.25">
      <c r="B18" s="1" t="s">
        <v>750</v>
      </c>
      <c r="C18" s="58">
        <v>24935</v>
      </c>
      <c r="D18" s="46">
        <v>1999</v>
      </c>
      <c r="E18" s="46">
        <v>24</v>
      </c>
      <c r="F18" s="46">
        <v>3</v>
      </c>
      <c r="G18" s="46">
        <v>4</v>
      </c>
      <c r="H18" s="46">
        <v>1455</v>
      </c>
      <c r="I18" s="46">
        <v>3709</v>
      </c>
      <c r="J18" s="46">
        <v>213</v>
      </c>
      <c r="K18" s="46">
        <v>434</v>
      </c>
    </row>
    <row r="19" spans="2:11" ht="17.25">
      <c r="B19" s="1" t="s">
        <v>751</v>
      </c>
      <c r="C19" s="58">
        <v>15223</v>
      </c>
      <c r="D19" s="46">
        <v>2108</v>
      </c>
      <c r="E19" s="46">
        <v>3</v>
      </c>
      <c r="F19" s="46">
        <v>445</v>
      </c>
      <c r="G19" s="46" t="s">
        <v>606</v>
      </c>
      <c r="H19" s="46">
        <v>1520</v>
      </c>
      <c r="I19" s="46">
        <v>2942</v>
      </c>
      <c r="J19" s="46">
        <v>58</v>
      </c>
      <c r="K19" s="46">
        <v>58</v>
      </c>
    </row>
    <row r="20" spans="2:11" ht="17.25">
      <c r="B20" s="1" t="s">
        <v>752</v>
      </c>
      <c r="C20" s="58">
        <v>11772</v>
      </c>
      <c r="D20" s="46">
        <v>1502</v>
      </c>
      <c r="E20" s="46">
        <v>6</v>
      </c>
      <c r="F20" s="46">
        <v>115</v>
      </c>
      <c r="G20" s="46">
        <v>1</v>
      </c>
      <c r="H20" s="46">
        <v>1206</v>
      </c>
      <c r="I20" s="46">
        <v>1423</v>
      </c>
      <c r="J20" s="46">
        <v>171</v>
      </c>
      <c r="K20" s="46">
        <v>96</v>
      </c>
    </row>
    <row r="21" spans="2:11" ht="17.25">
      <c r="B21" s="1" t="s">
        <v>753</v>
      </c>
      <c r="C21" s="58">
        <v>39435</v>
      </c>
      <c r="D21" s="46">
        <v>5093</v>
      </c>
      <c r="E21" s="46">
        <v>307</v>
      </c>
      <c r="F21" s="46">
        <v>305</v>
      </c>
      <c r="G21" s="46">
        <v>13</v>
      </c>
      <c r="H21" s="46">
        <v>3718</v>
      </c>
      <c r="I21" s="46">
        <v>4324</v>
      </c>
      <c r="J21" s="46">
        <v>195</v>
      </c>
      <c r="K21" s="46">
        <v>284</v>
      </c>
    </row>
    <row r="22" spans="2:11" ht="17.25">
      <c r="B22" s="1" t="s">
        <v>754</v>
      </c>
      <c r="C22" s="58">
        <v>14196</v>
      </c>
      <c r="D22" s="46">
        <v>180</v>
      </c>
      <c r="E22" s="46">
        <v>76</v>
      </c>
      <c r="F22" s="46">
        <v>48</v>
      </c>
      <c r="G22" s="46">
        <v>6</v>
      </c>
      <c r="H22" s="46">
        <v>1538</v>
      </c>
      <c r="I22" s="46">
        <v>979</v>
      </c>
      <c r="J22" s="46">
        <v>116</v>
      </c>
      <c r="K22" s="46">
        <v>108</v>
      </c>
    </row>
    <row r="23" spans="2:11" ht="17.25">
      <c r="B23" s="1"/>
      <c r="C23" s="58"/>
      <c r="D23" s="46"/>
      <c r="E23" s="46"/>
      <c r="F23" s="46"/>
      <c r="G23" s="46"/>
      <c r="H23" s="46"/>
      <c r="I23" s="46"/>
      <c r="J23" s="46"/>
      <c r="K23" s="46"/>
    </row>
    <row r="24" spans="2:11" ht="17.25">
      <c r="B24" s="1" t="s">
        <v>755</v>
      </c>
      <c r="C24" s="53">
        <v>3723</v>
      </c>
      <c r="D24" s="57">
        <v>381</v>
      </c>
      <c r="E24" s="57">
        <v>2</v>
      </c>
      <c r="F24" s="57">
        <v>4</v>
      </c>
      <c r="G24" s="351" t="s">
        <v>606</v>
      </c>
      <c r="H24" s="57">
        <v>269</v>
      </c>
      <c r="I24" s="57">
        <v>931</v>
      </c>
      <c r="J24" s="57">
        <v>31</v>
      </c>
      <c r="K24" s="57">
        <v>31</v>
      </c>
    </row>
    <row r="25" spans="2:11" ht="17.25">
      <c r="B25" s="1" t="s">
        <v>756</v>
      </c>
      <c r="C25" s="58">
        <v>1877</v>
      </c>
      <c r="D25" s="46">
        <v>504</v>
      </c>
      <c r="E25" s="46">
        <v>7</v>
      </c>
      <c r="F25" s="46">
        <v>1</v>
      </c>
      <c r="G25" s="46">
        <v>2</v>
      </c>
      <c r="H25" s="46">
        <v>265</v>
      </c>
      <c r="I25" s="46">
        <v>274</v>
      </c>
      <c r="J25" s="46">
        <v>14</v>
      </c>
      <c r="K25" s="46">
        <v>7</v>
      </c>
    </row>
    <row r="26" spans="2:11" ht="17.25">
      <c r="B26" s="1"/>
      <c r="C26" s="58"/>
      <c r="D26" s="46"/>
      <c r="E26" s="46"/>
      <c r="F26" s="46"/>
      <c r="G26" s="46"/>
      <c r="H26" s="46"/>
      <c r="I26" s="46"/>
      <c r="J26" s="46"/>
      <c r="K26" s="46"/>
    </row>
    <row r="27" spans="2:11" ht="17.25">
      <c r="B27" s="2" t="s">
        <v>664</v>
      </c>
      <c r="C27" s="58">
        <v>7611</v>
      </c>
      <c r="D27" s="46">
        <v>1500</v>
      </c>
      <c r="E27" s="46">
        <v>2</v>
      </c>
      <c r="F27" s="46">
        <v>2</v>
      </c>
      <c r="G27" s="46">
        <v>1</v>
      </c>
      <c r="H27" s="46">
        <v>508</v>
      </c>
      <c r="I27" s="46">
        <v>1073</v>
      </c>
      <c r="J27" s="46">
        <v>45</v>
      </c>
      <c r="K27" s="46">
        <v>71</v>
      </c>
    </row>
    <row r="28" spans="2:11" ht="17.25">
      <c r="B28" s="1" t="s">
        <v>665</v>
      </c>
      <c r="C28" s="58">
        <v>8161</v>
      </c>
      <c r="D28" s="46">
        <v>2605</v>
      </c>
      <c r="E28" s="46">
        <v>14</v>
      </c>
      <c r="F28" s="46" t="s">
        <v>606</v>
      </c>
      <c r="G28" s="46">
        <v>1</v>
      </c>
      <c r="H28" s="46">
        <v>468</v>
      </c>
      <c r="I28" s="46">
        <v>929</v>
      </c>
      <c r="J28" s="46">
        <v>38</v>
      </c>
      <c r="K28" s="46">
        <v>75</v>
      </c>
    </row>
    <row r="29" spans="2:11" ht="17.25">
      <c r="B29" s="1" t="s">
        <v>666</v>
      </c>
      <c r="C29" s="58">
        <v>4384</v>
      </c>
      <c r="D29" s="46">
        <v>1112</v>
      </c>
      <c r="E29" s="46">
        <v>2</v>
      </c>
      <c r="F29" s="46" t="s">
        <v>606</v>
      </c>
      <c r="G29" s="46">
        <v>1</v>
      </c>
      <c r="H29" s="46">
        <v>287</v>
      </c>
      <c r="I29" s="46">
        <v>560</v>
      </c>
      <c r="J29" s="46">
        <v>17</v>
      </c>
      <c r="K29" s="46">
        <v>37</v>
      </c>
    </row>
    <row r="30" spans="2:11" ht="17.25">
      <c r="B30" s="1" t="s">
        <v>667</v>
      </c>
      <c r="C30" s="58">
        <v>4065</v>
      </c>
      <c r="D30" s="46">
        <v>1132</v>
      </c>
      <c r="E30" s="46">
        <v>4</v>
      </c>
      <c r="F30" s="46">
        <v>1</v>
      </c>
      <c r="G30" s="46" t="s">
        <v>606</v>
      </c>
      <c r="H30" s="46">
        <v>276</v>
      </c>
      <c r="I30" s="46">
        <v>572</v>
      </c>
      <c r="J30" s="46">
        <v>10</v>
      </c>
      <c r="K30" s="46">
        <v>37</v>
      </c>
    </row>
    <row r="31" spans="2:11" ht="17.25">
      <c r="B31" s="1" t="s">
        <v>668</v>
      </c>
      <c r="C31" s="58">
        <v>10020</v>
      </c>
      <c r="D31" s="46">
        <v>795</v>
      </c>
      <c r="E31" s="46">
        <v>1</v>
      </c>
      <c r="F31" s="46">
        <v>2</v>
      </c>
      <c r="G31" s="46" t="s">
        <v>606</v>
      </c>
      <c r="H31" s="46">
        <v>947</v>
      </c>
      <c r="I31" s="46">
        <v>1960</v>
      </c>
      <c r="J31" s="46">
        <v>57</v>
      </c>
      <c r="K31" s="46">
        <v>113</v>
      </c>
    </row>
    <row r="32" spans="2:11" ht="17.25">
      <c r="B32" s="1" t="s">
        <v>669</v>
      </c>
      <c r="C32" s="58">
        <v>23560</v>
      </c>
      <c r="D32" s="46">
        <v>817</v>
      </c>
      <c r="E32" s="46">
        <v>5</v>
      </c>
      <c r="F32" s="46">
        <v>6</v>
      </c>
      <c r="G32" s="46">
        <v>12</v>
      </c>
      <c r="H32" s="46">
        <v>2009</v>
      </c>
      <c r="I32" s="46">
        <v>3956</v>
      </c>
      <c r="J32" s="46">
        <v>171</v>
      </c>
      <c r="K32" s="46">
        <v>259</v>
      </c>
    </row>
    <row r="33" spans="2:11" ht="17.25">
      <c r="B33" s="1"/>
      <c r="C33" s="58"/>
      <c r="D33" s="46"/>
      <c r="E33" s="46"/>
      <c r="F33" s="46"/>
      <c r="G33" s="46"/>
      <c r="H33" s="46"/>
      <c r="I33" s="46"/>
      <c r="J33" s="46"/>
      <c r="K33" s="46"/>
    </row>
    <row r="34" spans="2:11" ht="17.25">
      <c r="B34" s="2" t="s">
        <v>670</v>
      </c>
      <c r="C34" s="58">
        <v>9991</v>
      </c>
      <c r="D34" s="46">
        <v>2566</v>
      </c>
      <c r="E34" s="46">
        <v>28</v>
      </c>
      <c r="F34" s="46">
        <v>6</v>
      </c>
      <c r="G34" s="46">
        <v>8</v>
      </c>
      <c r="H34" s="46">
        <v>667</v>
      </c>
      <c r="I34" s="46">
        <v>1566</v>
      </c>
      <c r="J34" s="46">
        <v>45</v>
      </c>
      <c r="K34" s="46">
        <v>63</v>
      </c>
    </row>
    <row r="35" spans="2:11" ht="17.25">
      <c r="B35" s="1" t="s">
        <v>671</v>
      </c>
      <c r="C35" s="58">
        <v>6654</v>
      </c>
      <c r="D35" s="46">
        <v>375</v>
      </c>
      <c r="E35" s="46">
        <v>7</v>
      </c>
      <c r="F35" s="46">
        <v>1</v>
      </c>
      <c r="G35" s="46">
        <v>1</v>
      </c>
      <c r="H35" s="46">
        <v>483</v>
      </c>
      <c r="I35" s="46">
        <v>1543</v>
      </c>
      <c r="J35" s="46">
        <v>53</v>
      </c>
      <c r="K35" s="46">
        <v>56</v>
      </c>
    </row>
    <row r="36" spans="2:11" ht="17.25">
      <c r="B36" s="1" t="s">
        <v>672</v>
      </c>
      <c r="C36" s="53">
        <v>2636</v>
      </c>
      <c r="D36" s="57">
        <v>610</v>
      </c>
      <c r="E36" s="57">
        <v>9</v>
      </c>
      <c r="F36" s="351" t="s">
        <v>606</v>
      </c>
      <c r="G36" s="351" t="s">
        <v>606</v>
      </c>
      <c r="H36" s="57">
        <v>161</v>
      </c>
      <c r="I36" s="57">
        <v>397</v>
      </c>
      <c r="J36" s="57">
        <v>13</v>
      </c>
      <c r="K36" s="57">
        <v>24</v>
      </c>
    </row>
    <row r="37" spans="2:11" ht="17.25">
      <c r="B37" s="1" t="s">
        <v>673</v>
      </c>
      <c r="C37" s="58">
        <v>2270</v>
      </c>
      <c r="D37" s="46">
        <v>92</v>
      </c>
      <c r="E37" s="46">
        <v>37</v>
      </c>
      <c r="F37" s="46" t="s">
        <v>606</v>
      </c>
      <c r="G37" s="46" t="s">
        <v>606</v>
      </c>
      <c r="H37" s="46">
        <v>157</v>
      </c>
      <c r="I37" s="46">
        <v>161</v>
      </c>
      <c r="J37" s="46">
        <v>17</v>
      </c>
      <c r="K37" s="46">
        <v>12</v>
      </c>
    </row>
    <row r="38" spans="2:11" ht="17.25">
      <c r="B38" s="1"/>
      <c r="C38" s="58"/>
      <c r="D38" s="46"/>
      <c r="E38" s="46"/>
      <c r="F38" s="46"/>
      <c r="G38" s="46"/>
      <c r="H38" s="46"/>
      <c r="I38" s="46"/>
      <c r="J38" s="46"/>
      <c r="K38" s="46"/>
    </row>
    <row r="39" spans="2:11" ht="17.25">
      <c r="B39" s="1" t="s">
        <v>674</v>
      </c>
      <c r="C39" s="58">
        <v>6846</v>
      </c>
      <c r="D39" s="46">
        <v>990</v>
      </c>
      <c r="E39" s="46" t="s">
        <v>606</v>
      </c>
      <c r="F39" s="46">
        <v>110</v>
      </c>
      <c r="G39" s="46" t="s">
        <v>606</v>
      </c>
      <c r="H39" s="46">
        <v>704</v>
      </c>
      <c r="I39" s="46">
        <v>983</v>
      </c>
      <c r="J39" s="46">
        <v>21</v>
      </c>
      <c r="K39" s="46">
        <v>42</v>
      </c>
    </row>
    <row r="40" spans="2:11" ht="17.25">
      <c r="B40" s="1" t="s">
        <v>675</v>
      </c>
      <c r="C40" s="58">
        <v>3982</v>
      </c>
      <c r="D40" s="46">
        <v>986</v>
      </c>
      <c r="E40" s="46">
        <v>18</v>
      </c>
      <c r="F40" s="46">
        <v>48</v>
      </c>
      <c r="G40" s="46" t="s">
        <v>606</v>
      </c>
      <c r="H40" s="46">
        <v>400</v>
      </c>
      <c r="I40" s="46">
        <v>569</v>
      </c>
      <c r="J40" s="46">
        <v>22</v>
      </c>
      <c r="K40" s="46">
        <v>16</v>
      </c>
    </row>
    <row r="41" spans="2:11" ht="17.25">
      <c r="B41" s="1" t="s">
        <v>676</v>
      </c>
      <c r="C41" s="58">
        <v>7622</v>
      </c>
      <c r="D41" s="46">
        <v>2009</v>
      </c>
      <c r="E41" s="46">
        <v>4</v>
      </c>
      <c r="F41" s="46">
        <v>6</v>
      </c>
      <c r="G41" s="46" t="s">
        <v>606</v>
      </c>
      <c r="H41" s="46">
        <v>697</v>
      </c>
      <c r="I41" s="46">
        <v>842</v>
      </c>
      <c r="J41" s="46">
        <v>35</v>
      </c>
      <c r="K41" s="46">
        <v>38</v>
      </c>
    </row>
    <row r="42" spans="2:11" ht="17.25">
      <c r="B42" s="1" t="s">
        <v>677</v>
      </c>
      <c r="C42" s="58">
        <v>4976</v>
      </c>
      <c r="D42" s="46">
        <v>2187</v>
      </c>
      <c r="E42" s="46">
        <v>5</v>
      </c>
      <c r="F42" s="46" t="s">
        <v>606</v>
      </c>
      <c r="G42" s="46" t="s">
        <v>606</v>
      </c>
      <c r="H42" s="46">
        <v>375</v>
      </c>
      <c r="I42" s="46">
        <v>445</v>
      </c>
      <c r="J42" s="46">
        <v>15</v>
      </c>
      <c r="K42" s="46">
        <v>23</v>
      </c>
    </row>
    <row r="43" spans="2:11" ht="17.25">
      <c r="B43" s="1" t="s">
        <v>678</v>
      </c>
      <c r="C43" s="53">
        <v>1973</v>
      </c>
      <c r="D43" s="57">
        <v>391</v>
      </c>
      <c r="E43" s="57">
        <v>41</v>
      </c>
      <c r="F43" s="57">
        <v>1</v>
      </c>
      <c r="G43" s="351" t="s">
        <v>606</v>
      </c>
      <c r="H43" s="57">
        <v>251</v>
      </c>
      <c r="I43" s="57">
        <v>290</v>
      </c>
      <c r="J43" s="57">
        <v>2</v>
      </c>
      <c r="K43" s="57">
        <v>3</v>
      </c>
    </row>
    <row r="44" spans="2:11" ht="17.25">
      <c r="B44" s="1"/>
      <c r="C44" s="53"/>
      <c r="D44" s="57"/>
      <c r="E44" s="57"/>
      <c r="F44" s="57"/>
      <c r="G44" s="57"/>
      <c r="H44" s="57"/>
      <c r="I44" s="57"/>
      <c r="J44" s="57"/>
      <c r="K44" s="57"/>
    </row>
    <row r="45" spans="2:11" ht="17.25">
      <c r="B45" s="1" t="s">
        <v>679</v>
      </c>
      <c r="C45" s="58">
        <v>3649</v>
      </c>
      <c r="D45" s="46">
        <v>227</v>
      </c>
      <c r="E45" s="46">
        <v>1</v>
      </c>
      <c r="F45" s="46">
        <v>79</v>
      </c>
      <c r="G45" s="46" t="s">
        <v>606</v>
      </c>
      <c r="H45" s="46">
        <v>363</v>
      </c>
      <c r="I45" s="46">
        <v>399</v>
      </c>
      <c r="J45" s="46">
        <v>24</v>
      </c>
      <c r="K45" s="46">
        <v>30</v>
      </c>
    </row>
    <row r="46" spans="2:11" ht="17.25">
      <c r="B46" s="1" t="s">
        <v>680</v>
      </c>
      <c r="C46" s="58">
        <v>3521</v>
      </c>
      <c r="D46" s="46">
        <v>641</v>
      </c>
      <c r="E46" s="46">
        <v>8</v>
      </c>
      <c r="F46" s="46">
        <v>152</v>
      </c>
      <c r="G46" s="46" t="s">
        <v>606</v>
      </c>
      <c r="H46" s="46">
        <v>339</v>
      </c>
      <c r="I46" s="46">
        <v>352</v>
      </c>
      <c r="J46" s="46">
        <v>31</v>
      </c>
      <c r="K46" s="46">
        <v>25</v>
      </c>
    </row>
    <row r="47" spans="2:11" ht="17.25">
      <c r="B47" s="1" t="s">
        <v>681</v>
      </c>
      <c r="C47" s="58">
        <v>3447</v>
      </c>
      <c r="D47" s="46">
        <v>436</v>
      </c>
      <c r="E47" s="46">
        <v>2</v>
      </c>
      <c r="F47" s="46">
        <v>160</v>
      </c>
      <c r="G47" s="46">
        <v>1</v>
      </c>
      <c r="H47" s="46">
        <v>337</v>
      </c>
      <c r="I47" s="46">
        <v>522</v>
      </c>
      <c r="J47" s="46">
        <v>16</v>
      </c>
      <c r="K47" s="46">
        <v>15</v>
      </c>
    </row>
    <row r="48" spans="2:11" ht="17.25">
      <c r="B48" s="1" t="s">
        <v>682</v>
      </c>
      <c r="C48" s="58">
        <v>4632</v>
      </c>
      <c r="D48" s="46">
        <v>1553</v>
      </c>
      <c r="E48" s="46">
        <v>23</v>
      </c>
      <c r="F48" s="46">
        <v>49</v>
      </c>
      <c r="G48" s="46" t="s">
        <v>606</v>
      </c>
      <c r="H48" s="46">
        <v>359</v>
      </c>
      <c r="I48" s="46">
        <v>647</v>
      </c>
      <c r="J48" s="46">
        <v>9</v>
      </c>
      <c r="K48" s="46">
        <v>14</v>
      </c>
    </row>
    <row r="49" spans="2:11" ht="17.25">
      <c r="B49" s="1" t="s">
        <v>683</v>
      </c>
      <c r="C49" s="58">
        <v>7668</v>
      </c>
      <c r="D49" s="46">
        <v>2892</v>
      </c>
      <c r="E49" s="46">
        <v>37</v>
      </c>
      <c r="F49" s="46">
        <v>172</v>
      </c>
      <c r="G49" s="46" t="s">
        <v>606</v>
      </c>
      <c r="H49" s="46">
        <v>575</v>
      </c>
      <c r="I49" s="46">
        <v>1138</v>
      </c>
      <c r="J49" s="46">
        <v>19</v>
      </c>
      <c r="K49" s="46">
        <v>16</v>
      </c>
    </row>
    <row r="50" spans="2:11" ht="17.25">
      <c r="B50" s="1" t="s">
        <v>684</v>
      </c>
      <c r="C50" s="53">
        <v>5524</v>
      </c>
      <c r="D50" s="57">
        <v>1442</v>
      </c>
      <c r="E50" s="57">
        <v>97</v>
      </c>
      <c r="F50" s="57">
        <v>9</v>
      </c>
      <c r="G50" s="351" t="s">
        <v>606</v>
      </c>
      <c r="H50" s="57">
        <v>565</v>
      </c>
      <c r="I50" s="57">
        <v>585</v>
      </c>
      <c r="J50" s="57">
        <v>33</v>
      </c>
      <c r="K50" s="57">
        <v>33</v>
      </c>
    </row>
    <row r="51" spans="2:11" ht="17.25">
      <c r="B51" s="1"/>
      <c r="C51" s="53"/>
      <c r="D51" s="57"/>
      <c r="E51" s="57"/>
      <c r="F51" s="57"/>
      <c r="G51" s="57"/>
      <c r="H51" s="57"/>
      <c r="I51" s="57"/>
      <c r="J51" s="57"/>
      <c r="K51" s="57"/>
    </row>
    <row r="52" spans="2:11" ht="17.25">
      <c r="B52" s="1" t="s">
        <v>685</v>
      </c>
      <c r="C52" s="58">
        <v>9108</v>
      </c>
      <c r="D52" s="46">
        <v>370</v>
      </c>
      <c r="E52" s="46">
        <v>5</v>
      </c>
      <c r="F52" s="46">
        <v>90</v>
      </c>
      <c r="G52" s="46" t="s">
        <v>606</v>
      </c>
      <c r="H52" s="46">
        <v>754</v>
      </c>
      <c r="I52" s="46">
        <v>781</v>
      </c>
      <c r="J52" s="46">
        <v>23</v>
      </c>
      <c r="K52" s="46">
        <v>77</v>
      </c>
    </row>
    <row r="53" spans="2:11" ht="17.25">
      <c r="B53" s="1" t="s">
        <v>686</v>
      </c>
      <c r="C53" s="58">
        <v>7106</v>
      </c>
      <c r="D53" s="46">
        <v>662</v>
      </c>
      <c r="E53" s="46">
        <v>28</v>
      </c>
      <c r="F53" s="46">
        <v>14</v>
      </c>
      <c r="G53" s="46" t="s">
        <v>606</v>
      </c>
      <c r="H53" s="46">
        <v>810</v>
      </c>
      <c r="I53" s="46">
        <v>873</v>
      </c>
      <c r="J53" s="46">
        <v>20</v>
      </c>
      <c r="K53" s="46">
        <v>37</v>
      </c>
    </row>
    <row r="54" spans="2:11" ht="17.25">
      <c r="B54" s="1" t="s">
        <v>687</v>
      </c>
      <c r="C54" s="58">
        <v>1856</v>
      </c>
      <c r="D54" s="46">
        <v>257</v>
      </c>
      <c r="E54" s="46">
        <v>27</v>
      </c>
      <c r="F54" s="46">
        <v>43</v>
      </c>
      <c r="G54" s="46">
        <v>6</v>
      </c>
      <c r="H54" s="46">
        <v>202</v>
      </c>
      <c r="I54" s="46">
        <v>237</v>
      </c>
      <c r="J54" s="46">
        <v>4</v>
      </c>
      <c r="K54" s="46">
        <v>8</v>
      </c>
    </row>
    <row r="55" spans="2:11" ht="17.25">
      <c r="B55" s="1" t="s">
        <v>688</v>
      </c>
      <c r="C55" s="58">
        <v>2160</v>
      </c>
      <c r="D55" s="46">
        <v>167</v>
      </c>
      <c r="E55" s="46">
        <v>32</v>
      </c>
      <c r="F55" s="46">
        <v>130</v>
      </c>
      <c r="G55" s="46">
        <v>3</v>
      </c>
      <c r="H55" s="46">
        <v>256</v>
      </c>
      <c r="I55" s="46">
        <v>242</v>
      </c>
      <c r="J55" s="46">
        <v>5</v>
      </c>
      <c r="K55" s="46">
        <v>7</v>
      </c>
    </row>
    <row r="56" spans="2:11" ht="17.25">
      <c r="B56" s="1"/>
      <c r="C56" s="58"/>
      <c r="D56" s="46"/>
      <c r="E56" s="46"/>
      <c r="F56" s="46"/>
      <c r="G56" s="46"/>
      <c r="H56" s="46"/>
      <c r="I56" s="46"/>
      <c r="J56" s="46"/>
      <c r="K56" s="46"/>
    </row>
    <row r="57" spans="2:11" ht="17.25">
      <c r="B57" s="1" t="s">
        <v>689</v>
      </c>
      <c r="C57" s="58">
        <v>8082</v>
      </c>
      <c r="D57" s="46">
        <v>245</v>
      </c>
      <c r="E57" s="46">
        <v>35</v>
      </c>
      <c r="F57" s="46">
        <v>202</v>
      </c>
      <c r="G57" s="46">
        <v>1</v>
      </c>
      <c r="H57" s="46">
        <v>726</v>
      </c>
      <c r="I57" s="46">
        <v>451</v>
      </c>
      <c r="J57" s="46">
        <v>16</v>
      </c>
      <c r="K57" s="46">
        <v>64</v>
      </c>
    </row>
    <row r="58" spans="2:11" ht="17.25">
      <c r="B58" s="2" t="s">
        <v>690</v>
      </c>
      <c r="C58" s="58">
        <v>1429</v>
      </c>
      <c r="D58" s="46">
        <v>14</v>
      </c>
      <c r="E58" s="46">
        <v>1</v>
      </c>
      <c r="F58" s="46">
        <v>121</v>
      </c>
      <c r="G58" s="46" t="s">
        <v>606</v>
      </c>
      <c r="H58" s="46">
        <v>113</v>
      </c>
      <c r="I58" s="46">
        <v>119</v>
      </c>
      <c r="J58" s="46">
        <v>11</v>
      </c>
      <c r="K58" s="46">
        <v>6</v>
      </c>
    </row>
    <row r="59" spans="2:11" ht="17.25">
      <c r="B59" s="1" t="s">
        <v>691</v>
      </c>
      <c r="C59" s="58">
        <v>1287</v>
      </c>
      <c r="D59" s="46">
        <v>86</v>
      </c>
      <c r="E59" s="46">
        <v>68</v>
      </c>
      <c r="F59" s="46">
        <v>8</v>
      </c>
      <c r="G59" s="46" t="s">
        <v>606</v>
      </c>
      <c r="H59" s="46">
        <v>123</v>
      </c>
      <c r="I59" s="46">
        <v>73</v>
      </c>
      <c r="J59" s="46">
        <v>2</v>
      </c>
      <c r="K59" s="46">
        <v>7</v>
      </c>
    </row>
    <row r="60" spans="2:11" ht="17.25">
      <c r="B60" s="1" t="s">
        <v>692</v>
      </c>
      <c r="C60" s="58">
        <v>215</v>
      </c>
      <c r="D60" s="46">
        <v>4</v>
      </c>
      <c r="E60" s="46">
        <v>1</v>
      </c>
      <c r="F60" s="46" t="s">
        <v>606</v>
      </c>
      <c r="G60" s="46" t="s">
        <v>606</v>
      </c>
      <c r="H60" s="46">
        <v>52</v>
      </c>
      <c r="I60" s="46">
        <v>6</v>
      </c>
      <c r="J60" s="46" t="s">
        <v>606</v>
      </c>
      <c r="K60" s="46" t="s">
        <v>606</v>
      </c>
    </row>
    <row r="61" spans="2:11" ht="17.25">
      <c r="B61" s="1" t="s">
        <v>693</v>
      </c>
      <c r="C61" s="58">
        <v>8076</v>
      </c>
      <c r="D61" s="46">
        <v>279</v>
      </c>
      <c r="E61" s="46">
        <v>24</v>
      </c>
      <c r="F61" s="46">
        <v>528</v>
      </c>
      <c r="G61" s="46" t="s">
        <v>606</v>
      </c>
      <c r="H61" s="46">
        <v>688</v>
      </c>
      <c r="I61" s="46">
        <v>405</v>
      </c>
      <c r="J61" s="46">
        <v>29</v>
      </c>
      <c r="K61" s="46">
        <v>25</v>
      </c>
    </row>
    <row r="62" spans="2:11" ht="18" thickBot="1">
      <c r="B62" s="41"/>
      <c r="C62" s="352"/>
      <c r="D62" s="353"/>
      <c r="E62" s="353"/>
      <c r="F62" s="353"/>
      <c r="G62" s="353"/>
      <c r="H62" s="353"/>
      <c r="I62" s="353"/>
      <c r="J62" s="353"/>
      <c r="K62" s="353"/>
    </row>
    <row r="63" spans="3:11" ht="17.25">
      <c r="C63" s="354" t="s">
        <v>52</v>
      </c>
      <c r="D63" s="57"/>
      <c r="E63" s="57"/>
      <c r="F63" s="57"/>
      <c r="G63" s="57"/>
      <c r="H63" s="57"/>
      <c r="I63" s="57"/>
      <c r="J63" s="57"/>
      <c r="K63" s="57"/>
    </row>
    <row r="64" spans="1:11" ht="17.25">
      <c r="A64" s="40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7.25">
      <c r="A65" s="40"/>
      <c r="C65" s="57"/>
      <c r="D65" s="57"/>
      <c r="E65" s="57"/>
      <c r="F65" s="57"/>
      <c r="G65" s="57"/>
      <c r="H65" s="57"/>
      <c r="I65" s="57"/>
      <c r="J65" s="57"/>
      <c r="K65" s="57"/>
    </row>
    <row r="66" spans="3:11" ht="17.25">
      <c r="C66" s="57"/>
      <c r="D66" s="57"/>
      <c r="E66" s="57"/>
      <c r="F66" s="57"/>
      <c r="G66" s="57"/>
      <c r="H66" s="57"/>
      <c r="I66" s="57"/>
      <c r="J66" s="57"/>
      <c r="K66" s="57"/>
    </row>
    <row r="67" spans="3:11" ht="17.25">
      <c r="C67" s="57"/>
      <c r="D67" s="57"/>
      <c r="E67" s="57"/>
      <c r="F67" s="57"/>
      <c r="G67" s="57"/>
      <c r="H67" s="57"/>
      <c r="I67" s="57"/>
      <c r="J67" s="57"/>
      <c r="K67" s="57"/>
    </row>
    <row r="68" spans="3:11" ht="17.25">
      <c r="C68" s="57"/>
      <c r="D68" s="57"/>
      <c r="E68" s="57"/>
      <c r="F68" s="57"/>
      <c r="G68" s="57"/>
      <c r="H68" s="57"/>
      <c r="I68" s="57"/>
      <c r="J68" s="57"/>
      <c r="K68" s="57"/>
    </row>
    <row r="69" spans="3:11" ht="17.25">
      <c r="C69" s="57"/>
      <c r="D69" s="57"/>
      <c r="E69" s="57"/>
      <c r="F69" s="57"/>
      <c r="G69" s="57"/>
      <c r="H69" s="57"/>
      <c r="I69" s="57"/>
      <c r="J69" s="57"/>
      <c r="K69" s="57"/>
    </row>
  </sheetData>
  <mergeCells count="1">
    <mergeCell ref="J9:K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0" customWidth="1"/>
    <col min="2" max="2" width="14.375" style="0" customWidth="1"/>
    <col min="3" max="3" width="14.625" style="0" customWidth="1"/>
    <col min="6" max="6" width="12.00390625" style="0" customWidth="1"/>
    <col min="7" max="7" width="12.125" style="0" customWidth="1"/>
  </cols>
  <sheetData>
    <row r="1" spans="1:7" ht="13.5">
      <c r="A1" s="40"/>
      <c r="G1" s="40" t="s">
        <v>81</v>
      </c>
    </row>
    <row r="5" ht="17.25">
      <c r="E5" s="4"/>
    </row>
    <row r="6" spans="3:11" ht="17.25">
      <c r="C6" s="57"/>
      <c r="D6" s="57"/>
      <c r="E6" s="355" t="s">
        <v>813</v>
      </c>
      <c r="F6" s="57"/>
      <c r="G6" s="57"/>
      <c r="H6" s="57"/>
      <c r="I6" s="57"/>
      <c r="J6" s="57"/>
      <c r="K6" s="57"/>
    </row>
    <row r="7" spans="2:11" ht="18" thickBot="1">
      <c r="B7" s="41"/>
      <c r="C7" s="60"/>
      <c r="D7" s="60"/>
      <c r="E7" s="60"/>
      <c r="F7" s="342" t="s">
        <v>815</v>
      </c>
      <c r="G7" s="60"/>
      <c r="H7" s="60"/>
      <c r="I7" s="60"/>
      <c r="J7" s="60"/>
      <c r="K7" s="356" t="s">
        <v>82</v>
      </c>
    </row>
    <row r="8" spans="2:11" ht="17.25">
      <c r="B8" s="42"/>
      <c r="C8" s="49"/>
      <c r="D8" s="50"/>
      <c r="E8" s="50"/>
      <c r="F8" s="51"/>
      <c r="G8" s="50"/>
      <c r="H8" s="357"/>
      <c r="I8" s="357"/>
      <c r="J8" s="357"/>
      <c r="K8" s="358"/>
    </row>
    <row r="9" spans="3:11" ht="17.25">
      <c r="C9" s="345"/>
      <c r="D9" s="346"/>
      <c r="E9" s="346" t="s">
        <v>164</v>
      </c>
      <c r="F9" s="346"/>
      <c r="G9" s="346"/>
      <c r="H9" s="359"/>
      <c r="I9" s="359"/>
      <c r="J9" s="359"/>
      <c r="K9" s="359"/>
    </row>
    <row r="10" spans="3:11" ht="17.25">
      <c r="C10" s="54" t="s">
        <v>827</v>
      </c>
      <c r="D10" s="54" t="s">
        <v>814</v>
      </c>
      <c r="E10" s="54" t="s">
        <v>828</v>
      </c>
      <c r="F10" s="53"/>
      <c r="G10" s="360" t="s">
        <v>829</v>
      </c>
      <c r="H10" s="53"/>
      <c r="I10" s="348" t="s">
        <v>830</v>
      </c>
      <c r="J10" s="348" t="s">
        <v>831</v>
      </c>
      <c r="K10" s="348" t="s">
        <v>615</v>
      </c>
    </row>
    <row r="11" spans="3:11" ht="17.25">
      <c r="C11" s="54" t="s">
        <v>596</v>
      </c>
      <c r="D11" s="54" t="s">
        <v>832</v>
      </c>
      <c r="E11" s="269" t="s">
        <v>833</v>
      </c>
      <c r="F11" s="54" t="s">
        <v>834</v>
      </c>
      <c r="G11" s="349" t="s">
        <v>835</v>
      </c>
      <c r="H11" s="54" t="s">
        <v>601</v>
      </c>
      <c r="I11" s="54" t="s">
        <v>836</v>
      </c>
      <c r="J11" s="54" t="s">
        <v>837</v>
      </c>
      <c r="K11" s="270" t="s">
        <v>616</v>
      </c>
    </row>
    <row r="12" spans="2:11" ht="17.25">
      <c r="B12" s="44"/>
      <c r="C12" s="56" t="s">
        <v>31</v>
      </c>
      <c r="D12" s="56" t="s">
        <v>31</v>
      </c>
      <c r="E12" s="56" t="s">
        <v>31</v>
      </c>
      <c r="F12" s="55"/>
      <c r="G12" s="55"/>
      <c r="H12" s="55"/>
      <c r="I12" s="55"/>
      <c r="J12" s="55"/>
      <c r="K12" s="271" t="s">
        <v>838</v>
      </c>
    </row>
    <row r="13" spans="3:11" ht="17.25">
      <c r="C13" s="53"/>
      <c r="D13" s="57"/>
      <c r="E13" s="57"/>
      <c r="F13" s="57"/>
      <c r="G13" s="57"/>
      <c r="H13" s="57"/>
      <c r="I13" s="57"/>
      <c r="J13" s="57"/>
      <c r="K13" s="57"/>
    </row>
    <row r="14" spans="2:11" ht="17.25">
      <c r="B14" s="39" t="s">
        <v>165</v>
      </c>
      <c r="C14" s="58">
        <v>21192</v>
      </c>
      <c r="D14" s="59">
        <v>85112</v>
      </c>
      <c r="E14" s="59">
        <v>10928</v>
      </c>
      <c r="F14" s="59">
        <v>3895</v>
      </c>
      <c r="G14" s="59">
        <v>24773</v>
      </c>
      <c r="H14" s="59">
        <v>50775</v>
      </c>
      <c r="I14" s="59">
        <v>22717</v>
      </c>
      <c r="J14" s="59">
        <v>8095</v>
      </c>
      <c r="K14" s="59">
        <v>54148</v>
      </c>
    </row>
    <row r="15" spans="3:11" ht="17.25">
      <c r="C15" s="47"/>
      <c r="D15" s="45"/>
      <c r="E15" s="45"/>
      <c r="F15" s="45"/>
      <c r="G15" s="45"/>
      <c r="H15" s="45"/>
      <c r="I15" s="45"/>
      <c r="J15" s="45"/>
      <c r="K15" s="45"/>
    </row>
    <row r="16" spans="2:11" ht="17.25">
      <c r="B16" s="1" t="s">
        <v>839</v>
      </c>
      <c r="C16" s="48">
        <v>9183</v>
      </c>
      <c r="D16" s="46">
        <v>32722</v>
      </c>
      <c r="E16" s="46">
        <v>5184</v>
      </c>
      <c r="F16" s="46">
        <v>2103</v>
      </c>
      <c r="G16" s="46">
        <v>8674</v>
      </c>
      <c r="H16" s="46">
        <v>18594</v>
      </c>
      <c r="I16" s="59">
        <v>7910</v>
      </c>
      <c r="J16" s="59">
        <v>1321</v>
      </c>
      <c r="K16" s="59">
        <v>21528</v>
      </c>
    </row>
    <row r="17" spans="2:11" ht="17.25">
      <c r="B17" s="1" t="s">
        <v>840</v>
      </c>
      <c r="C17" s="48">
        <v>1137</v>
      </c>
      <c r="D17" s="46">
        <v>4737</v>
      </c>
      <c r="E17" s="46">
        <v>597</v>
      </c>
      <c r="F17" s="46">
        <v>188</v>
      </c>
      <c r="G17" s="46">
        <v>774</v>
      </c>
      <c r="H17" s="46">
        <v>2732</v>
      </c>
      <c r="I17" s="59">
        <v>1266</v>
      </c>
      <c r="J17" s="59">
        <v>390</v>
      </c>
      <c r="K17" s="59">
        <v>2714</v>
      </c>
    </row>
    <row r="18" spans="2:11" ht="17.25">
      <c r="B18" s="1" t="s">
        <v>841</v>
      </c>
      <c r="C18" s="48">
        <v>1142</v>
      </c>
      <c r="D18" s="46">
        <v>4511</v>
      </c>
      <c r="E18" s="46">
        <v>678</v>
      </c>
      <c r="F18" s="46">
        <v>248</v>
      </c>
      <c r="G18" s="46">
        <v>939</v>
      </c>
      <c r="H18" s="46">
        <v>2823</v>
      </c>
      <c r="I18" s="59">
        <v>1595</v>
      </c>
      <c r="J18" s="59">
        <v>391</v>
      </c>
      <c r="K18" s="59">
        <v>2990</v>
      </c>
    </row>
    <row r="19" spans="2:11" ht="17.25">
      <c r="B19" s="1" t="s">
        <v>842</v>
      </c>
      <c r="C19" s="48">
        <v>598</v>
      </c>
      <c r="D19" s="46">
        <v>2561</v>
      </c>
      <c r="E19" s="46">
        <v>286</v>
      </c>
      <c r="F19" s="46">
        <v>38</v>
      </c>
      <c r="G19" s="46">
        <v>471</v>
      </c>
      <c r="H19" s="46">
        <v>1412</v>
      </c>
      <c r="I19" s="59">
        <v>548</v>
      </c>
      <c r="J19" s="59">
        <v>201</v>
      </c>
      <c r="K19" s="59">
        <v>1339</v>
      </c>
    </row>
    <row r="20" spans="2:11" ht="17.25">
      <c r="B20" s="1" t="s">
        <v>843</v>
      </c>
      <c r="C20" s="48">
        <v>363</v>
      </c>
      <c r="D20" s="46">
        <v>2339</v>
      </c>
      <c r="E20" s="46">
        <v>211</v>
      </c>
      <c r="F20" s="46">
        <v>58</v>
      </c>
      <c r="G20" s="46">
        <v>617</v>
      </c>
      <c r="H20" s="46">
        <v>1159</v>
      </c>
      <c r="I20" s="59">
        <v>527</v>
      </c>
      <c r="J20" s="59">
        <v>233</v>
      </c>
      <c r="K20" s="59">
        <v>1210</v>
      </c>
    </row>
    <row r="21" spans="2:11" ht="17.25">
      <c r="B21" s="1" t="s">
        <v>844</v>
      </c>
      <c r="C21" s="48">
        <v>1183</v>
      </c>
      <c r="D21" s="46">
        <v>7143</v>
      </c>
      <c r="E21" s="46">
        <v>733</v>
      </c>
      <c r="F21" s="46">
        <v>266</v>
      </c>
      <c r="G21" s="46">
        <v>2898</v>
      </c>
      <c r="H21" s="46">
        <v>4040</v>
      </c>
      <c r="I21" s="59">
        <v>1733</v>
      </c>
      <c r="J21" s="59">
        <v>1091</v>
      </c>
      <c r="K21" s="59">
        <v>4235</v>
      </c>
    </row>
    <row r="22" spans="2:11" ht="17.25">
      <c r="B22" s="1" t="s">
        <v>845</v>
      </c>
      <c r="C22" s="48">
        <v>525</v>
      </c>
      <c r="D22" s="46">
        <v>3535</v>
      </c>
      <c r="E22" s="46">
        <v>358</v>
      </c>
      <c r="F22" s="46">
        <v>101</v>
      </c>
      <c r="G22" s="46">
        <v>1161</v>
      </c>
      <c r="H22" s="46">
        <v>1762</v>
      </c>
      <c r="I22" s="59">
        <v>779</v>
      </c>
      <c r="J22" s="59">
        <v>332</v>
      </c>
      <c r="K22" s="59">
        <v>1770</v>
      </c>
    </row>
    <row r="23" spans="2:11" ht="17.25">
      <c r="B23" s="1"/>
      <c r="C23" s="48"/>
      <c r="D23" s="46"/>
      <c r="E23" s="46"/>
      <c r="F23" s="46"/>
      <c r="G23" s="46"/>
      <c r="H23" s="46"/>
      <c r="I23" s="59"/>
      <c r="J23" s="59"/>
      <c r="K23" s="59"/>
    </row>
    <row r="24" spans="2:11" ht="17.25">
      <c r="B24" s="1" t="s">
        <v>846</v>
      </c>
      <c r="C24" s="53">
        <v>171</v>
      </c>
      <c r="D24" s="57">
        <v>578</v>
      </c>
      <c r="E24" s="57">
        <v>43</v>
      </c>
      <c r="F24" s="57">
        <v>6</v>
      </c>
      <c r="G24" s="57">
        <v>85</v>
      </c>
      <c r="H24" s="57">
        <v>403</v>
      </c>
      <c r="I24" s="57">
        <v>151</v>
      </c>
      <c r="J24" s="57">
        <v>66</v>
      </c>
      <c r="K24" s="57">
        <v>387</v>
      </c>
    </row>
    <row r="25" spans="2:11" ht="17.25">
      <c r="B25" s="1" t="s">
        <v>847</v>
      </c>
      <c r="C25" s="48">
        <v>55</v>
      </c>
      <c r="D25" s="46">
        <v>171</v>
      </c>
      <c r="E25" s="46">
        <v>10</v>
      </c>
      <c r="F25" s="46">
        <v>3</v>
      </c>
      <c r="G25" s="46">
        <v>69</v>
      </c>
      <c r="H25" s="46">
        <v>136</v>
      </c>
      <c r="I25" s="59">
        <v>83</v>
      </c>
      <c r="J25" s="59">
        <v>57</v>
      </c>
      <c r="K25" s="59">
        <v>122</v>
      </c>
    </row>
    <row r="26" spans="2:11" ht="17.25">
      <c r="B26" s="1"/>
      <c r="C26" s="48"/>
      <c r="D26" s="46"/>
      <c r="E26" s="46"/>
      <c r="F26" s="46"/>
      <c r="G26" s="46"/>
      <c r="H26" s="46"/>
      <c r="I26" s="59"/>
      <c r="J26" s="59"/>
      <c r="K26" s="59"/>
    </row>
    <row r="27" spans="2:11" ht="17.25">
      <c r="B27" s="2" t="s">
        <v>664</v>
      </c>
      <c r="C27" s="48">
        <v>423</v>
      </c>
      <c r="D27" s="46">
        <v>1066</v>
      </c>
      <c r="E27" s="46">
        <v>121</v>
      </c>
      <c r="F27" s="46">
        <v>55</v>
      </c>
      <c r="G27" s="46">
        <v>261</v>
      </c>
      <c r="H27" s="46">
        <v>781</v>
      </c>
      <c r="I27" s="59">
        <v>422</v>
      </c>
      <c r="J27" s="59">
        <v>158</v>
      </c>
      <c r="K27" s="59">
        <v>740</v>
      </c>
    </row>
    <row r="28" spans="2:11" ht="17.25">
      <c r="B28" s="1" t="s">
        <v>665</v>
      </c>
      <c r="C28" s="48">
        <v>317</v>
      </c>
      <c r="D28" s="46">
        <v>1040</v>
      </c>
      <c r="E28" s="46">
        <v>132</v>
      </c>
      <c r="F28" s="46">
        <v>24</v>
      </c>
      <c r="G28" s="46">
        <v>174</v>
      </c>
      <c r="H28" s="46">
        <v>733</v>
      </c>
      <c r="I28" s="59">
        <v>339</v>
      </c>
      <c r="J28" s="59">
        <v>193</v>
      </c>
      <c r="K28" s="59">
        <v>679</v>
      </c>
    </row>
    <row r="29" spans="2:11" ht="17.25">
      <c r="B29" s="1" t="s">
        <v>666</v>
      </c>
      <c r="C29" s="48">
        <v>200</v>
      </c>
      <c r="D29" s="46">
        <v>638</v>
      </c>
      <c r="E29" s="46">
        <v>72</v>
      </c>
      <c r="F29" s="46">
        <v>13</v>
      </c>
      <c r="G29" s="46">
        <v>147</v>
      </c>
      <c r="H29" s="46">
        <v>385</v>
      </c>
      <c r="I29" s="59">
        <v>185</v>
      </c>
      <c r="J29" s="59">
        <v>99</v>
      </c>
      <c r="K29" s="59">
        <v>390</v>
      </c>
    </row>
    <row r="30" spans="2:11" ht="17.25">
      <c r="B30" s="1" t="s">
        <v>667</v>
      </c>
      <c r="C30" s="48">
        <v>162</v>
      </c>
      <c r="D30" s="46">
        <v>486</v>
      </c>
      <c r="E30" s="46">
        <v>65</v>
      </c>
      <c r="F30" s="46">
        <v>16</v>
      </c>
      <c r="G30" s="46">
        <v>93</v>
      </c>
      <c r="H30" s="46">
        <v>406</v>
      </c>
      <c r="I30" s="59">
        <v>187</v>
      </c>
      <c r="J30" s="59">
        <v>80</v>
      </c>
      <c r="K30" s="59">
        <v>326</v>
      </c>
    </row>
    <row r="31" spans="2:11" ht="17.25">
      <c r="B31" s="1" t="s">
        <v>668</v>
      </c>
      <c r="C31" s="48">
        <v>588</v>
      </c>
      <c r="D31" s="46">
        <v>1564</v>
      </c>
      <c r="E31" s="46">
        <v>200</v>
      </c>
      <c r="F31" s="46">
        <v>52</v>
      </c>
      <c r="G31" s="46">
        <v>250</v>
      </c>
      <c r="H31" s="46">
        <v>1147</v>
      </c>
      <c r="I31" s="59">
        <v>511</v>
      </c>
      <c r="J31" s="59">
        <v>168</v>
      </c>
      <c r="K31" s="59">
        <v>1137</v>
      </c>
    </row>
    <row r="32" spans="2:11" ht="17.25">
      <c r="B32" s="1" t="s">
        <v>669</v>
      </c>
      <c r="C32" s="48">
        <v>1563</v>
      </c>
      <c r="D32" s="46">
        <v>4610</v>
      </c>
      <c r="E32" s="46">
        <v>565</v>
      </c>
      <c r="F32" s="46">
        <v>224</v>
      </c>
      <c r="G32" s="46">
        <v>1027</v>
      </c>
      <c r="H32" s="46">
        <v>2663</v>
      </c>
      <c r="I32" s="59">
        <v>1142</v>
      </c>
      <c r="J32" s="59">
        <v>277</v>
      </c>
      <c r="K32" s="59">
        <v>2684</v>
      </c>
    </row>
    <row r="33" spans="2:11" ht="17.25">
      <c r="B33" s="1"/>
      <c r="C33" s="48"/>
      <c r="D33" s="46"/>
      <c r="E33" s="46"/>
      <c r="F33" s="46"/>
      <c r="G33" s="46"/>
      <c r="H33" s="46"/>
      <c r="I33" s="59"/>
      <c r="J33" s="59"/>
      <c r="K33" s="59"/>
    </row>
    <row r="34" spans="2:11" ht="17.25">
      <c r="B34" s="2" t="s">
        <v>670</v>
      </c>
      <c r="C34" s="48">
        <v>364</v>
      </c>
      <c r="D34" s="46">
        <v>1258</v>
      </c>
      <c r="E34" s="46">
        <v>145</v>
      </c>
      <c r="F34" s="46">
        <v>30</v>
      </c>
      <c r="G34" s="46">
        <v>311</v>
      </c>
      <c r="H34" s="46">
        <v>869</v>
      </c>
      <c r="I34" s="59">
        <v>493</v>
      </c>
      <c r="J34" s="59">
        <v>203</v>
      </c>
      <c r="K34" s="59">
        <v>856</v>
      </c>
    </row>
    <row r="35" spans="2:11" ht="17.25">
      <c r="B35" s="1" t="s">
        <v>671</v>
      </c>
      <c r="C35" s="48">
        <v>294</v>
      </c>
      <c r="D35" s="46">
        <v>1102</v>
      </c>
      <c r="E35" s="46">
        <v>134</v>
      </c>
      <c r="F35" s="46">
        <v>47</v>
      </c>
      <c r="G35" s="46">
        <v>261</v>
      </c>
      <c r="H35" s="46">
        <v>722</v>
      </c>
      <c r="I35" s="59">
        <v>360</v>
      </c>
      <c r="J35" s="59">
        <v>143</v>
      </c>
      <c r="K35" s="59">
        <v>755</v>
      </c>
    </row>
    <row r="36" spans="2:11" ht="17.25">
      <c r="B36" s="1" t="s">
        <v>672</v>
      </c>
      <c r="C36" s="53">
        <v>149</v>
      </c>
      <c r="D36" s="57">
        <v>357</v>
      </c>
      <c r="E36" s="57">
        <v>28</v>
      </c>
      <c r="F36" s="57">
        <v>17</v>
      </c>
      <c r="G36" s="57">
        <v>50</v>
      </c>
      <c r="H36" s="57">
        <v>256</v>
      </c>
      <c r="I36" s="57">
        <v>108</v>
      </c>
      <c r="J36" s="57">
        <v>67</v>
      </c>
      <c r="K36" s="57">
        <v>243</v>
      </c>
    </row>
    <row r="37" spans="2:11" ht="17.25">
      <c r="B37" s="1" t="s">
        <v>673</v>
      </c>
      <c r="C37" s="48">
        <v>66</v>
      </c>
      <c r="D37" s="46">
        <v>424</v>
      </c>
      <c r="E37" s="46">
        <v>14</v>
      </c>
      <c r="F37" s="46">
        <v>3</v>
      </c>
      <c r="G37" s="46">
        <v>169</v>
      </c>
      <c r="H37" s="46">
        <v>133</v>
      </c>
      <c r="I37" s="59">
        <v>98</v>
      </c>
      <c r="J37" s="59">
        <v>36</v>
      </c>
      <c r="K37" s="59">
        <v>741</v>
      </c>
    </row>
    <row r="38" spans="2:11" ht="17.25">
      <c r="B38" s="1"/>
      <c r="C38" s="48"/>
      <c r="D38" s="46"/>
      <c r="E38" s="46"/>
      <c r="F38" s="46"/>
      <c r="G38" s="46"/>
      <c r="H38" s="46"/>
      <c r="I38" s="59"/>
      <c r="J38" s="59"/>
      <c r="K38" s="59"/>
    </row>
    <row r="39" spans="2:11" ht="17.25">
      <c r="B39" s="1" t="s">
        <v>674</v>
      </c>
      <c r="C39" s="48">
        <v>239</v>
      </c>
      <c r="D39" s="46">
        <v>1378</v>
      </c>
      <c r="E39" s="46">
        <v>134</v>
      </c>
      <c r="F39" s="46">
        <v>20</v>
      </c>
      <c r="G39" s="46">
        <v>343</v>
      </c>
      <c r="H39" s="46">
        <v>644</v>
      </c>
      <c r="I39" s="59">
        <v>262</v>
      </c>
      <c r="J39" s="59">
        <v>112</v>
      </c>
      <c r="K39" s="59">
        <v>596</v>
      </c>
    </row>
    <row r="40" spans="2:11" ht="17.25">
      <c r="B40" s="1" t="s">
        <v>675</v>
      </c>
      <c r="C40" s="48">
        <v>118</v>
      </c>
      <c r="D40" s="46">
        <v>530</v>
      </c>
      <c r="E40" s="46">
        <v>61</v>
      </c>
      <c r="F40" s="46">
        <v>7</v>
      </c>
      <c r="G40" s="46">
        <v>132</v>
      </c>
      <c r="H40" s="46">
        <v>318</v>
      </c>
      <c r="I40" s="59">
        <v>185</v>
      </c>
      <c r="J40" s="59">
        <v>86</v>
      </c>
      <c r="K40" s="59">
        <v>315</v>
      </c>
    </row>
    <row r="41" spans="2:11" ht="17.25">
      <c r="B41" s="1" t="s">
        <v>676</v>
      </c>
      <c r="C41" s="48">
        <v>244</v>
      </c>
      <c r="D41" s="46">
        <v>1139</v>
      </c>
      <c r="E41" s="46">
        <v>119</v>
      </c>
      <c r="F41" s="46">
        <v>38</v>
      </c>
      <c r="G41" s="46">
        <v>176</v>
      </c>
      <c r="H41" s="46">
        <v>777</v>
      </c>
      <c r="I41" s="59">
        <v>314</v>
      </c>
      <c r="J41" s="59">
        <v>120</v>
      </c>
      <c r="K41" s="59">
        <v>713</v>
      </c>
    </row>
    <row r="42" spans="2:11" ht="17.25">
      <c r="B42" s="1" t="s">
        <v>677</v>
      </c>
      <c r="C42" s="48">
        <v>119</v>
      </c>
      <c r="D42" s="46">
        <v>497</v>
      </c>
      <c r="E42" s="46">
        <v>41</v>
      </c>
      <c r="F42" s="46">
        <v>6</v>
      </c>
      <c r="G42" s="46">
        <v>62</v>
      </c>
      <c r="H42" s="46">
        <v>394</v>
      </c>
      <c r="I42" s="59">
        <v>200</v>
      </c>
      <c r="J42" s="59">
        <v>86</v>
      </c>
      <c r="K42" s="59">
        <v>340</v>
      </c>
    </row>
    <row r="43" spans="2:11" ht="17.25">
      <c r="B43" s="1" t="s">
        <v>678</v>
      </c>
      <c r="C43" s="53">
        <v>41</v>
      </c>
      <c r="D43" s="57">
        <v>215</v>
      </c>
      <c r="E43" s="57">
        <v>35</v>
      </c>
      <c r="F43" s="57">
        <v>4</v>
      </c>
      <c r="G43" s="57">
        <v>67</v>
      </c>
      <c r="H43" s="57">
        <v>176</v>
      </c>
      <c r="I43" s="57">
        <v>87</v>
      </c>
      <c r="J43" s="57">
        <v>97</v>
      </c>
      <c r="K43" s="57">
        <v>134</v>
      </c>
    </row>
    <row r="44" spans="2:11" ht="17.25">
      <c r="B44" s="1"/>
      <c r="C44" s="53"/>
      <c r="D44" s="57"/>
      <c r="E44" s="57"/>
      <c r="F44" s="57"/>
      <c r="G44" s="57"/>
      <c r="H44" s="57"/>
      <c r="I44" s="57"/>
      <c r="J44" s="57"/>
      <c r="K44" s="57"/>
    </row>
    <row r="45" spans="2:11" ht="17.25">
      <c r="B45" s="1" t="s">
        <v>679</v>
      </c>
      <c r="C45" s="48">
        <v>140</v>
      </c>
      <c r="D45" s="46">
        <v>525</v>
      </c>
      <c r="E45" s="46">
        <v>97</v>
      </c>
      <c r="F45" s="46">
        <v>10</v>
      </c>
      <c r="G45" s="46">
        <v>157</v>
      </c>
      <c r="H45" s="46">
        <v>618</v>
      </c>
      <c r="I45" s="59">
        <v>246</v>
      </c>
      <c r="J45" s="59">
        <v>94</v>
      </c>
      <c r="K45" s="59">
        <v>341</v>
      </c>
    </row>
    <row r="46" spans="2:11" ht="17.25">
      <c r="B46" s="1" t="s">
        <v>680</v>
      </c>
      <c r="C46" s="48">
        <v>103</v>
      </c>
      <c r="D46" s="46">
        <v>465</v>
      </c>
      <c r="E46" s="46">
        <v>79</v>
      </c>
      <c r="F46" s="46">
        <v>12</v>
      </c>
      <c r="G46" s="46">
        <v>137</v>
      </c>
      <c r="H46" s="46">
        <v>365</v>
      </c>
      <c r="I46" s="59">
        <v>200</v>
      </c>
      <c r="J46" s="59">
        <v>132</v>
      </c>
      <c r="K46" s="59">
        <v>297</v>
      </c>
    </row>
    <row r="47" spans="2:11" ht="17.25">
      <c r="B47" s="1" t="s">
        <v>681</v>
      </c>
      <c r="C47" s="48">
        <v>104</v>
      </c>
      <c r="D47" s="46">
        <v>530</v>
      </c>
      <c r="E47" s="46">
        <v>41</v>
      </c>
      <c r="F47" s="46">
        <v>7</v>
      </c>
      <c r="G47" s="46">
        <v>149</v>
      </c>
      <c r="H47" s="46">
        <v>377</v>
      </c>
      <c r="I47" s="59">
        <v>150</v>
      </c>
      <c r="J47" s="59">
        <v>100</v>
      </c>
      <c r="K47" s="59">
        <v>351</v>
      </c>
    </row>
    <row r="48" spans="2:11" ht="17.25">
      <c r="B48" s="1" t="s">
        <v>682</v>
      </c>
      <c r="C48" s="48">
        <v>97</v>
      </c>
      <c r="D48" s="46">
        <v>513</v>
      </c>
      <c r="E48" s="46">
        <v>54</v>
      </c>
      <c r="F48" s="46">
        <v>1</v>
      </c>
      <c r="G48" s="46">
        <v>135</v>
      </c>
      <c r="H48" s="46">
        <v>335</v>
      </c>
      <c r="I48" s="59">
        <v>177</v>
      </c>
      <c r="J48" s="59">
        <v>161</v>
      </c>
      <c r="K48" s="59">
        <v>356</v>
      </c>
    </row>
    <row r="49" spans="2:11" ht="17.25">
      <c r="B49" s="1" t="s">
        <v>683</v>
      </c>
      <c r="C49" s="48">
        <v>146</v>
      </c>
      <c r="D49" s="46">
        <v>793</v>
      </c>
      <c r="E49" s="46">
        <v>70</v>
      </c>
      <c r="F49" s="46">
        <v>20</v>
      </c>
      <c r="G49" s="46">
        <v>246</v>
      </c>
      <c r="H49" s="46">
        <v>441</v>
      </c>
      <c r="I49" s="59">
        <v>280</v>
      </c>
      <c r="J49" s="59">
        <v>172</v>
      </c>
      <c r="K49" s="59">
        <v>462</v>
      </c>
    </row>
    <row r="50" spans="2:11" ht="17.25">
      <c r="B50" s="1" t="s">
        <v>684</v>
      </c>
      <c r="C50" s="53">
        <v>101</v>
      </c>
      <c r="D50" s="57">
        <v>520</v>
      </c>
      <c r="E50" s="57">
        <v>78</v>
      </c>
      <c r="F50" s="57">
        <v>6</v>
      </c>
      <c r="G50" s="57">
        <v>202</v>
      </c>
      <c r="H50" s="57">
        <v>526</v>
      </c>
      <c r="I50" s="57">
        <v>278</v>
      </c>
      <c r="J50" s="57">
        <v>284</v>
      </c>
      <c r="K50" s="57">
        <v>424</v>
      </c>
    </row>
    <row r="51" spans="2:11" ht="17.25">
      <c r="B51" s="1"/>
      <c r="C51" s="53"/>
      <c r="D51" s="57"/>
      <c r="E51" s="57"/>
      <c r="F51" s="57"/>
      <c r="G51" s="57"/>
      <c r="H51" s="57"/>
      <c r="I51" s="57"/>
      <c r="J51" s="57"/>
      <c r="K51" s="57"/>
    </row>
    <row r="52" spans="2:11" ht="17.25">
      <c r="B52" s="1" t="s">
        <v>685</v>
      </c>
      <c r="C52" s="48">
        <v>282</v>
      </c>
      <c r="D52" s="46">
        <v>1609</v>
      </c>
      <c r="E52" s="46">
        <v>108</v>
      </c>
      <c r="F52" s="46">
        <v>119</v>
      </c>
      <c r="G52" s="46">
        <v>1840</v>
      </c>
      <c r="H52" s="46">
        <v>871</v>
      </c>
      <c r="I52" s="59">
        <v>312</v>
      </c>
      <c r="J52" s="59">
        <v>195</v>
      </c>
      <c r="K52" s="59">
        <v>1316</v>
      </c>
    </row>
    <row r="53" spans="2:11" ht="17.25">
      <c r="B53" s="1" t="s">
        <v>686</v>
      </c>
      <c r="C53" s="48">
        <v>259</v>
      </c>
      <c r="D53" s="46">
        <v>1062</v>
      </c>
      <c r="E53" s="46">
        <v>100</v>
      </c>
      <c r="F53" s="46">
        <v>47</v>
      </c>
      <c r="G53" s="46">
        <v>456</v>
      </c>
      <c r="H53" s="46">
        <v>947</v>
      </c>
      <c r="I53" s="59">
        <v>405</v>
      </c>
      <c r="J53" s="59">
        <v>170</v>
      </c>
      <c r="K53" s="59">
        <v>892</v>
      </c>
    </row>
    <row r="54" spans="2:11" ht="17.25">
      <c r="B54" s="1" t="s">
        <v>687</v>
      </c>
      <c r="C54" s="48">
        <v>35</v>
      </c>
      <c r="D54" s="46">
        <v>249</v>
      </c>
      <c r="E54" s="46">
        <v>9</v>
      </c>
      <c r="F54" s="46">
        <v>7</v>
      </c>
      <c r="G54" s="46">
        <v>125</v>
      </c>
      <c r="H54" s="46">
        <v>200</v>
      </c>
      <c r="I54" s="59">
        <v>50</v>
      </c>
      <c r="J54" s="59">
        <v>60</v>
      </c>
      <c r="K54" s="59">
        <v>199</v>
      </c>
    </row>
    <row r="55" spans="2:11" ht="17.25">
      <c r="B55" s="1" t="s">
        <v>688</v>
      </c>
      <c r="C55" s="48">
        <v>51</v>
      </c>
      <c r="D55" s="46">
        <v>291</v>
      </c>
      <c r="E55" s="46">
        <v>11</v>
      </c>
      <c r="F55" s="46">
        <v>18</v>
      </c>
      <c r="G55" s="46">
        <v>145</v>
      </c>
      <c r="H55" s="46">
        <v>288</v>
      </c>
      <c r="I55" s="59">
        <v>66</v>
      </c>
      <c r="J55" s="59">
        <v>80</v>
      </c>
      <c r="K55" s="59">
        <v>243</v>
      </c>
    </row>
    <row r="56" spans="2:11" ht="17.25">
      <c r="B56" s="1"/>
      <c r="C56" s="48"/>
      <c r="D56" s="46"/>
      <c r="E56" s="46"/>
      <c r="F56" s="46"/>
      <c r="G56" s="46"/>
      <c r="H56" s="46"/>
      <c r="I56" s="59"/>
      <c r="J56" s="59"/>
      <c r="K56" s="59"/>
    </row>
    <row r="57" spans="2:11" ht="17.25">
      <c r="B57" s="1" t="s">
        <v>689</v>
      </c>
      <c r="C57" s="48">
        <v>285</v>
      </c>
      <c r="D57" s="46">
        <v>1851</v>
      </c>
      <c r="E57" s="46">
        <v>139</v>
      </c>
      <c r="F57" s="46">
        <v>37</v>
      </c>
      <c r="G57" s="46">
        <v>1093</v>
      </c>
      <c r="H57" s="46">
        <v>877</v>
      </c>
      <c r="I57" s="59">
        <v>404</v>
      </c>
      <c r="J57" s="59">
        <v>241</v>
      </c>
      <c r="K57" s="59">
        <v>1032</v>
      </c>
    </row>
    <row r="58" spans="2:11" ht="17.25">
      <c r="B58" s="2" t="s">
        <v>690</v>
      </c>
      <c r="C58" s="48">
        <v>39</v>
      </c>
      <c r="D58" s="46">
        <v>286</v>
      </c>
      <c r="E58" s="46">
        <v>18</v>
      </c>
      <c r="F58" s="46">
        <v>6</v>
      </c>
      <c r="G58" s="46">
        <v>142</v>
      </c>
      <c r="H58" s="46">
        <v>200</v>
      </c>
      <c r="I58" s="59">
        <v>93</v>
      </c>
      <c r="J58" s="59">
        <v>40</v>
      </c>
      <c r="K58" s="59">
        <v>144</v>
      </c>
    </row>
    <row r="59" spans="2:11" ht="17.25">
      <c r="B59" s="1" t="s">
        <v>691</v>
      </c>
      <c r="C59" s="48">
        <v>29</v>
      </c>
      <c r="D59" s="46">
        <v>225</v>
      </c>
      <c r="E59" s="46">
        <v>20</v>
      </c>
      <c r="F59" s="46">
        <v>3</v>
      </c>
      <c r="G59" s="46">
        <v>59</v>
      </c>
      <c r="H59" s="46">
        <v>176</v>
      </c>
      <c r="I59" s="59">
        <v>74</v>
      </c>
      <c r="J59" s="59">
        <v>81</v>
      </c>
      <c r="K59" s="59">
        <v>121</v>
      </c>
    </row>
    <row r="60" spans="2:11" ht="17.25">
      <c r="B60" s="1" t="s">
        <v>692</v>
      </c>
      <c r="C60" s="48">
        <v>6</v>
      </c>
      <c r="D60" s="46">
        <v>20</v>
      </c>
      <c r="E60" s="46">
        <v>2</v>
      </c>
      <c r="F60" s="46" t="s">
        <v>606</v>
      </c>
      <c r="G60" s="46">
        <v>24</v>
      </c>
      <c r="H60" s="46">
        <v>27</v>
      </c>
      <c r="I60" s="59">
        <v>15</v>
      </c>
      <c r="J60" s="59">
        <v>21</v>
      </c>
      <c r="K60" s="59">
        <v>11</v>
      </c>
    </row>
    <row r="61" spans="2:11" ht="17.25">
      <c r="B61" s="1" t="s">
        <v>693</v>
      </c>
      <c r="C61" s="48">
        <v>271</v>
      </c>
      <c r="D61" s="46">
        <v>1572</v>
      </c>
      <c r="E61" s="46">
        <v>136</v>
      </c>
      <c r="F61" s="46">
        <v>35</v>
      </c>
      <c r="G61" s="46">
        <v>652</v>
      </c>
      <c r="H61" s="46">
        <v>1062</v>
      </c>
      <c r="I61" s="59">
        <v>482</v>
      </c>
      <c r="J61" s="59">
        <v>257</v>
      </c>
      <c r="K61" s="59">
        <v>1015</v>
      </c>
    </row>
    <row r="62" spans="2:11" ht="18" thickBot="1">
      <c r="B62" s="205"/>
      <c r="C62" s="62"/>
      <c r="D62" s="60"/>
      <c r="E62" s="63"/>
      <c r="F62" s="63"/>
      <c r="G62" s="63"/>
      <c r="H62" s="63"/>
      <c r="I62" s="60"/>
      <c r="J62" s="63"/>
      <c r="K62" s="63"/>
    </row>
    <row r="63" ht="17.25">
      <c r="C63" s="204" t="s">
        <v>52</v>
      </c>
    </row>
    <row r="64" ht="13.5">
      <c r="A64" s="40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017485　山名　周夫</cp:lastModifiedBy>
  <cp:lastPrinted>2008-01-15T02:23:28Z</cp:lastPrinted>
  <dcterms:created xsi:type="dcterms:W3CDTF">2006-04-24T05:17:06Z</dcterms:created>
  <dcterms:modified xsi:type="dcterms:W3CDTF">2008-02-12T01:55:21Z</dcterms:modified>
  <cp:category/>
  <cp:version/>
  <cp:contentType/>
  <cp:contentStatus/>
</cp:coreProperties>
</file>