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 activeTab="4"/>
  </bookViews>
  <sheets>
    <sheet name="Q01家計" sheetId="7" r:id="rId1"/>
    <sheet name="Q02家計" sheetId="8" r:id="rId2"/>
    <sheet name="Q03全消" sheetId="4" r:id="rId3"/>
    <sheet name="Q04資産" sheetId="5" r:id="rId4"/>
    <sheet name="Q05耐久" sheetId="6" r:id="rId5"/>
  </sheets>
  <definedNames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xlnm.Print_Area" localSheetId="0">Q01家計!$A$1:$N$215</definedName>
    <definedName name="_xlnm.Print_Area" localSheetId="1">Q02家計!$A$1:$N$68</definedName>
    <definedName name="_xlnm.Print_Area" localSheetId="2">Q03全消!$A$1:$K$219</definedName>
    <definedName name="_xlnm.Print_Area" localSheetId="3">Q04資産!$A$1:$J$73</definedName>
    <definedName name="_xlnm.Print_Area" localSheetId="4">Q05耐久!$A$1:$J$73</definedName>
    <definedName name="Print_Area_MI" localSheetId="0">Q01家計!$A$1:$N$215</definedName>
    <definedName name="Print_Area_MI" localSheetId="1">Q02家計!$A$1:$N$68</definedName>
    <definedName name="Print_Area_MI" localSheetId="2">Q03全消!$A$1:$K$219</definedName>
    <definedName name="Print_Area_MI" localSheetId="3">Q04資産!$A$1:$J$73</definedName>
    <definedName name="Print_Area_MI" localSheetId="4">Q05耐久!$A$1:$J$73</definedName>
  </definedNames>
  <calcPr calcId="145621"/>
</workbook>
</file>

<file path=xl/calcChain.xml><?xml version="1.0" encoding="utf-8"?>
<calcChain xmlns="http://schemas.openxmlformats.org/spreadsheetml/2006/main">
  <c r="J52" i="5" l="1"/>
  <c r="I52" i="5"/>
  <c r="H52" i="5"/>
  <c r="G52" i="5"/>
  <c r="J47" i="5"/>
  <c r="J46" i="5" s="1"/>
  <c r="J44" i="5" s="1"/>
  <c r="I47" i="5"/>
  <c r="H47" i="5"/>
  <c r="G47" i="5"/>
  <c r="I46" i="5"/>
  <c r="H46" i="5"/>
  <c r="G46" i="5"/>
  <c r="I44" i="5"/>
  <c r="H44" i="5"/>
  <c r="J29" i="5"/>
  <c r="I29" i="5"/>
  <c r="I27" i="5" s="1"/>
  <c r="I25" i="5" s="1"/>
  <c r="I23" i="5" s="1"/>
  <c r="H29" i="5"/>
  <c r="H27" i="5" s="1"/>
  <c r="H25" i="5" s="1"/>
  <c r="H23" i="5" s="1"/>
  <c r="G29" i="5"/>
  <c r="G27" i="5" s="1"/>
  <c r="G25" i="5" s="1"/>
  <c r="F29" i="5"/>
  <c r="F27" i="5" s="1"/>
  <c r="F25" i="5" s="1"/>
  <c r="J27" i="5"/>
  <c r="J25" i="5" s="1"/>
  <c r="J23" i="5" s="1"/>
  <c r="F23" i="4"/>
  <c r="E23" i="4"/>
</calcChain>
</file>

<file path=xl/sharedStrings.xml><?xml version="1.0" encoding="utf-8"?>
<sst xmlns="http://schemas.openxmlformats.org/spreadsheetml/2006/main" count="960" uniqueCount="623">
  <si>
    <t>Ｑ-03 品目別１世帯当り１か月間の支出（全世帯）</t>
  </si>
  <si>
    <t xml:space="preserve">        （平成11年 1999）</t>
    <phoneticPr fontId="4"/>
  </si>
  <si>
    <t xml:space="preserve">  平成11年 9月から11月までの 3か月にわたり実施された「全国消費実態調査結果」の</t>
    <phoneticPr fontId="4"/>
  </si>
  <si>
    <t>うち、県内の 2人以上の普通世帯（全世帯）の調査結果である。</t>
    <phoneticPr fontId="4"/>
  </si>
  <si>
    <t>全国</t>
  </si>
  <si>
    <t>県内</t>
  </si>
  <si>
    <t>円</t>
  </si>
  <si>
    <t>集計世帯数</t>
  </si>
  <si>
    <t>酢</t>
  </si>
  <si>
    <t>世帯人員</t>
  </si>
  <si>
    <t>　（人）</t>
  </si>
  <si>
    <t>ｿ-ｽ･ｹﾁｬｯﾌﾟ</t>
  </si>
  <si>
    <t>有業人員</t>
  </si>
  <si>
    <t>ﾏﾖﾈ-ｽﾞ･ﾄﾞﾚｯｼﾝｸﾞ</t>
  </si>
  <si>
    <t>持ち家率</t>
  </si>
  <si>
    <t>　（％）</t>
  </si>
  <si>
    <t>ｼﾞｬﾑ</t>
  </si>
  <si>
    <t>年間収入</t>
  </si>
  <si>
    <t>（千円）</t>
  </si>
  <si>
    <t>ｶﾚ-ﾙｳ</t>
  </si>
  <si>
    <t>世帯主の年齢（歳）</t>
  </si>
  <si>
    <t>他の調味料</t>
  </si>
  <si>
    <t>菓子類</t>
  </si>
  <si>
    <t>消費支出合計</t>
  </si>
  <si>
    <t>弁当</t>
    <phoneticPr fontId="4"/>
  </si>
  <si>
    <t>すし(弁当)</t>
    <rPh sb="3" eb="5">
      <t>ベントウ</t>
    </rPh>
    <phoneticPr fontId="4"/>
  </si>
  <si>
    <t xml:space="preserve">  ［品目別支出額］</t>
  </si>
  <si>
    <t>おにぎり･その他</t>
    <rPh sb="5" eb="8">
      <t>ソノタ</t>
    </rPh>
    <phoneticPr fontId="4"/>
  </si>
  <si>
    <t>調理ﾊﾟﾝ</t>
  </si>
  <si>
    <t>米</t>
    <phoneticPr fontId="4"/>
  </si>
  <si>
    <t>他の主食的調理食品</t>
  </si>
  <si>
    <t>ﾊﾟﾝ</t>
    <phoneticPr fontId="4"/>
  </si>
  <si>
    <t>冷凍調理食品</t>
  </si>
  <si>
    <t>めん類</t>
  </si>
  <si>
    <t>そうざい材料ｾｯﾄ</t>
  </si>
  <si>
    <t>他の穀類</t>
  </si>
  <si>
    <t>他の調理食品のその他</t>
  </si>
  <si>
    <t>生鮮魚介</t>
  </si>
  <si>
    <t>塩干魚介</t>
  </si>
  <si>
    <t>緑茶</t>
  </si>
  <si>
    <t>魚肉練製品</t>
  </si>
  <si>
    <t>紅茶</t>
  </si>
  <si>
    <t>他の魚介加工品</t>
  </si>
  <si>
    <t>他の茶葉</t>
    <rPh sb="3" eb="4">
      <t>ハ</t>
    </rPh>
    <phoneticPr fontId="4"/>
  </si>
  <si>
    <t>茶飲料</t>
    <rPh sb="0" eb="1">
      <t>チャ</t>
    </rPh>
    <rPh sb="1" eb="3">
      <t>インリョウ</t>
    </rPh>
    <phoneticPr fontId="4"/>
  </si>
  <si>
    <t>生鮮肉</t>
    <rPh sb="0" eb="2">
      <t>セイセン</t>
    </rPh>
    <rPh sb="2" eb="3">
      <t>ニク</t>
    </rPh>
    <phoneticPr fontId="4"/>
  </si>
  <si>
    <t>ｺ-ﾋ-･ｺｺｱ</t>
  </si>
  <si>
    <t>ﾊﾑ･ｿ-ｾ-ｼﾞ</t>
  </si>
  <si>
    <t>ｼﾞｭ-ｽ</t>
  </si>
  <si>
    <t>他の加工肉</t>
  </si>
  <si>
    <t>炭酸飲料</t>
  </si>
  <si>
    <t>乳酸菌飲料</t>
    <rPh sb="2" eb="3">
      <t>キン</t>
    </rPh>
    <phoneticPr fontId="4"/>
  </si>
  <si>
    <t>牛乳</t>
  </si>
  <si>
    <t>他の飲料のその他</t>
  </si>
  <si>
    <t>粉ミルク</t>
  </si>
  <si>
    <t>清酒</t>
  </si>
  <si>
    <t>ﾖ-ｸﾞﾙﾄ</t>
  </si>
  <si>
    <t>焼ちゅう</t>
  </si>
  <si>
    <t>ﾊﾞﾀ-･ﾁ-ｽﾞ</t>
  </si>
  <si>
    <t>ﾋﾞ-ﾙ</t>
  </si>
  <si>
    <t>他の乳製品</t>
  </si>
  <si>
    <t>ｳｨｽｷ-</t>
  </si>
  <si>
    <t>卵</t>
  </si>
  <si>
    <t>ぶどう酒</t>
  </si>
  <si>
    <t>発泡酒</t>
    <rPh sb="0" eb="3">
      <t>ハッポウシュ</t>
    </rPh>
    <phoneticPr fontId="4"/>
  </si>
  <si>
    <t>生鮮野菜</t>
  </si>
  <si>
    <t>他の酒</t>
  </si>
  <si>
    <t>豆類</t>
  </si>
  <si>
    <t>干しのり</t>
  </si>
  <si>
    <t>食事代</t>
  </si>
  <si>
    <t>わかめこんぶ</t>
  </si>
  <si>
    <t>喫茶代</t>
  </si>
  <si>
    <t>他の乾物・海藻</t>
    <rPh sb="2" eb="4">
      <t>カンブツ</t>
    </rPh>
    <rPh sb="5" eb="7">
      <t>カイソウ</t>
    </rPh>
    <phoneticPr fontId="4"/>
  </si>
  <si>
    <t>飲酒代</t>
  </si>
  <si>
    <t>豆腐</t>
  </si>
  <si>
    <t>学校給食</t>
  </si>
  <si>
    <t>油揚げ･がんもどき</t>
  </si>
  <si>
    <t>納豆</t>
  </si>
  <si>
    <t>家賃</t>
  </si>
  <si>
    <t>他の大豆製品</t>
  </si>
  <si>
    <t>地代</t>
  </si>
  <si>
    <t>設備器具</t>
  </si>
  <si>
    <t>こんにゃく</t>
  </si>
  <si>
    <t>修繕材料</t>
  </si>
  <si>
    <t>野菜の漬物</t>
  </si>
  <si>
    <t>修繕･維持工事費</t>
  </si>
  <si>
    <t>野菜・海藻のつくだ煮</t>
    <rPh sb="3" eb="5">
      <t>カイソウ</t>
    </rPh>
    <phoneticPr fontId="4"/>
  </si>
  <si>
    <t>火災保険料</t>
  </si>
  <si>
    <t>他の野菜･海藻加工品</t>
    <rPh sb="5" eb="7">
      <t>カイソウ</t>
    </rPh>
    <phoneticPr fontId="4"/>
  </si>
  <si>
    <t>電気代</t>
  </si>
  <si>
    <t>生鮮果物</t>
  </si>
  <si>
    <t>都市ｶﾞｽ</t>
  </si>
  <si>
    <t>果物加工品</t>
  </si>
  <si>
    <t>ﾌﾟﾛﾊﾟﾝｶﾞｽ</t>
  </si>
  <si>
    <t>灯油</t>
  </si>
  <si>
    <t>食用油</t>
  </si>
  <si>
    <t>他の光熱のその他</t>
  </si>
  <si>
    <t>ﾏ-ｶﾞﾘﾝ</t>
  </si>
  <si>
    <t>上下水道料</t>
  </si>
  <si>
    <t>食塩</t>
  </si>
  <si>
    <t>しょう油</t>
  </si>
  <si>
    <t>電子ﾚﾝｼﾞ</t>
  </si>
  <si>
    <t>みそ</t>
    <phoneticPr fontId="4"/>
  </si>
  <si>
    <t>炊事用電気器具</t>
  </si>
  <si>
    <t>砂糖</t>
  </si>
  <si>
    <t>炊事用ｶﾞｽ器具</t>
  </si>
  <si>
    <t>資料：総務省統計局「平成11年全国消費実態調査報告」</t>
    <rPh sb="5" eb="6">
      <t>ショウ</t>
    </rPh>
    <phoneticPr fontId="4"/>
  </si>
  <si>
    <t>Ｑ-03 品目別１世帯当り１か月間の支出－続き－</t>
    <rPh sb="16" eb="17">
      <t>アイダ</t>
    </rPh>
    <phoneticPr fontId="4"/>
  </si>
  <si>
    <t xml:space="preserve">        （平成11年 1999）</t>
    <phoneticPr fontId="4"/>
  </si>
  <si>
    <t xml:space="preserve">   単位：円</t>
    <phoneticPr fontId="4"/>
  </si>
  <si>
    <t>電気冷蔵庫</t>
  </si>
  <si>
    <t>ﾌﾞﾗｳｽ</t>
  </si>
  <si>
    <t>電気掃除機</t>
  </si>
  <si>
    <t>他の婦人用ｼｬﾂ</t>
  </si>
  <si>
    <t>電気洗濯機･衣類乾燥機</t>
  </si>
  <si>
    <t>婦人用ｾ-ﾀ-</t>
  </si>
  <si>
    <t>ﾐｼﾝ</t>
  </si>
  <si>
    <t>子供用ｼｬﾂ</t>
  </si>
  <si>
    <t>他の家事用耐久財</t>
  </si>
  <si>
    <t>子供用ｾ-ﾀ-</t>
  </si>
  <si>
    <t>ｴｱｺﾝﾃﾞｨｼｮﾅ</t>
    <phoneticPr fontId="4"/>
  </si>
  <si>
    <t>男子用下着類</t>
  </si>
  <si>
    <t>ｽﾄ-ﾌﾞ･温風ﾋ-ﾀ-</t>
  </si>
  <si>
    <t>婦人用下着類</t>
  </si>
  <si>
    <t>電気ごたつ</t>
  </si>
  <si>
    <t>子供用下着類</t>
  </si>
  <si>
    <t>他の冷暖房用器具</t>
  </si>
  <si>
    <t>生地･糸類</t>
  </si>
  <si>
    <t>ﾈｸﾀｲ</t>
  </si>
  <si>
    <t>たんす</t>
  </si>
  <si>
    <t>男子用靴下</t>
  </si>
  <si>
    <t>食卓ｾｯﾄ</t>
  </si>
  <si>
    <t>婦人用靴下</t>
  </si>
  <si>
    <t>食器戸棚</t>
  </si>
  <si>
    <t>子供用靴下</t>
  </si>
  <si>
    <t>他の家具</t>
  </si>
  <si>
    <t>他の被服のその他</t>
  </si>
  <si>
    <t>照明器具</t>
  </si>
  <si>
    <t>室内装飾品</t>
  </si>
  <si>
    <t>運動靴</t>
  </si>
  <si>
    <t>敷物</t>
  </si>
  <si>
    <t>男子靴</t>
  </si>
  <si>
    <t>ｶ-ﾃﾝ</t>
  </si>
  <si>
    <t>婦人靴</t>
  </si>
  <si>
    <t>他の室内装備品</t>
  </si>
  <si>
    <t>子供靴</t>
  </si>
  <si>
    <t>他の履物</t>
    <phoneticPr fontId="4"/>
  </si>
  <si>
    <t>ﾍﾞｯﾄ</t>
  </si>
  <si>
    <t>被服及び履物仕立代･修理代</t>
    <rPh sb="2" eb="3">
      <t>オヨ</t>
    </rPh>
    <rPh sb="8" eb="9">
      <t>ダイ</t>
    </rPh>
    <phoneticPr fontId="4"/>
  </si>
  <si>
    <t>布団</t>
  </si>
  <si>
    <t>洗濯代</t>
  </si>
  <si>
    <t>毛布</t>
  </si>
  <si>
    <t>被服賃借料</t>
  </si>
  <si>
    <t>他の寝具類</t>
  </si>
  <si>
    <t>医薬品</t>
  </si>
  <si>
    <t>健康保持用摂取品</t>
  </si>
  <si>
    <t>食卓用品</t>
  </si>
  <si>
    <t>紙おむつ</t>
  </si>
  <si>
    <t>台所用品</t>
  </si>
  <si>
    <t>保健用消耗品</t>
  </si>
  <si>
    <t>他の家事雑貨</t>
  </si>
  <si>
    <t>眼鏡</t>
  </si>
  <si>
    <t>ﾎﾟﾘ袋･ﾗｯﾌﾟ</t>
  </si>
  <si>
    <t>ｺﾝﾀｸﾄﾚﾝｽﾞ</t>
    <phoneticPr fontId="4"/>
  </si>
  <si>
    <t>ﾃｨｯｼｭ･ﾄｲﾚｯﾄﾍﾟ-ﾊﾟ-</t>
  </si>
  <si>
    <t>他の保健医療用品･器具</t>
  </si>
  <si>
    <t>台所･住居用洗剤</t>
  </si>
  <si>
    <t>医科診療代</t>
    <rPh sb="1" eb="2">
      <t>カ</t>
    </rPh>
    <phoneticPr fontId="4"/>
  </si>
  <si>
    <t>洗濯用洗剤</t>
  </si>
  <si>
    <t>歯科診療代</t>
  </si>
  <si>
    <t>他の家事用消耗品</t>
  </si>
  <si>
    <t>出産入院料</t>
  </si>
  <si>
    <t>家事使用人給料</t>
  </si>
  <si>
    <t>他の入院料</t>
  </si>
  <si>
    <t>粗大ゴミの処分代</t>
    <rPh sb="0" eb="2">
      <t>ソダイ</t>
    </rPh>
    <rPh sb="5" eb="7">
      <t>ショブン</t>
    </rPh>
    <rPh sb="7" eb="8">
      <t>ダイ</t>
    </rPh>
    <phoneticPr fontId="4"/>
  </si>
  <si>
    <t>他の保健医療ｻ-ﾋﾞｽ</t>
  </si>
  <si>
    <t>他の清掃代</t>
    <rPh sb="0" eb="1">
      <t>タ</t>
    </rPh>
    <phoneticPr fontId="4"/>
  </si>
  <si>
    <t>家具・家事用品修理代</t>
    <phoneticPr fontId="4"/>
  </si>
  <si>
    <t>鉄道運賃</t>
  </si>
  <si>
    <t>家具･家事用品賃貸料</t>
  </si>
  <si>
    <t>鉄道通学定期代</t>
  </si>
  <si>
    <t>鉄道通勤定期代</t>
  </si>
  <si>
    <t>男子用和服</t>
  </si>
  <si>
    <t>ﾊﾞｽ代</t>
  </si>
  <si>
    <t>婦人用和服</t>
  </si>
  <si>
    <t>ﾊﾞｽ通学定期代</t>
  </si>
  <si>
    <t>子供用和服</t>
  </si>
  <si>
    <t>ﾊﾞｽ通勤定期代</t>
  </si>
  <si>
    <t>背広服</t>
  </si>
  <si>
    <t>ﾀｸｼ-代</t>
  </si>
  <si>
    <t>男子用上着</t>
  </si>
  <si>
    <t>航空運賃</t>
  </si>
  <si>
    <t>男子用ｽﾞﾎﾞﾝ</t>
  </si>
  <si>
    <t>有料道路料</t>
    <rPh sb="0" eb="2">
      <t>ユウリョウ</t>
    </rPh>
    <rPh sb="2" eb="4">
      <t>ドウロ</t>
    </rPh>
    <rPh sb="4" eb="5">
      <t>リョウ</t>
    </rPh>
    <phoneticPr fontId="4"/>
  </si>
  <si>
    <t>男子用ｺ-ﾄ</t>
  </si>
  <si>
    <t>他の交通</t>
  </si>
  <si>
    <t>男子用学校制服</t>
  </si>
  <si>
    <t>自動車購入</t>
  </si>
  <si>
    <t>他の男子用洋服</t>
  </si>
  <si>
    <t>自動車以外の輸送機器</t>
    <phoneticPr fontId="4"/>
  </si>
  <si>
    <t>婦人服</t>
  </si>
  <si>
    <t>自転車</t>
  </si>
  <si>
    <t>ｽｶ-ﾄ</t>
  </si>
  <si>
    <t>ｶﾞｿﾘﾝ</t>
  </si>
  <si>
    <t>婦人用ｽﾗｯｸｽ</t>
  </si>
  <si>
    <t>自動車等部品</t>
  </si>
  <si>
    <t>婦人用ｺ-ﾄ</t>
  </si>
  <si>
    <t>自動車等関連用品</t>
  </si>
  <si>
    <t>女子用学校制服</t>
  </si>
  <si>
    <t>自動車整備費</t>
  </si>
  <si>
    <t>他の婦人用洋服</t>
  </si>
  <si>
    <t>年極･月極駐車場借料</t>
    <rPh sb="0" eb="1">
      <t>ネン</t>
    </rPh>
    <rPh sb="1" eb="2">
      <t>キョク</t>
    </rPh>
    <rPh sb="3" eb="4">
      <t>ツキ</t>
    </rPh>
    <rPh sb="4" eb="5">
      <t>キョク</t>
    </rPh>
    <phoneticPr fontId="4"/>
  </si>
  <si>
    <t>子供用洋服</t>
  </si>
  <si>
    <t>他の駐車場借料</t>
    <rPh sb="0" eb="1">
      <t>タ</t>
    </rPh>
    <phoneticPr fontId="4"/>
  </si>
  <si>
    <t>ﾜｲｼｬﾂ</t>
  </si>
  <si>
    <t>他の自動車等関連ｻ-ﾋﾞｽ</t>
  </si>
  <si>
    <t>他の男子用ｼｬﾂ</t>
    <rPh sb="0" eb="1">
      <t>タ</t>
    </rPh>
    <rPh sb="2" eb="4">
      <t>ダンシ</t>
    </rPh>
    <rPh sb="4" eb="5">
      <t>ヨウ</t>
    </rPh>
    <phoneticPr fontId="4"/>
  </si>
  <si>
    <t>自動車保険料</t>
  </si>
  <si>
    <t>男子用ｾ-ﾀ-</t>
  </si>
  <si>
    <t>自動車以外乗物保険料</t>
  </si>
  <si>
    <t>切手･はがき等郵便料</t>
  </si>
  <si>
    <t>宿泊料</t>
  </si>
  <si>
    <t>固定電話通信料</t>
    <rPh sb="0" eb="2">
      <t>コテイ</t>
    </rPh>
    <phoneticPr fontId="4"/>
  </si>
  <si>
    <t>国内ﾊﾟｯｸ旅行費</t>
  </si>
  <si>
    <t>移動電話通信料</t>
    <rPh sb="0" eb="2">
      <t>イドウ</t>
    </rPh>
    <phoneticPr fontId="4"/>
  </si>
  <si>
    <t>国外ﾊﾟｯｸ旅行費</t>
  </si>
  <si>
    <t>宅配便運送料</t>
  </si>
  <si>
    <t>語学月謝</t>
  </si>
  <si>
    <t>他の運送料</t>
  </si>
  <si>
    <t>他の教育的月謝</t>
  </si>
  <si>
    <t>通信機器</t>
  </si>
  <si>
    <t>音楽月謝</t>
  </si>
  <si>
    <t>他の教養的月謝</t>
  </si>
  <si>
    <t>国公立小学校授業料等</t>
  </si>
  <si>
    <t>ｽﾎﾟ-ﾂ月謝</t>
  </si>
  <si>
    <t>私立小学校    〃</t>
  </si>
  <si>
    <t>－</t>
  </si>
  <si>
    <t>自動車教習料</t>
  </si>
  <si>
    <t>国公立中学校  〃</t>
  </si>
  <si>
    <t>他の月謝額</t>
  </si>
  <si>
    <t>私立中学校　　〃</t>
    <phoneticPr fontId="4"/>
  </si>
  <si>
    <t>国公立高校　　〃</t>
    <phoneticPr fontId="4"/>
  </si>
  <si>
    <r>
      <t>NHK</t>
    </r>
    <r>
      <rPr>
        <sz val="14"/>
        <rFont val="ＭＳ 明朝"/>
        <family val="1"/>
        <charset val="128"/>
      </rPr>
      <t>放送受信料(</t>
    </r>
    <r>
      <rPr>
        <sz val="11"/>
        <color theme="1"/>
        <rFont val="ＭＳ Ｐゴシック"/>
        <family val="2"/>
        <charset val="128"/>
        <scheme val="minor"/>
      </rPr>
      <t>BS</t>
    </r>
    <r>
      <rPr>
        <sz val="14"/>
        <rFont val="ＭＳ 明朝"/>
        <family val="1"/>
        <charset val="128"/>
      </rPr>
      <t>も含む</t>
    </r>
    <r>
      <rPr>
        <sz val="11"/>
        <color theme="1"/>
        <rFont val="ＭＳ Ｐゴシック"/>
        <family val="2"/>
        <charset val="128"/>
        <scheme val="minor"/>
      </rPr>
      <t>)</t>
    </r>
    <rPh sb="12" eb="13">
      <t>フク</t>
    </rPh>
    <phoneticPr fontId="4"/>
  </si>
  <si>
    <t>私立高校</t>
  </si>
  <si>
    <t>〃</t>
  </si>
  <si>
    <t>CATV受信料</t>
    <rPh sb="4" eb="7">
      <t>ジュシンリョウ</t>
    </rPh>
    <phoneticPr fontId="4"/>
  </si>
  <si>
    <t>国公立大学</t>
  </si>
  <si>
    <t>他の受信料</t>
    <rPh sb="0" eb="1">
      <t>タ</t>
    </rPh>
    <rPh sb="2" eb="5">
      <t>ジュシンリョウ</t>
    </rPh>
    <phoneticPr fontId="4"/>
  </si>
  <si>
    <t>私立大学</t>
  </si>
  <si>
    <t>映画演劇施設等入場料</t>
  </si>
  <si>
    <t>国公立幼稚園  　〃</t>
    <phoneticPr fontId="4"/>
  </si>
  <si>
    <t>ｽﾎﾟ-ﾂ観覧料</t>
  </si>
  <si>
    <t>私立幼稚園    〃</t>
  </si>
  <si>
    <t>ｽﾎﾟ-ﾂ施設使用料</t>
  </si>
  <si>
    <t>専修学校</t>
  </si>
  <si>
    <t>遊園地入場･乗物代</t>
  </si>
  <si>
    <t>教科書･学習参考教材</t>
  </si>
  <si>
    <t>他の入場･ｹﾞ-ﾑ代</t>
  </si>
  <si>
    <t>幼児･小学校補習教育</t>
    <rPh sb="0" eb="2">
      <t>ヨウジ</t>
    </rPh>
    <rPh sb="3" eb="6">
      <t>ショウガッコウ</t>
    </rPh>
    <rPh sb="6" eb="8">
      <t>ホシュウ</t>
    </rPh>
    <rPh sb="8" eb="10">
      <t>キョウイク</t>
    </rPh>
    <phoneticPr fontId="4"/>
  </si>
  <si>
    <t>諸会費</t>
  </si>
  <si>
    <t>中学校補習教育</t>
    <rPh sb="0" eb="3">
      <t>チュウガッコウ</t>
    </rPh>
    <rPh sb="3" eb="5">
      <t>ホシュウ</t>
    </rPh>
    <rPh sb="5" eb="7">
      <t>キョウイク</t>
    </rPh>
    <phoneticPr fontId="4"/>
  </si>
  <si>
    <t>現像焼付代</t>
  </si>
  <si>
    <t>高校･予備校補習教育</t>
    <rPh sb="0" eb="2">
      <t>コウコウ</t>
    </rPh>
    <rPh sb="3" eb="5">
      <t>ヨビ</t>
    </rPh>
    <rPh sb="5" eb="6">
      <t>コウ</t>
    </rPh>
    <rPh sb="6" eb="8">
      <t>ホシュウ</t>
    </rPh>
    <rPh sb="8" eb="10">
      <t>キョウイク</t>
    </rPh>
    <phoneticPr fontId="4"/>
  </si>
  <si>
    <t>教養娯楽賃借料</t>
  </si>
  <si>
    <t>他の教養娯楽ｻ-ﾋﾞｽ</t>
  </si>
  <si>
    <t>ﾃﾚﾋﾞ</t>
  </si>
  <si>
    <t>ｽﾃﾚｵｾｯﾄ</t>
  </si>
  <si>
    <t>入浴料</t>
  </si>
  <si>
    <t>ﾃ-ﾌﾟﾚｺ-ﾀﾞ</t>
  </si>
  <si>
    <t>理髪料</t>
  </si>
  <si>
    <t>ﾋﾞﾃﾞｵﾃ-ﾌﾟﾚｺ-ﾀﾞ</t>
  </si>
  <si>
    <t>ﾊﾟ-ﾏ･ｾｯﾄ･ｶｯﾄ代</t>
  </si>
  <si>
    <t>ﾊﾟｿｺﾝ</t>
    <phoneticPr fontId="4"/>
  </si>
  <si>
    <t>他の理美容代</t>
  </si>
  <si>
    <t>ﾜｰﾌﾟﾛ</t>
    <phoneticPr fontId="4"/>
  </si>
  <si>
    <t>理美容用電気器具</t>
  </si>
  <si>
    <t>ｶﾒﾗ</t>
  </si>
  <si>
    <t>他の理美容用品</t>
  </si>
  <si>
    <t>ﾋﾞﾃﾞｵｶﾒﾗ</t>
  </si>
  <si>
    <t>化粧石鹸･ｼｬﾝﾌﾟ-･歯磨</t>
  </si>
  <si>
    <t>ﾋﾟｱﾉ</t>
    <phoneticPr fontId="4"/>
  </si>
  <si>
    <t>整髪･養毛剤</t>
    <rPh sb="3" eb="5">
      <t>ヨウモウ</t>
    </rPh>
    <phoneticPr fontId="4"/>
  </si>
  <si>
    <t>他の楽器</t>
  </si>
  <si>
    <t>化粧品</t>
  </si>
  <si>
    <t>書斎･学習用机･いす</t>
  </si>
  <si>
    <t>MDﾌﾟﾚｰﾔｰ</t>
    <phoneticPr fontId="4"/>
  </si>
  <si>
    <t>傘</t>
  </si>
  <si>
    <t>他の教養娯楽用耐久財</t>
  </si>
  <si>
    <t>かばん類</t>
  </si>
  <si>
    <t>教養娯楽用耐久財修理代</t>
    <rPh sb="4" eb="5">
      <t>ヨウ</t>
    </rPh>
    <phoneticPr fontId="4"/>
  </si>
  <si>
    <t>装身具</t>
  </si>
  <si>
    <t>腕時計</t>
  </si>
  <si>
    <t>耐久性文房具</t>
  </si>
  <si>
    <t>他の身の回り用品</t>
  </si>
  <si>
    <t>消耗性文房具</t>
  </si>
  <si>
    <t>身の回り用品関連ｻ-ﾋﾞｽ</t>
  </si>
  <si>
    <t>ｽﾎﾟ-ﾂ用具</t>
  </si>
  <si>
    <t>たばこ</t>
  </si>
  <si>
    <t>ｽﾎﾟ-ﾂ用被服･履物</t>
  </si>
  <si>
    <t>ﾃﾚﾋﾞｹﾞ-ﾑ</t>
  </si>
  <si>
    <t>信仰･祭祀費</t>
  </si>
  <si>
    <t>他のがん具</t>
  </si>
  <si>
    <t>祭具･墓石</t>
  </si>
  <si>
    <t>ﾌｨﾙﾑ</t>
  </si>
  <si>
    <t>婚礼関係費</t>
  </si>
  <si>
    <r>
      <t>ｵ-ﾃﾞｨｵ･ﾋﾞﾃﾞｵﾃﾞｨｽｸ</t>
    </r>
    <r>
      <rPr>
        <sz val="11"/>
        <color theme="1"/>
        <rFont val="ＭＳ Ｐゴシック"/>
        <family val="2"/>
        <charset val="128"/>
        <scheme val="minor"/>
      </rPr>
      <t>,</t>
    </r>
    <r>
      <rPr>
        <sz val="14"/>
        <rFont val="ＭＳ 明朝"/>
        <family val="1"/>
        <charset val="128"/>
      </rPr>
      <t>ﾃ-ﾌﾟ</t>
    </r>
    <phoneticPr fontId="4"/>
  </si>
  <si>
    <t>葬儀関係費</t>
  </si>
  <si>
    <t>（未使用）</t>
  </si>
  <si>
    <t>他の冠婚葬祭費</t>
  </si>
  <si>
    <t>（収録済）</t>
  </si>
  <si>
    <t>損害保険料</t>
  </si>
  <si>
    <t>切り花</t>
  </si>
  <si>
    <t>寄付金</t>
  </si>
  <si>
    <t>ﾍﾟｯﾄﾌ-ﾄﾞ</t>
  </si>
  <si>
    <t>保育所費用</t>
  </si>
  <si>
    <t>他の愛がん動物･同用品</t>
  </si>
  <si>
    <t>他の諸雑費のその他</t>
  </si>
  <si>
    <t>獣医代</t>
    <rPh sb="0" eb="2">
      <t>ジュウイ</t>
    </rPh>
    <rPh sb="2" eb="3">
      <t>ダイ</t>
    </rPh>
    <phoneticPr fontId="4"/>
  </si>
  <si>
    <t>世帯主こづかい</t>
  </si>
  <si>
    <t>園芸品･同用品</t>
  </si>
  <si>
    <t>他の世帯員こづかい</t>
  </si>
  <si>
    <t>電池</t>
  </si>
  <si>
    <t>贈与金</t>
  </si>
  <si>
    <t>他の教養娯楽用品</t>
  </si>
  <si>
    <t>つきあい費</t>
  </si>
  <si>
    <t>新聞</t>
  </si>
  <si>
    <t>住宅関係負担費</t>
  </si>
  <si>
    <t>雑誌･週刊誌</t>
  </si>
  <si>
    <t>他の負担費</t>
  </si>
  <si>
    <t>書籍</t>
  </si>
  <si>
    <t>国内遊学仕送り金</t>
  </si>
  <si>
    <t>他の印刷物</t>
  </si>
  <si>
    <t>他の仕送り金</t>
  </si>
  <si>
    <t>Ｑ-04 １世帯当りの家計資産額</t>
  </si>
  <si>
    <t xml:space="preserve">  家計資産額は、11月末現在の 2人以上の一般世帯（全世帯）についてである。</t>
    <phoneticPr fontId="4"/>
  </si>
  <si>
    <t xml:space="preserve">       和歌山県</t>
  </si>
  <si>
    <t xml:space="preserve">    1984</t>
  </si>
  <si>
    <t xml:space="preserve">    1989</t>
  </si>
  <si>
    <t xml:space="preserve">    1994</t>
  </si>
  <si>
    <t xml:space="preserve">  昭和59年</t>
  </si>
  <si>
    <t xml:space="preserve">  平成元年</t>
  </si>
  <si>
    <t xml:space="preserve">  平成 6年</t>
  </si>
  <si>
    <t xml:space="preserve">  平成11年</t>
    <phoneticPr fontId="4"/>
  </si>
  <si>
    <t>世帯主の年齢 （歳）</t>
  </si>
  <si>
    <t>千円</t>
  </si>
  <si>
    <t xml:space="preserve">  資産合計（①＋②）</t>
  </si>
  <si>
    <t>･･･</t>
  </si>
  <si>
    <t>①金融資産（貯蓄－負債）</t>
  </si>
  <si>
    <t xml:space="preserve">    貯蓄現在高</t>
  </si>
  <si>
    <t>　    金融機関</t>
  </si>
  <si>
    <t xml:space="preserve">        通貨性預貯金</t>
  </si>
  <si>
    <t xml:space="preserve">        定期性預貯金</t>
  </si>
  <si>
    <t xml:space="preserve">        金投資口座・金貯蓄口座</t>
  </si>
  <si>
    <t xml:space="preserve">        生命保険など</t>
  </si>
  <si>
    <t xml:space="preserve">        有価証券</t>
  </si>
  <si>
    <t>　    金融機関以外</t>
  </si>
  <si>
    <t xml:space="preserve">  　＃[再掲]年金貯蓄</t>
  </si>
  <si>
    <t xml:space="preserve">    負債現在高</t>
  </si>
  <si>
    <t xml:space="preserve">      うち住宅・土地のための負債</t>
  </si>
  <si>
    <t>②実物資産</t>
  </si>
  <si>
    <t xml:space="preserve">    住宅・宅地資産額</t>
  </si>
  <si>
    <t>　    現住居・現居住地</t>
  </si>
  <si>
    <t xml:space="preserve">        宅地</t>
  </si>
  <si>
    <t xml:space="preserve">          うち借地</t>
  </si>
  <si>
    <t xml:space="preserve">        住宅</t>
  </si>
  <si>
    <t>　    現住居以外・現居住地以外</t>
  </si>
  <si>
    <t xml:space="preserve">    耐久消費財資産額</t>
  </si>
  <si>
    <t>　　　うち自動車</t>
  </si>
  <si>
    <t xml:space="preserve">    ゴルフ会員権等の資産額</t>
    <rPh sb="14" eb="15">
      <t>ガク</t>
    </rPh>
    <phoneticPr fontId="4"/>
  </si>
  <si>
    <t>（参考）</t>
  </si>
  <si>
    <t xml:space="preserve">    宅地保有率（％）</t>
  </si>
  <si>
    <t>　　    現居住地</t>
  </si>
  <si>
    <t>　　    現居住地以外</t>
  </si>
  <si>
    <t xml:space="preserve">    住宅保有率（％）</t>
  </si>
  <si>
    <t>　　    現住居</t>
  </si>
  <si>
    <t>　　    現住居以外</t>
  </si>
  <si>
    <t xml:space="preserve">    自動車保有台数（1000世帯当り）</t>
  </si>
  <si>
    <t>資料：総務省統計局「平成11年全国消費実態調査報告 」</t>
    <rPh sb="5" eb="6">
      <t>ショウ</t>
    </rPh>
    <phoneticPr fontId="4"/>
  </si>
  <si>
    <t>Ｑ-05 1000世帯当りの主要耐久財の所有数量及び普及率</t>
  </si>
  <si>
    <t>（平成11年［1999］10月末現在，全世帯）</t>
    <phoneticPr fontId="4"/>
  </si>
  <si>
    <t>県平均</t>
  </si>
  <si>
    <t>市部平均</t>
    <phoneticPr fontId="4"/>
  </si>
  <si>
    <t>和歌山市</t>
    <phoneticPr fontId="4"/>
  </si>
  <si>
    <t>郡部平均</t>
    <phoneticPr fontId="4"/>
  </si>
  <si>
    <t>世帯人員           （人）</t>
  </si>
  <si>
    <t>有業人員           （人）</t>
  </si>
  <si>
    <t>持ち家率           （％）</t>
  </si>
  <si>
    <t>世帯主の年齢       （歳）</t>
  </si>
  <si>
    <t xml:space="preserve">     所有数量</t>
  </si>
  <si>
    <t xml:space="preserve">    普及率（％）</t>
  </si>
  <si>
    <t>設備器具</t>
    <rPh sb="0" eb="2">
      <t>セツビ</t>
    </rPh>
    <rPh sb="2" eb="4">
      <t>キグ</t>
    </rPh>
    <phoneticPr fontId="4"/>
  </si>
  <si>
    <t>　システムキッチン</t>
    <phoneticPr fontId="4"/>
  </si>
  <si>
    <t>　太陽熱温水器</t>
    <phoneticPr fontId="4"/>
  </si>
  <si>
    <t>　給湯器(ガス瞬間湯沸器を除く)</t>
    <rPh sb="2" eb="3">
      <t>ユ</t>
    </rPh>
    <rPh sb="13" eb="14">
      <t>ノゾ</t>
    </rPh>
    <phoneticPr fontId="4"/>
  </si>
  <si>
    <t>　洗髪洗面化粧台</t>
    <phoneticPr fontId="4"/>
  </si>
  <si>
    <t>　温水洗浄便座</t>
    <phoneticPr fontId="4"/>
  </si>
  <si>
    <t>家庭用耐久財</t>
    <rPh sb="0" eb="3">
      <t>カテイヨウ</t>
    </rPh>
    <rPh sb="3" eb="5">
      <t>タイキュウ</t>
    </rPh>
    <rPh sb="5" eb="6">
      <t>ザイ</t>
    </rPh>
    <phoneticPr fontId="4"/>
  </si>
  <si>
    <t>　家事用耐久財</t>
    <rPh sb="1" eb="3">
      <t>カジ</t>
    </rPh>
    <rPh sb="3" eb="4">
      <t>ヨウ</t>
    </rPh>
    <rPh sb="4" eb="7">
      <t>タイキュウザイ</t>
    </rPh>
    <phoneticPr fontId="4"/>
  </si>
  <si>
    <r>
      <t xml:space="preserve">    </t>
    </r>
    <r>
      <rPr>
        <sz val="14"/>
        <rFont val="ＭＳ 明朝"/>
        <family val="1"/>
        <charset val="128"/>
      </rPr>
      <t>電子ﾚﾝｼﾞ(電子ｵ-ﾌﾞﾝﾚﾝｼﾞを含む</t>
    </r>
    <r>
      <rPr>
        <sz val="11"/>
        <color theme="1"/>
        <rFont val="ＭＳ Ｐゴシック"/>
        <family val="2"/>
        <charset val="128"/>
        <scheme val="minor"/>
      </rPr>
      <t>)</t>
    </r>
    <rPh sb="23" eb="24">
      <t>フク</t>
    </rPh>
    <phoneticPr fontId="4"/>
  </si>
  <si>
    <t>　　自動炊飯器(遠赤釜ＩＨ型)</t>
    <phoneticPr fontId="4"/>
  </si>
  <si>
    <t>　　電気冷蔵庫</t>
    <phoneticPr fontId="4"/>
  </si>
  <si>
    <t>　　電気掃除機</t>
    <phoneticPr fontId="4"/>
  </si>
  <si>
    <t>　　電気洗濯機</t>
    <phoneticPr fontId="4"/>
  </si>
  <si>
    <t>　　電動ミシン</t>
    <phoneticPr fontId="4"/>
  </si>
  <si>
    <t>　冷暖房用器具</t>
    <rPh sb="1" eb="4">
      <t>レイダンボウ</t>
    </rPh>
    <rPh sb="4" eb="5">
      <t>ヨウ</t>
    </rPh>
    <rPh sb="5" eb="7">
      <t>キグ</t>
    </rPh>
    <phoneticPr fontId="4"/>
  </si>
  <si>
    <t>　　ル－ムエアコン</t>
    <phoneticPr fontId="4"/>
  </si>
  <si>
    <t>　　電気ごたつ</t>
    <phoneticPr fontId="4"/>
  </si>
  <si>
    <t>　一般家具</t>
    <rPh sb="1" eb="3">
      <t>イッパン</t>
    </rPh>
    <rPh sb="3" eb="5">
      <t>カグ</t>
    </rPh>
    <phoneticPr fontId="4"/>
  </si>
  <si>
    <t>　　和だんす(作り付けを除く)</t>
    <phoneticPr fontId="4"/>
  </si>
  <si>
    <t>　　洋服だんす(作り付けを除く)</t>
    <phoneticPr fontId="4"/>
  </si>
  <si>
    <t>　　整理だんす(作り付けを除く)</t>
    <phoneticPr fontId="4"/>
  </si>
  <si>
    <t>　　食堂ｾｯﾄ(食卓と椅子のｾｯﾄ)</t>
    <phoneticPr fontId="4"/>
  </si>
  <si>
    <t>　　茶だんす・食器戸棚</t>
    <phoneticPr fontId="4"/>
  </si>
  <si>
    <t>　　ｻｲﾄﾞﾎﾞｰﾄﾞ・ﾘﾋﾞﾝｸﾞﾎﾞｰﾄﾞ</t>
    <phoneticPr fontId="4"/>
  </si>
  <si>
    <t>　　鏡台(ドレッサ－)</t>
    <phoneticPr fontId="4"/>
  </si>
  <si>
    <t>　　ﾕﾆｯﾄ家具(価格20万円以上)</t>
    <phoneticPr fontId="4"/>
  </si>
  <si>
    <t>　　応接ｾｯﾄ(３点セット以上)</t>
    <phoneticPr fontId="4"/>
  </si>
  <si>
    <t>　　応接用座卓(食卓を除く)</t>
    <phoneticPr fontId="4"/>
  </si>
  <si>
    <t>室内装備・装飾品</t>
    <rPh sb="0" eb="2">
      <t>シツナイ</t>
    </rPh>
    <rPh sb="2" eb="4">
      <t>ソウビ</t>
    </rPh>
    <rPh sb="5" eb="8">
      <t>ソウショクヒン</t>
    </rPh>
    <phoneticPr fontId="4"/>
  </si>
  <si>
    <r>
      <t>　　じゅうたん(</t>
    </r>
    <r>
      <rPr>
        <sz val="11"/>
        <color theme="1"/>
        <rFont val="ＭＳ Ｐゴシック"/>
        <family val="2"/>
        <charset val="128"/>
        <scheme val="minor"/>
      </rPr>
      <t>5万円以上のもの)</t>
    </r>
    <rPh sb="9" eb="11">
      <t>マンエン</t>
    </rPh>
    <rPh sb="11" eb="13">
      <t>イジョウ</t>
    </rPh>
    <phoneticPr fontId="4"/>
  </si>
  <si>
    <t>寝具類</t>
    <rPh sb="0" eb="3">
      <t>シングルイ</t>
    </rPh>
    <phoneticPr fontId="4"/>
  </si>
  <si>
    <r>
      <t>　　ﾍﾞｯﾄﾞ･ｿﾌｧ-ﾍﾞｯﾄﾞ</t>
    </r>
    <r>
      <rPr>
        <sz val="11"/>
        <color theme="1"/>
        <rFont val="ＭＳ Ｐゴシック"/>
        <family val="2"/>
        <charset val="128"/>
        <scheme val="minor"/>
      </rPr>
      <t>(</t>
    </r>
    <r>
      <rPr>
        <sz val="14"/>
        <rFont val="ＭＳ 明朝"/>
        <family val="1"/>
        <charset val="128"/>
      </rPr>
      <t>作り付けを除く</t>
    </r>
    <r>
      <rPr>
        <sz val="11"/>
        <color theme="1"/>
        <rFont val="ＭＳ Ｐゴシック"/>
        <family val="2"/>
        <charset val="128"/>
        <scheme val="minor"/>
      </rPr>
      <t>)</t>
    </r>
    <phoneticPr fontId="4"/>
  </si>
  <si>
    <t>交通・通信</t>
    <rPh sb="0" eb="2">
      <t>コウツウ</t>
    </rPh>
    <rPh sb="3" eb="5">
      <t>ツウシン</t>
    </rPh>
    <phoneticPr fontId="4"/>
  </si>
  <si>
    <t>　自動車等</t>
    <rPh sb="4" eb="5">
      <t>トウ</t>
    </rPh>
    <phoneticPr fontId="4"/>
  </si>
  <si>
    <t>　オートバイ・スクータ</t>
    <phoneticPr fontId="4"/>
  </si>
  <si>
    <t>通信機器</t>
    <rPh sb="0" eb="2">
      <t>ツウシン</t>
    </rPh>
    <rPh sb="2" eb="3">
      <t>キ</t>
    </rPh>
    <rPh sb="3" eb="4">
      <t>キ</t>
    </rPh>
    <phoneticPr fontId="4"/>
  </si>
  <si>
    <t>　携帯電話(ＰＨＳを含む)</t>
    <rPh sb="1" eb="3">
      <t>ケイタイ</t>
    </rPh>
    <rPh sb="10" eb="11">
      <t>フク</t>
    </rPh>
    <phoneticPr fontId="4"/>
  </si>
  <si>
    <r>
      <t>　ファクシミリ(ｺﾋﾟ-付を含む</t>
    </r>
    <r>
      <rPr>
        <sz val="11"/>
        <color theme="1"/>
        <rFont val="ＭＳ Ｐゴシック"/>
        <family val="2"/>
        <charset val="128"/>
        <scheme val="minor"/>
      </rPr>
      <t>)</t>
    </r>
    <phoneticPr fontId="4"/>
  </si>
  <si>
    <t>教養娯楽用耐久財</t>
    <rPh sb="0" eb="2">
      <t>キョウヨウ</t>
    </rPh>
    <rPh sb="2" eb="4">
      <t>ゴラク</t>
    </rPh>
    <rPh sb="4" eb="5">
      <t>ヨウ</t>
    </rPh>
    <rPh sb="5" eb="8">
      <t>タイキュウザイ</t>
    </rPh>
    <phoneticPr fontId="4"/>
  </si>
  <si>
    <t>　カラ－テレビ</t>
    <phoneticPr fontId="4"/>
  </si>
  <si>
    <t>　ステレオセット</t>
    <phoneticPr fontId="4"/>
  </si>
  <si>
    <t>　ＣＤ・ＭＤラジオカセット</t>
    <phoneticPr fontId="4"/>
  </si>
  <si>
    <t>　ビデオテ－プレコ－ダ－</t>
    <phoneticPr fontId="4"/>
  </si>
  <si>
    <t>　ワープロ</t>
    <phoneticPr fontId="4"/>
  </si>
  <si>
    <t>　パソコン</t>
    <phoneticPr fontId="4"/>
  </si>
  <si>
    <t>　カメラ</t>
    <phoneticPr fontId="4"/>
  </si>
  <si>
    <r>
      <t>　ビデオカメラ(ﾃﾞｼﾞﾀﾙを含む</t>
    </r>
    <r>
      <rPr>
        <sz val="11"/>
        <color theme="1"/>
        <rFont val="ＭＳ Ｐゴシック"/>
        <family val="2"/>
        <charset val="128"/>
        <scheme val="minor"/>
      </rPr>
      <t>)</t>
    </r>
    <rPh sb="15" eb="16">
      <t>フク</t>
    </rPh>
    <phoneticPr fontId="4"/>
  </si>
  <si>
    <t>　ピアノ</t>
    <phoneticPr fontId="4"/>
  </si>
  <si>
    <t>　電子鍵盤楽器</t>
    <rPh sb="1" eb="3">
      <t>デンシ</t>
    </rPh>
    <rPh sb="3" eb="5">
      <t>ケンバン</t>
    </rPh>
    <rPh sb="5" eb="7">
      <t>ガッキ</t>
    </rPh>
    <phoneticPr fontId="4"/>
  </si>
  <si>
    <t>　書斎･学習用机(ﾗｲﾃｨﾝｸﾞﾃﾞｽｸを含む)</t>
    <rPh sb="6" eb="7">
      <t>ヨウ</t>
    </rPh>
    <phoneticPr fontId="4"/>
  </si>
  <si>
    <t>教養娯楽用品</t>
    <rPh sb="0" eb="2">
      <t>キョウヨウ</t>
    </rPh>
    <rPh sb="2" eb="4">
      <t>ゴラク</t>
    </rPh>
    <rPh sb="4" eb="6">
      <t>ヨウヒン</t>
    </rPh>
    <phoneticPr fontId="4"/>
  </si>
  <si>
    <t>　ゴルフ用具一式(ﾊ-ﾌｾｯﾄも含む)</t>
    <phoneticPr fontId="4"/>
  </si>
  <si>
    <t xml:space="preserve">    資料：総務省統計局「平成11年全国消費実態調査速報」,「平成11年全国消費実態調査報告 第３巻」</t>
    <rPh sb="9" eb="10">
      <t>ショウ</t>
    </rPh>
    <rPh sb="27" eb="29">
      <t>ソクホウ</t>
    </rPh>
    <phoneticPr fontId="4"/>
  </si>
  <si>
    <t>Ｑ　家  計</t>
  </si>
  <si>
    <t>Ｑ-01 １世帯当り年平均１か月間の収入と支出</t>
    <phoneticPr fontId="4"/>
  </si>
  <si>
    <t>「勤労者世帯」とは、世帯主が雇用者（役員を除く）の世帯</t>
    <phoneticPr fontId="4"/>
  </si>
  <si>
    <t xml:space="preserve">        和歌山市（全世帯）</t>
  </si>
  <si>
    <t xml:space="preserve">     和歌山市（勤労者世帯）</t>
  </si>
  <si>
    <r>
      <t>200</t>
    </r>
    <r>
      <rPr>
        <sz val="11"/>
        <color theme="1"/>
        <rFont val="ＭＳ Ｐゴシック"/>
        <family val="2"/>
        <charset val="128"/>
        <scheme val="minor"/>
      </rPr>
      <t>1</t>
    </r>
    <phoneticPr fontId="4"/>
  </si>
  <si>
    <r>
      <t>200</t>
    </r>
    <r>
      <rPr>
        <sz val="11"/>
        <color theme="1"/>
        <rFont val="ＭＳ Ｐゴシック"/>
        <family val="2"/>
        <charset val="128"/>
        <scheme val="minor"/>
      </rPr>
      <t>2</t>
    </r>
    <phoneticPr fontId="4"/>
  </si>
  <si>
    <r>
      <t>200</t>
    </r>
    <r>
      <rPr>
        <sz val="11"/>
        <color theme="1"/>
        <rFont val="ＭＳ Ｐゴシック"/>
        <family val="2"/>
        <charset val="128"/>
        <scheme val="minor"/>
      </rPr>
      <t>3</t>
    </r>
    <phoneticPr fontId="4"/>
  </si>
  <si>
    <r>
      <t xml:space="preserve"> 平成1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年</t>
    </r>
    <phoneticPr fontId="4"/>
  </si>
  <si>
    <r>
      <t xml:space="preserve"> 平成1</t>
    </r>
    <r>
      <rPr>
        <sz val="11"/>
        <color theme="1"/>
        <rFont val="ＭＳ Ｐゴシック"/>
        <family val="2"/>
        <charset val="128"/>
        <scheme val="minor"/>
      </rPr>
      <t>4</t>
    </r>
    <r>
      <rPr>
        <sz val="14"/>
        <rFont val="ＭＳ 明朝"/>
        <family val="1"/>
        <charset val="128"/>
      </rPr>
      <t>年</t>
    </r>
    <phoneticPr fontId="4"/>
  </si>
  <si>
    <r>
      <t xml:space="preserve"> 平成1</t>
    </r>
    <r>
      <rPr>
        <sz val="11"/>
        <color theme="1"/>
        <rFont val="ＭＳ Ｐゴシック"/>
        <family val="2"/>
        <charset val="128"/>
        <scheme val="minor"/>
      </rPr>
      <t>5</t>
    </r>
    <r>
      <rPr>
        <sz val="14"/>
        <rFont val="ＭＳ 明朝"/>
        <family val="1"/>
        <charset val="128"/>
      </rPr>
      <t>年</t>
    </r>
    <phoneticPr fontId="4"/>
  </si>
  <si>
    <t>集計世帯数      (世帯)</t>
  </si>
  <si>
    <t>世帯人員         (人)</t>
  </si>
  <si>
    <t>有業人員         (人)</t>
  </si>
  <si>
    <t>世帯主平均年齢   (歳)</t>
  </si>
  <si>
    <t>円</t>
    <rPh sb="0" eb="1">
      <t>エン</t>
    </rPh>
    <phoneticPr fontId="4"/>
  </si>
  <si>
    <t>収入総額</t>
  </si>
  <si>
    <t>実収入</t>
  </si>
  <si>
    <t>経常収入</t>
  </si>
  <si>
    <t>勤め先収入</t>
  </si>
  <si>
    <t>世帯主収入</t>
  </si>
  <si>
    <t>　　定期収入</t>
  </si>
  <si>
    <t>　　臨時収入</t>
  </si>
  <si>
    <t>　　賞与</t>
  </si>
  <si>
    <t>世帯主の配偶者収入</t>
  </si>
  <si>
    <t>他の世帯員収入</t>
  </si>
  <si>
    <t>事業・内職収入</t>
  </si>
  <si>
    <t xml:space="preserve">家賃収入    </t>
  </si>
  <si>
    <t>他の事業収入</t>
  </si>
  <si>
    <t>内職収入</t>
  </si>
  <si>
    <t>他の経常収入</t>
  </si>
  <si>
    <t>財産収入</t>
  </si>
  <si>
    <t>社会保障給付</t>
  </si>
  <si>
    <t>仕送り金</t>
  </si>
  <si>
    <t>特別収入</t>
  </si>
  <si>
    <t>受贈金</t>
  </si>
  <si>
    <t>その他</t>
  </si>
  <si>
    <t>実収入以外の収入</t>
  </si>
  <si>
    <t>預貯金引出し</t>
  </si>
  <si>
    <t>保険取金</t>
  </si>
  <si>
    <t>有価証券売却</t>
  </si>
  <si>
    <t>土地家屋借入金</t>
  </si>
  <si>
    <t>他の借入金</t>
  </si>
  <si>
    <t>分割払購入借入金（月賦）</t>
  </si>
  <si>
    <t>一括払購入借入金（掛買）</t>
  </si>
  <si>
    <t>財産売却</t>
  </si>
  <si>
    <t>繰入金</t>
  </si>
  <si>
    <t>･･･</t>
    <phoneticPr fontId="4"/>
  </si>
  <si>
    <t>資料：総務省統計局「家計調査年報」</t>
    <rPh sb="5" eb="6">
      <t>ショウ</t>
    </rPh>
    <phoneticPr fontId="4"/>
  </si>
  <si>
    <t>Ｑ-01 １世帯当り年平均１か月間の収入と支出－続き－</t>
    <phoneticPr fontId="4"/>
  </si>
  <si>
    <t>「勤労者世帯」とは、世帯主が雇用者（役員を除く）の世帯</t>
    <phoneticPr fontId="4"/>
  </si>
  <si>
    <t xml:space="preserve">  単位：円</t>
    <phoneticPr fontId="4"/>
  </si>
  <si>
    <r>
      <t>200</t>
    </r>
    <r>
      <rPr>
        <sz val="11"/>
        <color theme="1"/>
        <rFont val="ＭＳ Ｐゴシック"/>
        <family val="2"/>
        <charset val="128"/>
        <scheme val="minor"/>
      </rPr>
      <t>1</t>
    </r>
    <phoneticPr fontId="4"/>
  </si>
  <si>
    <r>
      <t>200</t>
    </r>
    <r>
      <rPr>
        <sz val="11"/>
        <color theme="1"/>
        <rFont val="ＭＳ Ｐゴシック"/>
        <family val="2"/>
        <charset val="128"/>
        <scheme val="minor"/>
      </rPr>
      <t>2</t>
    </r>
    <phoneticPr fontId="4"/>
  </si>
  <si>
    <r>
      <t>200</t>
    </r>
    <r>
      <rPr>
        <sz val="11"/>
        <color theme="1"/>
        <rFont val="ＭＳ Ｐゴシック"/>
        <family val="2"/>
        <charset val="128"/>
        <scheme val="minor"/>
      </rPr>
      <t>3</t>
    </r>
    <phoneticPr fontId="4"/>
  </si>
  <si>
    <r>
      <t xml:space="preserve"> 平成1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年</t>
    </r>
    <phoneticPr fontId="4"/>
  </si>
  <si>
    <r>
      <t xml:space="preserve"> 平成1</t>
    </r>
    <r>
      <rPr>
        <sz val="11"/>
        <color theme="1"/>
        <rFont val="ＭＳ Ｐゴシック"/>
        <family val="2"/>
        <charset val="128"/>
        <scheme val="minor"/>
      </rPr>
      <t>4</t>
    </r>
    <r>
      <rPr>
        <sz val="14"/>
        <rFont val="ＭＳ 明朝"/>
        <family val="1"/>
        <charset val="128"/>
      </rPr>
      <t>年</t>
    </r>
    <phoneticPr fontId="4"/>
  </si>
  <si>
    <r>
      <t xml:space="preserve"> 平成1</t>
    </r>
    <r>
      <rPr>
        <sz val="11"/>
        <color theme="1"/>
        <rFont val="ＭＳ Ｐゴシック"/>
        <family val="2"/>
        <charset val="128"/>
        <scheme val="minor"/>
      </rPr>
      <t>5</t>
    </r>
    <r>
      <rPr>
        <sz val="14"/>
        <rFont val="ＭＳ 明朝"/>
        <family val="1"/>
        <charset val="128"/>
      </rPr>
      <t>年</t>
    </r>
    <phoneticPr fontId="4"/>
  </si>
  <si>
    <t>支出総額</t>
  </si>
  <si>
    <t>実支出</t>
  </si>
  <si>
    <t>消費支出</t>
  </si>
  <si>
    <t>食料</t>
  </si>
  <si>
    <t>穀類</t>
  </si>
  <si>
    <t>魚介類</t>
  </si>
  <si>
    <t>肉類</t>
  </si>
  <si>
    <t>乳卵類</t>
  </si>
  <si>
    <t>野菜・海藻</t>
  </si>
  <si>
    <t>果物</t>
  </si>
  <si>
    <t>油脂・調味料</t>
  </si>
  <si>
    <t>調理食品</t>
  </si>
  <si>
    <t>飲料</t>
  </si>
  <si>
    <t>酒類</t>
  </si>
  <si>
    <t>外食</t>
  </si>
  <si>
    <t>住居</t>
  </si>
  <si>
    <t>家賃･地代</t>
  </si>
  <si>
    <t>設備修繕・維持</t>
  </si>
  <si>
    <t>　　設備材料</t>
  </si>
  <si>
    <t>　　工事他のｻ-ﾋﾞｽ</t>
  </si>
  <si>
    <t>光熱・水道</t>
  </si>
  <si>
    <t>ガス代</t>
  </si>
  <si>
    <t>他の光熱</t>
  </si>
  <si>
    <t>家具・家事用品</t>
  </si>
  <si>
    <t>家庭用耐久財</t>
  </si>
  <si>
    <t>室内装備・装飾品</t>
  </si>
  <si>
    <t>寝具類</t>
  </si>
  <si>
    <t>家事雑貨</t>
  </si>
  <si>
    <t>家事用消耗品</t>
  </si>
  <si>
    <t>家事サ－ビス</t>
  </si>
  <si>
    <t>被服及び履物</t>
  </si>
  <si>
    <t>和服</t>
  </si>
  <si>
    <t>洋服</t>
  </si>
  <si>
    <t>シャツ・セ－タ－類</t>
  </si>
  <si>
    <t>下着類</t>
  </si>
  <si>
    <t>他の被服</t>
  </si>
  <si>
    <t>履物類</t>
  </si>
  <si>
    <t>被服関連サ－ビス</t>
  </si>
  <si>
    <t>保健医療</t>
  </si>
  <si>
    <t>保健医療用品・器具</t>
  </si>
  <si>
    <t>保健医療サ－ビス</t>
  </si>
  <si>
    <t xml:space="preserve"> </t>
    <phoneticPr fontId="4"/>
  </si>
  <si>
    <t>Ｑ-01 １世帯当り年平均１か月間の収入と支出－続き－</t>
    <phoneticPr fontId="4"/>
  </si>
  <si>
    <t>単位：円</t>
  </si>
  <si>
    <t>交通通信</t>
  </si>
  <si>
    <t>交通</t>
  </si>
  <si>
    <t>自動車等関係費</t>
  </si>
  <si>
    <t>通信</t>
  </si>
  <si>
    <t>教育</t>
  </si>
  <si>
    <t>授業料等</t>
  </si>
  <si>
    <t>教科書・学習参考書</t>
  </si>
  <si>
    <t>補習教育</t>
  </si>
  <si>
    <t>教養娯楽</t>
  </si>
  <si>
    <t>教養娯楽用耐久財</t>
  </si>
  <si>
    <t>教養娯楽用品</t>
  </si>
  <si>
    <t>書籍・他の印刷物</t>
  </si>
  <si>
    <t>教養娯楽サ－ビス</t>
  </si>
  <si>
    <t>その他の消費支出</t>
  </si>
  <si>
    <t>諸雑費</t>
  </si>
  <si>
    <t>こづかい</t>
  </si>
  <si>
    <t>交際費</t>
  </si>
  <si>
    <t>非消費支出</t>
  </si>
  <si>
    <t>勤労所得税</t>
  </si>
  <si>
    <t>個人住民税</t>
  </si>
  <si>
    <t>他の税</t>
  </si>
  <si>
    <t>社会保険料</t>
  </si>
  <si>
    <t>他の非消費支出</t>
  </si>
  <si>
    <t>実支出以外の支出</t>
  </si>
  <si>
    <t>預貯金</t>
  </si>
  <si>
    <t>保険掛金</t>
  </si>
  <si>
    <t>有価証券購入</t>
  </si>
  <si>
    <t>土地家屋借金返済</t>
  </si>
  <si>
    <t>他の借金返済</t>
  </si>
  <si>
    <t>分割払購入借入金返済</t>
  </si>
  <si>
    <t>一括払購入借入金返済</t>
  </si>
  <si>
    <t>財産購入</t>
  </si>
  <si>
    <t>繰越金</t>
  </si>
  <si>
    <t>･･･</t>
    <phoneticPr fontId="4"/>
  </si>
  <si>
    <t>現物総額</t>
  </si>
  <si>
    <t>可処分所得(実収入－非消費支出)</t>
  </si>
  <si>
    <t>貯蓄純増(預貯金及び保険)</t>
  </si>
  <si>
    <t>有価証券純購入</t>
  </si>
  <si>
    <t>平均消費性向:消費支出／可処分所得</t>
  </si>
  <si>
    <t>平均貯蓄率  :貯蓄純増／可処分所得</t>
  </si>
  <si>
    <t>エンゲル係数:食料費／消費支出</t>
  </si>
  <si>
    <t>Ｑ-02 １世帯当り年間の公共料金支出内訳</t>
  </si>
  <si>
    <t>　　　公共料金の品目は、総務省統計局「消費者物価指数」の商品・サ－ビ</t>
    <rPh sb="14" eb="15">
      <t>ショウ</t>
    </rPh>
    <phoneticPr fontId="4"/>
  </si>
  <si>
    <t xml:space="preserve">      ス分類の「公共料金」に区分される品目を参考に選定</t>
    <phoneticPr fontId="4"/>
  </si>
  <si>
    <t xml:space="preserve">  和歌山市（全世帯）</t>
  </si>
  <si>
    <t>対前年</t>
  </si>
  <si>
    <t>消費支出に</t>
  </si>
  <si>
    <t xml:space="preserve"> 平成12年</t>
    <phoneticPr fontId="4"/>
  </si>
  <si>
    <t>増減率</t>
  </si>
  <si>
    <t>占める割合</t>
  </si>
  <si>
    <t>世帯</t>
  </si>
  <si>
    <t>調査世帯数</t>
  </si>
  <si>
    <t>　－</t>
  </si>
  <si>
    <t>人</t>
  </si>
  <si>
    <t>人</t>
    <rPh sb="0" eb="1">
      <t>ヒト</t>
    </rPh>
    <phoneticPr fontId="4"/>
  </si>
  <si>
    <t>歳</t>
  </si>
  <si>
    <t>歳</t>
    <rPh sb="0" eb="1">
      <t>トシ</t>
    </rPh>
    <phoneticPr fontId="4"/>
  </si>
  <si>
    <t>世帯主平均年齢</t>
  </si>
  <si>
    <t>％</t>
  </si>
  <si>
    <t>消費支出額計</t>
  </si>
  <si>
    <t>公共料金</t>
  </si>
  <si>
    <t>うるち米</t>
  </si>
  <si>
    <t xml:space="preserve"> 39X</t>
    <phoneticPr fontId="4"/>
  </si>
  <si>
    <t>公営家賃</t>
  </si>
  <si>
    <t>－</t>
    <phoneticPr fontId="4"/>
  </si>
  <si>
    <t>都市ガス代</t>
  </si>
  <si>
    <t>清掃代</t>
  </si>
  <si>
    <t>医科診療代</t>
  </si>
  <si>
    <t>入院料</t>
  </si>
  <si>
    <t>バス代</t>
  </si>
  <si>
    <t>バス通学定期代</t>
  </si>
  <si>
    <t>バス通勤定期代</t>
  </si>
  <si>
    <t>タクシ－代</t>
  </si>
  <si>
    <t>郵便料</t>
  </si>
  <si>
    <t>電話通信料</t>
  </si>
  <si>
    <t>国公立高校    〃</t>
  </si>
  <si>
    <t>国公立大学    〃</t>
  </si>
  <si>
    <t>放送受信料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</si>
</sst>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;\-#,##0.0"/>
    <numFmt numFmtId="177" formatCode="#,##0.000;\-#,##0.000"/>
    <numFmt numFmtId="178" formatCode="0.0"/>
  </numFmts>
  <fonts count="6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b/>
      <sz val="2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7" fontId="1" fillId="0" borderId="0"/>
  </cellStyleXfs>
  <cellXfs count="94">
    <xf numFmtId="0" fontId="0" fillId="0" borderId="0" xfId="0">
      <alignment vertical="center"/>
    </xf>
    <xf numFmtId="37" fontId="1" fillId="0" borderId="0" xfId="1" applyFont="1" applyAlignment="1" applyProtection="1">
      <alignment horizontal="left"/>
    </xf>
    <xf numFmtId="37" fontId="1" fillId="0" borderId="0" xfId="1" applyFont="1"/>
    <xf numFmtId="37" fontId="3" fillId="0" borderId="0" xfId="1" applyFont="1" applyAlignment="1" applyProtection="1">
      <alignment horizontal="left"/>
    </xf>
    <xf numFmtId="37" fontId="1" fillId="0" borderId="1" xfId="1" applyFont="1" applyBorder="1"/>
    <xf numFmtId="37" fontId="1" fillId="0" borderId="2" xfId="1" applyFont="1" applyBorder="1"/>
    <xf numFmtId="37" fontId="1" fillId="0" borderId="3" xfId="1" applyFont="1" applyBorder="1"/>
    <xf numFmtId="37" fontId="1" fillId="0" borderId="0" xfId="1" applyFont="1" applyBorder="1"/>
    <xf numFmtId="37" fontId="1" fillId="0" borderId="2" xfId="1" applyFont="1" applyBorder="1" applyAlignment="1" applyProtection="1">
      <alignment horizontal="center"/>
    </xf>
    <xf numFmtId="37" fontId="1" fillId="0" borderId="4" xfId="1" applyFont="1" applyBorder="1"/>
    <xf numFmtId="37" fontId="1" fillId="0" borderId="5" xfId="1" applyFont="1" applyBorder="1"/>
    <xf numFmtId="37" fontId="1" fillId="0" borderId="2" xfId="1" applyFont="1" applyBorder="1" applyAlignment="1" applyProtection="1">
      <alignment horizontal="right"/>
    </xf>
    <xf numFmtId="37" fontId="1" fillId="0" borderId="0" xfId="1" applyFont="1" applyAlignment="1" applyProtection="1">
      <alignment horizontal="right"/>
    </xf>
    <xf numFmtId="37" fontId="1" fillId="0" borderId="2" xfId="1" applyFont="1" applyBorder="1" applyProtection="1">
      <protection locked="0"/>
    </xf>
    <xf numFmtId="37" fontId="1" fillId="0" borderId="0" xfId="1" applyFont="1" applyProtection="1">
      <protection locked="0"/>
    </xf>
    <xf numFmtId="39" fontId="1" fillId="0" borderId="2" xfId="1" applyNumberFormat="1" applyFont="1" applyBorder="1" applyProtection="1">
      <protection locked="0"/>
    </xf>
    <xf numFmtId="39" fontId="1" fillId="0" borderId="0" xfId="1" applyNumberFormat="1" applyFont="1" applyProtection="1">
      <protection locked="0"/>
    </xf>
    <xf numFmtId="176" fontId="1" fillId="0" borderId="2" xfId="1" applyNumberFormat="1" applyFont="1" applyBorder="1" applyProtection="1">
      <protection locked="0"/>
    </xf>
    <xf numFmtId="176" fontId="1" fillId="0" borderId="0" xfId="1" applyNumberFormat="1" applyFont="1" applyProtection="1">
      <protection locked="0"/>
    </xf>
    <xf numFmtId="37" fontId="1" fillId="0" borderId="0" xfId="1" applyFont="1" applyAlignment="1" applyProtection="1">
      <alignment horizontal="center"/>
    </xf>
    <xf numFmtId="37" fontId="1" fillId="0" borderId="2" xfId="1" applyFont="1" applyBorder="1" applyProtection="1"/>
    <xf numFmtId="37" fontId="1" fillId="0" borderId="0" xfId="1" applyFont="1" applyProtection="1"/>
    <xf numFmtId="37" fontId="1" fillId="0" borderId="6" xfId="1" applyFont="1" applyBorder="1"/>
    <xf numFmtId="37" fontId="1" fillId="0" borderId="1" xfId="1" applyFont="1" applyBorder="1" applyAlignment="1" applyProtection="1">
      <alignment horizontal="left"/>
    </xf>
    <xf numFmtId="37" fontId="1" fillId="0" borderId="0" xfId="1" applyFont="1" applyAlignment="1" applyProtection="1">
      <alignment horizontal="right"/>
      <protection locked="0"/>
    </xf>
    <xf numFmtId="37" fontId="1" fillId="0" borderId="7" xfId="1" applyFont="1" applyBorder="1" applyProtection="1">
      <protection locked="0"/>
    </xf>
    <xf numFmtId="37" fontId="1" fillId="0" borderId="0" xfId="1" applyAlignment="1" applyProtection="1">
      <alignment horizontal="left"/>
    </xf>
    <xf numFmtId="37" fontId="1" fillId="0" borderId="6" xfId="1" applyFont="1" applyBorder="1" applyProtection="1">
      <protection locked="0"/>
    </xf>
    <xf numFmtId="37" fontId="1" fillId="0" borderId="1" xfId="1" applyFont="1" applyBorder="1" applyProtection="1">
      <protection locked="0"/>
    </xf>
    <xf numFmtId="37" fontId="1" fillId="0" borderId="4" xfId="1" applyFont="1" applyBorder="1" applyAlignment="1" applyProtection="1">
      <alignment horizontal="left"/>
    </xf>
    <xf numFmtId="37" fontId="1" fillId="0" borderId="5" xfId="1" applyFont="1" applyBorder="1" applyAlignment="1" applyProtection="1">
      <alignment horizontal="center"/>
    </xf>
    <xf numFmtId="37" fontId="1" fillId="0" borderId="2" xfId="1" applyFont="1" applyBorder="1" applyAlignment="1" applyProtection="1">
      <alignment horizontal="left"/>
    </xf>
    <xf numFmtId="0" fontId="1" fillId="0" borderId="2" xfId="1" applyNumberFormat="1" applyFont="1" applyBorder="1" applyAlignment="1" applyProtection="1">
      <alignment horizontal="center"/>
    </xf>
    <xf numFmtId="37" fontId="1" fillId="0" borderId="5" xfId="1" applyFont="1" applyBorder="1" applyAlignment="1" applyProtection="1">
      <alignment horizontal="left"/>
    </xf>
    <xf numFmtId="37" fontId="1" fillId="0" borderId="8" xfId="1" applyFont="1" applyBorder="1"/>
    <xf numFmtId="37" fontId="1" fillId="0" borderId="9" xfId="1" applyFont="1" applyBorder="1"/>
    <xf numFmtId="177" fontId="1" fillId="0" borderId="2" xfId="1" applyNumberFormat="1" applyFont="1" applyBorder="1" applyAlignment="1" applyProtection="1">
      <alignment horizontal="right"/>
      <protection locked="0"/>
    </xf>
    <xf numFmtId="177" fontId="1" fillId="0" borderId="0" xfId="1" applyNumberFormat="1" applyFont="1" applyAlignment="1" applyProtection="1">
      <alignment horizontal="right"/>
      <protection locked="0"/>
    </xf>
    <xf numFmtId="177" fontId="1" fillId="0" borderId="2" xfId="1" applyNumberFormat="1" applyFont="1" applyBorder="1" applyProtection="1">
      <protection locked="0"/>
    </xf>
    <xf numFmtId="177" fontId="1" fillId="0" borderId="0" xfId="1" applyNumberFormat="1" applyFont="1" applyProtection="1">
      <protection locked="0"/>
    </xf>
    <xf numFmtId="37" fontId="1" fillId="0" borderId="0" xfId="1" applyNumberFormat="1" applyFont="1" applyAlignment="1" applyProtection="1">
      <alignment horizontal="right"/>
      <protection locked="0"/>
    </xf>
    <xf numFmtId="37" fontId="1" fillId="0" borderId="0" xfId="1" applyNumberFormat="1" applyFont="1" applyProtection="1">
      <protection locked="0"/>
    </xf>
    <xf numFmtId="37" fontId="1" fillId="0" borderId="0" xfId="1" applyFont="1" applyBorder="1" applyAlignment="1" applyProtection="1">
      <alignment horizontal="center"/>
    </xf>
    <xf numFmtId="37" fontId="1" fillId="0" borderId="0" xfId="1" applyFont="1" applyBorder="1" applyAlignment="1" applyProtection="1">
      <alignment horizontal="left"/>
    </xf>
    <xf numFmtId="176" fontId="1" fillId="0" borderId="0" xfId="1" applyNumberFormat="1" applyFont="1" applyBorder="1" applyProtection="1">
      <protection locked="0"/>
    </xf>
    <xf numFmtId="176" fontId="1" fillId="0" borderId="5" xfId="1" applyNumberFormat="1" applyFont="1" applyBorder="1" applyProtection="1">
      <protection locked="0"/>
    </xf>
    <xf numFmtId="176" fontId="1" fillId="0" borderId="4" xfId="1" applyNumberFormat="1" applyFont="1" applyBorder="1" applyProtection="1">
      <protection locked="0"/>
    </xf>
    <xf numFmtId="176" fontId="1" fillId="0" borderId="10" xfId="1" applyNumberFormat="1" applyFont="1" applyBorder="1" applyProtection="1">
      <protection locked="0"/>
    </xf>
    <xf numFmtId="37" fontId="3" fillId="0" borderId="0" xfId="1" applyFont="1"/>
    <xf numFmtId="176" fontId="1" fillId="0" borderId="11" xfId="1" applyNumberFormat="1" applyFont="1" applyBorder="1" applyProtection="1">
      <protection locked="0"/>
    </xf>
    <xf numFmtId="176" fontId="1" fillId="0" borderId="1" xfId="1" applyNumberFormat="1" applyFont="1" applyBorder="1" applyProtection="1">
      <protection locked="0"/>
    </xf>
    <xf numFmtId="37" fontId="5" fillId="0" borderId="0" xfId="1" applyFont="1" applyAlignment="1" applyProtection="1">
      <alignment horizontal="left"/>
    </xf>
    <xf numFmtId="49" fontId="1" fillId="0" borderId="2" xfId="1" applyNumberFormat="1" applyFont="1" applyBorder="1" applyAlignment="1" applyProtection="1">
      <alignment horizontal="center"/>
    </xf>
    <xf numFmtId="37" fontId="1" fillId="0" borderId="12" xfId="1" applyFont="1" applyBorder="1"/>
    <xf numFmtId="2" fontId="1" fillId="0" borderId="2" xfId="1" applyNumberFormat="1" applyFont="1" applyBorder="1" applyProtection="1">
      <protection locked="0"/>
    </xf>
    <xf numFmtId="2" fontId="1" fillId="0" borderId="0" xfId="1" applyNumberFormat="1" applyFont="1" applyProtection="1">
      <protection locked="0"/>
    </xf>
    <xf numFmtId="178" fontId="1" fillId="0" borderId="2" xfId="1" applyNumberFormat="1" applyFont="1" applyBorder="1" applyProtection="1">
      <protection locked="0"/>
    </xf>
    <xf numFmtId="178" fontId="1" fillId="0" borderId="0" xfId="1" applyNumberFormat="1" applyFont="1" applyProtection="1">
      <protection locked="0"/>
    </xf>
    <xf numFmtId="37" fontId="1" fillId="0" borderId="5" xfId="1" applyFont="1" applyBorder="1" applyProtection="1">
      <protection locked="0"/>
    </xf>
    <xf numFmtId="37" fontId="1" fillId="0" borderId="4" xfId="1" applyFont="1" applyBorder="1" applyProtection="1">
      <protection locked="0"/>
    </xf>
    <xf numFmtId="37" fontId="3" fillId="0" borderId="0" xfId="1" applyFont="1" applyProtection="1"/>
    <xf numFmtId="37" fontId="3" fillId="0" borderId="2" xfId="1" applyFont="1" applyBorder="1" applyAlignment="1" applyProtection="1">
      <alignment horizontal="right"/>
    </xf>
    <xf numFmtId="37" fontId="3" fillId="0" borderId="0" xfId="1" applyFont="1" applyAlignment="1" applyProtection="1">
      <alignment horizontal="right"/>
    </xf>
    <xf numFmtId="37" fontId="3" fillId="0" borderId="2" xfId="1" applyFont="1" applyBorder="1" applyProtection="1"/>
    <xf numFmtId="37" fontId="1" fillId="0" borderId="2" xfId="1" applyFont="1" applyBorder="1" applyAlignment="1" applyProtection="1">
      <alignment horizontal="right"/>
      <protection locked="0"/>
    </xf>
    <xf numFmtId="37" fontId="1" fillId="0" borderId="13" xfId="1" applyFont="1" applyBorder="1"/>
    <xf numFmtId="37" fontId="1" fillId="0" borderId="14" xfId="1" applyFont="1" applyBorder="1"/>
    <xf numFmtId="37" fontId="1" fillId="0" borderId="0" xfId="1" applyFont="1" applyBorder="1" applyAlignment="1" applyProtection="1">
      <alignment horizontal="right"/>
    </xf>
    <xf numFmtId="37" fontId="1" fillId="0" borderId="7" xfId="1" applyFont="1" applyBorder="1" applyAlignment="1" applyProtection="1">
      <alignment horizontal="right"/>
    </xf>
    <xf numFmtId="37" fontId="1" fillId="0" borderId="7" xfId="1" applyFont="1" applyBorder="1"/>
    <xf numFmtId="37" fontId="1" fillId="0" borderId="0" xfId="1" applyFont="1" applyBorder="1" applyProtection="1"/>
    <xf numFmtId="37" fontId="1" fillId="0" borderId="7" xfId="1" applyFont="1" applyBorder="1" applyProtection="1"/>
    <xf numFmtId="37" fontId="1" fillId="0" borderId="0" xfId="1" applyFont="1" applyBorder="1" applyProtection="1">
      <protection locked="0"/>
    </xf>
    <xf numFmtId="37" fontId="1" fillId="0" borderId="15" xfId="1" applyFont="1" applyBorder="1"/>
    <xf numFmtId="37" fontId="1" fillId="0" borderId="1" xfId="1" applyFont="1" applyBorder="1" applyAlignment="1" applyProtection="1">
      <alignment horizontal="right"/>
    </xf>
    <xf numFmtId="37" fontId="1" fillId="0" borderId="0" xfId="1" applyFont="1" applyBorder="1" applyAlignment="1" applyProtection="1">
      <alignment horizontal="right"/>
      <protection locked="0"/>
    </xf>
    <xf numFmtId="37" fontId="1" fillId="0" borderId="7" xfId="1" applyFont="1" applyBorder="1" applyAlignment="1" applyProtection="1">
      <alignment horizontal="right"/>
      <protection locked="0"/>
    </xf>
    <xf numFmtId="37" fontId="1" fillId="0" borderId="5" xfId="1" applyFont="1" applyBorder="1" applyAlignment="1" applyProtection="1">
      <alignment horizontal="right"/>
      <protection locked="0"/>
    </xf>
    <xf numFmtId="37" fontId="1" fillId="0" borderId="4" xfId="1" applyFont="1" applyBorder="1" applyAlignment="1" applyProtection="1">
      <alignment horizontal="right"/>
      <protection locked="0"/>
    </xf>
    <xf numFmtId="37" fontId="1" fillId="0" borderId="16" xfId="1" applyFont="1" applyBorder="1" applyAlignment="1" applyProtection="1">
      <alignment horizontal="right"/>
      <protection locked="0"/>
    </xf>
    <xf numFmtId="37" fontId="1" fillId="0" borderId="16" xfId="1" applyFont="1" applyBorder="1"/>
    <xf numFmtId="176" fontId="1" fillId="0" borderId="0" xfId="1" applyNumberFormat="1" applyFont="1" applyProtection="1"/>
    <xf numFmtId="176" fontId="1" fillId="0" borderId="2" xfId="1" applyNumberFormat="1" applyFont="1" applyBorder="1" applyProtection="1"/>
    <xf numFmtId="176" fontId="1" fillId="0" borderId="0" xfId="1" applyNumberFormat="1" applyFont="1" applyBorder="1" applyProtection="1"/>
    <xf numFmtId="176" fontId="1" fillId="0" borderId="7" xfId="1" applyNumberFormat="1" applyFont="1" applyBorder="1" applyProtection="1"/>
    <xf numFmtId="37" fontId="3" fillId="0" borderId="4" xfId="1" applyFont="1" applyBorder="1" applyProtection="1"/>
    <xf numFmtId="37" fontId="1" fillId="0" borderId="12" xfId="1" applyFont="1" applyBorder="1" applyAlignment="1" applyProtection="1">
      <alignment horizontal="right"/>
    </xf>
    <xf numFmtId="37" fontId="1" fillId="0" borderId="2" xfId="1" applyNumberFormat="1" applyFont="1" applyBorder="1" applyProtection="1">
      <protection locked="0"/>
    </xf>
    <xf numFmtId="39" fontId="1" fillId="0" borderId="2" xfId="1" applyNumberFormat="1" applyFont="1" applyBorder="1" applyAlignment="1" applyProtection="1">
      <alignment horizontal="right"/>
    </xf>
    <xf numFmtId="39" fontId="1" fillId="0" borderId="0" xfId="1" applyNumberFormat="1" applyFont="1" applyAlignment="1" applyProtection="1">
      <alignment horizontal="right"/>
    </xf>
    <xf numFmtId="37" fontId="3" fillId="0" borderId="2" xfId="1" applyFont="1" applyBorder="1" applyProtection="1">
      <protection locked="0"/>
    </xf>
    <xf numFmtId="37" fontId="3" fillId="0" borderId="0" xfId="1" applyFont="1" applyProtection="1">
      <protection locked="0"/>
    </xf>
    <xf numFmtId="176" fontId="3" fillId="0" borderId="0" xfId="1" applyNumberFormat="1" applyFont="1" applyProtection="1"/>
    <xf numFmtId="176" fontId="3" fillId="0" borderId="0" xfId="1" applyNumberFormat="1" applyFont="1" applyAlignment="1" applyProtection="1">
      <alignment horizontal="right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O215"/>
  <sheetViews>
    <sheetView showGridLines="0" topLeftCell="C1" zoomScale="75" zoomScaleNormal="100" workbookViewId="0">
      <selection activeCell="C3" sqref="C3"/>
    </sheetView>
  </sheetViews>
  <sheetFormatPr defaultColWidth="13.375" defaultRowHeight="17.25" x14ac:dyDescent="0.2"/>
  <cols>
    <col min="1" max="1" width="13.375" style="2" customWidth="1"/>
    <col min="2" max="2" width="4.625" style="2" customWidth="1"/>
    <col min="3" max="6" width="5.875" style="2" customWidth="1"/>
    <col min="7" max="7" width="12.125" style="2" customWidth="1"/>
    <col min="8" max="8" width="13.375" style="2"/>
    <col min="9" max="9" width="14.625" style="2" customWidth="1"/>
    <col min="10" max="11" width="13.375" style="2"/>
    <col min="12" max="12" width="14" style="2" bestFit="1" customWidth="1"/>
    <col min="13" max="13" width="13.375" style="2"/>
    <col min="14" max="14" width="14.75" style="2" bestFit="1" customWidth="1"/>
    <col min="15" max="256" width="13.375" style="2"/>
    <col min="257" max="257" width="13.375" style="2" customWidth="1"/>
    <col min="258" max="258" width="4.625" style="2" customWidth="1"/>
    <col min="259" max="262" width="5.875" style="2" customWidth="1"/>
    <col min="263" max="263" width="12.125" style="2" customWidth="1"/>
    <col min="264" max="264" width="13.375" style="2"/>
    <col min="265" max="265" width="14.625" style="2" customWidth="1"/>
    <col min="266" max="267" width="13.375" style="2"/>
    <col min="268" max="268" width="14" style="2" bestFit="1" customWidth="1"/>
    <col min="269" max="269" width="13.375" style="2"/>
    <col min="270" max="270" width="14.75" style="2" bestFit="1" customWidth="1"/>
    <col min="271" max="512" width="13.375" style="2"/>
    <col min="513" max="513" width="13.375" style="2" customWidth="1"/>
    <col min="514" max="514" width="4.625" style="2" customWidth="1"/>
    <col min="515" max="518" width="5.875" style="2" customWidth="1"/>
    <col min="519" max="519" width="12.125" style="2" customWidth="1"/>
    <col min="520" max="520" width="13.375" style="2"/>
    <col min="521" max="521" width="14.625" style="2" customWidth="1"/>
    <col min="522" max="523" width="13.375" style="2"/>
    <col min="524" max="524" width="14" style="2" bestFit="1" customWidth="1"/>
    <col min="525" max="525" width="13.375" style="2"/>
    <col min="526" max="526" width="14.75" style="2" bestFit="1" customWidth="1"/>
    <col min="527" max="768" width="13.375" style="2"/>
    <col min="769" max="769" width="13.375" style="2" customWidth="1"/>
    <col min="770" max="770" width="4.625" style="2" customWidth="1"/>
    <col min="771" max="774" width="5.875" style="2" customWidth="1"/>
    <col min="775" max="775" width="12.125" style="2" customWidth="1"/>
    <col min="776" max="776" width="13.375" style="2"/>
    <col min="777" max="777" width="14.625" style="2" customWidth="1"/>
    <col min="778" max="779" width="13.375" style="2"/>
    <col min="780" max="780" width="14" style="2" bestFit="1" customWidth="1"/>
    <col min="781" max="781" width="13.375" style="2"/>
    <col min="782" max="782" width="14.75" style="2" bestFit="1" customWidth="1"/>
    <col min="783" max="1024" width="13.375" style="2"/>
    <col min="1025" max="1025" width="13.375" style="2" customWidth="1"/>
    <col min="1026" max="1026" width="4.625" style="2" customWidth="1"/>
    <col min="1027" max="1030" width="5.875" style="2" customWidth="1"/>
    <col min="1031" max="1031" width="12.125" style="2" customWidth="1"/>
    <col min="1032" max="1032" width="13.375" style="2"/>
    <col min="1033" max="1033" width="14.625" style="2" customWidth="1"/>
    <col min="1034" max="1035" width="13.375" style="2"/>
    <col min="1036" max="1036" width="14" style="2" bestFit="1" customWidth="1"/>
    <col min="1037" max="1037" width="13.375" style="2"/>
    <col min="1038" max="1038" width="14.75" style="2" bestFit="1" customWidth="1"/>
    <col min="1039" max="1280" width="13.375" style="2"/>
    <col min="1281" max="1281" width="13.375" style="2" customWidth="1"/>
    <col min="1282" max="1282" width="4.625" style="2" customWidth="1"/>
    <col min="1283" max="1286" width="5.875" style="2" customWidth="1"/>
    <col min="1287" max="1287" width="12.125" style="2" customWidth="1"/>
    <col min="1288" max="1288" width="13.375" style="2"/>
    <col min="1289" max="1289" width="14.625" style="2" customWidth="1"/>
    <col min="1290" max="1291" width="13.375" style="2"/>
    <col min="1292" max="1292" width="14" style="2" bestFit="1" customWidth="1"/>
    <col min="1293" max="1293" width="13.375" style="2"/>
    <col min="1294" max="1294" width="14.75" style="2" bestFit="1" customWidth="1"/>
    <col min="1295" max="1536" width="13.375" style="2"/>
    <col min="1537" max="1537" width="13.375" style="2" customWidth="1"/>
    <col min="1538" max="1538" width="4.625" style="2" customWidth="1"/>
    <col min="1539" max="1542" width="5.875" style="2" customWidth="1"/>
    <col min="1543" max="1543" width="12.125" style="2" customWidth="1"/>
    <col min="1544" max="1544" width="13.375" style="2"/>
    <col min="1545" max="1545" width="14.625" style="2" customWidth="1"/>
    <col min="1546" max="1547" width="13.375" style="2"/>
    <col min="1548" max="1548" width="14" style="2" bestFit="1" customWidth="1"/>
    <col min="1549" max="1549" width="13.375" style="2"/>
    <col min="1550" max="1550" width="14.75" style="2" bestFit="1" customWidth="1"/>
    <col min="1551" max="1792" width="13.375" style="2"/>
    <col min="1793" max="1793" width="13.375" style="2" customWidth="1"/>
    <col min="1794" max="1794" width="4.625" style="2" customWidth="1"/>
    <col min="1795" max="1798" width="5.875" style="2" customWidth="1"/>
    <col min="1799" max="1799" width="12.125" style="2" customWidth="1"/>
    <col min="1800" max="1800" width="13.375" style="2"/>
    <col min="1801" max="1801" width="14.625" style="2" customWidth="1"/>
    <col min="1802" max="1803" width="13.375" style="2"/>
    <col min="1804" max="1804" width="14" style="2" bestFit="1" customWidth="1"/>
    <col min="1805" max="1805" width="13.375" style="2"/>
    <col min="1806" max="1806" width="14.75" style="2" bestFit="1" customWidth="1"/>
    <col min="1807" max="2048" width="13.375" style="2"/>
    <col min="2049" max="2049" width="13.375" style="2" customWidth="1"/>
    <col min="2050" max="2050" width="4.625" style="2" customWidth="1"/>
    <col min="2051" max="2054" width="5.875" style="2" customWidth="1"/>
    <col min="2055" max="2055" width="12.125" style="2" customWidth="1"/>
    <col min="2056" max="2056" width="13.375" style="2"/>
    <col min="2057" max="2057" width="14.625" style="2" customWidth="1"/>
    <col min="2058" max="2059" width="13.375" style="2"/>
    <col min="2060" max="2060" width="14" style="2" bestFit="1" customWidth="1"/>
    <col min="2061" max="2061" width="13.375" style="2"/>
    <col min="2062" max="2062" width="14.75" style="2" bestFit="1" customWidth="1"/>
    <col min="2063" max="2304" width="13.375" style="2"/>
    <col min="2305" max="2305" width="13.375" style="2" customWidth="1"/>
    <col min="2306" max="2306" width="4.625" style="2" customWidth="1"/>
    <col min="2307" max="2310" width="5.875" style="2" customWidth="1"/>
    <col min="2311" max="2311" width="12.125" style="2" customWidth="1"/>
    <col min="2312" max="2312" width="13.375" style="2"/>
    <col min="2313" max="2313" width="14.625" style="2" customWidth="1"/>
    <col min="2314" max="2315" width="13.375" style="2"/>
    <col min="2316" max="2316" width="14" style="2" bestFit="1" customWidth="1"/>
    <col min="2317" max="2317" width="13.375" style="2"/>
    <col min="2318" max="2318" width="14.75" style="2" bestFit="1" customWidth="1"/>
    <col min="2319" max="2560" width="13.375" style="2"/>
    <col min="2561" max="2561" width="13.375" style="2" customWidth="1"/>
    <col min="2562" max="2562" width="4.625" style="2" customWidth="1"/>
    <col min="2563" max="2566" width="5.875" style="2" customWidth="1"/>
    <col min="2567" max="2567" width="12.125" style="2" customWidth="1"/>
    <col min="2568" max="2568" width="13.375" style="2"/>
    <col min="2569" max="2569" width="14.625" style="2" customWidth="1"/>
    <col min="2570" max="2571" width="13.375" style="2"/>
    <col min="2572" max="2572" width="14" style="2" bestFit="1" customWidth="1"/>
    <col min="2573" max="2573" width="13.375" style="2"/>
    <col min="2574" max="2574" width="14.75" style="2" bestFit="1" customWidth="1"/>
    <col min="2575" max="2816" width="13.375" style="2"/>
    <col min="2817" max="2817" width="13.375" style="2" customWidth="1"/>
    <col min="2818" max="2818" width="4.625" style="2" customWidth="1"/>
    <col min="2819" max="2822" width="5.875" style="2" customWidth="1"/>
    <col min="2823" max="2823" width="12.125" style="2" customWidth="1"/>
    <col min="2824" max="2824" width="13.375" style="2"/>
    <col min="2825" max="2825" width="14.625" style="2" customWidth="1"/>
    <col min="2826" max="2827" width="13.375" style="2"/>
    <col min="2828" max="2828" width="14" style="2" bestFit="1" customWidth="1"/>
    <col min="2829" max="2829" width="13.375" style="2"/>
    <col min="2830" max="2830" width="14.75" style="2" bestFit="1" customWidth="1"/>
    <col min="2831" max="3072" width="13.375" style="2"/>
    <col min="3073" max="3073" width="13.375" style="2" customWidth="1"/>
    <col min="3074" max="3074" width="4.625" style="2" customWidth="1"/>
    <col min="3075" max="3078" width="5.875" style="2" customWidth="1"/>
    <col min="3079" max="3079" width="12.125" style="2" customWidth="1"/>
    <col min="3080" max="3080" width="13.375" style="2"/>
    <col min="3081" max="3081" width="14.625" style="2" customWidth="1"/>
    <col min="3082" max="3083" width="13.375" style="2"/>
    <col min="3084" max="3084" width="14" style="2" bestFit="1" customWidth="1"/>
    <col min="3085" max="3085" width="13.375" style="2"/>
    <col min="3086" max="3086" width="14.75" style="2" bestFit="1" customWidth="1"/>
    <col min="3087" max="3328" width="13.375" style="2"/>
    <col min="3329" max="3329" width="13.375" style="2" customWidth="1"/>
    <col min="3330" max="3330" width="4.625" style="2" customWidth="1"/>
    <col min="3331" max="3334" width="5.875" style="2" customWidth="1"/>
    <col min="3335" max="3335" width="12.125" style="2" customWidth="1"/>
    <col min="3336" max="3336" width="13.375" style="2"/>
    <col min="3337" max="3337" width="14.625" style="2" customWidth="1"/>
    <col min="3338" max="3339" width="13.375" style="2"/>
    <col min="3340" max="3340" width="14" style="2" bestFit="1" customWidth="1"/>
    <col min="3341" max="3341" width="13.375" style="2"/>
    <col min="3342" max="3342" width="14.75" style="2" bestFit="1" customWidth="1"/>
    <col min="3343" max="3584" width="13.375" style="2"/>
    <col min="3585" max="3585" width="13.375" style="2" customWidth="1"/>
    <col min="3586" max="3586" width="4.625" style="2" customWidth="1"/>
    <col min="3587" max="3590" width="5.875" style="2" customWidth="1"/>
    <col min="3591" max="3591" width="12.125" style="2" customWidth="1"/>
    <col min="3592" max="3592" width="13.375" style="2"/>
    <col min="3593" max="3593" width="14.625" style="2" customWidth="1"/>
    <col min="3594" max="3595" width="13.375" style="2"/>
    <col min="3596" max="3596" width="14" style="2" bestFit="1" customWidth="1"/>
    <col min="3597" max="3597" width="13.375" style="2"/>
    <col min="3598" max="3598" width="14.75" style="2" bestFit="1" customWidth="1"/>
    <col min="3599" max="3840" width="13.375" style="2"/>
    <col min="3841" max="3841" width="13.375" style="2" customWidth="1"/>
    <col min="3842" max="3842" width="4.625" style="2" customWidth="1"/>
    <col min="3843" max="3846" width="5.875" style="2" customWidth="1"/>
    <col min="3847" max="3847" width="12.125" style="2" customWidth="1"/>
    <col min="3848" max="3848" width="13.375" style="2"/>
    <col min="3849" max="3849" width="14.625" style="2" customWidth="1"/>
    <col min="3850" max="3851" width="13.375" style="2"/>
    <col min="3852" max="3852" width="14" style="2" bestFit="1" customWidth="1"/>
    <col min="3853" max="3853" width="13.375" style="2"/>
    <col min="3854" max="3854" width="14.75" style="2" bestFit="1" customWidth="1"/>
    <col min="3855" max="4096" width="13.375" style="2"/>
    <col min="4097" max="4097" width="13.375" style="2" customWidth="1"/>
    <col min="4098" max="4098" width="4.625" style="2" customWidth="1"/>
    <col min="4099" max="4102" width="5.875" style="2" customWidth="1"/>
    <col min="4103" max="4103" width="12.125" style="2" customWidth="1"/>
    <col min="4104" max="4104" width="13.375" style="2"/>
    <col min="4105" max="4105" width="14.625" style="2" customWidth="1"/>
    <col min="4106" max="4107" width="13.375" style="2"/>
    <col min="4108" max="4108" width="14" style="2" bestFit="1" customWidth="1"/>
    <col min="4109" max="4109" width="13.375" style="2"/>
    <col min="4110" max="4110" width="14.75" style="2" bestFit="1" customWidth="1"/>
    <col min="4111" max="4352" width="13.375" style="2"/>
    <col min="4353" max="4353" width="13.375" style="2" customWidth="1"/>
    <col min="4354" max="4354" width="4.625" style="2" customWidth="1"/>
    <col min="4355" max="4358" width="5.875" style="2" customWidth="1"/>
    <col min="4359" max="4359" width="12.125" style="2" customWidth="1"/>
    <col min="4360" max="4360" width="13.375" style="2"/>
    <col min="4361" max="4361" width="14.625" style="2" customWidth="1"/>
    <col min="4362" max="4363" width="13.375" style="2"/>
    <col min="4364" max="4364" width="14" style="2" bestFit="1" customWidth="1"/>
    <col min="4365" max="4365" width="13.375" style="2"/>
    <col min="4366" max="4366" width="14.75" style="2" bestFit="1" customWidth="1"/>
    <col min="4367" max="4608" width="13.375" style="2"/>
    <col min="4609" max="4609" width="13.375" style="2" customWidth="1"/>
    <col min="4610" max="4610" width="4.625" style="2" customWidth="1"/>
    <col min="4611" max="4614" width="5.875" style="2" customWidth="1"/>
    <col min="4615" max="4615" width="12.125" style="2" customWidth="1"/>
    <col min="4616" max="4616" width="13.375" style="2"/>
    <col min="4617" max="4617" width="14.625" style="2" customWidth="1"/>
    <col min="4618" max="4619" width="13.375" style="2"/>
    <col min="4620" max="4620" width="14" style="2" bestFit="1" customWidth="1"/>
    <col min="4621" max="4621" width="13.375" style="2"/>
    <col min="4622" max="4622" width="14.75" style="2" bestFit="1" customWidth="1"/>
    <col min="4623" max="4864" width="13.375" style="2"/>
    <col min="4865" max="4865" width="13.375" style="2" customWidth="1"/>
    <col min="4866" max="4866" width="4.625" style="2" customWidth="1"/>
    <col min="4867" max="4870" width="5.875" style="2" customWidth="1"/>
    <col min="4871" max="4871" width="12.125" style="2" customWidth="1"/>
    <col min="4872" max="4872" width="13.375" style="2"/>
    <col min="4873" max="4873" width="14.625" style="2" customWidth="1"/>
    <col min="4874" max="4875" width="13.375" style="2"/>
    <col min="4876" max="4876" width="14" style="2" bestFit="1" customWidth="1"/>
    <col min="4877" max="4877" width="13.375" style="2"/>
    <col min="4878" max="4878" width="14.75" style="2" bestFit="1" customWidth="1"/>
    <col min="4879" max="5120" width="13.375" style="2"/>
    <col min="5121" max="5121" width="13.375" style="2" customWidth="1"/>
    <col min="5122" max="5122" width="4.625" style="2" customWidth="1"/>
    <col min="5123" max="5126" width="5.875" style="2" customWidth="1"/>
    <col min="5127" max="5127" width="12.125" style="2" customWidth="1"/>
    <col min="5128" max="5128" width="13.375" style="2"/>
    <col min="5129" max="5129" width="14.625" style="2" customWidth="1"/>
    <col min="5130" max="5131" width="13.375" style="2"/>
    <col min="5132" max="5132" width="14" style="2" bestFit="1" customWidth="1"/>
    <col min="5133" max="5133" width="13.375" style="2"/>
    <col min="5134" max="5134" width="14.75" style="2" bestFit="1" customWidth="1"/>
    <col min="5135" max="5376" width="13.375" style="2"/>
    <col min="5377" max="5377" width="13.375" style="2" customWidth="1"/>
    <col min="5378" max="5378" width="4.625" style="2" customWidth="1"/>
    <col min="5379" max="5382" width="5.875" style="2" customWidth="1"/>
    <col min="5383" max="5383" width="12.125" style="2" customWidth="1"/>
    <col min="5384" max="5384" width="13.375" style="2"/>
    <col min="5385" max="5385" width="14.625" style="2" customWidth="1"/>
    <col min="5386" max="5387" width="13.375" style="2"/>
    <col min="5388" max="5388" width="14" style="2" bestFit="1" customWidth="1"/>
    <col min="5389" max="5389" width="13.375" style="2"/>
    <col min="5390" max="5390" width="14.75" style="2" bestFit="1" customWidth="1"/>
    <col min="5391" max="5632" width="13.375" style="2"/>
    <col min="5633" max="5633" width="13.375" style="2" customWidth="1"/>
    <col min="5634" max="5634" width="4.625" style="2" customWidth="1"/>
    <col min="5635" max="5638" width="5.875" style="2" customWidth="1"/>
    <col min="5639" max="5639" width="12.125" style="2" customWidth="1"/>
    <col min="5640" max="5640" width="13.375" style="2"/>
    <col min="5641" max="5641" width="14.625" style="2" customWidth="1"/>
    <col min="5642" max="5643" width="13.375" style="2"/>
    <col min="5644" max="5644" width="14" style="2" bestFit="1" customWidth="1"/>
    <col min="5645" max="5645" width="13.375" style="2"/>
    <col min="5646" max="5646" width="14.75" style="2" bestFit="1" customWidth="1"/>
    <col min="5647" max="5888" width="13.375" style="2"/>
    <col min="5889" max="5889" width="13.375" style="2" customWidth="1"/>
    <col min="5890" max="5890" width="4.625" style="2" customWidth="1"/>
    <col min="5891" max="5894" width="5.875" style="2" customWidth="1"/>
    <col min="5895" max="5895" width="12.125" style="2" customWidth="1"/>
    <col min="5896" max="5896" width="13.375" style="2"/>
    <col min="5897" max="5897" width="14.625" style="2" customWidth="1"/>
    <col min="5898" max="5899" width="13.375" style="2"/>
    <col min="5900" max="5900" width="14" style="2" bestFit="1" customWidth="1"/>
    <col min="5901" max="5901" width="13.375" style="2"/>
    <col min="5902" max="5902" width="14.75" style="2" bestFit="1" customWidth="1"/>
    <col min="5903" max="6144" width="13.375" style="2"/>
    <col min="6145" max="6145" width="13.375" style="2" customWidth="1"/>
    <col min="6146" max="6146" width="4.625" style="2" customWidth="1"/>
    <col min="6147" max="6150" width="5.875" style="2" customWidth="1"/>
    <col min="6151" max="6151" width="12.125" style="2" customWidth="1"/>
    <col min="6152" max="6152" width="13.375" style="2"/>
    <col min="6153" max="6153" width="14.625" style="2" customWidth="1"/>
    <col min="6154" max="6155" width="13.375" style="2"/>
    <col min="6156" max="6156" width="14" style="2" bestFit="1" customWidth="1"/>
    <col min="6157" max="6157" width="13.375" style="2"/>
    <col min="6158" max="6158" width="14.75" style="2" bestFit="1" customWidth="1"/>
    <col min="6159" max="6400" width="13.375" style="2"/>
    <col min="6401" max="6401" width="13.375" style="2" customWidth="1"/>
    <col min="6402" max="6402" width="4.625" style="2" customWidth="1"/>
    <col min="6403" max="6406" width="5.875" style="2" customWidth="1"/>
    <col min="6407" max="6407" width="12.125" style="2" customWidth="1"/>
    <col min="6408" max="6408" width="13.375" style="2"/>
    <col min="6409" max="6409" width="14.625" style="2" customWidth="1"/>
    <col min="6410" max="6411" width="13.375" style="2"/>
    <col min="6412" max="6412" width="14" style="2" bestFit="1" customWidth="1"/>
    <col min="6413" max="6413" width="13.375" style="2"/>
    <col min="6414" max="6414" width="14.75" style="2" bestFit="1" customWidth="1"/>
    <col min="6415" max="6656" width="13.375" style="2"/>
    <col min="6657" max="6657" width="13.375" style="2" customWidth="1"/>
    <col min="6658" max="6658" width="4.625" style="2" customWidth="1"/>
    <col min="6659" max="6662" width="5.875" style="2" customWidth="1"/>
    <col min="6663" max="6663" width="12.125" style="2" customWidth="1"/>
    <col min="6664" max="6664" width="13.375" style="2"/>
    <col min="6665" max="6665" width="14.625" style="2" customWidth="1"/>
    <col min="6666" max="6667" width="13.375" style="2"/>
    <col min="6668" max="6668" width="14" style="2" bestFit="1" customWidth="1"/>
    <col min="6669" max="6669" width="13.375" style="2"/>
    <col min="6670" max="6670" width="14.75" style="2" bestFit="1" customWidth="1"/>
    <col min="6671" max="6912" width="13.375" style="2"/>
    <col min="6913" max="6913" width="13.375" style="2" customWidth="1"/>
    <col min="6914" max="6914" width="4.625" style="2" customWidth="1"/>
    <col min="6915" max="6918" width="5.875" style="2" customWidth="1"/>
    <col min="6919" max="6919" width="12.125" style="2" customWidth="1"/>
    <col min="6920" max="6920" width="13.375" style="2"/>
    <col min="6921" max="6921" width="14.625" style="2" customWidth="1"/>
    <col min="6922" max="6923" width="13.375" style="2"/>
    <col min="6924" max="6924" width="14" style="2" bestFit="1" customWidth="1"/>
    <col min="6925" max="6925" width="13.375" style="2"/>
    <col min="6926" max="6926" width="14.75" style="2" bestFit="1" customWidth="1"/>
    <col min="6927" max="7168" width="13.375" style="2"/>
    <col min="7169" max="7169" width="13.375" style="2" customWidth="1"/>
    <col min="7170" max="7170" width="4.625" style="2" customWidth="1"/>
    <col min="7171" max="7174" width="5.875" style="2" customWidth="1"/>
    <col min="7175" max="7175" width="12.125" style="2" customWidth="1"/>
    <col min="7176" max="7176" width="13.375" style="2"/>
    <col min="7177" max="7177" width="14.625" style="2" customWidth="1"/>
    <col min="7178" max="7179" width="13.375" style="2"/>
    <col min="7180" max="7180" width="14" style="2" bestFit="1" customWidth="1"/>
    <col min="7181" max="7181" width="13.375" style="2"/>
    <col min="7182" max="7182" width="14.75" style="2" bestFit="1" customWidth="1"/>
    <col min="7183" max="7424" width="13.375" style="2"/>
    <col min="7425" max="7425" width="13.375" style="2" customWidth="1"/>
    <col min="7426" max="7426" width="4.625" style="2" customWidth="1"/>
    <col min="7427" max="7430" width="5.875" style="2" customWidth="1"/>
    <col min="7431" max="7431" width="12.125" style="2" customWidth="1"/>
    <col min="7432" max="7432" width="13.375" style="2"/>
    <col min="7433" max="7433" width="14.625" style="2" customWidth="1"/>
    <col min="7434" max="7435" width="13.375" style="2"/>
    <col min="7436" max="7436" width="14" style="2" bestFit="1" customWidth="1"/>
    <col min="7437" max="7437" width="13.375" style="2"/>
    <col min="7438" max="7438" width="14.75" style="2" bestFit="1" customWidth="1"/>
    <col min="7439" max="7680" width="13.375" style="2"/>
    <col min="7681" max="7681" width="13.375" style="2" customWidth="1"/>
    <col min="7682" max="7682" width="4.625" style="2" customWidth="1"/>
    <col min="7683" max="7686" width="5.875" style="2" customWidth="1"/>
    <col min="7687" max="7687" width="12.125" style="2" customWidth="1"/>
    <col min="7688" max="7688" width="13.375" style="2"/>
    <col min="7689" max="7689" width="14.625" style="2" customWidth="1"/>
    <col min="7690" max="7691" width="13.375" style="2"/>
    <col min="7692" max="7692" width="14" style="2" bestFit="1" customWidth="1"/>
    <col min="7693" max="7693" width="13.375" style="2"/>
    <col min="7694" max="7694" width="14.75" style="2" bestFit="1" customWidth="1"/>
    <col min="7695" max="7936" width="13.375" style="2"/>
    <col min="7937" max="7937" width="13.375" style="2" customWidth="1"/>
    <col min="7938" max="7938" width="4.625" style="2" customWidth="1"/>
    <col min="7939" max="7942" width="5.875" style="2" customWidth="1"/>
    <col min="7943" max="7943" width="12.125" style="2" customWidth="1"/>
    <col min="7944" max="7944" width="13.375" style="2"/>
    <col min="7945" max="7945" width="14.625" style="2" customWidth="1"/>
    <col min="7946" max="7947" width="13.375" style="2"/>
    <col min="7948" max="7948" width="14" style="2" bestFit="1" customWidth="1"/>
    <col min="7949" max="7949" width="13.375" style="2"/>
    <col min="7950" max="7950" width="14.75" style="2" bestFit="1" customWidth="1"/>
    <col min="7951" max="8192" width="13.375" style="2"/>
    <col min="8193" max="8193" width="13.375" style="2" customWidth="1"/>
    <col min="8194" max="8194" width="4.625" style="2" customWidth="1"/>
    <col min="8195" max="8198" width="5.875" style="2" customWidth="1"/>
    <col min="8199" max="8199" width="12.125" style="2" customWidth="1"/>
    <col min="8200" max="8200" width="13.375" style="2"/>
    <col min="8201" max="8201" width="14.625" style="2" customWidth="1"/>
    <col min="8202" max="8203" width="13.375" style="2"/>
    <col min="8204" max="8204" width="14" style="2" bestFit="1" customWidth="1"/>
    <col min="8205" max="8205" width="13.375" style="2"/>
    <col min="8206" max="8206" width="14.75" style="2" bestFit="1" customWidth="1"/>
    <col min="8207" max="8448" width="13.375" style="2"/>
    <col min="8449" max="8449" width="13.375" style="2" customWidth="1"/>
    <col min="8450" max="8450" width="4.625" style="2" customWidth="1"/>
    <col min="8451" max="8454" width="5.875" style="2" customWidth="1"/>
    <col min="8455" max="8455" width="12.125" style="2" customWidth="1"/>
    <col min="8456" max="8456" width="13.375" style="2"/>
    <col min="8457" max="8457" width="14.625" style="2" customWidth="1"/>
    <col min="8458" max="8459" width="13.375" style="2"/>
    <col min="8460" max="8460" width="14" style="2" bestFit="1" customWidth="1"/>
    <col min="8461" max="8461" width="13.375" style="2"/>
    <col min="8462" max="8462" width="14.75" style="2" bestFit="1" customWidth="1"/>
    <col min="8463" max="8704" width="13.375" style="2"/>
    <col min="8705" max="8705" width="13.375" style="2" customWidth="1"/>
    <col min="8706" max="8706" width="4.625" style="2" customWidth="1"/>
    <col min="8707" max="8710" width="5.875" style="2" customWidth="1"/>
    <col min="8711" max="8711" width="12.125" style="2" customWidth="1"/>
    <col min="8712" max="8712" width="13.375" style="2"/>
    <col min="8713" max="8713" width="14.625" style="2" customWidth="1"/>
    <col min="8714" max="8715" width="13.375" style="2"/>
    <col min="8716" max="8716" width="14" style="2" bestFit="1" customWidth="1"/>
    <col min="8717" max="8717" width="13.375" style="2"/>
    <col min="8718" max="8718" width="14.75" style="2" bestFit="1" customWidth="1"/>
    <col min="8719" max="8960" width="13.375" style="2"/>
    <col min="8961" max="8961" width="13.375" style="2" customWidth="1"/>
    <col min="8962" max="8962" width="4.625" style="2" customWidth="1"/>
    <col min="8963" max="8966" width="5.875" style="2" customWidth="1"/>
    <col min="8967" max="8967" width="12.125" style="2" customWidth="1"/>
    <col min="8968" max="8968" width="13.375" style="2"/>
    <col min="8969" max="8969" width="14.625" style="2" customWidth="1"/>
    <col min="8970" max="8971" width="13.375" style="2"/>
    <col min="8972" max="8972" width="14" style="2" bestFit="1" customWidth="1"/>
    <col min="8973" max="8973" width="13.375" style="2"/>
    <col min="8974" max="8974" width="14.75" style="2" bestFit="1" customWidth="1"/>
    <col min="8975" max="9216" width="13.375" style="2"/>
    <col min="9217" max="9217" width="13.375" style="2" customWidth="1"/>
    <col min="9218" max="9218" width="4.625" style="2" customWidth="1"/>
    <col min="9219" max="9222" width="5.875" style="2" customWidth="1"/>
    <col min="9223" max="9223" width="12.125" style="2" customWidth="1"/>
    <col min="9224" max="9224" width="13.375" style="2"/>
    <col min="9225" max="9225" width="14.625" style="2" customWidth="1"/>
    <col min="9226" max="9227" width="13.375" style="2"/>
    <col min="9228" max="9228" width="14" style="2" bestFit="1" customWidth="1"/>
    <col min="9229" max="9229" width="13.375" style="2"/>
    <col min="9230" max="9230" width="14.75" style="2" bestFit="1" customWidth="1"/>
    <col min="9231" max="9472" width="13.375" style="2"/>
    <col min="9473" max="9473" width="13.375" style="2" customWidth="1"/>
    <col min="9474" max="9474" width="4.625" style="2" customWidth="1"/>
    <col min="9475" max="9478" width="5.875" style="2" customWidth="1"/>
    <col min="9479" max="9479" width="12.125" style="2" customWidth="1"/>
    <col min="9480" max="9480" width="13.375" style="2"/>
    <col min="9481" max="9481" width="14.625" style="2" customWidth="1"/>
    <col min="9482" max="9483" width="13.375" style="2"/>
    <col min="9484" max="9484" width="14" style="2" bestFit="1" customWidth="1"/>
    <col min="9485" max="9485" width="13.375" style="2"/>
    <col min="9486" max="9486" width="14.75" style="2" bestFit="1" customWidth="1"/>
    <col min="9487" max="9728" width="13.375" style="2"/>
    <col min="9729" max="9729" width="13.375" style="2" customWidth="1"/>
    <col min="9730" max="9730" width="4.625" style="2" customWidth="1"/>
    <col min="9731" max="9734" width="5.875" style="2" customWidth="1"/>
    <col min="9735" max="9735" width="12.125" style="2" customWidth="1"/>
    <col min="9736" max="9736" width="13.375" style="2"/>
    <col min="9737" max="9737" width="14.625" style="2" customWidth="1"/>
    <col min="9738" max="9739" width="13.375" style="2"/>
    <col min="9740" max="9740" width="14" style="2" bestFit="1" customWidth="1"/>
    <col min="9741" max="9741" width="13.375" style="2"/>
    <col min="9742" max="9742" width="14.75" style="2" bestFit="1" customWidth="1"/>
    <col min="9743" max="9984" width="13.375" style="2"/>
    <col min="9985" max="9985" width="13.375" style="2" customWidth="1"/>
    <col min="9986" max="9986" width="4.625" style="2" customWidth="1"/>
    <col min="9987" max="9990" width="5.875" style="2" customWidth="1"/>
    <col min="9991" max="9991" width="12.125" style="2" customWidth="1"/>
    <col min="9992" max="9992" width="13.375" style="2"/>
    <col min="9993" max="9993" width="14.625" style="2" customWidth="1"/>
    <col min="9994" max="9995" width="13.375" style="2"/>
    <col min="9996" max="9996" width="14" style="2" bestFit="1" customWidth="1"/>
    <col min="9997" max="9997" width="13.375" style="2"/>
    <col min="9998" max="9998" width="14.75" style="2" bestFit="1" customWidth="1"/>
    <col min="9999" max="10240" width="13.375" style="2"/>
    <col min="10241" max="10241" width="13.375" style="2" customWidth="1"/>
    <col min="10242" max="10242" width="4.625" style="2" customWidth="1"/>
    <col min="10243" max="10246" width="5.875" style="2" customWidth="1"/>
    <col min="10247" max="10247" width="12.125" style="2" customWidth="1"/>
    <col min="10248" max="10248" width="13.375" style="2"/>
    <col min="10249" max="10249" width="14.625" style="2" customWidth="1"/>
    <col min="10250" max="10251" width="13.375" style="2"/>
    <col min="10252" max="10252" width="14" style="2" bestFit="1" customWidth="1"/>
    <col min="10253" max="10253" width="13.375" style="2"/>
    <col min="10254" max="10254" width="14.75" style="2" bestFit="1" customWidth="1"/>
    <col min="10255" max="10496" width="13.375" style="2"/>
    <col min="10497" max="10497" width="13.375" style="2" customWidth="1"/>
    <col min="10498" max="10498" width="4.625" style="2" customWidth="1"/>
    <col min="10499" max="10502" width="5.875" style="2" customWidth="1"/>
    <col min="10503" max="10503" width="12.125" style="2" customWidth="1"/>
    <col min="10504" max="10504" width="13.375" style="2"/>
    <col min="10505" max="10505" width="14.625" style="2" customWidth="1"/>
    <col min="10506" max="10507" width="13.375" style="2"/>
    <col min="10508" max="10508" width="14" style="2" bestFit="1" customWidth="1"/>
    <col min="10509" max="10509" width="13.375" style="2"/>
    <col min="10510" max="10510" width="14.75" style="2" bestFit="1" customWidth="1"/>
    <col min="10511" max="10752" width="13.375" style="2"/>
    <col min="10753" max="10753" width="13.375" style="2" customWidth="1"/>
    <col min="10754" max="10754" width="4.625" style="2" customWidth="1"/>
    <col min="10755" max="10758" width="5.875" style="2" customWidth="1"/>
    <col min="10759" max="10759" width="12.125" style="2" customWidth="1"/>
    <col min="10760" max="10760" width="13.375" style="2"/>
    <col min="10761" max="10761" width="14.625" style="2" customWidth="1"/>
    <col min="10762" max="10763" width="13.375" style="2"/>
    <col min="10764" max="10764" width="14" style="2" bestFit="1" customWidth="1"/>
    <col min="10765" max="10765" width="13.375" style="2"/>
    <col min="10766" max="10766" width="14.75" style="2" bestFit="1" customWidth="1"/>
    <col min="10767" max="11008" width="13.375" style="2"/>
    <col min="11009" max="11009" width="13.375" style="2" customWidth="1"/>
    <col min="11010" max="11010" width="4.625" style="2" customWidth="1"/>
    <col min="11011" max="11014" width="5.875" style="2" customWidth="1"/>
    <col min="11015" max="11015" width="12.125" style="2" customWidth="1"/>
    <col min="11016" max="11016" width="13.375" style="2"/>
    <col min="11017" max="11017" width="14.625" style="2" customWidth="1"/>
    <col min="11018" max="11019" width="13.375" style="2"/>
    <col min="11020" max="11020" width="14" style="2" bestFit="1" customWidth="1"/>
    <col min="11021" max="11021" width="13.375" style="2"/>
    <col min="11022" max="11022" width="14.75" style="2" bestFit="1" customWidth="1"/>
    <col min="11023" max="11264" width="13.375" style="2"/>
    <col min="11265" max="11265" width="13.375" style="2" customWidth="1"/>
    <col min="11266" max="11266" width="4.625" style="2" customWidth="1"/>
    <col min="11267" max="11270" width="5.875" style="2" customWidth="1"/>
    <col min="11271" max="11271" width="12.125" style="2" customWidth="1"/>
    <col min="11272" max="11272" width="13.375" style="2"/>
    <col min="11273" max="11273" width="14.625" style="2" customWidth="1"/>
    <col min="11274" max="11275" width="13.375" style="2"/>
    <col min="11276" max="11276" width="14" style="2" bestFit="1" customWidth="1"/>
    <col min="11277" max="11277" width="13.375" style="2"/>
    <col min="11278" max="11278" width="14.75" style="2" bestFit="1" customWidth="1"/>
    <col min="11279" max="11520" width="13.375" style="2"/>
    <col min="11521" max="11521" width="13.375" style="2" customWidth="1"/>
    <col min="11522" max="11522" width="4.625" style="2" customWidth="1"/>
    <col min="11523" max="11526" width="5.875" style="2" customWidth="1"/>
    <col min="11527" max="11527" width="12.125" style="2" customWidth="1"/>
    <col min="11528" max="11528" width="13.375" style="2"/>
    <col min="11529" max="11529" width="14.625" style="2" customWidth="1"/>
    <col min="11530" max="11531" width="13.375" style="2"/>
    <col min="11532" max="11532" width="14" style="2" bestFit="1" customWidth="1"/>
    <col min="11533" max="11533" width="13.375" style="2"/>
    <col min="11534" max="11534" width="14.75" style="2" bestFit="1" customWidth="1"/>
    <col min="11535" max="11776" width="13.375" style="2"/>
    <col min="11777" max="11777" width="13.375" style="2" customWidth="1"/>
    <col min="11778" max="11778" width="4.625" style="2" customWidth="1"/>
    <col min="11779" max="11782" width="5.875" style="2" customWidth="1"/>
    <col min="11783" max="11783" width="12.125" style="2" customWidth="1"/>
    <col min="11784" max="11784" width="13.375" style="2"/>
    <col min="11785" max="11785" width="14.625" style="2" customWidth="1"/>
    <col min="11786" max="11787" width="13.375" style="2"/>
    <col min="11788" max="11788" width="14" style="2" bestFit="1" customWidth="1"/>
    <col min="11789" max="11789" width="13.375" style="2"/>
    <col min="11790" max="11790" width="14.75" style="2" bestFit="1" customWidth="1"/>
    <col min="11791" max="12032" width="13.375" style="2"/>
    <col min="12033" max="12033" width="13.375" style="2" customWidth="1"/>
    <col min="12034" max="12034" width="4.625" style="2" customWidth="1"/>
    <col min="12035" max="12038" width="5.875" style="2" customWidth="1"/>
    <col min="12039" max="12039" width="12.125" style="2" customWidth="1"/>
    <col min="12040" max="12040" width="13.375" style="2"/>
    <col min="12041" max="12041" width="14.625" style="2" customWidth="1"/>
    <col min="12042" max="12043" width="13.375" style="2"/>
    <col min="12044" max="12044" width="14" style="2" bestFit="1" customWidth="1"/>
    <col min="12045" max="12045" width="13.375" style="2"/>
    <col min="12046" max="12046" width="14.75" style="2" bestFit="1" customWidth="1"/>
    <col min="12047" max="12288" width="13.375" style="2"/>
    <col min="12289" max="12289" width="13.375" style="2" customWidth="1"/>
    <col min="12290" max="12290" width="4.625" style="2" customWidth="1"/>
    <col min="12291" max="12294" width="5.875" style="2" customWidth="1"/>
    <col min="12295" max="12295" width="12.125" style="2" customWidth="1"/>
    <col min="12296" max="12296" width="13.375" style="2"/>
    <col min="12297" max="12297" width="14.625" style="2" customWidth="1"/>
    <col min="12298" max="12299" width="13.375" style="2"/>
    <col min="12300" max="12300" width="14" style="2" bestFit="1" customWidth="1"/>
    <col min="12301" max="12301" width="13.375" style="2"/>
    <col min="12302" max="12302" width="14.75" style="2" bestFit="1" customWidth="1"/>
    <col min="12303" max="12544" width="13.375" style="2"/>
    <col min="12545" max="12545" width="13.375" style="2" customWidth="1"/>
    <col min="12546" max="12546" width="4.625" style="2" customWidth="1"/>
    <col min="12547" max="12550" width="5.875" style="2" customWidth="1"/>
    <col min="12551" max="12551" width="12.125" style="2" customWidth="1"/>
    <col min="12552" max="12552" width="13.375" style="2"/>
    <col min="12553" max="12553" width="14.625" style="2" customWidth="1"/>
    <col min="12554" max="12555" width="13.375" style="2"/>
    <col min="12556" max="12556" width="14" style="2" bestFit="1" customWidth="1"/>
    <col min="12557" max="12557" width="13.375" style="2"/>
    <col min="12558" max="12558" width="14.75" style="2" bestFit="1" customWidth="1"/>
    <col min="12559" max="12800" width="13.375" style="2"/>
    <col min="12801" max="12801" width="13.375" style="2" customWidth="1"/>
    <col min="12802" max="12802" width="4.625" style="2" customWidth="1"/>
    <col min="12803" max="12806" width="5.875" style="2" customWidth="1"/>
    <col min="12807" max="12807" width="12.125" style="2" customWidth="1"/>
    <col min="12808" max="12808" width="13.375" style="2"/>
    <col min="12809" max="12809" width="14.625" style="2" customWidth="1"/>
    <col min="12810" max="12811" width="13.375" style="2"/>
    <col min="12812" max="12812" width="14" style="2" bestFit="1" customWidth="1"/>
    <col min="12813" max="12813" width="13.375" style="2"/>
    <col min="12814" max="12814" width="14.75" style="2" bestFit="1" customWidth="1"/>
    <col min="12815" max="13056" width="13.375" style="2"/>
    <col min="13057" max="13057" width="13.375" style="2" customWidth="1"/>
    <col min="13058" max="13058" width="4.625" style="2" customWidth="1"/>
    <col min="13059" max="13062" width="5.875" style="2" customWidth="1"/>
    <col min="13063" max="13063" width="12.125" style="2" customWidth="1"/>
    <col min="13064" max="13064" width="13.375" style="2"/>
    <col min="13065" max="13065" width="14.625" style="2" customWidth="1"/>
    <col min="13066" max="13067" width="13.375" style="2"/>
    <col min="13068" max="13068" width="14" style="2" bestFit="1" customWidth="1"/>
    <col min="13069" max="13069" width="13.375" style="2"/>
    <col min="13070" max="13070" width="14.75" style="2" bestFit="1" customWidth="1"/>
    <col min="13071" max="13312" width="13.375" style="2"/>
    <col min="13313" max="13313" width="13.375" style="2" customWidth="1"/>
    <col min="13314" max="13314" width="4.625" style="2" customWidth="1"/>
    <col min="13315" max="13318" width="5.875" style="2" customWidth="1"/>
    <col min="13319" max="13319" width="12.125" style="2" customWidth="1"/>
    <col min="13320" max="13320" width="13.375" style="2"/>
    <col min="13321" max="13321" width="14.625" style="2" customWidth="1"/>
    <col min="13322" max="13323" width="13.375" style="2"/>
    <col min="13324" max="13324" width="14" style="2" bestFit="1" customWidth="1"/>
    <col min="13325" max="13325" width="13.375" style="2"/>
    <col min="13326" max="13326" width="14.75" style="2" bestFit="1" customWidth="1"/>
    <col min="13327" max="13568" width="13.375" style="2"/>
    <col min="13569" max="13569" width="13.375" style="2" customWidth="1"/>
    <col min="13570" max="13570" width="4.625" style="2" customWidth="1"/>
    <col min="13571" max="13574" width="5.875" style="2" customWidth="1"/>
    <col min="13575" max="13575" width="12.125" style="2" customWidth="1"/>
    <col min="13576" max="13576" width="13.375" style="2"/>
    <col min="13577" max="13577" width="14.625" style="2" customWidth="1"/>
    <col min="13578" max="13579" width="13.375" style="2"/>
    <col min="13580" max="13580" width="14" style="2" bestFit="1" customWidth="1"/>
    <col min="13581" max="13581" width="13.375" style="2"/>
    <col min="13582" max="13582" width="14.75" style="2" bestFit="1" customWidth="1"/>
    <col min="13583" max="13824" width="13.375" style="2"/>
    <col min="13825" max="13825" width="13.375" style="2" customWidth="1"/>
    <col min="13826" max="13826" width="4.625" style="2" customWidth="1"/>
    <col min="13827" max="13830" width="5.875" style="2" customWidth="1"/>
    <col min="13831" max="13831" width="12.125" style="2" customWidth="1"/>
    <col min="13832" max="13832" width="13.375" style="2"/>
    <col min="13833" max="13833" width="14.625" style="2" customWidth="1"/>
    <col min="13834" max="13835" width="13.375" style="2"/>
    <col min="13836" max="13836" width="14" style="2" bestFit="1" customWidth="1"/>
    <col min="13837" max="13837" width="13.375" style="2"/>
    <col min="13838" max="13838" width="14.75" style="2" bestFit="1" customWidth="1"/>
    <col min="13839" max="14080" width="13.375" style="2"/>
    <col min="14081" max="14081" width="13.375" style="2" customWidth="1"/>
    <col min="14082" max="14082" width="4.625" style="2" customWidth="1"/>
    <col min="14083" max="14086" width="5.875" style="2" customWidth="1"/>
    <col min="14087" max="14087" width="12.125" style="2" customWidth="1"/>
    <col min="14088" max="14088" width="13.375" style="2"/>
    <col min="14089" max="14089" width="14.625" style="2" customWidth="1"/>
    <col min="14090" max="14091" width="13.375" style="2"/>
    <col min="14092" max="14092" width="14" style="2" bestFit="1" customWidth="1"/>
    <col min="14093" max="14093" width="13.375" style="2"/>
    <col min="14094" max="14094" width="14.75" style="2" bestFit="1" customWidth="1"/>
    <col min="14095" max="14336" width="13.375" style="2"/>
    <col min="14337" max="14337" width="13.375" style="2" customWidth="1"/>
    <col min="14338" max="14338" width="4.625" style="2" customWidth="1"/>
    <col min="14339" max="14342" width="5.875" style="2" customWidth="1"/>
    <col min="14343" max="14343" width="12.125" style="2" customWidth="1"/>
    <col min="14344" max="14344" width="13.375" style="2"/>
    <col min="14345" max="14345" width="14.625" style="2" customWidth="1"/>
    <col min="14346" max="14347" width="13.375" style="2"/>
    <col min="14348" max="14348" width="14" style="2" bestFit="1" customWidth="1"/>
    <col min="14349" max="14349" width="13.375" style="2"/>
    <col min="14350" max="14350" width="14.75" style="2" bestFit="1" customWidth="1"/>
    <col min="14351" max="14592" width="13.375" style="2"/>
    <col min="14593" max="14593" width="13.375" style="2" customWidth="1"/>
    <col min="14594" max="14594" width="4.625" style="2" customWidth="1"/>
    <col min="14595" max="14598" width="5.875" style="2" customWidth="1"/>
    <col min="14599" max="14599" width="12.125" style="2" customWidth="1"/>
    <col min="14600" max="14600" width="13.375" style="2"/>
    <col min="14601" max="14601" width="14.625" style="2" customWidth="1"/>
    <col min="14602" max="14603" width="13.375" style="2"/>
    <col min="14604" max="14604" width="14" style="2" bestFit="1" customWidth="1"/>
    <col min="14605" max="14605" width="13.375" style="2"/>
    <col min="14606" max="14606" width="14.75" style="2" bestFit="1" customWidth="1"/>
    <col min="14607" max="14848" width="13.375" style="2"/>
    <col min="14849" max="14849" width="13.375" style="2" customWidth="1"/>
    <col min="14850" max="14850" width="4.625" style="2" customWidth="1"/>
    <col min="14851" max="14854" width="5.875" style="2" customWidth="1"/>
    <col min="14855" max="14855" width="12.125" style="2" customWidth="1"/>
    <col min="14856" max="14856" width="13.375" style="2"/>
    <col min="14857" max="14857" width="14.625" style="2" customWidth="1"/>
    <col min="14858" max="14859" width="13.375" style="2"/>
    <col min="14860" max="14860" width="14" style="2" bestFit="1" customWidth="1"/>
    <col min="14861" max="14861" width="13.375" style="2"/>
    <col min="14862" max="14862" width="14.75" style="2" bestFit="1" customWidth="1"/>
    <col min="14863" max="15104" width="13.375" style="2"/>
    <col min="15105" max="15105" width="13.375" style="2" customWidth="1"/>
    <col min="15106" max="15106" width="4.625" style="2" customWidth="1"/>
    <col min="15107" max="15110" width="5.875" style="2" customWidth="1"/>
    <col min="15111" max="15111" width="12.125" style="2" customWidth="1"/>
    <col min="15112" max="15112" width="13.375" style="2"/>
    <col min="15113" max="15113" width="14.625" style="2" customWidth="1"/>
    <col min="15114" max="15115" width="13.375" style="2"/>
    <col min="15116" max="15116" width="14" style="2" bestFit="1" customWidth="1"/>
    <col min="15117" max="15117" width="13.375" style="2"/>
    <col min="15118" max="15118" width="14.75" style="2" bestFit="1" customWidth="1"/>
    <col min="15119" max="15360" width="13.375" style="2"/>
    <col min="15361" max="15361" width="13.375" style="2" customWidth="1"/>
    <col min="15362" max="15362" width="4.625" style="2" customWidth="1"/>
    <col min="15363" max="15366" width="5.875" style="2" customWidth="1"/>
    <col min="15367" max="15367" width="12.125" style="2" customWidth="1"/>
    <col min="15368" max="15368" width="13.375" style="2"/>
    <col min="15369" max="15369" width="14.625" style="2" customWidth="1"/>
    <col min="15370" max="15371" width="13.375" style="2"/>
    <col min="15372" max="15372" width="14" style="2" bestFit="1" customWidth="1"/>
    <col min="15373" max="15373" width="13.375" style="2"/>
    <col min="15374" max="15374" width="14.75" style="2" bestFit="1" customWidth="1"/>
    <col min="15375" max="15616" width="13.375" style="2"/>
    <col min="15617" max="15617" width="13.375" style="2" customWidth="1"/>
    <col min="15618" max="15618" width="4.625" style="2" customWidth="1"/>
    <col min="15619" max="15622" width="5.875" style="2" customWidth="1"/>
    <col min="15623" max="15623" width="12.125" style="2" customWidth="1"/>
    <col min="15624" max="15624" width="13.375" style="2"/>
    <col min="15625" max="15625" width="14.625" style="2" customWidth="1"/>
    <col min="15626" max="15627" width="13.375" style="2"/>
    <col min="15628" max="15628" width="14" style="2" bestFit="1" customWidth="1"/>
    <col min="15629" max="15629" width="13.375" style="2"/>
    <col min="15630" max="15630" width="14.75" style="2" bestFit="1" customWidth="1"/>
    <col min="15631" max="15872" width="13.375" style="2"/>
    <col min="15873" max="15873" width="13.375" style="2" customWidth="1"/>
    <col min="15874" max="15874" width="4.625" style="2" customWidth="1"/>
    <col min="15875" max="15878" width="5.875" style="2" customWidth="1"/>
    <col min="15879" max="15879" width="12.125" style="2" customWidth="1"/>
    <col min="15880" max="15880" width="13.375" style="2"/>
    <col min="15881" max="15881" width="14.625" style="2" customWidth="1"/>
    <col min="15882" max="15883" width="13.375" style="2"/>
    <col min="15884" max="15884" width="14" style="2" bestFit="1" customWidth="1"/>
    <col min="15885" max="15885" width="13.375" style="2"/>
    <col min="15886" max="15886" width="14.75" style="2" bestFit="1" customWidth="1"/>
    <col min="15887" max="16128" width="13.375" style="2"/>
    <col min="16129" max="16129" width="13.375" style="2" customWidth="1"/>
    <col min="16130" max="16130" width="4.625" style="2" customWidth="1"/>
    <col min="16131" max="16134" width="5.875" style="2" customWidth="1"/>
    <col min="16135" max="16135" width="12.125" style="2" customWidth="1"/>
    <col min="16136" max="16136" width="13.375" style="2"/>
    <col min="16137" max="16137" width="14.625" style="2" customWidth="1"/>
    <col min="16138" max="16139" width="13.375" style="2"/>
    <col min="16140" max="16140" width="14" style="2" bestFit="1" customWidth="1"/>
    <col min="16141" max="16141" width="13.375" style="2"/>
    <col min="16142" max="16142" width="14.75" style="2" bestFit="1" customWidth="1"/>
    <col min="16143" max="16384" width="13.375" style="2"/>
  </cols>
  <sheetData>
    <row r="1" spans="1:14" x14ac:dyDescent="0.2">
      <c r="A1" s="1"/>
    </row>
    <row r="6" spans="1:14" ht="28.5" x14ac:dyDescent="0.3">
      <c r="I6" s="51" t="s">
        <v>443</v>
      </c>
    </row>
    <row r="8" spans="1:14" x14ac:dyDescent="0.2">
      <c r="H8" s="3" t="s">
        <v>444</v>
      </c>
    </row>
    <row r="9" spans="1:14" x14ac:dyDescent="0.2">
      <c r="G9" s="1" t="s">
        <v>445</v>
      </c>
    </row>
    <row r="10" spans="1:14" ht="18" thickBot="1" x14ac:dyDescent="0.2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x14ac:dyDescent="0.2">
      <c r="I11" s="5"/>
      <c r="L11" s="5"/>
    </row>
    <row r="12" spans="1:14" x14ac:dyDescent="0.2">
      <c r="I12" s="33" t="s">
        <v>446</v>
      </c>
      <c r="J12" s="9"/>
      <c r="K12" s="9"/>
      <c r="L12" s="33" t="s">
        <v>447</v>
      </c>
      <c r="M12" s="9"/>
      <c r="N12" s="9"/>
    </row>
    <row r="13" spans="1:14" x14ac:dyDescent="0.2">
      <c r="I13" s="52" t="s">
        <v>448</v>
      </c>
      <c r="J13" s="52" t="s">
        <v>449</v>
      </c>
      <c r="K13" s="52" t="s">
        <v>450</v>
      </c>
      <c r="L13" s="52" t="s">
        <v>448</v>
      </c>
      <c r="M13" s="52" t="s">
        <v>449</v>
      </c>
      <c r="N13" s="52" t="s">
        <v>450</v>
      </c>
    </row>
    <row r="14" spans="1:14" x14ac:dyDescent="0.2">
      <c r="B14" s="9"/>
      <c r="C14" s="9"/>
      <c r="D14" s="9"/>
      <c r="E14" s="9"/>
      <c r="F14" s="9"/>
      <c r="G14" s="9"/>
      <c r="H14" s="9"/>
      <c r="I14" s="33" t="s">
        <v>451</v>
      </c>
      <c r="J14" s="33" t="s">
        <v>452</v>
      </c>
      <c r="K14" s="33" t="s">
        <v>453</v>
      </c>
      <c r="L14" s="33" t="s">
        <v>451</v>
      </c>
      <c r="M14" s="33" t="s">
        <v>452</v>
      </c>
      <c r="N14" s="33" t="s">
        <v>453</v>
      </c>
    </row>
    <row r="15" spans="1:14" x14ac:dyDescent="0.2">
      <c r="I15" s="53"/>
      <c r="L15" s="53"/>
    </row>
    <row r="16" spans="1:14" x14ac:dyDescent="0.2">
      <c r="E16" s="1" t="s">
        <v>454</v>
      </c>
      <c r="I16" s="13">
        <v>95</v>
      </c>
      <c r="J16" s="14">
        <v>94</v>
      </c>
      <c r="K16" s="14">
        <v>95</v>
      </c>
      <c r="L16" s="13">
        <v>43</v>
      </c>
      <c r="M16" s="14">
        <v>41</v>
      </c>
      <c r="N16" s="14">
        <v>45</v>
      </c>
    </row>
    <row r="17" spans="2:14" x14ac:dyDescent="0.2">
      <c r="E17" s="1" t="s">
        <v>455</v>
      </c>
      <c r="I17" s="15">
        <v>3.16</v>
      </c>
      <c r="J17" s="16">
        <v>3.17</v>
      </c>
      <c r="K17" s="16">
        <v>3.04</v>
      </c>
      <c r="L17" s="54">
        <v>3.48</v>
      </c>
      <c r="M17" s="55">
        <v>3.57</v>
      </c>
      <c r="N17" s="55">
        <v>3.42</v>
      </c>
    </row>
    <row r="18" spans="2:14" x14ac:dyDescent="0.2">
      <c r="E18" s="1" t="s">
        <v>456</v>
      </c>
      <c r="I18" s="15">
        <v>1.29</v>
      </c>
      <c r="J18" s="16">
        <v>1.27</v>
      </c>
      <c r="K18" s="16">
        <v>1.32</v>
      </c>
      <c r="L18" s="54">
        <v>1.55</v>
      </c>
      <c r="M18" s="55">
        <v>1.56</v>
      </c>
      <c r="N18" s="55">
        <v>1.49</v>
      </c>
    </row>
    <row r="19" spans="2:14" x14ac:dyDescent="0.2">
      <c r="E19" s="1" t="s">
        <v>457</v>
      </c>
      <c r="I19" s="17">
        <v>55.1</v>
      </c>
      <c r="J19" s="18">
        <v>56.8</v>
      </c>
      <c r="K19" s="18">
        <v>55.5</v>
      </c>
      <c r="L19" s="56">
        <v>47.3</v>
      </c>
      <c r="M19" s="57">
        <v>48.2</v>
      </c>
      <c r="N19" s="57">
        <v>46.7</v>
      </c>
    </row>
    <row r="20" spans="2:14" x14ac:dyDescent="0.2">
      <c r="B20" s="9"/>
      <c r="C20" s="9"/>
      <c r="D20" s="9"/>
      <c r="E20" s="9"/>
      <c r="F20" s="9"/>
      <c r="G20" s="9"/>
      <c r="H20" s="9"/>
      <c r="I20" s="10"/>
      <c r="J20" s="9"/>
      <c r="K20" s="9"/>
      <c r="L20" s="58"/>
      <c r="M20" s="59"/>
      <c r="N20" s="59"/>
    </row>
    <row r="21" spans="2:14" x14ac:dyDescent="0.2">
      <c r="I21" s="11" t="s">
        <v>6</v>
      </c>
      <c r="J21" s="12" t="s">
        <v>458</v>
      </c>
      <c r="K21" s="12" t="s">
        <v>458</v>
      </c>
      <c r="L21" s="11" t="s">
        <v>6</v>
      </c>
      <c r="M21" s="12" t="s">
        <v>458</v>
      </c>
      <c r="N21" s="12" t="s">
        <v>458</v>
      </c>
    </row>
    <row r="22" spans="2:14" x14ac:dyDescent="0.2">
      <c r="C22" s="3" t="s">
        <v>459</v>
      </c>
      <c r="D22" s="60"/>
      <c r="E22" s="60"/>
      <c r="F22" s="60"/>
      <c r="G22" s="60"/>
      <c r="H22" s="60"/>
      <c r="I22" s="61" t="s">
        <v>346</v>
      </c>
      <c r="J22" s="62" t="s">
        <v>346</v>
      </c>
      <c r="K22" s="62" t="s">
        <v>346</v>
      </c>
      <c r="L22" s="63">
        <v>966574</v>
      </c>
      <c r="M22" s="60">
        <v>1036633</v>
      </c>
      <c r="N22" s="60">
        <v>1000379</v>
      </c>
    </row>
    <row r="23" spans="2:14" x14ac:dyDescent="0.2">
      <c r="I23" s="5"/>
      <c r="L23" s="5"/>
    </row>
    <row r="24" spans="2:14" x14ac:dyDescent="0.2">
      <c r="D24" s="1" t="s">
        <v>460</v>
      </c>
      <c r="I24" s="11" t="s">
        <v>346</v>
      </c>
      <c r="J24" s="12" t="s">
        <v>346</v>
      </c>
      <c r="K24" s="12" t="s">
        <v>346</v>
      </c>
      <c r="L24" s="20">
        <v>523439</v>
      </c>
      <c r="M24" s="21">
        <v>534560</v>
      </c>
      <c r="N24" s="21">
        <v>536171</v>
      </c>
    </row>
    <row r="25" spans="2:14" x14ac:dyDescent="0.2">
      <c r="I25" s="5"/>
      <c r="L25" s="5"/>
    </row>
    <row r="26" spans="2:14" x14ac:dyDescent="0.2">
      <c r="E26" s="1" t="s">
        <v>461</v>
      </c>
      <c r="I26" s="11" t="s">
        <v>346</v>
      </c>
      <c r="J26" s="12" t="s">
        <v>346</v>
      </c>
      <c r="K26" s="12" t="s">
        <v>346</v>
      </c>
      <c r="L26" s="20">
        <v>516737</v>
      </c>
      <c r="M26" s="21">
        <v>524513</v>
      </c>
      <c r="N26" s="21">
        <v>526346</v>
      </c>
    </row>
    <row r="27" spans="2:14" x14ac:dyDescent="0.2">
      <c r="I27" s="5"/>
      <c r="L27" s="5"/>
    </row>
    <row r="28" spans="2:14" x14ac:dyDescent="0.2">
      <c r="F28" s="1" t="s">
        <v>462</v>
      </c>
      <c r="I28" s="11" t="s">
        <v>346</v>
      </c>
      <c r="J28" s="12" t="s">
        <v>346</v>
      </c>
      <c r="K28" s="12" t="s">
        <v>346</v>
      </c>
      <c r="L28" s="20">
        <v>495474</v>
      </c>
      <c r="M28" s="21">
        <v>503948</v>
      </c>
      <c r="N28" s="21">
        <v>518131</v>
      </c>
    </row>
    <row r="29" spans="2:14" x14ac:dyDescent="0.2">
      <c r="I29" s="5"/>
      <c r="L29" s="5"/>
    </row>
    <row r="30" spans="2:14" x14ac:dyDescent="0.2">
      <c r="G30" s="1" t="s">
        <v>463</v>
      </c>
      <c r="I30" s="11" t="s">
        <v>346</v>
      </c>
      <c r="J30" s="12" t="s">
        <v>346</v>
      </c>
      <c r="K30" s="12" t="s">
        <v>346</v>
      </c>
      <c r="L30" s="20">
        <v>458489</v>
      </c>
      <c r="M30" s="21">
        <v>456756</v>
      </c>
      <c r="N30" s="21">
        <v>456704</v>
      </c>
    </row>
    <row r="31" spans="2:14" x14ac:dyDescent="0.2">
      <c r="G31" s="1" t="s">
        <v>464</v>
      </c>
      <c r="I31" s="64" t="s">
        <v>346</v>
      </c>
      <c r="J31" s="24" t="s">
        <v>346</v>
      </c>
      <c r="K31" s="24" t="s">
        <v>346</v>
      </c>
      <c r="L31" s="13">
        <v>384548</v>
      </c>
      <c r="M31" s="14">
        <v>385905</v>
      </c>
      <c r="N31" s="14">
        <v>374781</v>
      </c>
    </row>
    <row r="32" spans="2:14" x14ac:dyDescent="0.2">
      <c r="G32" s="1" t="s">
        <v>465</v>
      </c>
      <c r="I32" s="64" t="s">
        <v>346</v>
      </c>
      <c r="J32" s="24" t="s">
        <v>346</v>
      </c>
      <c r="K32" s="24" t="s">
        <v>346</v>
      </c>
      <c r="L32" s="13">
        <v>4415</v>
      </c>
      <c r="M32" s="14">
        <v>4688</v>
      </c>
      <c r="N32" s="14">
        <v>2542</v>
      </c>
    </row>
    <row r="33" spans="5:14" x14ac:dyDescent="0.2">
      <c r="G33" s="1" t="s">
        <v>466</v>
      </c>
      <c r="I33" s="64" t="s">
        <v>346</v>
      </c>
      <c r="J33" s="24" t="s">
        <v>346</v>
      </c>
      <c r="K33" s="24" t="s">
        <v>346</v>
      </c>
      <c r="L33" s="13">
        <v>69526</v>
      </c>
      <c r="M33" s="14">
        <v>66163</v>
      </c>
      <c r="N33" s="14">
        <v>79380</v>
      </c>
    </row>
    <row r="34" spans="5:14" x14ac:dyDescent="0.2">
      <c r="I34" s="5"/>
      <c r="L34" s="13"/>
      <c r="M34" s="14"/>
      <c r="N34" s="14"/>
    </row>
    <row r="35" spans="5:14" x14ac:dyDescent="0.2">
      <c r="G35" s="1" t="s">
        <v>467</v>
      </c>
      <c r="I35" s="64" t="s">
        <v>346</v>
      </c>
      <c r="J35" s="24" t="s">
        <v>346</v>
      </c>
      <c r="K35" s="24" t="s">
        <v>346</v>
      </c>
      <c r="L35" s="13">
        <v>33718</v>
      </c>
      <c r="M35" s="14">
        <v>39816</v>
      </c>
      <c r="N35" s="14">
        <v>50687</v>
      </c>
    </row>
    <row r="36" spans="5:14" x14ac:dyDescent="0.2">
      <c r="G36" s="1" t="s">
        <v>468</v>
      </c>
      <c r="I36" s="64" t="s">
        <v>346</v>
      </c>
      <c r="J36" s="24" t="s">
        <v>346</v>
      </c>
      <c r="K36" s="24" t="s">
        <v>346</v>
      </c>
      <c r="L36" s="13">
        <v>3267</v>
      </c>
      <c r="M36" s="14">
        <v>7376</v>
      </c>
      <c r="N36" s="14">
        <v>10740</v>
      </c>
    </row>
    <row r="37" spans="5:14" x14ac:dyDescent="0.2">
      <c r="I37" s="13"/>
      <c r="J37" s="14"/>
      <c r="K37" s="14"/>
      <c r="L37" s="13"/>
      <c r="M37" s="14"/>
      <c r="N37" s="14"/>
    </row>
    <row r="38" spans="5:14" x14ac:dyDescent="0.2">
      <c r="F38" s="1" t="s">
        <v>469</v>
      </c>
      <c r="I38" s="11" t="s">
        <v>346</v>
      </c>
      <c r="J38" s="12" t="s">
        <v>346</v>
      </c>
      <c r="K38" s="12" t="s">
        <v>346</v>
      </c>
      <c r="L38" s="20">
        <v>521</v>
      </c>
      <c r="M38" s="21">
        <v>540</v>
      </c>
      <c r="N38" s="21">
        <v>600</v>
      </c>
    </row>
    <row r="39" spans="5:14" x14ac:dyDescent="0.2">
      <c r="G39" s="1" t="s">
        <v>470</v>
      </c>
      <c r="I39" s="64" t="s">
        <v>346</v>
      </c>
      <c r="J39" s="24" t="s">
        <v>346</v>
      </c>
      <c r="K39" s="24" t="s">
        <v>346</v>
      </c>
      <c r="L39" s="13">
        <v>0</v>
      </c>
      <c r="M39" s="14">
        <v>279</v>
      </c>
      <c r="N39" s="14">
        <v>353</v>
      </c>
    </row>
    <row r="40" spans="5:14" x14ac:dyDescent="0.2">
      <c r="G40" s="1" t="s">
        <v>471</v>
      </c>
      <c r="I40" s="64" t="s">
        <v>346</v>
      </c>
      <c r="J40" s="24" t="s">
        <v>346</v>
      </c>
      <c r="K40" s="24" t="s">
        <v>346</v>
      </c>
      <c r="L40" s="13">
        <v>470</v>
      </c>
      <c r="M40" s="14">
        <v>8</v>
      </c>
      <c r="N40" s="14">
        <v>247</v>
      </c>
    </row>
    <row r="41" spans="5:14" x14ac:dyDescent="0.2">
      <c r="G41" s="1" t="s">
        <v>472</v>
      </c>
      <c r="I41" s="64" t="s">
        <v>346</v>
      </c>
      <c r="J41" s="24" t="s">
        <v>346</v>
      </c>
      <c r="K41" s="24" t="s">
        <v>346</v>
      </c>
      <c r="L41" s="13">
        <v>51</v>
      </c>
      <c r="M41" s="14">
        <v>253</v>
      </c>
      <c r="N41" s="14">
        <v>0</v>
      </c>
    </row>
    <row r="42" spans="5:14" x14ac:dyDescent="0.2">
      <c r="I42" s="13"/>
      <c r="J42" s="14"/>
      <c r="K42" s="14"/>
      <c r="L42" s="13"/>
      <c r="M42" s="14"/>
      <c r="N42" s="14"/>
    </row>
    <row r="43" spans="5:14" x14ac:dyDescent="0.2">
      <c r="F43" s="1" t="s">
        <v>473</v>
      </c>
      <c r="I43" s="11" t="s">
        <v>346</v>
      </c>
      <c r="J43" s="12" t="s">
        <v>346</v>
      </c>
      <c r="K43" s="12" t="s">
        <v>346</v>
      </c>
      <c r="L43" s="20">
        <v>20742</v>
      </c>
      <c r="M43" s="21">
        <v>20024</v>
      </c>
      <c r="N43" s="21">
        <v>7615</v>
      </c>
    </row>
    <row r="44" spans="5:14" x14ac:dyDescent="0.2">
      <c r="G44" s="1" t="s">
        <v>474</v>
      </c>
      <c r="I44" s="64" t="s">
        <v>346</v>
      </c>
      <c r="J44" s="24" t="s">
        <v>346</v>
      </c>
      <c r="K44" s="24" t="s">
        <v>346</v>
      </c>
      <c r="L44" s="13">
        <v>1695</v>
      </c>
      <c r="M44" s="14">
        <v>334</v>
      </c>
      <c r="N44" s="14">
        <v>2976</v>
      </c>
    </row>
    <row r="45" spans="5:14" x14ac:dyDescent="0.2">
      <c r="G45" s="1" t="s">
        <v>475</v>
      </c>
      <c r="I45" s="64" t="s">
        <v>346</v>
      </c>
      <c r="J45" s="24" t="s">
        <v>346</v>
      </c>
      <c r="K45" s="24" t="s">
        <v>346</v>
      </c>
      <c r="L45" s="13">
        <v>18532</v>
      </c>
      <c r="M45" s="14">
        <v>19166</v>
      </c>
      <c r="N45" s="14">
        <v>4440</v>
      </c>
    </row>
    <row r="46" spans="5:14" x14ac:dyDescent="0.2">
      <c r="G46" s="1" t="s">
        <v>476</v>
      </c>
      <c r="I46" s="64" t="s">
        <v>346</v>
      </c>
      <c r="J46" s="24" t="s">
        <v>346</v>
      </c>
      <c r="K46" s="24" t="s">
        <v>346</v>
      </c>
      <c r="L46" s="13">
        <v>514</v>
      </c>
      <c r="M46" s="14">
        <v>524</v>
      </c>
      <c r="N46" s="14">
        <v>198</v>
      </c>
    </row>
    <row r="47" spans="5:14" x14ac:dyDescent="0.2">
      <c r="I47" s="13"/>
      <c r="J47" s="14"/>
      <c r="K47" s="14"/>
      <c r="L47" s="13"/>
      <c r="M47" s="14"/>
      <c r="N47" s="14"/>
    </row>
    <row r="48" spans="5:14" x14ac:dyDescent="0.2">
      <c r="E48" s="1" t="s">
        <v>477</v>
      </c>
      <c r="I48" s="11" t="s">
        <v>346</v>
      </c>
      <c r="J48" s="12" t="s">
        <v>346</v>
      </c>
      <c r="K48" s="12" t="s">
        <v>346</v>
      </c>
      <c r="L48" s="20">
        <v>6702</v>
      </c>
      <c r="M48" s="21">
        <v>10047</v>
      </c>
      <c r="N48" s="21">
        <v>9825</v>
      </c>
    </row>
    <row r="49" spans="4:14" x14ac:dyDescent="0.2">
      <c r="F49" s="1" t="s">
        <v>478</v>
      </c>
      <c r="I49" s="64" t="s">
        <v>346</v>
      </c>
      <c r="J49" s="24" t="s">
        <v>346</v>
      </c>
      <c r="K49" s="24" t="s">
        <v>346</v>
      </c>
      <c r="L49" s="13">
        <v>4641</v>
      </c>
      <c r="M49" s="14">
        <v>6393</v>
      </c>
      <c r="N49" s="14">
        <v>7031</v>
      </c>
    </row>
    <row r="50" spans="4:14" x14ac:dyDescent="0.2">
      <c r="F50" s="1" t="s">
        <v>479</v>
      </c>
      <c r="I50" s="64" t="s">
        <v>346</v>
      </c>
      <c r="J50" s="24" t="s">
        <v>346</v>
      </c>
      <c r="K50" s="24" t="s">
        <v>346</v>
      </c>
      <c r="L50" s="13">
        <v>2061</v>
      </c>
      <c r="M50" s="14">
        <v>3654</v>
      </c>
      <c r="N50" s="14">
        <v>2794</v>
      </c>
    </row>
    <row r="51" spans="4:14" x14ac:dyDescent="0.2">
      <c r="I51" s="13"/>
      <c r="J51" s="14"/>
      <c r="K51" s="14"/>
      <c r="L51" s="13"/>
      <c r="M51" s="14"/>
      <c r="N51" s="14"/>
    </row>
    <row r="52" spans="4:14" x14ac:dyDescent="0.2">
      <c r="D52" s="1" t="s">
        <v>480</v>
      </c>
      <c r="I52" s="11" t="s">
        <v>346</v>
      </c>
      <c r="J52" s="12" t="s">
        <v>346</v>
      </c>
      <c r="K52" s="12" t="s">
        <v>346</v>
      </c>
      <c r="L52" s="20">
        <v>343560</v>
      </c>
      <c r="M52" s="21">
        <v>402156</v>
      </c>
      <c r="N52" s="21">
        <v>368043</v>
      </c>
    </row>
    <row r="53" spans="4:14" x14ac:dyDescent="0.2">
      <c r="I53" s="5"/>
      <c r="L53" s="13"/>
      <c r="M53" s="14"/>
      <c r="N53" s="14"/>
    </row>
    <row r="54" spans="4:14" x14ac:dyDescent="0.2">
      <c r="E54" s="1" t="s">
        <v>481</v>
      </c>
      <c r="I54" s="64" t="s">
        <v>346</v>
      </c>
      <c r="J54" s="24" t="s">
        <v>346</v>
      </c>
      <c r="K54" s="24" t="s">
        <v>346</v>
      </c>
      <c r="L54" s="13">
        <v>322229</v>
      </c>
      <c r="M54" s="14">
        <v>366697</v>
      </c>
      <c r="N54" s="14">
        <v>346239</v>
      </c>
    </row>
    <row r="55" spans="4:14" x14ac:dyDescent="0.2">
      <c r="E55" s="1" t="s">
        <v>482</v>
      </c>
      <c r="I55" s="64" t="s">
        <v>346</v>
      </c>
      <c r="J55" s="24" t="s">
        <v>346</v>
      </c>
      <c r="K55" s="24" t="s">
        <v>346</v>
      </c>
      <c r="L55" s="13">
        <v>4170</v>
      </c>
      <c r="M55" s="14">
        <v>1506</v>
      </c>
      <c r="N55" s="14">
        <v>6210</v>
      </c>
    </row>
    <row r="56" spans="4:14" x14ac:dyDescent="0.2">
      <c r="E56" s="1" t="s">
        <v>483</v>
      </c>
      <c r="I56" s="64" t="s">
        <v>346</v>
      </c>
      <c r="J56" s="24" t="s">
        <v>346</v>
      </c>
      <c r="K56" s="24" t="s">
        <v>346</v>
      </c>
      <c r="L56" s="13">
        <v>0</v>
      </c>
      <c r="M56" s="14">
        <v>0</v>
      </c>
      <c r="N56" s="14">
        <v>0</v>
      </c>
    </row>
    <row r="57" spans="4:14" x14ac:dyDescent="0.2">
      <c r="E57" s="1" t="s">
        <v>484</v>
      </c>
      <c r="I57" s="64" t="s">
        <v>346</v>
      </c>
      <c r="J57" s="24" t="s">
        <v>346</v>
      </c>
      <c r="K57" s="24" t="s">
        <v>346</v>
      </c>
      <c r="L57" s="13">
        <v>0</v>
      </c>
      <c r="M57" s="14">
        <v>0</v>
      </c>
      <c r="N57" s="14">
        <v>0</v>
      </c>
    </row>
    <row r="58" spans="4:14" x14ac:dyDescent="0.2">
      <c r="I58" s="5"/>
      <c r="L58" s="5"/>
    </row>
    <row r="59" spans="4:14" x14ac:dyDescent="0.2">
      <c r="E59" s="1" t="s">
        <v>485</v>
      </c>
      <c r="I59" s="64" t="s">
        <v>346</v>
      </c>
      <c r="J59" s="24" t="s">
        <v>346</v>
      </c>
      <c r="K59" s="24" t="s">
        <v>346</v>
      </c>
      <c r="L59" s="13">
        <v>46</v>
      </c>
      <c r="M59" s="14">
        <v>465</v>
      </c>
      <c r="N59" s="14">
        <v>95</v>
      </c>
    </row>
    <row r="60" spans="4:14" x14ac:dyDescent="0.2">
      <c r="E60" s="1" t="s">
        <v>486</v>
      </c>
      <c r="I60" s="64" t="s">
        <v>346</v>
      </c>
      <c r="J60" s="24" t="s">
        <v>346</v>
      </c>
      <c r="K60" s="24" t="s">
        <v>346</v>
      </c>
      <c r="L60" s="13">
        <v>779</v>
      </c>
      <c r="M60" s="14">
        <v>11046</v>
      </c>
      <c r="N60" s="14">
        <v>3724</v>
      </c>
    </row>
    <row r="61" spans="4:14" x14ac:dyDescent="0.2">
      <c r="E61" s="1" t="s">
        <v>487</v>
      </c>
      <c r="I61" s="64" t="s">
        <v>346</v>
      </c>
      <c r="J61" s="24" t="s">
        <v>346</v>
      </c>
      <c r="K61" s="24" t="s">
        <v>346</v>
      </c>
      <c r="L61" s="13">
        <v>15592</v>
      </c>
      <c r="M61" s="14">
        <v>22199</v>
      </c>
      <c r="N61" s="14">
        <v>11651</v>
      </c>
    </row>
    <row r="62" spans="4:14" x14ac:dyDescent="0.2">
      <c r="I62" s="5"/>
      <c r="L62" s="5"/>
    </row>
    <row r="63" spans="4:14" x14ac:dyDescent="0.2">
      <c r="E63" s="1" t="s">
        <v>488</v>
      </c>
      <c r="I63" s="64" t="s">
        <v>346</v>
      </c>
      <c r="J63" s="24" t="s">
        <v>346</v>
      </c>
      <c r="K63" s="24" t="s">
        <v>346</v>
      </c>
      <c r="L63" s="13">
        <v>0</v>
      </c>
      <c r="M63" s="14">
        <v>0</v>
      </c>
      <c r="N63" s="14">
        <v>0</v>
      </c>
    </row>
    <row r="64" spans="4:14" x14ac:dyDescent="0.2">
      <c r="E64" s="1" t="s">
        <v>479</v>
      </c>
      <c r="I64" s="64" t="s">
        <v>346</v>
      </c>
      <c r="J64" s="24" t="s">
        <v>346</v>
      </c>
      <c r="K64" s="24" t="s">
        <v>346</v>
      </c>
      <c r="L64" s="13">
        <v>743</v>
      </c>
      <c r="M64" s="14">
        <v>243</v>
      </c>
      <c r="N64" s="14">
        <v>124</v>
      </c>
    </row>
    <row r="65" spans="1:15" x14ac:dyDescent="0.2">
      <c r="I65" s="5"/>
      <c r="L65" s="13"/>
      <c r="M65" s="14"/>
      <c r="N65" s="14"/>
    </row>
    <row r="66" spans="1:15" x14ac:dyDescent="0.2">
      <c r="D66" s="1" t="s">
        <v>489</v>
      </c>
      <c r="I66" s="64" t="s">
        <v>490</v>
      </c>
      <c r="J66" s="24" t="s">
        <v>490</v>
      </c>
      <c r="K66" s="24" t="s">
        <v>490</v>
      </c>
      <c r="L66" s="13">
        <v>99575</v>
      </c>
      <c r="M66" s="14">
        <v>99918</v>
      </c>
      <c r="N66" s="14">
        <v>96164</v>
      </c>
    </row>
    <row r="67" spans="1:15" ht="18" thickBot="1" x14ac:dyDescent="0.25">
      <c r="B67" s="4"/>
      <c r="C67" s="4"/>
      <c r="D67" s="4"/>
      <c r="E67" s="4"/>
      <c r="F67" s="4"/>
      <c r="G67" s="4"/>
      <c r="H67" s="4"/>
      <c r="I67" s="22"/>
      <c r="J67" s="4"/>
      <c r="K67" s="4"/>
      <c r="L67" s="22"/>
      <c r="M67" s="4"/>
      <c r="N67" s="4"/>
    </row>
    <row r="68" spans="1:15" x14ac:dyDescent="0.2">
      <c r="G68" s="1" t="s">
        <v>491</v>
      </c>
    </row>
    <row r="69" spans="1:15" x14ac:dyDescent="0.2">
      <c r="A69" s="1"/>
    </row>
    <row r="70" spans="1:15" x14ac:dyDescent="0.2">
      <c r="A70" s="1"/>
    </row>
    <row r="75" spans="1:15" x14ac:dyDescent="0.2">
      <c r="H75" s="3" t="s">
        <v>492</v>
      </c>
    </row>
    <row r="76" spans="1:15" x14ac:dyDescent="0.2">
      <c r="G76" s="1" t="s">
        <v>493</v>
      </c>
      <c r="N76" s="7"/>
    </row>
    <row r="77" spans="1:15" ht="18" thickBot="1" x14ac:dyDescent="0.25"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23" t="s">
        <v>494</v>
      </c>
      <c r="O77" s="7"/>
    </row>
    <row r="78" spans="1:15" x14ac:dyDescent="0.2">
      <c r="I78" s="5"/>
      <c r="L78" s="5"/>
    </row>
    <row r="79" spans="1:15" x14ac:dyDescent="0.2">
      <c r="I79" s="33" t="s">
        <v>446</v>
      </c>
      <c r="J79" s="9"/>
      <c r="K79" s="9"/>
      <c r="L79" s="33" t="s">
        <v>447</v>
      </c>
      <c r="M79" s="9"/>
      <c r="N79" s="9"/>
    </row>
    <row r="80" spans="1:15" x14ac:dyDescent="0.2">
      <c r="I80" s="52" t="s">
        <v>495</v>
      </c>
      <c r="J80" s="52" t="s">
        <v>496</v>
      </c>
      <c r="K80" s="52" t="s">
        <v>497</v>
      </c>
      <c r="L80" s="52" t="s">
        <v>495</v>
      </c>
      <c r="M80" s="52" t="s">
        <v>496</v>
      </c>
      <c r="N80" s="52" t="s">
        <v>497</v>
      </c>
    </row>
    <row r="81" spans="2:14" x14ac:dyDescent="0.2">
      <c r="B81" s="9"/>
      <c r="C81" s="9"/>
      <c r="D81" s="9"/>
      <c r="E81" s="9"/>
      <c r="F81" s="9"/>
      <c r="G81" s="9"/>
      <c r="H81" s="9"/>
      <c r="I81" s="33" t="s">
        <v>498</v>
      </c>
      <c r="J81" s="33" t="s">
        <v>499</v>
      </c>
      <c r="K81" s="33" t="s">
        <v>500</v>
      </c>
      <c r="L81" s="33" t="s">
        <v>498</v>
      </c>
      <c r="M81" s="33" t="s">
        <v>499</v>
      </c>
      <c r="N81" s="33" t="s">
        <v>500</v>
      </c>
    </row>
    <row r="82" spans="2:14" x14ac:dyDescent="0.2">
      <c r="I82" s="53"/>
      <c r="J82" s="65"/>
      <c r="K82" s="66"/>
    </row>
    <row r="83" spans="2:14" x14ac:dyDescent="0.2">
      <c r="C83" s="3" t="s">
        <v>501</v>
      </c>
      <c r="D83" s="60"/>
      <c r="E83" s="60"/>
      <c r="F83" s="60"/>
      <c r="G83" s="60"/>
      <c r="H83" s="60"/>
      <c r="I83" s="11" t="s">
        <v>346</v>
      </c>
      <c r="J83" s="67" t="s">
        <v>346</v>
      </c>
      <c r="K83" s="68" t="s">
        <v>346</v>
      </c>
      <c r="L83" s="60">
        <v>966573</v>
      </c>
      <c r="M83" s="60">
        <v>1036633</v>
      </c>
      <c r="N83" s="60">
        <v>1000379</v>
      </c>
    </row>
    <row r="84" spans="2:14" x14ac:dyDescent="0.2">
      <c r="I84" s="5"/>
      <c r="J84" s="7"/>
      <c r="K84" s="69"/>
    </row>
    <row r="85" spans="2:14" x14ac:dyDescent="0.2">
      <c r="D85" s="1" t="s">
        <v>502</v>
      </c>
      <c r="I85" s="11" t="s">
        <v>346</v>
      </c>
      <c r="J85" s="67" t="s">
        <v>346</v>
      </c>
      <c r="K85" s="68" t="s">
        <v>346</v>
      </c>
      <c r="L85" s="21">
        <v>388784</v>
      </c>
      <c r="M85" s="21">
        <v>439520</v>
      </c>
      <c r="N85" s="21">
        <v>420780</v>
      </c>
    </row>
    <row r="86" spans="2:14" x14ac:dyDescent="0.2">
      <c r="E86" s="1" t="s">
        <v>503</v>
      </c>
      <c r="I86" s="20">
        <v>266974</v>
      </c>
      <c r="J86" s="70">
        <v>284965</v>
      </c>
      <c r="K86" s="71">
        <v>277432</v>
      </c>
      <c r="L86" s="21">
        <v>302719</v>
      </c>
      <c r="M86" s="21">
        <v>340501</v>
      </c>
      <c r="N86" s="21">
        <v>321963</v>
      </c>
    </row>
    <row r="87" spans="2:14" x14ac:dyDescent="0.2">
      <c r="F87" s="1" t="s">
        <v>504</v>
      </c>
      <c r="I87" s="20">
        <v>70010</v>
      </c>
      <c r="J87" s="70">
        <v>70403</v>
      </c>
      <c r="K87" s="71">
        <v>69707</v>
      </c>
      <c r="L87" s="21">
        <v>74139</v>
      </c>
      <c r="M87" s="21">
        <v>70679</v>
      </c>
      <c r="N87" s="21">
        <v>70545</v>
      </c>
    </row>
    <row r="88" spans="2:14" x14ac:dyDescent="0.2">
      <c r="G88" s="1" t="s">
        <v>505</v>
      </c>
      <c r="I88" s="13">
        <v>7853</v>
      </c>
      <c r="J88" s="72">
        <v>7580</v>
      </c>
      <c r="K88" s="25">
        <v>7857</v>
      </c>
      <c r="L88" s="14">
        <v>8440</v>
      </c>
      <c r="M88" s="14">
        <v>8163</v>
      </c>
      <c r="N88" s="14">
        <v>7853</v>
      </c>
    </row>
    <row r="89" spans="2:14" x14ac:dyDescent="0.2">
      <c r="G89" s="1" t="s">
        <v>506</v>
      </c>
      <c r="I89" s="13">
        <v>9452</v>
      </c>
      <c r="J89" s="72">
        <v>9529</v>
      </c>
      <c r="K89" s="25">
        <v>8718</v>
      </c>
      <c r="L89" s="14">
        <v>8899</v>
      </c>
      <c r="M89" s="14">
        <v>8168</v>
      </c>
      <c r="N89" s="14">
        <v>7774</v>
      </c>
    </row>
    <row r="90" spans="2:14" x14ac:dyDescent="0.2">
      <c r="I90" s="5"/>
      <c r="J90" s="7"/>
      <c r="K90" s="69"/>
    </row>
    <row r="91" spans="2:14" x14ac:dyDescent="0.2">
      <c r="G91" s="1" t="s">
        <v>507</v>
      </c>
      <c r="I91" s="13">
        <v>8245</v>
      </c>
      <c r="J91" s="72">
        <v>8244</v>
      </c>
      <c r="K91" s="25">
        <v>8126</v>
      </c>
      <c r="L91" s="14">
        <v>8570</v>
      </c>
      <c r="M91" s="14">
        <v>8395</v>
      </c>
      <c r="N91" s="14">
        <v>8043</v>
      </c>
    </row>
    <row r="92" spans="2:14" x14ac:dyDescent="0.2">
      <c r="G92" s="1" t="s">
        <v>508</v>
      </c>
      <c r="I92" s="13">
        <v>3480</v>
      </c>
      <c r="J92" s="72">
        <v>3365</v>
      </c>
      <c r="K92" s="25">
        <v>3025</v>
      </c>
      <c r="L92" s="14">
        <v>3757</v>
      </c>
      <c r="M92" s="14">
        <v>3455</v>
      </c>
      <c r="N92" s="14">
        <v>3188</v>
      </c>
    </row>
    <row r="93" spans="2:14" x14ac:dyDescent="0.2">
      <c r="G93" s="1" t="s">
        <v>509</v>
      </c>
      <c r="I93" s="13">
        <v>8403</v>
      </c>
      <c r="J93" s="72">
        <v>7944</v>
      </c>
      <c r="K93" s="25">
        <v>7780</v>
      </c>
      <c r="L93" s="14">
        <v>7991</v>
      </c>
      <c r="M93" s="14">
        <v>7317</v>
      </c>
      <c r="N93" s="14">
        <v>7016</v>
      </c>
    </row>
    <row r="94" spans="2:14" x14ac:dyDescent="0.2">
      <c r="G94" s="1" t="s">
        <v>510</v>
      </c>
      <c r="I94" s="13">
        <v>2386</v>
      </c>
      <c r="J94" s="72">
        <v>2385</v>
      </c>
      <c r="K94" s="25">
        <v>2177</v>
      </c>
      <c r="L94" s="14">
        <v>2094</v>
      </c>
      <c r="M94" s="14">
        <v>1989</v>
      </c>
      <c r="N94" s="14">
        <v>1563</v>
      </c>
    </row>
    <row r="95" spans="2:14" x14ac:dyDescent="0.2">
      <c r="G95" s="1" t="s">
        <v>511</v>
      </c>
      <c r="I95" s="13">
        <v>3080</v>
      </c>
      <c r="J95" s="72">
        <v>3079</v>
      </c>
      <c r="K95" s="25">
        <v>3042</v>
      </c>
      <c r="L95" s="14">
        <v>3184</v>
      </c>
      <c r="M95" s="14">
        <v>2952</v>
      </c>
      <c r="N95" s="14">
        <v>2869</v>
      </c>
    </row>
    <row r="96" spans="2:14" x14ac:dyDescent="0.2">
      <c r="I96" s="5"/>
      <c r="J96" s="7"/>
      <c r="K96" s="69"/>
    </row>
    <row r="97" spans="6:14" x14ac:dyDescent="0.2">
      <c r="G97" s="1" t="s">
        <v>22</v>
      </c>
      <c r="I97" s="13">
        <v>4391</v>
      </c>
      <c r="J97" s="72">
        <v>4149</v>
      </c>
      <c r="K97" s="25">
        <v>4227</v>
      </c>
      <c r="L97" s="14">
        <v>4900</v>
      </c>
      <c r="M97" s="14">
        <v>4424</v>
      </c>
      <c r="N97" s="14">
        <v>4593</v>
      </c>
    </row>
    <row r="98" spans="6:14" x14ac:dyDescent="0.2">
      <c r="G98" s="1" t="s">
        <v>512</v>
      </c>
      <c r="I98" s="13">
        <v>7625</v>
      </c>
      <c r="J98" s="72">
        <v>8148</v>
      </c>
      <c r="K98" s="25">
        <v>7758</v>
      </c>
      <c r="L98" s="14">
        <v>8421</v>
      </c>
      <c r="M98" s="14">
        <v>7999</v>
      </c>
      <c r="N98" s="14">
        <v>8067</v>
      </c>
    </row>
    <row r="99" spans="6:14" x14ac:dyDescent="0.2">
      <c r="G99" s="1" t="s">
        <v>513</v>
      </c>
      <c r="I99" s="13">
        <v>3411</v>
      </c>
      <c r="J99" s="72">
        <v>3305</v>
      </c>
      <c r="K99" s="25">
        <v>3079</v>
      </c>
      <c r="L99" s="14">
        <v>3790</v>
      </c>
      <c r="M99" s="14">
        <v>3404</v>
      </c>
      <c r="N99" s="14">
        <v>3431</v>
      </c>
    </row>
    <row r="100" spans="6:14" x14ac:dyDescent="0.2">
      <c r="G100" s="1" t="s">
        <v>514</v>
      </c>
      <c r="I100" s="13">
        <v>3143</v>
      </c>
      <c r="J100" s="72">
        <v>3477</v>
      </c>
      <c r="K100" s="25">
        <v>3454</v>
      </c>
      <c r="L100" s="14">
        <v>3458</v>
      </c>
      <c r="M100" s="14">
        <v>3171</v>
      </c>
      <c r="N100" s="14">
        <v>3422</v>
      </c>
    </row>
    <row r="101" spans="6:14" x14ac:dyDescent="0.2">
      <c r="G101" s="1" t="s">
        <v>515</v>
      </c>
      <c r="I101" s="13">
        <v>8540</v>
      </c>
      <c r="J101" s="72">
        <v>9198</v>
      </c>
      <c r="K101" s="25">
        <v>10465</v>
      </c>
      <c r="L101" s="14">
        <v>10636</v>
      </c>
      <c r="M101" s="14">
        <v>11242</v>
      </c>
      <c r="N101" s="14">
        <v>12727</v>
      </c>
    </row>
    <row r="102" spans="6:14" x14ac:dyDescent="0.2">
      <c r="I102" s="5"/>
      <c r="J102" s="7"/>
      <c r="K102" s="69"/>
    </row>
    <row r="103" spans="6:14" x14ac:dyDescent="0.2">
      <c r="F103" s="1" t="s">
        <v>516</v>
      </c>
      <c r="I103" s="20">
        <v>10052</v>
      </c>
      <c r="J103" s="70">
        <v>15176</v>
      </c>
      <c r="K103" s="71">
        <v>12130</v>
      </c>
      <c r="L103" s="21">
        <v>11667</v>
      </c>
      <c r="M103" s="21">
        <v>19905</v>
      </c>
      <c r="N103" s="21">
        <v>14834</v>
      </c>
    </row>
    <row r="104" spans="6:14" x14ac:dyDescent="0.2">
      <c r="G104" s="1" t="s">
        <v>517</v>
      </c>
      <c r="I104" s="13">
        <v>4726</v>
      </c>
      <c r="J104" s="72">
        <v>5560</v>
      </c>
      <c r="K104" s="25">
        <v>4393</v>
      </c>
      <c r="L104" s="14">
        <v>7719</v>
      </c>
      <c r="M104" s="14">
        <v>8924</v>
      </c>
      <c r="N104" s="14">
        <v>7207</v>
      </c>
    </row>
    <row r="105" spans="6:14" x14ac:dyDescent="0.2">
      <c r="G105" s="1" t="s">
        <v>518</v>
      </c>
      <c r="I105" s="13">
        <v>5326</v>
      </c>
      <c r="J105" s="72">
        <v>9616</v>
      </c>
      <c r="K105" s="25">
        <v>7738</v>
      </c>
      <c r="L105" s="21">
        <v>3949</v>
      </c>
      <c r="M105" s="21">
        <v>10980</v>
      </c>
      <c r="N105" s="21">
        <v>7627</v>
      </c>
    </row>
    <row r="106" spans="6:14" x14ac:dyDescent="0.2">
      <c r="G106" s="1" t="s">
        <v>519</v>
      </c>
      <c r="I106" s="13">
        <v>1108</v>
      </c>
      <c r="J106" s="72">
        <v>2762</v>
      </c>
      <c r="K106" s="25">
        <v>1913</v>
      </c>
      <c r="L106" s="14">
        <v>1072</v>
      </c>
      <c r="M106" s="14">
        <v>4300</v>
      </c>
      <c r="N106" s="14">
        <v>2661</v>
      </c>
    </row>
    <row r="107" spans="6:14" x14ac:dyDescent="0.2">
      <c r="G107" s="1" t="s">
        <v>520</v>
      </c>
      <c r="I107" s="13">
        <v>4218</v>
      </c>
      <c r="J107" s="72">
        <v>6855</v>
      </c>
      <c r="K107" s="25">
        <v>5825</v>
      </c>
      <c r="L107" s="14">
        <v>2877</v>
      </c>
      <c r="M107" s="14">
        <v>6680</v>
      </c>
      <c r="N107" s="14">
        <v>4966</v>
      </c>
    </row>
    <row r="108" spans="6:14" x14ac:dyDescent="0.2">
      <c r="I108" s="5"/>
      <c r="J108" s="7"/>
      <c r="K108" s="69"/>
    </row>
    <row r="109" spans="6:14" x14ac:dyDescent="0.2">
      <c r="F109" s="1" t="s">
        <v>521</v>
      </c>
      <c r="I109" s="20">
        <v>21110</v>
      </c>
      <c r="J109" s="70">
        <v>20874</v>
      </c>
      <c r="K109" s="71">
        <v>19704</v>
      </c>
      <c r="L109" s="21">
        <v>21707</v>
      </c>
      <c r="M109" s="21">
        <v>20161</v>
      </c>
      <c r="N109" s="21">
        <v>18873</v>
      </c>
    </row>
    <row r="110" spans="6:14" x14ac:dyDescent="0.2">
      <c r="G110" s="1" t="s">
        <v>89</v>
      </c>
      <c r="I110" s="13">
        <v>10917</v>
      </c>
      <c r="J110" s="72">
        <v>10809</v>
      </c>
      <c r="K110" s="25">
        <v>10227</v>
      </c>
      <c r="L110" s="14">
        <v>10832</v>
      </c>
      <c r="M110" s="14">
        <v>9972</v>
      </c>
      <c r="N110" s="14">
        <v>9424</v>
      </c>
    </row>
    <row r="111" spans="6:14" x14ac:dyDescent="0.2">
      <c r="G111" s="1" t="s">
        <v>522</v>
      </c>
      <c r="I111" s="13">
        <v>5135</v>
      </c>
      <c r="J111" s="72">
        <v>4997</v>
      </c>
      <c r="K111" s="25">
        <v>4527</v>
      </c>
      <c r="L111" s="14">
        <v>5593</v>
      </c>
      <c r="M111" s="14">
        <v>4965</v>
      </c>
      <c r="N111" s="14">
        <v>4596</v>
      </c>
    </row>
    <row r="112" spans="6:14" x14ac:dyDescent="0.2">
      <c r="G112" s="1" t="s">
        <v>523</v>
      </c>
      <c r="I112" s="13">
        <v>890</v>
      </c>
      <c r="J112" s="72">
        <v>887</v>
      </c>
      <c r="K112" s="25">
        <v>988</v>
      </c>
      <c r="L112" s="14">
        <v>934</v>
      </c>
      <c r="M112" s="14">
        <v>925</v>
      </c>
      <c r="N112" s="14">
        <v>1029</v>
      </c>
    </row>
    <row r="113" spans="6:14" x14ac:dyDescent="0.2">
      <c r="G113" s="1" t="s">
        <v>98</v>
      </c>
      <c r="I113" s="13">
        <v>4168</v>
      </c>
      <c r="J113" s="72">
        <v>4182</v>
      </c>
      <c r="K113" s="25">
        <v>3963</v>
      </c>
      <c r="L113" s="14">
        <v>4348</v>
      </c>
      <c r="M113" s="14">
        <v>4298</v>
      </c>
      <c r="N113" s="14">
        <v>3824</v>
      </c>
    </row>
    <row r="114" spans="6:14" x14ac:dyDescent="0.2">
      <c r="I114" s="5"/>
      <c r="J114" s="7"/>
      <c r="K114" s="69"/>
    </row>
    <row r="115" spans="6:14" x14ac:dyDescent="0.2">
      <c r="F115" s="1" t="s">
        <v>524</v>
      </c>
      <c r="I115" s="20">
        <v>10129</v>
      </c>
      <c r="J115" s="70">
        <v>13807</v>
      </c>
      <c r="K115" s="71">
        <v>10949</v>
      </c>
      <c r="L115" s="21">
        <v>12186</v>
      </c>
      <c r="M115" s="21">
        <v>17262</v>
      </c>
      <c r="N115" s="21">
        <v>10694</v>
      </c>
    </row>
    <row r="116" spans="6:14" x14ac:dyDescent="0.2">
      <c r="G116" s="1" t="s">
        <v>525</v>
      </c>
      <c r="I116" s="13">
        <v>3289</v>
      </c>
      <c r="J116" s="72">
        <v>5008</v>
      </c>
      <c r="K116" s="25">
        <v>3287</v>
      </c>
      <c r="L116" s="14">
        <v>4348</v>
      </c>
      <c r="M116" s="14">
        <v>7579</v>
      </c>
      <c r="N116" s="14">
        <v>3691</v>
      </c>
    </row>
    <row r="117" spans="6:14" x14ac:dyDescent="0.2">
      <c r="G117" s="1" t="s">
        <v>526</v>
      </c>
      <c r="I117" s="13">
        <v>877</v>
      </c>
      <c r="J117" s="72">
        <v>1007</v>
      </c>
      <c r="K117" s="25">
        <v>916</v>
      </c>
      <c r="L117" s="14">
        <v>1070</v>
      </c>
      <c r="M117" s="14">
        <v>1006</v>
      </c>
      <c r="N117" s="14">
        <v>505</v>
      </c>
    </row>
    <row r="118" spans="6:14" x14ac:dyDescent="0.2">
      <c r="G118" s="1" t="s">
        <v>527</v>
      </c>
      <c r="I118" s="13">
        <v>610</v>
      </c>
      <c r="J118" s="72">
        <v>1121</v>
      </c>
      <c r="K118" s="25">
        <v>1258</v>
      </c>
      <c r="L118" s="14">
        <v>817</v>
      </c>
      <c r="M118" s="14">
        <v>1730</v>
      </c>
      <c r="N118" s="14">
        <v>659</v>
      </c>
    </row>
    <row r="119" spans="6:14" x14ac:dyDescent="0.2">
      <c r="I119" s="5"/>
      <c r="J119" s="7"/>
      <c r="K119" s="69"/>
    </row>
    <row r="120" spans="6:14" x14ac:dyDescent="0.2">
      <c r="G120" s="1" t="s">
        <v>528</v>
      </c>
      <c r="I120" s="13">
        <v>1914</v>
      </c>
      <c r="J120" s="72">
        <v>2379</v>
      </c>
      <c r="K120" s="25">
        <v>1972</v>
      </c>
      <c r="L120" s="14">
        <v>2127</v>
      </c>
      <c r="M120" s="14">
        <v>2923</v>
      </c>
      <c r="N120" s="14">
        <v>2177</v>
      </c>
    </row>
    <row r="121" spans="6:14" x14ac:dyDescent="0.2">
      <c r="G121" s="1" t="s">
        <v>529</v>
      </c>
      <c r="I121" s="13">
        <v>1979</v>
      </c>
      <c r="J121" s="72">
        <v>2114</v>
      </c>
      <c r="K121" s="25">
        <v>2034</v>
      </c>
      <c r="L121" s="14">
        <v>2102</v>
      </c>
      <c r="M121" s="14">
        <v>2092</v>
      </c>
      <c r="N121" s="14">
        <v>2161</v>
      </c>
    </row>
    <row r="122" spans="6:14" x14ac:dyDescent="0.2">
      <c r="G122" s="1" t="s">
        <v>530</v>
      </c>
      <c r="I122" s="13">
        <v>1459</v>
      </c>
      <c r="J122" s="72">
        <v>2177</v>
      </c>
      <c r="K122" s="25">
        <v>1482</v>
      </c>
      <c r="L122" s="14">
        <v>1722</v>
      </c>
      <c r="M122" s="14">
        <v>1932</v>
      </c>
      <c r="N122" s="14">
        <v>1501</v>
      </c>
    </row>
    <row r="123" spans="6:14" x14ac:dyDescent="0.2">
      <c r="I123" s="5"/>
      <c r="J123" s="7"/>
      <c r="K123" s="69"/>
    </row>
    <row r="124" spans="6:14" x14ac:dyDescent="0.2">
      <c r="F124" s="1" t="s">
        <v>531</v>
      </c>
      <c r="I124" s="20">
        <v>13663</v>
      </c>
      <c r="J124" s="70">
        <v>12979</v>
      </c>
      <c r="K124" s="71">
        <v>11951</v>
      </c>
      <c r="L124" s="21">
        <v>13205</v>
      </c>
      <c r="M124" s="21">
        <v>15305</v>
      </c>
      <c r="N124" s="21">
        <v>13113</v>
      </c>
    </row>
    <row r="125" spans="6:14" x14ac:dyDescent="0.2">
      <c r="G125" s="1" t="s">
        <v>532</v>
      </c>
      <c r="I125" s="13">
        <v>67</v>
      </c>
      <c r="J125" s="72">
        <v>557</v>
      </c>
      <c r="K125" s="25">
        <v>321</v>
      </c>
      <c r="L125" s="14">
        <v>41</v>
      </c>
      <c r="M125" s="14">
        <v>1069</v>
      </c>
      <c r="N125" s="14">
        <v>271</v>
      </c>
    </row>
    <row r="126" spans="6:14" x14ac:dyDescent="0.2">
      <c r="G126" s="1" t="s">
        <v>533</v>
      </c>
      <c r="I126" s="13">
        <v>5957</v>
      </c>
      <c r="J126" s="72">
        <v>5084</v>
      </c>
      <c r="K126" s="25">
        <v>4761</v>
      </c>
      <c r="L126" s="14">
        <v>5458</v>
      </c>
      <c r="M126" s="14">
        <v>5843</v>
      </c>
      <c r="N126" s="14">
        <v>5620</v>
      </c>
    </row>
    <row r="127" spans="6:14" x14ac:dyDescent="0.2">
      <c r="G127" s="1" t="s">
        <v>534</v>
      </c>
      <c r="I127" s="13">
        <v>2820</v>
      </c>
      <c r="J127" s="72">
        <v>2431</v>
      </c>
      <c r="K127" s="25">
        <v>2689</v>
      </c>
      <c r="L127" s="14">
        <v>2873</v>
      </c>
      <c r="M127" s="14">
        <v>2964</v>
      </c>
      <c r="N127" s="14">
        <v>2594</v>
      </c>
    </row>
    <row r="128" spans="6:14" x14ac:dyDescent="0.2">
      <c r="G128" s="1" t="s">
        <v>535</v>
      </c>
      <c r="I128" s="13">
        <v>1315</v>
      </c>
      <c r="J128" s="72">
        <v>1335</v>
      </c>
      <c r="K128" s="25">
        <v>1132</v>
      </c>
      <c r="L128" s="14">
        <v>1252</v>
      </c>
      <c r="M128" s="14">
        <v>1455</v>
      </c>
      <c r="N128" s="14">
        <v>1389</v>
      </c>
    </row>
    <row r="129" spans="1:14" x14ac:dyDescent="0.2">
      <c r="I129" s="5"/>
      <c r="J129" s="7"/>
      <c r="K129" s="69"/>
    </row>
    <row r="130" spans="1:14" x14ac:dyDescent="0.2">
      <c r="G130" s="1" t="s">
        <v>127</v>
      </c>
      <c r="I130" s="13">
        <v>183</v>
      </c>
      <c r="J130" s="72">
        <v>139</v>
      </c>
      <c r="K130" s="25">
        <v>118</v>
      </c>
      <c r="L130" s="14">
        <v>104</v>
      </c>
      <c r="M130" s="14">
        <v>143</v>
      </c>
      <c r="N130" s="14">
        <v>68</v>
      </c>
    </row>
    <row r="131" spans="1:14" x14ac:dyDescent="0.2">
      <c r="G131" s="1" t="s">
        <v>536</v>
      </c>
      <c r="I131" s="13">
        <v>1071</v>
      </c>
      <c r="J131" s="72">
        <v>956</v>
      </c>
      <c r="K131" s="25">
        <v>874</v>
      </c>
      <c r="L131" s="14">
        <v>1066</v>
      </c>
      <c r="M131" s="14">
        <v>1220</v>
      </c>
      <c r="N131" s="14">
        <v>935</v>
      </c>
    </row>
    <row r="132" spans="1:14" x14ac:dyDescent="0.2">
      <c r="G132" s="1" t="s">
        <v>537</v>
      </c>
      <c r="I132" s="13">
        <v>1384</v>
      </c>
      <c r="J132" s="72">
        <v>1497</v>
      </c>
      <c r="K132" s="25">
        <v>1152</v>
      </c>
      <c r="L132" s="14">
        <v>1696</v>
      </c>
      <c r="M132" s="14">
        <v>1606</v>
      </c>
      <c r="N132" s="14">
        <v>1323</v>
      </c>
    </row>
    <row r="133" spans="1:14" x14ac:dyDescent="0.2">
      <c r="G133" s="1" t="s">
        <v>538</v>
      </c>
      <c r="I133" s="13">
        <v>867</v>
      </c>
      <c r="J133" s="72">
        <v>979</v>
      </c>
      <c r="K133" s="25">
        <v>905</v>
      </c>
      <c r="L133" s="14">
        <v>715</v>
      </c>
      <c r="M133" s="14">
        <v>1005</v>
      </c>
      <c r="N133" s="14">
        <v>912</v>
      </c>
    </row>
    <row r="134" spans="1:14" x14ac:dyDescent="0.2">
      <c r="I134" s="5"/>
      <c r="J134" s="7"/>
      <c r="K134" s="69"/>
    </row>
    <row r="135" spans="1:14" x14ac:dyDescent="0.2">
      <c r="F135" s="1" t="s">
        <v>539</v>
      </c>
      <c r="I135" s="20">
        <v>9057</v>
      </c>
      <c r="J135" s="70">
        <v>9930</v>
      </c>
      <c r="K135" s="71">
        <v>9941</v>
      </c>
      <c r="L135" s="21">
        <v>8961</v>
      </c>
      <c r="M135" s="21">
        <v>10211</v>
      </c>
      <c r="N135" s="21">
        <v>8751</v>
      </c>
    </row>
    <row r="136" spans="1:14" x14ac:dyDescent="0.2">
      <c r="G136" s="1" t="s">
        <v>154</v>
      </c>
      <c r="I136" s="13">
        <v>1713</v>
      </c>
      <c r="J136" s="72">
        <v>1622</v>
      </c>
      <c r="K136" s="25">
        <v>1901</v>
      </c>
      <c r="L136" s="14">
        <v>1534</v>
      </c>
      <c r="M136" s="14">
        <v>1586</v>
      </c>
      <c r="N136" s="14">
        <v>1558</v>
      </c>
    </row>
    <row r="137" spans="1:14" x14ac:dyDescent="0.2">
      <c r="G137" s="1" t="s">
        <v>155</v>
      </c>
      <c r="I137" s="13">
        <v>631</v>
      </c>
      <c r="J137" s="72">
        <v>824</v>
      </c>
      <c r="K137" s="25">
        <v>775</v>
      </c>
      <c r="L137" s="14">
        <v>735</v>
      </c>
      <c r="M137" s="14">
        <v>264</v>
      </c>
      <c r="N137" s="14">
        <v>423</v>
      </c>
    </row>
    <row r="138" spans="1:14" x14ac:dyDescent="0.2">
      <c r="G138" s="1" t="s">
        <v>540</v>
      </c>
      <c r="I138" s="13">
        <v>2060</v>
      </c>
      <c r="J138" s="72">
        <v>1607</v>
      </c>
      <c r="K138" s="25">
        <v>1855</v>
      </c>
      <c r="L138" s="14">
        <v>1981</v>
      </c>
      <c r="M138" s="14">
        <v>1921</v>
      </c>
      <c r="N138" s="14">
        <v>1859</v>
      </c>
    </row>
    <row r="139" spans="1:14" x14ac:dyDescent="0.2">
      <c r="G139" s="1" t="s">
        <v>541</v>
      </c>
      <c r="I139" s="13">
        <v>4653</v>
      </c>
      <c r="J139" s="72">
        <v>5878</v>
      </c>
      <c r="K139" s="25">
        <v>5411</v>
      </c>
      <c r="L139" s="14">
        <v>4711</v>
      </c>
      <c r="M139" s="14">
        <v>6440</v>
      </c>
      <c r="N139" s="14">
        <v>4910</v>
      </c>
    </row>
    <row r="140" spans="1:14" ht="18" thickBot="1" x14ac:dyDescent="0.25">
      <c r="B140" s="4"/>
      <c r="C140" s="4"/>
      <c r="D140" s="4"/>
      <c r="E140" s="4"/>
      <c r="F140" s="4"/>
      <c r="G140" s="4"/>
      <c r="H140" s="4"/>
      <c r="I140" s="22"/>
      <c r="J140" s="4"/>
      <c r="K140" s="73"/>
      <c r="L140" s="4"/>
      <c r="M140" s="4"/>
      <c r="N140" s="4" t="s">
        <v>542</v>
      </c>
    </row>
    <row r="141" spans="1:14" x14ac:dyDescent="0.2">
      <c r="G141" s="1" t="s">
        <v>491</v>
      </c>
    </row>
    <row r="142" spans="1:14" x14ac:dyDescent="0.2">
      <c r="A142" s="1"/>
    </row>
    <row r="143" spans="1:14" x14ac:dyDescent="0.2">
      <c r="A143" s="1"/>
    </row>
    <row r="148" spans="2:14" x14ac:dyDescent="0.2">
      <c r="H148" s="3" t="s">
        <v>543</v>
      </c>
    </row>
    <row r="149" spans="2:14" x14ac:dyDescent="0.2">
      <c r="G149" s="1" t="s">
        <v>445</v>
      </c>
    </row>
    <row r="150" spans="2:14" ht="18" thickBot="1" x14ac:dyDescent="0.25"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74" t="s">
        <v>544</v>
      </c>
    </row>
    <row r="151" spans="2:14" x14ac:dyDescent="0.2">
      <c r="I151" s="5"/>
      <c r="L151" s="5"/>
    </row>
    <row r="152" spans="2:14" x14ac:dyDescent="0.2">
      <c r="I152" s="33" t="s">
        <v>446</v>
      </c>
      <c r="J152" s="9"/>
      <c r="K152" s="9"/>
      <c r="L152" s="33" t="s">
        <v>447</v>
      </c>
      <c r="M152" s="9"/>
      <c r="N152" s="9"/>
    </row>
    <row r="153" spans="2:14" x14ac:dyDescent="0.2">
      <c r="I153" s="52" t="s">
        <v>448</v>
      </c>
      <c r="J153" s="52" t="s">
        <v>449</v>
      </c>
      <c r="K153" s="52" t="s">
        <v>450</v>
      </c>
      <c r="L153" s="52" t="s">
        <v>448</v>
      </c>
      <c r="M153" s="52" t="s">
        <v>449</v>
      </c>
      <c r="N153" s="52" t="s">
        <v>450</v>
      </c>
    </row>
    <row r="154" spans="2:14" x14ac:dyDescent="0.2">
      <c r="B154" s="9"/>
      <c r="C154" s="9"/>
      <c r="D154" s="9"/>
      <c r="E154" s="9"/>
      <c r="F154" s="9"/>
      <c r="G154" s="9"/>
      <c r="H154" s="9"/>
      <c r="I154" s="33" t="s">
        <v>451</v>
      </c>
      <c r="J154" s="33" t="s">
        <v>452</v>
      </c>
      <c r="K154" s="33" t="s">
        <v>453</v>
      </c>
      <c r="L154" s="33" t="s">
        <v>451</v>
      </c>
      <c r="M154" s="33" t="s">
        <v>452</v>
      </c>
      <c r="N154" s="33" t="s">
        <v>453</v>
      </c>
    </row>
    <row r="155" spans="2:14" x14ac:dyDescent="0.2">
      <c r="I155" s="53"/>
      <c r="J155" s="65"/>
      <c r="K155" s="66"/>
    </row>
    <row r="156" spans="2:14" x14ac:dyDescent="0.2">
      <c r="F156" s="1" t="s">
        <v>545</v>
      </c>
      <c r="I156" s="20">
        <v>28071</v>
      </c>
      <c r="J156" s="70">
        <v>31004</v>
      </c>
      <c r="K156" s="71">
        <v>30224</v>
      </c>
      <c r="L156" s="21">
        <v>35420</v>
      </c>
      <c r="M156" s="21">
        <v>43647</v>
      </c>
      <c r="N156" s="21">
        <v>39494</v>
      </c>
    </row>
    <row r="157" spans="2:14" x14ac:dyDescent="0.2">
      <c r="G157" s="1" t="s">
        <v>546</v>
      </c>
      <c r="I157" s="13">
        <v>4419</v>
      </c>
      <c r="J157" s="72">
        <v>4205</v>
      </c>
      <c r="K157" s="25">
        <v>4958</v>
      </c>
      <c r="L157" s="14">
        <v>5512</v>
      </c>
      <c r="M157" s="14">
        <v>4438</v>
      </c>
      <c r="N157" s="14">
        <v>6451</v>
      </c>
    </row>
    <row r="158" spans="2:14" x14ac:dyDescent="0.2">
      <c r="G158" s="1" t="s">
        <v>547</v>
      </c>
      <c r="I158" s="13">
        <v>15169</v>
      </c>
      <c r="J158" s="72">
        <v>17645</v>
      </c>
      <c r="K158" s="25">
        <v>15271</v>
      </c>
      <c r="L158" s="14">
        <v>19682</v>
      </c>
      <c r="M158" s="14">
        <v>27770</v>
      </c>
      <c r="N158" s="14">
        <v>21749</v>
      </c>
    </row>
    <row r="159" spans="2:14" x14ac:dyDescent="0.2">
      <c r="G159" s="1" t="s">
        <v>548</v>
      </c>
      <c r="I159" s="13">
        <v>8484</v>
      </c>
      <c r="J159" s="72">
        <v>9155</v>
      </c>
      <c r="K159" s="25">
        <v>9995</v>
      </c>
      <c r="L159" s="14">
        <v>10226</v>
      </c>
      <c r="M159" s="14">
        <v>11439</v>
      </c>
      <c r="N159" s="14">
        <v>11294</v>
      </c>
    </row>
    <row r="160" spans="2:14" x14ac:dyDescent="0.2">
      <c r="I160" s="5"/>
      <c r="J160" s="7"/>
      <c r="K160" s="69"/>
    </row>
    <row r="161" spans="6:14" x14ac:dyDescent="0.2">
      <c r="F161" s="1" t="s">
        <v>549</v>
      </c>
      <c r="I161" s="20">
        <v>14146</v>
      </c>
      <c r="J161" s="70">
        <v>12128</v>
      </c>
      <c r="K161" s="71">
        <v>12108</v>
      </c>
      <c r="L161" s="21">
        <v>26518</v>
      </c>
      <c r="M161" s="21">
        <v>20307</v>
      </c>
      <c r="N161" s="21">
        <v>20946</v>
      </c>
    </row>
    <row r="162" spans="6:14" x14ac:dyDescent="0.2">
      <c r="G162" s="1" t="s">
        <v>550</v>
      </c>
      <c r="I162" s="13">
        <v>10212</v>
      </c>
      <c r="J162" s="72">
        <v>8201</v>
      </c>
      <c r="K162" s="25">
        <v>8837</v>
      </c>
      <c r="L162" s="14">
        <v>19083</v>
      </c>
      <c r="M162" s="14">
        <v>12628</v>
      </c>
      <c r="N162" s="14">
        <v>15184</v>
      </c>
    </row>
    <row r="163" spans="6:14" x14ac:dyDescent="0.2">
      <c r="G163" s="1" t="s">
        <v>551</v>
      </c>
      <c r="I163" s="13">
        <v>367</v>
      </c>
      <c r="J163" s="72">
        <v>518</v>
      </c>
      <c r="K163" s="25">
        <v>195</v>
      </c>
      <c r="L163" s="14">
        <v>694</v>
      </c>
      <c r="M163" s="14">
        <v>885</v>
      </c>
      <c r="N163" s="14">
        <v>383</v>
      </c>
    </row>
    <row r="164" spans="6:14" x14ac:dyDescent="0.2">
      <c r="G164" s="1" t="s">
        <v>552</v>
      </c>
      <c r="I164" s="13">
        <v>3567</v>
      </c>
      <c r="J164" s="72">
        <v>3410</v>
      </c>
      <c r="K164" s="25">
        <v>3077</v>
      </c>
      <c r="L164" s="14">
        <v>6741</v>
      </c>
      <c r="M164" s="14">
        <v>6794</v>
      </c>
      <c r="N164" s="14">
        <v>5379</v>
      </c>
    </row>
    <row r="165" spans="6:14" x14ac:dyDescent="0.2">
      <c r="I165" s="5"/>
      <c r="J165" s="7"/>
      <c r="K165" s="69"/>
    </row>
    <row r="166" spans="6:14" x14ac:dyDescent="0.2">
      <c r="F166" s="1" t="s">
        <v>553</v>
      </c>
      <c r="I166" s="20">
        <v>24479</v>
      </c>
      <c r="J166" s="70">
        <v>26783</v>
      </c>
      <c r="K166" s="71">
        <v>28721</v>
      </c>
      <c r="L166" s="21">
        <v>29089</v>
      </c>
      <c r="M166" s="21">
        <v>32364</v>
      </c>
      <c r="N166" s="21">
        <v>32318</v>
      </c>
    </row>
    <row r="167" spans="6:14" x14ac:dyDescent="0.2">
      <c r="G167" s="1" t="s">
        <v>554</v>
      </c>
      <c r="I167" s="13">
        <v>3414</v>
      </c>
      <c r="J167" s="72">
        <v>3092</v>
      </c>
      <c r="K167" s="25">
        <v>2692</v>
      </c>
      <c r="L167" s="14">
        <v>4964</v>
      </c>
      <c r="M167" s="14">
        <v>4807</v>
      </c>
      <c r="N167" s="14">
        <v>3998</v>
      </c>
    </row>
    <row r="168" spans="6:14" x14ac:dyDescent="0.2">
      <c r="G168" s="1" t="s">
        <v>555</v>
      </c>
      <c r="I168" s="13">
        <v>5915</v>
      </c>
      <c r="J168" s="72">
        <v>5820</v>
      </c>
      <c r="K168" s="25">
        <v>5996</v>
      </c>
      <c r="L168" s="14">
        <v>6263</v>
      </c>
      <c r="M168" s="14">
        <v>7009</v>
      </c>
      <c r="N168" s="14">
        <v>6900</v>
      </c>
    </row>
    <row r="169" spans="6:14" x14ac:dyDescent="0.2">
      <c r="I169" s="5"/>
      <c r="J169" s="7"/>
      <c r="K169" s="69"/>
    </row>
    <row r="170" spans="6:14" x14ac:dyDescent="0.2">
      <c r="G170" s="1" t="s">
        <v>556</v>
      </c>
      <c r="I170" s="13">
        <v>4322</v>
      </c>
      <c r="J170" s="72">
        <v>4467</v>
      </c>
      <c r="K170" s="25">
        <v>4463</v>
      </c>
      <c r="L170" s="14">
        <v>4972</v>
      </c>
      <c r="M170" s="14">
        <v>4710</v>
      </c>
      <c r="N170" s="14">
        <v>4706</v>
      </c>
    </row>
    <row r="171" spans="6:14" x14ac:dyDescent="0.2">
      <c r="G171" s="1" t="s">
        <v>557</v>
      </c>
      <c r="I171" s="13">
        <v>10828</v>
      </c>
      <c r="J171" s="72">
        <v>13404</v>
      </c>
      <c r="K171" s="25">
        <v>15570</v>
      </c>
      <c r="L171" s="14">
        <v>12890</v>
      </c>
      <c r="M171" s="14">
        <v>15839</v>
      </c>
      <c r="N171" s="14">
        <v>16714</v>
      </c>
    </row>
    <row r="172" spans="6:14" x14ac:dyDescent="0.2">
      <c r="I172" s="5"/>
      <c r="J172" s="7"/>
      <c r="K172" s="69"/>
    </row>
    <row r="173" spans="6:14" x14ac:dyDescent="0.2">
      <c r="F173" s="1" t="s">
        <v>558</v>
      </c>
      <c r="I173" s="20">
        <v>66256</v>
      </c>
      <c r="J173" s="70">
        <v>71881</v>
      </c>
      <c r="K173" s="71">
        <v>71995</v>
      </c>
      <c r="L173" s="21">
        <v>69826</v>
      </c>
      <c r="M173" s="21">
        <v>90660</v>
      </c>
      <c r="N173" s="21">
        <v>92395</v>
      </c>
    </row>
    <row r="174" spans="6:14" x14ac:dyDescent="0.2">
      <c r="G174" s="1" t="s">
        <v>559</v>
      </c>
      <c r="I174" s="13">
        <v>18598</v>
      </c>
      <c r="J174" s="72">
        <v>18708</v>
      </c>
      <c r="K174" s="25">
        <v>19745</v>
      </c>
      <c r="L174" s="14">
        <v>16328</v>
      </c>
      <c r="M174" s="14">
        <v>22110</v>
      </c>
      <c r="N174" s="14">
        <v>23257</v>
      </c>
    </row>
    <row r="175" spans="6:14" x14ac:dyDescent="0.2">
      <c r="G175" s="1" t="s">
        <v>560</v>
      </c>
      <c r="I175" s="13">
        <v>14233</v>
      </c>
      <c r="J175" s="72">
        <v>17311</v>
      </c>
      <c r="K175" s="25">
        <v>14726</v>
      </c>
      <c r="L175" s="14">
        <v>24236</v>
      </c>
      <c r="M175" s="14">
        <v>29073</v>
      </c>
      <c r="N175" s="14">
        <v>23564</v>
      </c>
    </row>
    <row r="176" spans="6:14" x14ac:dyDescent="0.2">
      <c r="G176" s="1" t="s">
        <v>561</v>
      </c>
      <c r="I176" s="13">
        <v>28888</v>
      </c>
      <c r="J176" s="72">
        <v>30427</v>
      </c>
      <c r="K176" s="25">
        <v>26528</v>
      </c>
      <c r="L176" s="14">
        <v>22654</v>
      </c>
      <c r="M176" s="14">
        <v>28983</v>
      </c>
      <c r="N176" s="14">
        <v>24233</v>
      </c>
    </row>
    <row r="177" spans="4:14" x14ac:dyDescent="0.2">
      <c r="G177" s="1" t="s">
        <v>476</v>
      </c>
      <c r="I177" s="13">
        <v>4538</v>
      </c>
      <c r="J177" s="72">
        <v>5433</v>
      </c>
      <c r="K177" s="25">
        <v>10996</v>
      </c>
      <c r="L177" s="14">
        <v>6607</v>
      </c>
      <c r="M177" s="14">
        <v>10495</v>
      </c>
      <c r="N177" s="14">
        <v>21340</v>
      </c>
    </row>
    <row r="178" spans="4:14" x14ac:dyDescent="0.2">
      <c r="I178" s="5"/>
      <c r="J178" s="7"/>
      <c r="K178" s="69"/>
    </row>
    <row r="179" spans="4:14" x14ac:dyDescent="0.2">
      <c r="E179" s="1" t="s">
        <v>562</v>
      </c>
      <c r="I179" s="11" t="s">
        <v>346</v>
      </c>
      <c r="J179" s="67" t="s">
        <v>346</v>
      </c>
      <c r="K179" s="68" t="s">
        <v>346</v>
      </c>
      <c r="L179" s="21">
        <v>86065</v>
      </c>
      <c r="M179" s="21">
        <v>99019</v>
      </c>
      <c r="N179" s="21">
        <v>98817</v>
      </c>
    </row>
    <row r="180" spans="4:14" x14ac:dyDescent="0.2">
      <c r="F180" s="1" t="s">
        <v>563</v>
      </c>
      <c r="I180" s="64" t="s">
        <v>346</v>
      </c>
      <c r="J180" s="75" t="s">
        <v>346</v>
      </c>
      <c r="K180" s="76" t="s">
        <v>346</v>
      </c>
      <c r="L180" s="14">
        <v>18737</v>
      </c>
      <c r="M180" s="14">
        <v>23006</v>
      </c>
      <c r="N180" s="14">
        <v>19308</v>
      </c>
    </row>
    <row r="181" spans="4:14" x14ac:dyDescent="0.2">
      <c r="F181" s="1" t="s">
        <v>564</v>
      </c>
      <c r="I181" s="64" t="s">
        <v>346</v>
      </c>
      <c r="J181" s="75" t="s">
        <v>346</v>
      </c>
      <c r="K181" s="76" t="s">
        <v>346</v>
      </c>
      <c r="L181" s="14">
        <v>13534</v>
      </c>
      <c r="M181" s="14">
        <v>15972</v>
      </c>
      <c r="N181" s="14">
        <v>13701</v>
      </c>
    </row>
    <row r="182" spans="4:14" x14ac:dyDescent="0.2">
      <c r="F182" s="1" t="s">
        <v>565</v>
      </c>
      <c r="I182" s="64" t="s">
        <v>346</v>
      </c>
      <c r="J182" s="75" t="s">
        <v>346</v>
      </c>
      <c r="K182" s="76" t="s">
        <v>346</v>
      </c>
      <c r="L182" s="14">
        <v>4845</v>
      </c>
      <c r="M182" s="14">
        <v>6503</v>
      </c>
      <c r="N182" s="14">
        <v>9418</v>
      </c>
    </row>
    <row r="183" spans="4:14" x14ac:dyDescent="0.2">
      <c r="F183" s="1" t="s">
        <v>566</v>
      </c>
      <c r="I183" s="64" t="s">
        <v>346</v>
      </c>
      <c r="J183" s="75" t="s">
        <v>346</v>
      </c>
      <c r="K183" s="76" t="s">
        <v>346</v>
      </c>
      <c r="L183" s="14">
        <v>48840</v>
      </c>
      <c r="M183" s="14">
        <v>53517</v>
      </c>
      <c r="N183" s="14">
        <v>56292</v>
      </c>
    </row>
    <row r="184" spans="4:14" x14ac:dyDescent="0.2">
      <c r="F184" s="1" t="s">
        <v>567</v>
      </c>
      <c r="I184" s="64" t="s">
        <v>346</v>
      </c>
      <c r="J184" s="75" t="s">
        <v>346</v>
      </c>
      <c r="K184" s="76" t="s">
        <v>346</v>
      </c>
      <c r="L184" s="14">
        <v>108</v>
      </c>
      <c r="M184" s="14">
        <v>21</v>
      </c>
      <c r="N184" s="14">
        <v>99</v>
      </c>
    </row>
    <row r="185" spans="4:14" x14ac:dyDescent="0.2">
      <c r="I185" s="5"/>
      <c r="J185" s="7"/>
      <c r="K185" s="69"/>
    </row>
    <row r="186" spans="4:14" x14ac:dyDescent="0.2">
      <c r="D186" s="1" t="s">
        <v>568</v>
      </c>
      <c r="I186" s="11" t="s">
        <v>346</v>
      </c>
      <c r="J186" s="67" t="s">
        <v>346</v>
      </c>
      <c r="K186" s="68" t="s">
        <v>346</v>
      </c>
      <c r="L186" s="21">
        <v>480513</v>
      </c>
      <c r="M186" s="21">
        <v>495177</v>
      </c>
      <c r="N186" s="21">
        <v>482795</v>
      </c>
    </row>
    <row r="187" spans="4:14" x14ac:dyDescent="0.2">
      <c r="E187" s="1" t="s">
        <v>569</v>
      </c>
      <c r="I187" s="64" t="s">
        <v>346</v>
      </c>
      <c r="J187" s="75" t="s">
        <v>346</v>
      </c>
      <c r="K187" s="76" t="s">
        <v>346</v>
      </c>
      <c r="L187" s="14">
        <v>385674</v>
      </c>
      <c r="M187" s="14">
        <v>385670</v>
      </c>
      <c r="N187" s="14">
        <v>396286</v>
      </c>
    </row>
    <row r="188" spans="4:14" x14ac:dyDescent="0.2">
      <c r="E188" s="1" t="s">
        <v>570</v>
      </c>
      <c r="I188" s="64" t="s">
        <v>346</v>
      </c>
      <c r="J188" s="75" t="s">
        <v>346</v>
      </c>
      <c r="K188" s="76" t="s">
        <v>346</v>
      </c>
      <c r="L188" s="14">
        <v>35875</v>
      </c>
      <c r="M188" s="14">
        <v>41082</v>
      </c>
      <c r="N188" s="14">
        <v>36387</v>
      </c>
    </row>
    <row r="189" spans="4:14" x14ac:dyDescent="0.2">
      <c r="E189" s="1" t="s">
        <v>571</v>
      </c>
      <c r="I189" s="64" t="s">
        <v>346</v>
      </c>
      <c r="J189" s="75" t="s">
        <v>346</v>
      </c>
      <c r="K189" s="76" t="s">
        <v>346</v>
      </c>
      <c r="L189" s="14">
        <v>3896</v>
      </c>
      <c r="M189" s="14">
        <v>1026</v>
      </c>
      <c r="N189" s="14">
        <v>2196</v>
      </c>
    </row>
    <row r="190" spans="4:14" x14ac:dyDescent="0.2">
      <c r="E190" s="1" t="s">
        <v>572</v>
      </c>
      <c r="I190" s="64" t="s">
        <v>346</v>
      </c>
      <c r="J190" s="75" t="s">
        <v>346</v>
      </c>
      <c r="K190" s="76" t="s">
        <v>346</v>
      </c>
      <c r="L190" s="14">
        <v>36484</v>
      </c>
      <c r="M190" s="14">
        <v>39489</v>
      </c>
      <c r="N190" s="14">
        <v>29867</v>
      </c>
    </row>
    <row r="191" spans="4:14" x14ac:dyDescent="0.2">
      <c r="I191" s="13"/>
      <c r="J191" s="72"/>
      <c r="K191" s="25"/>
    </row>
    <row r="192" spans="4:14" x14ac:dyDescent="0.2">
      <c r="E192" s="1" t="s">
        <v>573</v>
      </c>
      <c r="I192" s="64" t="s">
        <v>346</v>
      </c>
      <c r="J192" s="75" t="s">
        <v>346</v>
      </c>
      <c r="K192" s="76" t="s">
        <v>346</v>
      </c>
      <c r="L192" s="14">
        <v>2881</v>
      </c>
      <c r="M192" s="14">
        <v>3783</v>
      </c>
      <c r="N192" s="14">
        <v>2001</v>
      </c>
    </row>
    <row r="193" spans="2:15" x14ac:dyDescent="0.2">
      <c r="E193" s="1" t="s">
        <v>574</v>
      </c>
      <c r="I193" s="64" t="s">
        <v>346</v>
      </c>
      <c r="J193" s="75" t="s">
        <v>346</v>
      </c>
      <c r="K193" s="76" t="s">
        <v>346</v>
      </c>
      <c r="L193" s="14">
        <v>3757</v>
      </c>
      <c r="M193" s="14">
        <v>10921</v>
      </c>
      <c r="N193" s="14">
        <v>6459</v>
      </c>
    </row>
    <row r="194" spans="2:15" x14ac:dyDescent="0.2">
      <c r="E194" s="1" t="s">
        <v>575</v>
      </c>
      <c r="I194" s="64" t="s">
        <v>346</v>
      </c>
      <c r="J194" s="75" t="s">
        <v>346</v>
      </c>
      <c r="K194" s="76" t="s">
        <v>346</v>
      </c>
      <c r="L194" s="14">
        <v>11248</v>
      </c>
      <c r="M194" s="14">
        <v>12020</v>
      </c>
      <c r="N194" s="14">
        <v>8908</v>
      </c>
    </row>
    <row r="195" spans="2:15" x14ac:dyDescent="0.2">
      <c r="I195" s="5"/>
      <c r="J195" s="7"/>
      <c r="K195" s="69"/>
    </row>
    <row r="196" spans="2:15" x14ac:dyDescent="0.2">
      <c r="E196" s="1" t="s">
        <v>576</v>
      </c>
      <c r="I196" s="64" t="s">
        <v>346</v>
      </c>
      <c r="J196" s="75" t="s">
        <v>346</v>
      </c>
      <c r="K196" s="76" t="s">
        <v>346</v>
      </c>
      <c r="L196" s="14">
        <v>0</v>
      </c>
      <c r="M196" s="14">
        <v>0</v>
      </c>
      <c r="N196" s="14">
        <v>0</v>
      </c>
    </row>
    <row r="197" spans="2:15" x14ac:dyDescent="0.2">
      <c r="E197" s="1" t="s">
        <v>479</v>
      </c>
      <c r="I197" s="64" t="s">
        <v>346</v>
      </c>
      <c r="J197" s="75" t="s">
        <v>346</v>
      </c>
      <c r="K197" s="76" t="s">
        <v>346</v>
      </c>
      <c r="L197" s="14">
        <v>699</v>
      </c>
      <c r="M197" s="14">
        <v>1186</v>
      </c>
      <c r="N197" s="14">
        <v>690</v>
      </c>
    </row>
    <row r="198" spans="2:15" x14ac:dyDescent="0.2">
      <c r="I198" s="13"/>
      <c r="J198" s="72"/>
      <c r="K198" s="25"/>
      <c r="L198" s="14"/>
      <c r="M198" s="14"/>
      <c r="N198" s="14"/>
    </row>
    <row r="199" spans="2:15" x14ac:dyDescent="0.2">
      <c r="B199" s="9"/>
      <c r="C199" s="9"/>
      <c r="D199" s="29" t="s">
        <v>577</v>
      </c>
      <c r="E199" s="9"/>
      <c r="F199" s="9"/>
      <c r="G199" s="9"/>
      <c r="H199" s="9"/>
      <c r="I199" s="77" t="s">
        <v>578</v>
      </c>
      <c r="J199" s="78" t="s">
        <v>578</v>
      </c>
      <c r="K199" s="79" t="s">
        <v>578</v>
      </c>
      <c r="L199" s="59">
        <v>97276</v>
      </c>
      <c r="M199" s="59">
        <v>101936</v>
      </c>
      <c r="N199" s="59">
        <v>96804</v>
      </c>
    </row>
    <row r="200" spans="2:15" x14ac:dyDescent="0.2">
      <c r="I200" s="5"/>
      <c r="J200" s="7"/>
      <c r="K200" s="69"/>
    </row>
    <row r="201" spans="2:15" x14ac:dyDescent="0.2">
      <c r="C201" s="1" t="s">
        <v>579</v>
      </c>
      <c r="I201" s="64" t="s">
        <v>346</v>
      </c>
      <c r="J201" s="75" t="s">
        <v>346</v>
      </c>
      <c r="K201" s="76" t="s">
        <v>346</v>
      </c>
      <c r="L201" s="21">
        <v>7347</v>
      </c>
      <c r="M201" s="21">
        <v>8756</v>
      </c>
      <c r="N201" s="21">
        <v>7865</v>
      </c>
    </row>
    <row r="202" spans="2:15" x14ac:dyDescent="0.2">
      <c r="B202" s="7"/>
      <c r="C202" s="7"/>
      <c r="D202" s="43" t="s">
        <v>462</v>
      </c>
      <c r="E202" s="7"/>
      <c r="F202" s="7"/>
      <c r="G202" s="7"/>
      <c r="H202" s="7"/>
      <c r="I202" s="64" t="s">
        <v>346</v>
      </c>
      <c r="J202" s="75" t="s">
        <v>346</v>
      </c>
      <c r="K202" s="76" t="s">
        <v>346</v>
      </c>
      <c r="L202" s="72">
        <v>0</v>
      </c>
      <c r="M202" s="72">
        <v>304</v>
      </c>
      <c r="N202" s="72">
        <v>977</v>
      </c>
    </row>
    <row r="203" spans="2:15" x14ac:dyDescent="0.2">
      <c r="D203" s="1" t="s">
        <v>479</v>
      </c>
      <c r="I203" s="64" t="s">
        <v>346</v>
      </c>
      <c r="J203" s="75" t="s">
        <v>346</v>
      </c>
      <c r="K203" s="76" t="s">
        <v>346</v>
      </c>
      <c r="L203" s="14">
        <v>7347</v>
      </c>
      <c r="M203" s="14">
        <v>8452</v>
      </c>
      <c r="N203" s="14">
        <v>6888</v>
      </c>
      <c r="O203" s="7"/>
    </row>
    <row r="204" spans="2:15" x14ac:dyDescent="0.2">
      <c r="B204" s="9"/>
      <c r="C204" s="9"/>
      <c r="D204" s="9"/>
      <c r="E204" s="9"/>
      <c r="F204" s="9"/>
      <c r="G204" s="9"/>
      <c r="H204" s="9"/>
      <c r="I204" s="10"/>
      <c r="J204" s="9"/>
      <c r="K204" s="80"/>
      <c r="L204" s="9"/>
      <c r="M204" s="9"/>
      <c r="N204" s="9"/>
    </row>
    <row r="205" spans="2:15" x14ac:dyDescent="0.2">
      <c r="I205" s="5"/>
      <c r="J205" s="7"/>
      <c r="K205" s="69"/>
    </row>
    <row r="206" spans="2:15" x14ac:dyDescent="0.2">
      <c r="C206" s="1" t="s">
        <v>580</v>
      </c>
      <c r="I206" s="64" t="s">
        <v>346</v>
      </c>
      <c r="J206" s="75" t="s">
        <v>346</v>
      </c>
      <c r="K206" s="76" t="s">
        <v>346</v>
      </c>
      <c r="L206" s="21">
        <v>437374</v>
      </c>
      <c r="M206" s="21">
        <v>435541</v>
      </c>
      <c r="N206" s="21">
        <v>437354</v>
      </c>
    </row>
    <row r="207" spans="2:15" x14ac:dyDescent="0.2">
      <c r="C207" s="1" t="s">
        <v>581</v>
      </c>
      <c r="I207" s="64" t="s">
        <v>346</v>
      </c>
      <c r="J207" s="75" t="s">
        <v>346</v>
      </c>
      <c r="K207" s="76" t="s">
        <v>346</v>
      </c>
      <c r="L207" s="21">
        <v>95150</v>
      </c>
      <c r="M207" s="21">
        <v>58549</v>
      </c>
      <c r="N207" s="21">
        <v>80224</v>
      </c>
    </row>
    <row r="208" spans="2:15" x14ac:dyDescent="0.2">
      <c r="C208" s="1" t="s">
        <v>582</v>
      </c>
      <c r="I208" s="64" t="s">
        <v>346</v>
      </c>
      <c r="J208" s="75" t="s">
        <v>346</v>
      </c>
      <c r="K208" s="76" t="s">
        <v>346</v>
      </c>
      <c r="L208" s="21">
        <v>3896</v>
      </c>
      <c r="M208" s="21">
        <v>1026</v>
      </c>
      <c r="N208" s="21">
        <v>2196</v>
      </c>
    </row>
    <row r="209" spans="1:14" x14ac:dyDescent="0.2">
      <c r="I209" s="13"/>
      <c r="J209" s="72"/>
      <c r="K209" s="25"/>
    </row>
    <row r="210" spans="1:14" x14ac:dyDescent="0.2">
      <c r="C210" s="1" t="s">
        <v>583</v>
      </c>
      <c r="I210" s="64" t="s">
        <v>346</v>
      </c>
      <c r="J210" s="75" t="s">
        <v>346</v>
      </c>
      <c r="K210" s="76" t="s">
        <v>346</v>
      </c>
      <c r="L210" s="81">
        <v>69.212847585819006</v>
      </c>
      <c r="M210" s="81">
        <v>78.178862609949462</v>
      </c>
      <c r="N210" s="81">
        <v>73.616109604576621</v>
      </c>
    </row>
    <row r="211" spans="1:14" x14ac:dyDescent="0.2">
      <c r="C211" s="1" t="s">
        <v>584</v>
      </c>
      <c r="I211" s="64" t="s">
        <v>346</v>
      </c>
      <c r="J211" s="75" t="s">
        <v>346</v>
      </c>
      <c r="K211" s="76" t="s">
        <v>346</v>
      </c>
      <c r="L211" s="81">
        <v>21.754836821576042</v>
      </c>
      <c r="M211" s="81">
        <v>13.442821686132877</v>
      </c>
      <c r="N211" s="81">
        <v>18.343035618743627</v>
      </c>
    </row>
    <row r="212" spans="1:14" x14ac:dyDescent="0.2">
      <c r="C212" s="1" t="s">
        <v>585</v>
      </c>
      <c r="I212" s="82">
        <v>26.223527384689145</v>
      </c>
      <c r="J212" s="83">
        <v>24.705841068201359</v>
      </c>
      <c r="K212" s="84">
        <v>25.125796591597222</v>
      </c>
      <c r="L212" s="81">
        <v>24.491029634743771</v>
      </c>
      <c r="M212" s="81">
        <v>20.757354603951235</v>
      </c>
      <c r="N212" s="81">
        <v>21.910902805601886</v>
      </c>
    </row>
    <row r="213" spans="1:14" ht="18" thickBot="1" x14ac:dyDescent="0.25">
      <c r="B213" s="4"/>
      <c r="C213" s="4"/>
      <c r="D213" s="4"/>
      <c r="E213" s="4"/>
      <c r="F213" s="4"/>
      <c r="G213" s="4"/>
      <c r="H213" s="4"/>
      <c r="I213" s="22"/>
      <c r="J213" s="4"/>
      <c r="K213" s="73"/>
      <c r="L213" s="4"/>
      <c r="M213" s="4"/>
      <c r="N213" s="4"/>
    </row>
    <row r="214" spans="1:14" x14ac:dyDescent="0.2">
      <c r="G214" s="1" t="s">
        <v>491</v>
      </c>
    </row>
    <row r="215" spans="1:14" x14ac:dyDescent="0.2">
      <c r="A215" s="1"/>
    </row>
  </sheetData>
  <phoneticPr fontId="2"/>
  <pageMargins left="0.32" right="0.4" top="0.56999999999999995" bottom="0.53" header="0.51200000000000001" footer="0.51200000000000001"/>
  <pageSetup paperSize="12" scale="75" orientation="portrait" r:id="rId1"/>
  <headerFooter alignWithMargins="0"/>
  <rowBreaks count="2" manualBreakCount="2">
    <brk id="69" max="13" man="1"/>
    <brk id="142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28" transitionEvaluation="1"/>
  <dimension ref="A1:N68"/>
  <sheetViews>
    <sheetView showGridLines="0" topLeftCell="B28" zoomScale="75" zoomScaleNormal="100" workbookViewId="0">
      <selection activeCell="B2" sqref="B2"/>
    </sheetView>
  </sheetViews>
  <sheetFormatPr defaultColWidth="13.375" defaultRowHeight="17.25" x14ac:dyDescent="0.2"/>
  <cols>
    <col min="1" max="1" width="13.375" style="2" customWidth="1"/>
    <col min="2" max="2" width="4.625" style="2" customWidth="1"/>
    <col min="3" max="6" width="5.875" style="2" customWidth="1"/>
    <col min="7" max="7" width="12.125" style="2" customWidth="1"/>
    <col min="8" max="8" width="13.375" style="2"/>
    <col min="9" max="9" width="14.625" style="2" customWidth="1"/>
    <col min="10" max="11" width="13.375" style="2"/>
    <col min="12" max="12" width="14" style="2" bestFit="1" customWidth="1"/>
    <col min="13" max="13" width="13.375" style="2"/>
    <col min="14" max="14" width="14.75" style="2" bestFit="1" customWidth="1"/>
    <col min="15" max="256" width="13.375" style="2"/>
    <col min="257" max="257" width="13.375" style="2" customWidth="1"/>
    <col min="258" max="258" width="4.625" style="2" customWidth="1"/>
    <col min="259" max="262" width="5.875" style="2" customWidth="1"/>
    <col min="263" max="263" width="12.125" style="2" customWidth="1"/>
    <col min="264" max="264" width="13.375" style="2"/>
    <col min="265" max="265" width="14.625" style="2" customWidth="1"/>
    <col min="266" max="267" width="13.375" style="2"/>
    <col min="268" max="268" width="14" style="2" bestFit="1" customWidth="1"/>
    <col min="269" max="269" width="13.375" style="2"/>
    <col min="270" max="270" width="14.75" style="2" bestFit="1" customWidth="1"/>
    <col min="271" max="512" width="13.375" style="2"/>
    <col min="513" max="513" width="13.375" style="2" customWidth="1"/>
    <col min="514" max="514" width="4.625" style="2" customWidth="1"/>
    <col min="515" max="518" width="5.875" style="2" customWidth="1"/>
    <col min="519" max="519" width="12.125" style="2" customWidth="1"/>
    <col min="520" max="520" width="13.375" style="2"/>
    <col min="521" max="521" width="14.625" style="2" customWidth="1"/>
    <col min="522" max="523" width="13.375" style="2"/>
    <col min="524" max="524" width="14" style="2" bestFit="1" customWidth="1"/>
    <col min="525" max="525" width="13.375" style="2"/>
    <col min="526" max="526" width="14.75" style="2" bestFit="1" customWidth="1"/>
    <col min="527" max="768" width="13.375" style="2"/>
    <col min="769" max="769" width="13.375" style="2" customWidth="1"/>
    <col min="770" max="770" width="4.625" style="2" customWidth="1"/>
    <col min="771" max="774" width="5.875" style="2" customWidth="1"/>
    <col min="775" max="775" width="12.125" style="2" customWidth="1"/>
    <col min="776" max="776" width="13.375" style="2"/>
    <col min="777" max="777" width="14.625" style="2" customWidth="1"/>
    <col min="778" max="779" width="13.375" style="2"/>
    <col min="780" max="780" width="14" style="2" bestFit="1" customWidth="1"/>
    <col min="781" max="781" width="13.375" style="2"/>
    <col min="782" max="782" width="14.75" style="2" bestFit="1" customWidth="1"/>
    <col min="783" max="1024" width="13.375" style="2"/>
    <col min="1025" max="1025" width="13.375" style="2" customWidth="1"/>
    <col min="1026" max="1026" width="4.625" style="2" customWidth="1"/>
    <col min="1027" max="1030" width="5.875" style="2" customWidth="1"/>
    <col min="1031" max="1031" width="12.125" style="2" customWidth="1"/>
    <col min="1032" max="1032" width="13.375" style="2"/>
    <col min="1033" max="1033" width="14.625" style="2" customWidth="1"/>
    <col min="1034" max="1035" width="13.375" style="2"/>
    <col min="1036" max="1036" width="14" style="2" bestFit="1" customWidth="1"/>
    <col min="1037" max="1037" width="13.375" style="2"/>
    <col min="1038" max="1038" width="14.75" style="2" bestFit="1" customWidth="1"/>
    <col min="1039" max="1280" width="13.375" style="2"/>
    <col min="1281" max="1281" width="13.375" style="2" customWidth="1"/>
    <col min="1282" max="1282" width="4.625" style="2" customWidth="1"/>
    <col min="1283" max="1286" width="5.875" style="2" customWidth="1"/>
    <col min="1287" max="1287" width="12.125" style="2" customWidth="1"/>
    <col min="1288" max="1288" width="13.375" style="2"/>
    <col min="1289" max="1289" width="14.625" style="2" customWidth="1"/>
    <col min="1290" max="1291" width="13.375" style="2"/>
    <col min="1292" max="1292" width="14" style="2" bestFit="1" customWidth="1"/>
    <col min="1293" max="1293" width="13.375" style="2"/>
    <col min="1294" max="1294" width="14.75" style="2" bestFit="1" customWidth="1"/>
    <col min="1295" max="1536" width="13.375" style="2"/>
    <col min="1537" max="1537" width="13.375" style="2" customWidth="1"/>
    <col min="1538" max="1538" width="4.625" style="2" customWidth="1"/>
    <col min="1539" max="1542" width="5.875" style="2" customWidth="1"/>
    <col min="1543" max="1543" width="12.125" style="2" customWidth="1"/>
    <col min="1544" max="1544" width="13.375" style="2"/>
    <col min="1545" max="1545" width="14.625" style="2" customWidth="1"/>
    <col min="1546" max="1547" width="13.375" style="2"/>
    <col min="1548" max="1548" width="14" style="2" bestFit="1" customWidth="1"/>
    <col min="1549" max="1549" width="13.375" style="2"/>
    <col min="1550" max="1550" width="14.75" style="2" bestFit="1" customWidth="1"/>
    <col min="1551" max="1792" width="13.375" style="2"/>
    <col min="1793" max="1793" width="13.375" style="2" customWidth="1"/>
    <col min="1794" max="1794" width="4.625" style="2" customWidth="1"/>
    <col min="1795" max="1798" width="5.875" style="2" customWidth="1"/>
    <col min="1799" max="1799" width="12.125" style="2" customWidth="1"/>
    <col min="1800" max="1800" width="13.375" style="2"/>
    <col min="1801" max="1801" width="14.625" style="2" customWidth="1"/>
    <col min="1802" max="1803" width="13.375" style="2"/>
    <col min="1804" max="1804" width="14" style="2" bestFit="1" customWidth="1"/>
    <col min="1805" max="1805" width="13.375" style="2"/>
    <col min="1806" max="1806" width="14.75" style="2" bestFit="1" customWidth="1"/>
    <col min="1807" max="2048" width="13.375" style="2"/>
    <col min="2049" max="2049" width="13.375" style="2" customWidth="1"/>
    <col min="2050" max="2050" width="4.625" style="2" customWidth="1"/>
    <col min="2051" max="2054" width="5.875" style="2" customWidth="1"/>
    <col min="2055" max="2055" width="12.125" style="2" customWidth="1"/>
    <col min="2056" max="2056" width="13.375" style="2"/>
    <col min="2057" max="2057" width="14.625" style="2" customWidth="1"/>
    <col min="2058" max="2059" width="13.375" style="2"/>
    <col min="2060" max="2060" width="14" style="2" bestFit="1" customWidth="1"/>
    <col min="2061" max="2061" width="13.375" style="2"/>
    <col min="2062" max="2062" width="14.75" style="2" bestFit="1" customWidth="1"/>
    <col min="2063" max="2304" width="13.375" style="2"/>
    <col min="2305" max="2305" width="13.375" style="2" customWidth="1"/>
    <col min="2306" max="2306" width="4.625" style="2" customWidth="1"/>
    <col min="2307" max="2310" width="5.875" style="2" customWidth="1"/>
    <col min="2311" max="2311" width="12.125" style="2" customWidth="1"/>
    <col min="2312" max="2312" width="13.375" style="2"/>
    <col min="2313" max="2313" width="14.625" style="2" customWidth="1"/>
    <col min="2314" max="2315" width="13.375" style="2"/>
    <col min="2316" max="2316" width="14" style="2" bestFit="1" customWidth="1"/>
    <col min="2317" max="2317" width="13.375" style="2"/>
    <col min="2318" max="2318" width="14.75" style="2" bestFit="1" customWidth="1"/>
    <col min="2319" max="2560" width="13.375" style="2"/>
    <col min="2561" max="2561" width="13.375" style="2" customWidth="1"/>
    <col min="2562" max="2562" width="4.625" style="2" customWidth="1"/>
    <col min="2563" max="2566" width="5.875" style="2" customWidth="1"/>
    <col min="2567" max="2567" width="12.125" style="2" customWidth="1"/>
    <col min="2568" max="2568" width="13.375" style="2"/>
    <col min="2569" max="2569" width="14.625" style="2" customWidth="1"/>
    <col min="2570" max="2571" width="13.375" style="2"/>
    <col min="2572" max="2572" width="14" style="2" bestFit="1" customWidth="1"/>
    <col min="2573" max="2573" width="13.375" style="2"/>
    <col min="2574" max="2574" width="14.75" style="2" bestFit="1" customWidth="1"/>
    <col min="2575" max="2816" width="13.375" style="2"/>
    <col min="2817" max="2817" width="13.375" style="2" customWidth="1"/>
    <col min="2818" max="2818" width="4.625" style="2" customWidth="1"/>
    <col min="2819" max="2822" width="5.875" style="2" customWidth="1"/>
    <col min="2823" max="2823" width="12.125" style="2" customWidth="1"/>
    <col min="2824" max="2824" width="13.375" style="2"/>
    <col min="2825" max="2825" width="14.625" style="2" customWidth="1"/>
    <col min="2826" max="2827" width="13.375" style="2"/>
    <col min="2828" max="2828" width="14" style="2" bestFit="1" customWidth="1"/>
    <col min="2829" max="2829" width="13.375" style="2"/>
    <col min="2830" max="2830" width="14.75" style="2" bestFit="1" customWidth="1"/>
    <col min="2831" max="3072" width="13.375" style="2"/>
    <col min="3073" max="3073" width="13.375" style="2" customWidth="1"/>
    <col min="3074" max="3074" width="4.625" style="2" customWidth="1"/>
    <col min="3075" max="3078" width="5.875" style="2" customWidth="1"/>
    <col min="3079" max="3079" width="12.125" style="2" customWidth="1"/>
    <col min="3080" max="3080" width="13.375" style="2"/>
    <col min="3081" max="3081" width="14.625" style="2" customWidth="1"/>
    <col min="3082" max="3083" width="13.375" style="2"/>
    <col min="3084" max="3084" width="14" style="2" bestFit="1" customWidth="1"/>
    <col min="3085" max="3085" width="13.375" style="2"/>
    <col min="3086" max="3086" width="14.75" style="2" bestFit="1" customWidth="1"/>
    <col min="3087" max="3328" width="13.375" style="2"/>
    <col min="3329" max="3329" width="13.375" style="2" customWidth="1"/>
    <col min="3330" max="3330" width="4.625" style="2" customWidth="1"/>
    <col min="3331" max="3334" width="5.875" style="2" customWidth="1"/>
    <col min="3335" max="3335" width="12.125" style="2" customWidth="1"/>
    <col min="3336" max="3336" width="13.375" style="2"/>
    <col min="3337" max="3337" width="14.625" style="2" customWidth="1"/>
    <col min="3338" max="3339" width="13.375" style="2"/>
    <col min="3340" max="3340" width="14" style="2" bestFit="1" customWidth="1"/>
    <col min="3341" max="3341" width="13.375" style="2"/>
    <col min="3342" max="3342" width="14.75" style="2" bestFit="1" customWidth="1"/>
    <col min="3343" max="3584" width="13.375" style="2"/>
    <col min="3585" max="3585" width="13.375" style="2" customWidth="1"/>
    <col min="3586" max="3586" width="4.625" style="2" customWidth="1"/>
    <col min="3587" max="3590" width="5.875" style="2" customWidth="1"/>
    <col min="3591" max="3591" width="12.125" style="2" customWidth="1"/>
    <col min="3592" max="3592" width="13.375" style="2"/>
    <col min="3593" max="3593" width="14.625" style="2" customWidth="1"/>
    <col min="3594" max="3595" width="13.375" style="2"/>
    <col min="3596" max="3596" width="14" style="2" bestFit="1" customWidth="1"/>
    <col min="3597" max="3597" width="13.375" style="2"/>
    <col min="3598" max="3598" width="14.75" style="2" bestFit="1" customWidth="1"/>
    <col min="3599" max="3840" width="13.375" style="2"/>
    <col min="3841" max="3841" width="13.375" style="2" customWidth="1"/>
    <col min="3842" max="3842" width="4.625" style="2" customWidth="1"/>
    <col min="3843" max="3846" width="5.875" style="2" customWidth="1"/>
    <col min="3847" max="3847" width="12.125" style="2" customWidth="1"/>
    <col min="3848" max="3848" width="13.375" style="2"/>
    <col min="3849" max="3849" width="14.625" style="2" customWidth="1"/>
    <col min="3850" max="3851" width="13.375" style="2"/>
    <col min="3852" max="3852" width="14" style="2" bestFit="1" customWidth="1"/>
    <col min="3853" max="3853" width="13.375" style="2"/>
    <col min="3854" max="3854" width="14.75" style="2" bestFit="1" customWidth="1"/>
    <col min="3855" max="4096" width="13.375" style="2"/>
    <col min="4097" max="4097" width="13.375" style="2" customWidth="1"/>
    <col min="4098" max="4098" width="4.625" style="2" customWidth="1"/>
    <col min="4099" max="4102" width="5.875" style="2" customWidth="1"/>
    <col min="4103" max="4103" width="12.125" style="2" customWidth="1"/>
    <col min="4104" max="4104" width="13.375" style="2"/>
    <col min="4105" max="4105" width="14.625" style="2" customWidth="1"/>
    <col min="4106" max="4107" width="13.375" style="2"/>
    <col min="4108" max="4108" width="14" style="2" bestFit="1" customWidth="1"/>
    <col min="4109" max="4109" width="13.375" style="2"/>
    <col min="4110" max="4110" width="14.75" style="2" bestFit="1" customWidth="1"/>
    <col min="4111" max="4352" width="13.375" style="2"/>
    <col min="4353" max="4353" width="13.375" style="2" customWidth="1"/>
    <col min="4354" max="4354" width="4.625" style="2" customWidth="1"/>
    <col min="4355" max="4358" width="5.875" style="2" customWidth="1"/>
    <col min="4359" max="4359" width="12.125" style="2" customWidth="1"/>
    <col min="4360" max="4360" width="13.375" style="2"/>
    <col min="4361" max="4361" width="14.625" style="2" customWidth="1"/>
    <col min="4362" max="4363" width="13.375" style="2"/>
    <col min="4364" max="4364" width="14" style="2" bestFit="1" customWidth="1"/>
    <col min="4365" max="4365" width="13.375" style="2"/>
    <col min="4366" max="4366" width="14.75" style="2" bestFit="1" customWidth="1"/>
    <col min="4367" max="4608" width="13.375" style="2"/>
    <col min="4609" max="4609" width="13.375" style="2" customWidth="1"/>
    <col min="4610" max="4610" width="4.625" style="2" customWidth="1"/>
    <col min="4611" max="4614" width="5.875" style="2" customWidth="1"/>
    <col min="4615" max="4615" width="12.125" style="2" customWidth="1"/>
    <col min="4616" max="4616" width="13.375" style="2"/>
    <col min="4617" max="4617" width="14.625" style="2" customWidth="1"/>
    <col min="4618" max="4619" width="13.375" style="2"/>
    <col min="4620" max="4620" width="14" style="2" bestFit="1" customWidth="1"/>
    <col min="4621" max="4621" width="13.375" style="2"/>
    <col min="4622" max="4622" width="14.75" style="2" bestFit="1" customWidth="1"/>
    <col min="4623" max="4864" width="13.375" style="2"/>
    <col min="4865" max="4865" width="13.375" style="2" customWidth="1"/>
    <col min="4866" max="4866" width="4.625" style="2" customWidth="1"/>
    <col min="4867" max="4870" width="5.875" style="2" customWidth="1"/>
    <col min="4871" max="4871" width="12.125" style="2" customWidth="1"/>
    <col min="4872" max="4872" width="13.375" style="2"/>
    <col min="4873" max="4873" width="14.625" style="2" customWidth="1"/>
    <col min="4874" max="4875" width="13.375" style="2"/>
    <col min="4876" max="4876" width="14" style="2" bestFit="1" customWidth="1"/>
    <col min="4877" max="4877" width="13.375" style="2"/>
    <col min="4878" max="4878" width="14.75" style="2" bestFit="1" customWidth="1"/>
    <col min="4879" max="5120" width="13.375" style="2"/>
    <col min="5121" max="5121" width="13.375" style="2" customWidth="1"/>
    <col min="5122" max="5122" width="4.625" style="2" customWidth="1"/>
    <col min="5123" max="5126" width="5.875" style="2" customWidth="1"/>
    <col min="5127" max="5127" width="12.125" style="2" customWidth="1"/>
    <col min="5128" max="5128" width="13.375" style="2"/>
    <col min="5129" max="5129" width="14.625" style="2" customWidth="1"/>
    <col min="5130" max="5131" width="13.375" style="2"/>
    <col min="5132" max="5132" width="14" style="2" bestFit="1" customWidth="1"/>
    <col min="5133" max="5133" width="13.375" style="2"/>
    <col min="5134" max="5134" width="14.75" style="2" bestFit="1" customWidth="1"/>
    <col min="5135" max="5376" width="13.375" style="2"/>
    <col min="5377" max="5377" width="13.375" style="2" customWidth="1"/>
    <col min="5378" max="5378" width="4.625" style="2" customWidth="1"/>
    <col min="5379" max="5382" width="5.875" style="2" customWidth="1"/>
    <col min="5383" max="5383" width="12.125" style="2" customWidth="1"/>
    <col min="5384" max="5384" width="13.375" style="2"/>
    <col min="5385" max="5385" width="14.625" style="2" customWidth="1"/>
    <col min="5386" max="5387" width="13.375" style="2"/>
    <col min="5388" max="5388" width="14" style="2" bestFit="1" customWidth="1"/>
    <col min="5389" max="5389" width="13.375" style="2"/>
    <col min="5390" max="5390" width="14.75" style="2" bestFit="1" customWidth="1"/>
    <col min="5391" max="5632" width="13.375" style="2"/>
    <col min="5633" max="5633" width="13.375" style="2" customWidth="1"/>
    <col min="5634" max="5634" width="4.625" style="2" customWidth="1"/>
    <col min="5635" max="5638" width="5.875" style="2" customWidth="1"/>
    <col min="5639" max="5639" width="12.125" style="2" customWidth="1"/>
    <col min="5640" max="5640" width="13.375" style="2"/>
    <col min="5641" max="5641" width="14.625" style="2" customWidth="1"/>
    <col min="5642" max="5643" width="13.375" style="2"/>
    <col min="5644" max="5644" width="14" style="2" bestFit="1" customWidth="1"/>
    <col min="5645" max="5645" width="13.375" style="2"/>
    <col min="5646" max="5646" width="14.75" style="2" bestFit="1" customWidth="1"/>
    <col min="5647" max="5888" width="13.375" style="2"/>
    <col min="5889" max="5889" width="13.375" style="2" customWidth="1"/>
    <col min="5890" max="5890" width="4.625" style="2" customWidth="1"/>
    <col min="5891" max="5894" width="5.875" style="2" customWidth="1"/>
    <col min="5895" max="5895" width="12.125" style="2" customWidth="1"/>
    <col min="5896" max="5896" width="13.375" style="2"/>
    <col min="5897" max="5897" width="14.625" style="2" customWidth="1"/>
    <col min="5898" max="5899" width="13.375" style="2"/>
    <col min="5900" max="5900" width="14" style="2" bestFit="1" customWidth="1"/>
    <col min="5901" max="5901" width="13.375" style="2"/>
    <col min="5902" max="5902" width="14.75" style="2" bestFit="1" customWidth="1"/>
    <col min="5903" max="6144" width="13.375" style="2"/>
    <col min="6145" max="6145" width="13.375" style="2" customWidth="1"/>
    <col min="6146" max="6146" width="4.625" style="2" customWidth="1"/>
    <col min="6147" max="6150" width="5.875" style="2" customWidth="1"/>
    <col min="6151" max="6151" width="12.125" style="2" customWidth="1"/>
    <col min="6152" max="6152" width="13.375" style="2"/>
    <col min="6153" max="6153" width="14.625" style="2" customWidth="1"/>
    <col min="6154" max="6155" width="13.375" style="2"/>
    <col min="6156" max="6156" width="14" style="2" bestFit="1" customWidth="1"/>
    <col min="6157" max="6157" width="13.375" style="2"/>
    <col min="6158" max="6158" width="14.75" style="2" bestFit="1" customWidth="1"/>
    <col min="6159" max="6400" width="13.375" style="2"/>
    <col min="6401" max="6401" width="13.375" style="2" customWidth="1"/>
    <col min="6402" max="6402" width="4.625" style="2" customWidth="1"/>
    <col min="6403" max="6406" width="5.875" style="2" customWidth="1"/>
    <col min="6407" max="6407" width="12.125" style="2" customWidth="1"/>
    <col min="6408" max="6408" width="13.375" style="2"/>
    <col min="6409" max="6409" width="14.625" style="2" customWidth="1"/>
    <col min="6410" max="6411" width="13.375" style="2"/>
    <col min="6412" max="6412" width="14" style="2" bestFit="1" customWidth="1"/>
    <col min="6413" max="6413" width="13.375" style="2"/>
    <col min="6414" max="6414" width="14.75" style="2" bestFit="1" customWidth="1"/>
    <col min="6415" max="6656" width="13.375" style="2"/>
    <col min="6657" max="6657" width="13.375" style="2" customWidth="1"/>
    <col min="6658" max="6658" width="4.625" style="2" customWidth="1"/>
    <col min="6659" max="6662" width="5.875" style="2" customWidth="1"/>
    <col min="6663" max="6663" width="12.125" style="2" customWidth="1"/>
    <col min="6664" max="6664" width="13.375" style="2"/>
    <col min="6665" max="6665" width="14.625" style="2" customWidth="1"/>
    <col min="6666" max="6667" width="13.375" style="2"/>
    <col min="6668" max="6668" width="14" style="2" bestFit="1" customWidth="1"/>
    <col min="6669" max="6669" width="13.375" style="2"/>
    <col min="6670" max="6670" width="14.75" style="2" bestFit="1" customWidth="1"/>
    <col min="6671" max="6912" width="13.375" style="2"/>
    <col min="6913" max="6913" width="13.375" style="2" customWidth="1"/>
    <col min="6914" max="6914" width="4.625" style="2" customWidth="1"/>
    <col min="6915" max="6918" width="5.875" style="2" customWidth="1"/>
    <col min="6919" max="6919" width="12.125" style="2" customWidth="1"/>
    <col min="6920" max="6920" width="13.375" style="2"/>
    <col min="6921" max="6921" width="14.625" style="2" customWidth="1"/>
    <col min="6922" max="6923" width="13.375" style="2"/>
    <col min="6924" max="6924" width="14" style="2" bestFit="1" customWidth="1"/>
    <col min="6925" max="6925" width="13.375" style="2"/>
    <col min="6926" max="6926" width="14.75" style="2" bestFit="1" customWidth="1"/>
    <col min="6927" max="7168" width="13.375" style="2"/>
    <col min="7169" max="7169" width="13.375" style="2" customWidth="1"/>
    <col min="7170" max="7170" width="4.625" style="2" customWidth="1"/>
    <col min="7171" max="7174" width="5.875" style="2" customWidth="1"/>
    <col min="7175" max="7175" width="12.125" style="2" customWidth="1"/>
    <col min="7176" max="7176" width="13.375" style="2"/>
    <col min="7177" max="7177" width="14.625" style="2" customWidth="1"/>
    <col min="7178" max="7179" width="13.375" style="2"/>
    <col min="7180" max="7180" width="14" style="2" bestFit="1" customWidth="1"/>
    <col min="7181" max="7181" width="13.375" style="2"/>
    <col min="7182" max="7182" width="14.75" style="2" bestFit="1" customWidth="1"/>
    <col min="7183" max="7424" width="13.375" style="2"/>
    <col min="7425" max="7425" width="13.375" style="2" customWidth="1"/>
    <col min="7426" max="7426" width="4.625" style="2" customWidth="1"/>
    <col min="7427" max="7430" width="5.875" style="2" customWidth="1"/>
    <col min="7431" max="7431" width="12.125" style="2" customWidth="1"/>
    <col min="7432" max="7432" width="13.375" style="2"/>
    <col min="7433" max="7433" width="14.625" style="2" customWidth="1"/>
    <col min="7434" max="7435" width="13.375" style="2"/>
    <col min="7436" max="7436" width="14" style="2" bestFit="1" customWidth="1"/>
    <col min="7437" max="7437" width="13.375" style="2"/>
    <col min="7438" max="7438" width="14.75" style="2" bestFit="1" customWidth="1"/>
    <col min="7439" max="7680" width="13.375" style="2"/>
    <col min="7681" max="7681" width="13.375" style="2" customWidth="1"/>
    <col min="7682" max="7682" width="4.625" style="2" customWidth="1"/>
    <col min="7683" max="7686" width="5.875" style="2" customWidth="1"/>
    <col min="7687" max="7687" width="12.125" style="2" customWidth="1"/>
    <col min="7688" max="7688" width="13.375" style="2"/>
    <col min="7689" max="7689" width="14.625" style="2" customWidth="1"/>
    <col min="7690" max="7691" width="13.375" style="2"/>
    <col min="7692" max="7692" width="14" style="2" bestFit="1" customWidth="1"/>
    <col min="7693" max="7693" width="13.375" style="2"/>
    <col min="7694" max="7694" width="14.75" style="2" bestFit="1" customWidth="1"/>
    <col min="7695" max="7936" width="13.375" style="2"/>
    <col min="7937" max="7937" width="13.375" style="2" customWidth="1"/>
    <col min="7938" max="7938" width="4.625" style="2" customWidth="1"/>
    <col min="7939" max="7942" width="5.875" style="2" customWidth="1"/>
    <col min="7943" max="7943" width="12.125" style="2" customWidth="1"/>
    <col min="7944" max="7944" width="13.375" style="2"/>
    <col min="7945" max="7945" width="14.625" style="2" customWidth="1"/>
    <col min="7946" max="7947" width="13.375" style="2"/>
    <col min="7948" max="7948" width="14" style="2" bestFit="1" customWidth="1"/>
    <col min="7949" max="7949" width="13.375" style="2"/>
    <col min="7950" max="7950" width="14.75" style="2" bestFit="1" customWidth="1"/>
    <col min="7951" max="8192" width="13.375" style="2"/>
    <col min="8193" max="8193" width="13.375" style="2" customWidth="1"/>
    <col min="8194" max="8194" width="4.625" style="2" customWidth="1"/>
    <col min="8195" max="8198" width="5.875" style="2" customWidth="1"/>
    <col min="8199" max="8199" width="12.125" style="2" customWidth="1"/>
    <col min="8200" max="8200" width="13.375" style="2"/>
    <col min="8201" max="8201" width="14.625" style="2" customWidth="1"/>
    <col min="8202" max="8203" width="13.375" style="2"/>
    <col min="8204" max="8204" width="14" style="2" bestFit="1" customWidth="1"/>
    <col min="8205" max="8205" width="13.375" style="2"/>
    <col min="8206" max="8206" width="14.75" style="2" bestFit="1" customWidth="1"/>
    <col min="8207" max="8448" width="13.375" style="2"/>
    <col min="8449" max="8449" width="13.375" style="2" customWidth="1"/>
    <col min="8450" max="8450" width="4.625" style="2" customWidth="1"/>
    <col min="8451" max="8454" width="5.875" style="2" customWidth="1"/>
    <col min="8455" max="8455" width="12.125" style="2" customWidth="1"/>
    <col min="8456" max="8456" width="13.375" style="2"/>
    <col min="8457" max="8457" width="14.625" style="2" customWidth="1"/>
    <col min="8458" max="8459" width="13.375" style="2"/>
    <col min="8460" max="8460" width="14" style="2" bestFit="1" customWidth="1"/>
    <col min="8461" max="8461" width="13.375" style="2"/>
    <col min="8462" max="8462" width="14.75" style="2" bestFit="1" customWidth="1"/>
    <col min="8463" max="8704" width="13.375" style="2"/>
    <col min="8705" max="8705" width="13.375" style="2" customWidth="1"/>
    <col min="8706" max="8706" width="4.625" style="2" customWidth="1"/>
    <col min="8707" max="8710" width="5.875" style="2" customWidth="1"/>
    <col min="8711" max="8711" width="12.125" style="2" customWidth="1"/>
    <col min="8712" max="8712" width="13.375" style="2"/>
    <col min="8713" max="8713" width="14.625" style="2" customWidth="1"/>
    <col min="8714" max="8715" width="13.375" style="2"/>
    <col min="8716" max="8716" width="14" style="2" bestFit="1" customWidth="1"/>
    <col min="8717" max="8717" width="13.375" style="2"/>
    <col min="8718" max="8718" width="14.75" style="2" bestFit="1" customWidth="1"/>
    <col min="8719" max="8960" width="13.375" style="2"/>
    <col min="8961" max="8961" width="13.375" style="2" customWidth="1"/>
    <col min="8962" max="8962" width="4.625" style="2" customWidth="1"/>
    <col min="8963" max="8966" width="5.875" style="2" customWidth="1"/>
    <col min="8967" max="8967" width="12.125" style="2" customWidth="1"/>
    <col min="8968" max="8968" width="13.375" style="2"/>
    <col min="8969" max="8969" width="14.625" style="2" customWidth="1"/>
    <col min="8970" max="8971" width="13.375" style="2"/>
    <col min="8972" max="8972" width="14" style="2" bestFit="1" customWidth="1"/>
    <col min="8973" max="8973" width="13.375" style="2"/>
    <col min="8974" max="8974" width="14.75" style="2" bestFit="1" customWidth="1"/>
    <col min="8975" max="9216" width="13.375" style="2"/>
    <col min="9217" max="9217" width="13.375" style="2" customWidth="1"/>
    <col min="9218" max="9218" width="4.625" style="2" customWidth="1"/>
    <col min="9219" max="9222" width="5.875" style="2" customWidth="1"/>
    <col min="9223" max="9223" width="12.125" style="2" customWidth="1"/>
    <col min="9224" max="9224" width="13.375" style="2"/>
    <col min="9225" max="9225" width="14.625" style="2" customWidth="1"/>
    <col min="9226" max="9227" width="13.375" style="2"/>
    <col min="9228" max="9228" width="14" style="2" bestFit="1" customWidth="1"/>
    <col min="9229" max="9229" width="13.375" style="2"/>
    <col min="9230" max="9230" width="14.75" style="2" bestFit="1" customWidth="1"/>
    <col min="9231" max="9472" width="13.375" style="2"/>
    <col min="9473" max="9473" width="13.375" style="2" customWidth="1"/>
    <col min="9474" max="9474" width="4.625" style="2" customWidth="1"/>
    <col min="9475" max="9478" width="5.875" style="2" customWidth="1"/>
    <col min="9479" max="9479" width="12.125" style="2" customWidth="1"/>
    <col min="9480" max="9480" width="13.375" style="2"/>
    <col min="9481" max="9481" width="14.625" style="2" customWidth="1"/>
    <col min="9482" max="9483" width="13.375" style="2"/>
    <col min="9484" max="9484" width="14" style="2" bestFit="1" customWidth="1"/>
    <col min="9485" max="9485" width="13.375" style="2"/>
    <col min="9486" max="9486" width="14.75" style="2" bestFit="1" customWidth="1"/>
    <col min="9487" max="9728" width="13.375" style="2"/>
    <col min="9729" max="9729" width="13.375" style="2" customWidth="1"/>
    <col min="9730" max="9730" width="4.625" style="2" customWidth="1"/>
    <col min="9731" max="9734" width="5.875" style="2" customWidth="1"/>
    <col min="9735" max="9735" width="12.125" style="2" customWidth="1"/>
    <col min="9736" max="9736" width="13.375" style="2"/>
    <col min="9737" max="9737" width="14.625" style="2" customWidth="1"/>
    <col min="9738" max="9739" width="13.375" style="2"/>
    <col min="9740" max="9740" width="14" style="2" bestFit="1" customWidth="1"/>
    <col min="9741" max="9741" width="13.375" style="2"/>
    <col min="9742" max="9742" width="14.75" style="2" bestFit="1" customWidth="1"/>
    <col min="9743" max="9984" width="13.375" style="2"/>
    <col min="9985" max="9985" width="13.375" style="2" customWidth="1"/>
    <col min="9986" max="9986" width="4.625" style="2" customWidth="1"/>
    <col min="9987" max="9990" width="5.875" style="2" customWidth="1"/>
    <col min="9991" max="9991" width="12.125" style="2" customWidth="1"/>
    <col min="9992" max="9992" width="13.375" style="2"/>
    <col min="9993" max="9993" width="14.625" style="2" customWidth="1"/>
    <col min="9994" max="9995" width="13.375" style="2"/>
    <col min="9996" max="9996" width="14" style="2" bestFit="1" customWidth="1"/>
    <col min="9997" max="9997" width="13.375" style="2"/>
    <col min="9998" max="9998" width="14.75" style="2" bestFit="1" customWidth="1"/>
    <col min="9999" max="10240" width="13.375" style="2"/>
    <col min="10241" max="10241" width="13.375" style="2" customWidth="1"/>
    <col min="10242" max="10242" width="4.625" style="2" customWidth="1"/>
    <col min="10243" max="10246" width="5.875" style="2" customWidth="1"/>
    <col min="10247" max="10247" width="12.125" style="2" customWidth="1"/>
    <col min="10248" max="10248" width="13.375" style="2"/>
    <col min="10249" max="10249" width="14.625" style="2" customWidth="1"/>
    <col min="10250" max="10251" width="13.375" style="2"/>
    <col min="10252" max="10252" width="14" style="2" bestFit="1" customWidth="1"/>
    <col min="10253" max="10253" width="13.375" style="2"/>
    <col min="10254" max="10254" width="14.75" style="2" bestFit="1" customWidth="1"/>
    <col min="10255" max="10496" width="13.375" style="2"/>
    <col min="10497" max="10497" width="13.375" style="2" customWidth="1"/>
    <col min="10498" max="10498" width="4.625" style="2" customWidth="1"/>
    <col min="10499" max="10502" width="5.875" style="2" customWidth="1"/>
    <col min="10503" max="10503" width="12.125" style="2" customWidth="1"/>
    <col min="10504" max="10504" width="13.375" style="2"/>
    <col min="10505" max="10505" width="14.625" style="2" customWidth="1"/>
    <col min="10506" max="10507" width="13.375" style="2"/>
    <col min="10508" max="10508" width="14" style="2" bestFit="1" customWidth="1"/>
    <col min="10509" max="10509" width="13.375" style="2"/>
    <col min="10510" max="10510" width="14.75" style="2" bestFit="1" customWidth="1"/>
    <col min="10511" max="10752" width="13.375" style="2"/>
    <col min="10753" max="10753" width="13.375" style="2" customWidth="1"/>
    <col min="10754" max="10754" width="4.625" style="2" customWidth="1"/>
    <col min="10755" max="10758" width="5.875" style="2" customWidth="1"/>
    <col min="10759" max="10759" width="12.125" style="2" customWidth="1"/>
    <col min="10760" max="10760" width="13.375" style="2"/>
    <col min="10761" max="10761" width="14.625" style="2" customWidth="1"/>
    <col min="10762" max="10763" width="13.375" style="2"/>
    <col min="10764" max="10764" width="14" style="2" bestFit="1" customWidth="1"/>
    <col min="10765" max="10765" width="13.375" style="2"/>
    <col min="10766" max="10766" width="14.75" style="2" bestFit="1" customWidth="1"/>
    <col min="10767" max="11008" width="13.375" style="2"/>
    <col min="11009" max="11009" width="13.375" style="2" customWidth="1"/>
    <col min="11010" max="11010" width="4.625" style="2" customWidth="1"/>
    <col min="11011" max="11014" width="5.875" style="2" customWidth="1"/>
    <col min="11015" max="11015" width="12.125" style="2" customWidth="1"/>
    <col min="11016" max="11016" width="13.375" style="2"/>
    <col min="11017" max="11017" width="14.625" style="2" customWidth="1"/>
    <col min="11018" max="11019" width="13.375" style="2"/>
    <col min="11020" max="11020" width="14" style="2" bestFit="1" customWidth="1"/>
    <col min="11021" max="11021" width="13.375" style="2"/>
    <col min="11022" max="11022" width="14.75" style="2" bestFit="1" customWidth="1"/>
    <col min="11023" max="11264" width="13.375" style="2"/>
    <col min="11265" max="11265" width="13.375" style="2" customWidth="1"/>
    <col min="11266" max="11266" width="4.625" style="2" customWidth="1"/>
    <col min="11267" max="11270" width="5.875" style="2" customWidth="1"/>
    <col min="11271" max="11271" width="12.125" style="2" customWidth="1"/>
    <col min="11272" max="11272" width="13.375" style="2"/>
    <col min="11273" max="11273" width="14.625" style="2" customWidth="1"/>
    <col min="11274" max="11275" width="13.375" style="2"/>
    <col min="11276" max="11276" width="14" style="2" bestFit="1" customWidth="1"/>
    <col min="11277" max="11277" width="13.375" style="2"/>
    <col min="11278" max="11278" width="14.75" style="2" bestFit="1" customWidth="1"/>
    <col min="11279" max="11520" width="13.375" style="2"/>
    <col min="11521" max="11521" width="13.375" style="2" customWidth="1"/>
    <col min="11522" max="11522" width="4.625" style="2" customWidth="1"/>
    <col min="11523" max="11526" width="5.875" style="2" customWidth="1"/>
    <col min="11527" max="11527" width="12.125" style="2" customWidth="1"/>
    <col min="11528" max="11528" width="13.375" style="2"/>
    <col min="11529" max="11529" width="14.625" style="2" customWidth="1"/>
    <col min="11530" max="11531" width="13.375" style="2"/>
    <col min="11532" max="11532" width="14" style="2" bestFit="1" customWidth="1"/>
    <col min="11533" max="11533" width="13.375" style="2"/>
    <col min="11534" max="11534" width="14.75" style="2" bestFit="1" customWidth="1"/>
    <col min="11535" max="11776" width="13.375" style="2"/>
    <col min="11777" max="11777" width="13.375" style="2" customWidth="1"/>
    <col min="11778" max="11778" width="4.625" style="2" customWidth="1"/>
    <col min="11779" max="11782" width="5.875" style="2" customWidth="1"/>
    <col min="11783" max="11783" width="12.125" style="2" customWidth="1"/>
    <col min="11784" max="11784" width="13.375" style="2"/>
    <col min="11785" max="11785" width="14.625" style="2" customWidth="1"/>
    <col min="11786" max="11787" width="13.375" style="2"/>
    <col min="11788" max="11788" width="14" style="2" bestFit="1" customWidth="1"/>
    <col min="11789" max="11789" width="13.375" style="2"/>
    <col min="11790" max="11790" width="14.75" style="2" bestFit="1" customWidth="1"/>
    <col min="11791" max="12032" width="13.375" style="2"/>
    <col min="12033" max="12033" width="13.375" style="2" customWidth="1"/>
    <col min="12034" max="12034" width="4.625" style="2" customWidth="1"/>
    <col min="12035" max="12038" width="5.875" style="2" customWidth="1"/>
    <col min="12039" max="12039" width="12.125" style="2" customWidth="1"/>
    <col min="12040" max="12040" width="13.375" style="2"/>
    <col min="12041" max="12041" width="14.625" style="2" customWidth="1"/>
    <col min="12042" max="12043" width="13.375" style="2"/>
    <col min="12044" max="12044" width="14" style="2" bestFit="1" customWidth="1"/>
    <col min="12045" max="12045" width="13.375" style="2"/>
    <col min="12046" max="12046" width="14.75" style="2" bestFit="1" customWidth="1"/>
    <col min="12047" max="12288" width="13.375" style="2"/>
    <col min="12289" max="12289" width="13.375" style="2" customWidth="1"/>
    <col min="12290" max="12290" width="4.625" style="2" customWidth="1"/>
    <col min="12291" max="12294" width="5.875" style="2" customWidth="1"/>
    <col min="12295" max="12295" width="12.125" style="2" customWidth="1"/>
    <col min="12296" max="12296" width="13.375" style="2"/>
    <col min="12297" max="12297" width="14.625" style="2" customWidth="1"/>
    <col min="12298" max="12299" width="13.375" style="2"/>
    <col min="12300" max="12300" width="14" style="2" bestFit="1" customWidth="1"/>
    <col min="12301" max="12301" width="13.375" style="2"/>
    <col min="12302" max="12302" width="14.75" style="2" bestFit="1" customWidth="1"/>
    <col min="12303" max="12544" width="13.375" style="2"/>
    <col min="12545" max="12545" width="13.375" style="2" customWidth="1"/>
    <col min="12546" max="12546" width="4.625" style="2" customWidth="1"/>
    <col min="12547" max="12550" width="5.875" style="2" customWidth="1"/>
    <col min="12551" max="12551" width="12.125" style="2" customWidth="1"/>
    <col min="12552" max="12552" width="13.375" style="2"/>
    <col min="12553" max="12553" width="14.625" style="2" customWidth="1"/>
    <col min="12554" max="12555" width="13.375" style="2"/>
    <col min="12556" max="12556" width="14" style="2" bestFit="1" customWidth="1"/>
    <col min="12557" max="12557" width="13.375" style="2"/>
    <col min="12558" max="12558" width="14.75" style="2" bestFit="1" customWidth="1"/>
    <col min="12559" max="12800" width="13.375" style="2"/>
    <col min="12801" max="12801" width="13.375" style="2" customWidth="1"/>
    <col min="12802" max="12802" width="4.625" style="2" customWidth="1"/>
    <col min="12803" max="12806" width="5.875" style="2" customWidth="1"/>
    <col min="12807" max="12807" width="12.125" style="2" customWidth="1"/>
    <col min="12808" max="12808" width="13.375" style="2"/>
    <col min="12809" max="12809" width="14.625" style="2" customWidth="1"/>
    <col min="12810" max="12811" width="13.375" style="2"/>
    <col min="12812" max="12812" width="14" style="2" bestFit="1" customWidth="1"/>
    <col min="12813" max="12813" width="13.375" style="2"/>
    <col min="12814" max="12814" width="14.75" style="2" bestFit="1" customWidth="1"/>
    <col min="12815" max="13056" width="13.375" style="2"/>
    <col min="13057" max="13057" width="13.375" style="2" customWidth="1"/>
    <col min="13058" max="13058" width="4.625" style="2" customWidth="1"/>
    <col min="13059" max="13062" width="5.875" style="2" customWidth="1"/>
    <col min="13063" max="13063" width="12.125" style="2" customWidth="1"/>
    <col min="13064" max="13064" width="13.375" style="2"/>
    <col min="13065" max="13065" width="14.625" style="2" customWidth="1"/>
    <col min="13066" max="13067" width="13.375" style="2"/>
    <col min="13068" max="13068" width="14" style="2" bestFit="1" customWidth="1"/>
    <col min="13069" max="13069" width="13.375" style="2"/>
    <col min="13070" max="13070" width="14.75" style="2" bestFit="1" customWidth="1"/>
    <col min="13071" max="13312" width="13.375" style="2"/>
    <col min="13313" max="13313" width="13.375" style="2" customWidth="1"/>
    <col min="13314" max="13314" width="4.625" style="2" customWidth="1"/>
    <col min="13315" max="13318" width="5.875" style="2" customWidth="1"/>
    <col min="13319" max="13319" width="12.125" style="2" customWidth="1"/>
    <col min="13320" max="13320" width="13.375" style="2"/>
    <col min="13321" max="13321" width="14.625" style="2" customWidth="1"/>
    <col min="13322" max="13323" width="13.375" style="2"/>
    <col min="13324" max="13324" width="14" style="2" bestFit="1" customWidth="1"/>
    <col min="13325" max="13325" width="13.375" style="2"/>
    <col min="13326" max="13326" width="14.75" style="2" bestFit="1" customWidth="1"/>
    <col min="13327" max="13568" width="13.375" style="2"/>
    <col min="13569" max="13569" width="13.375" style="2" customWidth="1"/>
    <col min="13570" max="13570" width="4.625" style="2" customWidth="1"/>
    <col min="13571" max="13574" width="5.875" style="2" customWidth="1"/>
    <col min="13575" max="13575" width="12.125" style="2" customWidth="1"/>
    <col min="13576" max="13576" width="13.375" style="2"/>
    <col min="13577" max="13577" width="14.625" style="2" customWidth="1"/>
    <col min="13578" max="13579" width="13.375" style="2"/>
    <col min="13580" max="13580" width="14" style="2" bestFit="1" customWidth="1"/>
    <col min="13581" max="13581" width="13.375" style="2"/>
    <col min="13582" max="13582" width="14.75" style="2" bestFit="1" customWidth="1"/>
    <col min="13583" max="13824" width="13.375" style="2"/>
    <col min="13825" max="13825" width="13.375" style="2" customWidth="1"/>
    <col min="13826" max="13826" width="4.625" style="2" customWidth="1"/>
    <col min="13827" max="13830" width="5.875" style="2" customWidth="1"/>
    <col min="13831" max="13831" width="12.125" style="2" customWidth="1"/>
    <col min="13832" max="13832" width="13.375" style="2"/>
    <col min="13833" max="13833" width="14.625" style="2" customWidth="1"/>
    <col min="13834" max="13835" width="13.375" style="2"/>
    <col min="13836" max="13836" width="14" style="2" bestFit="1" customWidth="1"/>
    <col min="13837" max="13837" width="13.375" style="2"/>
    <col min="13838" max="13838" width="14.75" style="2" bestFit="1" customWidth="1"/>
    <col min="13839" max="14080" width="13.375" style="2"/>
    <col min="14081" max="14081" width="13.375" style="2" customWidth="1"/>
    <col min="14082" max="14082" width="4.625" style="2" customWidth="1"/>
    <col min="14083" max="14086" width="5.875" style="2" customWidth="1"/>
    <col min="14087" max="14087" width="12.125" style="2" customWidth="1"/>
    <col min="14088" max="14088" width="13.375" style="2"/>
    <col min="14089" max="14089" width="14.625" style="2" customWidth="1"/>
    <col min="14090" max="14091" width="13.375" style="2"/>
    <col min="14092" max="14092" width="14" style="2" bestFit="1" customWidth="1"/>
    <col min="14093" max="14093" width="13.375" style="2"/>
    <col min="14094" max="14094" width="14.75" style="2" bestFit="1" customWidth="1"/>
    <col min="14095" max="14336" width="13.375" style="2"/>
    <col min="14337" max="14337" width="13.375" style="2" customWidth="1"/>
    <col min="14338" max="14338" width="4.625" style="2" customWidth="1"/>
    <col min="14339" max="14342" width="5.875" style="2" customWidth="1"/>
    <col min="14343" max="14343" width="12.125" style="2" customWidth="1"/>
    <col min="14344" max="14344" width="13.375" style="2"/>
    <col min="14345" max="14345" width="14.625" style="2" customWidth="1"/>
    <col min="14346" max="14347" width="13.375" style="2"/>
    <col min="14348" max="14348" width="14" style="2" bestFit="1" customWidth="1"/>
    <col min="14349" max="14349" width="13.375" style="2"/>
    <col min="14350" max="14350" width="14.75" style="2" bestFit="1" customWidth="1"/>
    <col min="14351" max="14592" width="13.375" style="2"/>
    <col min="14593" max="14593" width="13.375" style="2" customWidth="1"/>
    <col min="14594" max="14594" width="4.625" style="2" customWidth="1"/>
    <col min="14595" max="14598" width="5.875" style="2" customWidth="1"/>
    <col min="14599" max="14599" width="12.125" style="2" customWidth="1"/>
    <col min="14600" max="14600" width="13.375" style="2"/>
    <col min="14601" max="14601" width="14.625" style="2" customWidth="1"/>
    <col min="14602" max="14603" width="13.375" style="2"/>
    <col min="14604" max="14604" width="14" style="2" bestFit="1" customWidth="1"/>
    <col min="14605" max="14605" width="13.375" style="2"/>
    <col min="14606" max="14606" width="14.75" style="2" bestFit="1" customWidth="1"/>
    <col min="14607" max="14848" width="13.375" style="2"/>
    <col min="14849" max="14849" width="13.375" style="2" customWidth="1"/>
    <col min="14850" max="14850" width="4.625" style="2" customWidth="1"/>
    <col min="14851" max="14854" width="5.875" style="2" customWidth="1"/>
    <col min="14855" max="14855" width="12.125" style="2" customWidth="1"/>
    <col min="14856" max="14856" width="13.375" style="2"/>
    <col min="14857" max="14857" width="14.625" style="2" customWidth="1"/>
    <col min="14858" max="14859" width="13.375" style="2"/>
    <col min="14860" max="14860" width="14" style="2" bestFit="1" customWidth="1"/>
    <col min="14861" max="14861" width="13.375" style="2"/>
    <col min="14862" max="14862" width="14.75" style="2" bestFit="1" customWidth="1"/>
    <col min="14863" max="15104" width="13.375" style="2"/>
    <col min="15105" max="15105" width="13.375" style="2" customWidth="1"/>
    <col min="15106" max="15106" width="4.625" style="2" customWidth="1"/>
    <col min="15107" max="15110" width="5.875" style="2" customWidth="1"/>
    <col min="15111" max="15111" width="12.125" style="2" customWidth="1"/>
    <col min="15112" max="15112" width="13.375" style="2"/>
    <col min="15113" max="15113" width="14.625" style="2" customWidth="1"/>
    <col min="15114" max="15115" width="13.375" style="2"/>
    <col min="15116" max="15116" width="14" style="2" bestFit="1" customWidth="1"/>
    <col min="15117" max="15117" width="13.375" style="2"/>
    <col min="15118" max="15118" width="14.75" style="2" bestFit="1" customWidth="1"/>
    <col min="15119" max="15360" width="13.375" style="2"/>
    <col min="15361" max="15361" width="13.375" style="2" customWidth="1"/>
    <col min="15362" max="15362" width="4.625" style="2" customWidth="1"/>
    <col min="15363" max="15366" width="5.875" style="2" customWidth="1"/>
    <col min="15367" max="15367" width="12.125" style="2" customWidth="1"/>
    <col min="15368" max="15368" width="13.375" style="2"/>
    <col min="15369" max="15369" width="14.625" style="2" customWidth="1"/>
    <col min="15370" max="15371" width="13.375" style="2"/>
    <col min="15372" max="15372" width="14" style="2" bestFit="1" customWidth="1"/>
    <col min="15373" max="15373" width="13.375" style="2"/>
    <col min="15374" max="15374" width="14.75" style="2" bestFit="1" customWidth="1"/>
    <col min="15375" max="15616" width="13.375" style="2"/>
    <col min="15617" max="15617" width="13.375" style="2" customWidth="1"/>
    <col min="15618" max="15618" width="4.625" style="2" customWidth="1"/>
    <col min="15619" max="15622" width="5.875" style="2" customWidth="1"/>
    <col min="15623" max="15623" width="12.125" style="2" customWidth="1"/>
    <col min="15624" max="15624" width="13.375" style="2"/>
    <col min="15625" max="15625" width="14.625" style="2" customWidth="1"/>
    <col min="15626" max="15627" width="13.375" style="2"/>
    <col min="15628" max="15628" width="14" style="2" bestFit="1" customWidth="1"/>
    <col min="15629" max="15629" width="13.375" style="2"/>
    <col min="15630" max="15630" width="14.75" style="2" bestFit="1" customWidth="1"/>
    <col min="15631" max="15872" width="13.375" style="2"/>
    <col min="15873" max="15873" width="13.375" style="2" customWidth="1"/>
    <col min="15874" max="15874" width="4.625" style="2" customWidth="1"/>
    <col min="15875" max="15878" width="5.875" style="2" customWidth="1"/>
    <col min="15879" max="15879" width="12.125" style="2" customWidth="1"/>
    <col min="15880" max="15880" width="13.375" style="2"/>
    <col min="15881" max="15881" width="14.625" style="2" customWidth="1"/>
    <col min="15882" max="15883" width="13.375" style="2"/>
    <col min="15884" max="15884" width="14" style="2" bestFit="1" customWidth="1"/>
    <col min="15885" max="15885" width="13.375" style="2"/>
    <col min="15886" max="15886" width="14.75" style="2" bestFit="1" customWidth="1"/>
    <col min="15887" max="16128" width="13.375" style="2"/>
    <col min="16129" max="16129" width="13.375" style="2" customWidth="1"/>
    <col min="16130" max="16130" width="4.625" style="2" customWidth="1"/>
    <col min="16131" max="16134" width="5.875" style="2" customWidth="1"/>
    <col min="16135" max="16135" width="12.125" style="2" customWidth="1"/>
    <col min="16136" max="16136" width="13.375" style="2"/>
    <col min="16137" max="16137" width="14.625" style="2" customWidth="1"/>
    <col min="16138" max="16139" width="13.375" style="2"/>
    <col min="16140" max="16140" width="14" style="2" bestFit="1" customWidth="1"/>
    <col min="16141" max="16141" width="13.375" style="2"/>
    <col min="16142" max="16142" width="14.75" style="2" bestFit="1" customWidth="1"/>
    <col min="16143" max="16384" width="13.375" style="2"/>
  </cols>
  <sheetData>
    <row r="1" spans="1:14" x14ac:dyDescent="0.2">
      <c r="A1" s="1"/>
    </row>
    <row r="6" spans="1:14" x14ac:dyDescent="0.2">
      <c r="H6" s="3" t="s">
        <v>586</v>
      </c>
    </row>
    <row r="8" spans="1:14" x14ac:dyDescent="0.2">
      <c r="G8" s="1" t="s">
        <v>587</v>
      </c>
    </row>
    <row r="9" spans="1:14" x14ac:dyDescent="0.2">
      <c r="G9" s="1" t="s">
        <v>588</v>
      </c>
    </row>
    <row r="10" spans="1:14" ht="18" thickBot="1" x14ac:dyDescent="0.2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x14ac:dyDescent="0.2">
      <c r="I11" s="5"/>
    </row>
    <row r="12" spans="1:14" x14ac:dyDescent="0.2">
      <c r="I12" s="10"/>
      <c r="J12" s="9"/>
      <c r="K12" s="29" t="s">
        <v>589</v>
      </c>
      <c r="L12" s="9"/>
      <c r="M12" s="9"/>
      <c r="N12" s="9"/>
    </row>
    <row r="13" spans="1:14" x14ac:dyDescent="0.2">
      <c r="I13" s="5"/>
      <c r="J13" s="5"/>
      <c r="K13" s="5"/>
      <c r="L13" s="5"/>
      <c r="M13" s="9"/>
      <c r="N13" s="9"/>
    </row>
    <row r="14" spans="1:14" x14ac:dyDescent="0.2">
      <c r="I14" s="52">
        <v>2000</v>
      </c>
      <c r="J14" s="52" t="s">
        <v>448</v>
      </c>
      <c r="K14" s="52" t="s">
        <v>449</v>
      </c>
      <c r="L14" s="52" t="s">
        <v>450</v>
      </c>
      <c r="M14" s="8" t="s">
        <v>590</v>
      </c>
      <c r="N14" s="31" t="s">
        <v>591</v>
      </c>
    </row>
    <row r="15" spans="1:14" x14ac:dyDescent="0.2">
      <c r="B15" s="85"/>
      <c r="C15" s="9"/>
      <c r="D15" s="9"/>
      <c r="E15" s="9"/>
      <c r="F15" s="9"/>
      <c r="G15" s="85"/>
      <c r="H15" s="85"/>
      <c r="I15" s="33" t="s">
        <v>592</v>
      </c>
      <c r="J15" s="33" t="s">
        <v>451</v>
      </c>
      <c r="K15" s="33" t="s">
        <v>452</v>
      </c>
      <c r="L15" s="33" t="s">
        <v>453</v>
      </c>
      <c r="M15" s="30" t="s">
        <v>593</v>
      </c>
      <c r="N15" s="33" t="s">
        <v>594</v>
      </c>
    </row>
    <row r="16" spans="1:14" x14ac:dyDescent="0.2">
      <c r="B16" s="60"/>
      <c r="G16" s="60"/>
      <c r="I16" s="86" t="s">
        <v>595</v>
      </c>
      <c r="J16" s="12" t="s">
        <v>595</v>
      </c>
      <c r="K16" s="12" t="s">
        <v>595</v>
      </c>
      <c r="L16" s="12" t="s">
        <v>595</v>
      </c>
    </row>
    <row r="17" spans="2:14" x14ac:dyDescent="0.2">
      <c r="G17" s="1" t="s">
        <v>596</v>
      </c>
      <c r="I17" s="87">
        <v>94</v>
      </c>
      <c r="J17" s="41">
        <v>95</v>
      </c>
      <c r="K17" s="41">
        <v>94</v>
      </c>
      <c r="L17" s="41">
        <v>95</v>
      </c>
      <c r="M17" s="12" t="s">
        <v>597</v>
      </c>
      <c r="N17" s="12" t="s">
        <v>597</v>
      </c>
    </row>
    <row r="18" spans="2:14" x14ac:dyDescent="0.2">
      <c r="I18" s="88" t="s">
        <v>598</v>
      </c>
      <c r="J18" s="89" t="s">
        <v>598</v>
      </c>
      <c r="K18" s="89" t="s">
        <v>599</v>
      </c>
      <c r="L18" s="89" t="s">
        <v>599</v>
      </c>
    </row>
    <row r="19" spans="2:14" x14ac:dyDescent="0.2">
      <c r="G19" s="1" t="s">
        <v>9</v>
      </c>
      <c r="I19" s="15">
        <v>3.11</v>
      </c>
      <c r="J19" s="16">
        <v>3.16</v>
      </c>
      <c r="K19" s="16">
        <v>3.17</v>
      </c>
      <c r="L19" s="16">
        <v>3.04</v>
      </c>
      <c r="M19" s="12" t="s">
        <v>597</v>
      </c>
      <c r="N19" s="12" t="s">
        <v>597</v>
      </c>
    </row>
    <row r="20" spans="2:14" x14ac:dyDescent="0.2">
      <c r="I20" s="88" t="s">
        <v>598</v>
      </c>
      <c r="J20" s="89" t="s">
        <v>598</v>
      </c>
      <c r="K20" s="89" t="s">
        <v>599</v>
      </c>
      <c r="L20" s="89" t="s">
        <v>599</v>
      </c>
    </row>
    <row r="21" spans="2:14" x14ac:dyDescent="0.2">
      <c r="G21" s="1" t="s">
        <v>12</v>
      </c>
      <c r="I21" s="15">
        <v>1.36</v>
      </c>
      <c r="J21" s="16">
        <v>1.29</v>
      </c>
      <c r="K21" s="16">
        <v>1.27</v>
      </c>
      <c r="L21" s="16">
        <v>1.32</v>
      </c>
      <c r="M21" s="12" t="s">
        <v>597</v>
      </c>
      <c r="N21" s="12" t="s">
        <v>597</v>
      </c>
    </row>
    <row r="22" spans="2:14" x14ac:dyDescent="0.2">
      <c r="I22" s="88" t="s">
        <v>600</v>
      </c>
      <c r="J22" s="89" t="s">
        <v>600</v>
      </c>
      <c r="K22" s="89" t="s">
        <v>601</v>
      </c>
      <c r="L22" s="89" t="s">
        <v>601</v>
      </c>
    </row>
    <row r="23" spans="2:14" x14ac:dyDescent="0.2">
      <c r="G23" s="1" t="s">
        <v>602</v>
      </c>
      <c r="I23" s="17">
        <v>54</v>
      </c>
      <c r="J23" s="18">
        <v>55.1</v>
      </c>
      <c r="K23" s="18">
        <v>56.8</v>
      </c>
      <c r="L23" s="18">
        <v>55.5</v>
      </c>
      <c r="M23" s="12" t="s">
        <v>597</v>
      </c>
      <c r="N23" s="12" t="s">
        <v>597</v>
      </c>
    </row>
    <row r="24" spans="2:14" x14ac:dyDescent="0.2">
      <c r="B24" s="9"/>
      <c r="C24" s="9"/>
      <c r="D24" s="9"/>
      <c r="E24" s="9"/>
      <c r="F24" s="9"/>
      <c r="G24" s="9"/>
      <c r="H24" s="9"/>
      <c r="I24" s="10"/>
      <c r="J24" s="9"/>
      <c r="K24" s="9"/>
      <c r="L24" s="9"/>
      <c r="M24" s="9"/>
      <c r="N24" s="9"/>
    </row>
    <row r="25" spans="2:14" x14ac:dyDescent="0.2">
      <c r="I25" s="11" t="s">
        <v>6</v>
      </c>
      <c r="J25" s="12" t="s">
        <v>6</v>
      </c>
      <c r="K25" s="12" t="s">
        <v>458</v>
      </c>
      <c r="L25" s="12" t="s">
        <v>458</v>
      </c>
      <c r="M25" s="12" t="s">
        <v>603</v>
      </c>
      <c r="N25" s="12" t="s">
        <v>603</v>
      </c>
    </row>
    <row r="26" spans="2:14" x14ac:dyDescent="0.2">
      <c r="B26" s="3" t="s">
        <v>604</v>
      </c>
      <c r="E26" s="60"/>
      <c r="F26" s="60"/>
      <c r="G26" s="60"/>
      <c r="H26" s="60"/>
      <c r="I26" s="90">
        <v>3166589</v>
      </c>
      <c r="J26" s="91">
        <v>3203691</v>
      </c>
      <c r="K26" s="91">
        <v>3419577</v>
      </c>
      <c r="L26" s="91">
        <v>3329186</v>
      </c>
      <c r="M26" s="92">
        <v>-2.6433386351586705</v>
      </c>
      <c r="N26" s="92">
        <v>100</v>
      </c>
    </row>
    <row r="27" spans="2:14" x14ac:dyDescent="0.2">
      <c r="I27" s="5"/>
      <c r="M27" s="81"/>
      <c r="N27" s="81"/>
    </row>
    <row r="28" spans="2:14" x14ac:dyDescent="0.2">
      <c r="D28" s="3" t="s">
        <v>605</v>
      </c>
      <c r="E28" s="60"/>
      <c r="F28" s="60"/>
      <c r="G28" s="60"/>
      <c r="H28" s="60"/>
      <c r="I28" s="63">
        <v>464172</v>
      </c>
      <c r="J28" s="60">
        <v>514620</v>
      </c>
      <c r="K28" s="60">
        <v>507184</v>
      </c>
      <c r="L28" s="60">
        <v>477384</v>
      </c>
      <c r="M28" s="92">
        <v>-5.8755796712830062</v>
      </c>
      <c r="N28" s="92">
        <v>14.339361032997255</v>
      </c>
    </row>
    <row r="29" spans="2:14" x14ac:dyDescent="0.2">
      <c r="I29" s="5"/>
      <c r="M29" s="81"/>
      <c r="N29" s="81"/>
    </row>
    <row r="30" spans="2:14" x14ac:dyDescent="0.2">
      <c r="D30" s="21">
        <v>102</v>
      </c>
      <c r="E30" s="1" t="s">
        <v>606</v>
      </c>
      <c r="I30" s="13">
        <v>40976</v>
      </c>
      <c r="J30" s="14">
        <v>43095</v>
      </c>
      <c r="K30" s="14">
        <v>41958</v>
      </c>
      <c r="L30" s="14">
        <v>45473</v>
      </c>
      <c r="M30" s="92">
        <v>8.3774250440917086</v>
      </c>
      <c r="N30" s="81">
        <v>1.365889439640801</v>
      </c>
    </row>
    <row r="31" spans="2:14" x14ac:dyDescent="0.2">
      <c r="D31" s="21">
        <v>322</v>
      </c>
      <c r="E31" s="1" t="s">
        <v>99</v>
      </c>
      <c r="I31" s="13">
        <v>490</v>
      </c>
      <c r="J31" s="14">
        <v>652</v>
      </c>
      <c r="K31" s="14">
        <v>638</v>
      </c>
      <c r="L31" s="14">
        <v>524</v>
      </c>
      <c r="M31" s="92">
        <v>-17.868338557993738</v>
      </c>
      <c r="N31" s="81">
        <v>1.5739583189404258E-2</v>
      </c>
    </row>
    <row r="32" spans="2:14" x14ac:dyDescent="0.2">
      <c r="D32" s="1" t="s">
        <v>607</v>
      </c>
      <c r="E32" s="1" t="s">
        <v>75</v>
      </c>
      <c r="I32" s="13">
        <v>8876</v>
      </c>
      <c r="J32" s="14">
        <v>7339</v>
      </c>
      <c r="K32" s="14">
        <v>6591</v>
      </c>
      <c r="L32" s="14">
        <v>8133</v>
      </c>
      <c r="M32" s="92">
        <v>23.39553937187074</v>
      </c>
      <c r="N32" s="81">
        <v>0.24429395053325348</v>
      </c>
    </row>
    <row r="33" spans="4:14" x14ac:dyDescent="0.2">
      <c r="I33" s="5"/>
      <c r="M33" s="92"/>
    </row>
    <row r="34" spans="4:14" x14ac:dyDescent="0.2">
      <c r="D34" s="21">
        <v>403</v>
      </c>
      <c r="E34" s="1" t="s">
        <v>608</v>
      </c>
      <c r="I34" s="13">
        <v>7310</v>
      </c>
      <c r="J34" s="14">
        <v>20472</v>
      </c>
      <c r="K34" s="14">
        <v>17905</v>
      </c>
      <c r="L34" s="14">
        <v>25</v>
      </c>
      <c r="M34" s="93" t="s">
        <v>609</v>
      </c>
      <c r="N34" s="81">
        <v>7.5093431247157713E-4</v>
      </c>
    </row>
    <row r="35" spans="4:14" x14ac:dyDescent="0.2">
      <c r="D35" s="21">
        <v>430</v>
      </c>
      <c r="E35" s="1" t="s">
        <v>89</v>
      </c>
      <c r="I35" s="13">
        <v>119098</v>
      </c>
      <c r="J35" s="14">
        <v>131004</v>
      </c>
      <c r="K35" s="14">
        <v>129704</v>
      </c>
      <c r="L35" s="14">
        <v>122718</v>
      </c>
      <c r="M35" s="92">
        <v>-5.3861099117991813</v>
      </c>
      <c r="N35" s="81">
        <v>3.6861262783154802</v>
      </c>
    </row>
    <row r="36" spans="4:14" x14ac:dyDescent="0.2">
      <c r="D36" s="21">
        <v>431</v>
      </c>
      <c r="E36" s="1" t="s">
        <v>610</v>
      </c>
      <c r="I36" s="13">
        <v>25756</v>
      </c>
      <c r="J36" s="14">
        <v>28113</v>
      </c>
      <c r="K36" s="14">
        <v>20090</v>
      </c>
      <c r="L36" s="14">
        <v>20953</v>
      </c>
      <c r="M36" s="92">
        <v>4.2956694873071086</v>
      </c>
      <c r="N36" s="81">
        <v>0.62937306596867826</v>
      </c>
    </row>
    <row r="37" spans="4:14" x14ac:dyDescent="0.2">
      <c r="I37" s="5"/>
      <c r="M37" s="92"/>
      <c r="N37" s="81"/>
    </row>
    <row r="38" spans="4:14" x14ac:dyDescent="0.2">
      <c r="D38" s="21">
        <v>440</v>
      </c>
      <c r="E38" s="1" t="s">
        <v>98</v>
      </c>
      <c r="I38" s="13">
        <v>46401</v>
      </c>
      <c r="J38" s="14">
        <v>50016</v>
      </c>
      <c r="K38" s="14">
        <v>50184</v>
      </c>
      <c r="L38" s="14">
        <v>47557</v>
      </c>
      <c r="M38" s="92">
        <v>-5.2347361708911251</v>
      </c>
      <c r="N38" s="81">
        <v>1.4284873239284317</v>
      </c>
    </row>
    <row r="39" spans="4:14" x14ac:dyDescent="0.2">
      <c r="D39" s="21">
        <v>541</v>
      </c>
      <c r="E39" s="1" t="s">
        <v>611</v>
      </c>
      <c r="I39" s="13">
        <v>12133</v>
      </c>
      <c r="J39" s="14">
        <v>13740</v>
      </c>
      <c r="K39" s="14">
        <v>18667</v>
      </c>
      <c r="L39" s="14">
        <v>12527</v>
      </c>
      <c r="M39" s="92">
        <v>-32.892269780896768</v>
      </c>
      <c r="N39" s="81">
        <v>0.37627816529325786</v>
      </c>
    </row>
    <row r="40" spans="4:14" x14ac:dyDescent="0.2">
      <c r="D40" s="21">
        <v>720</v>
      </c>
      <c r="E40" s="1" t="s">
        <v>612</v>
      </c>
      <c r="I40" s="13">
        <v>28664</v>
      </c>
      <c r="J40" s="14">
        <v>31075</v>
      </c>
      <c r="K40" s="14">
        <v>37478</v>
      </c>
      <c r="L40" s="14">
        <v>34278</v>
      </c>
      <c r="M40" s="92">
        <v>-8.53834249426329</v>
      </c>
      <c r="N40" s="81">
        <v>1.0296210545160289</v>
      </c>
    </row>
    <row r="41" spans="4:14" x14ac:dyDescent="0.2">
      <c r="I41" s="5"/>
      <c r="M41" s="92"/>
      <c r="N41" s="81"/>
    </row>
    <row r="42" spans="4:14" x14ac:dyDescent="0.2">
      <c r="D42" s="21">
        <v>721</v>
      </c>
      <c r="E42" s="1" t="s">
        <v>613</v>
      </c>
      <c r="I42" s="13">
        <v>14704</v>
      </c>
      <c r="J42" s="14">
        <v>9041</v>
      </c>
      <c r="K42" s="14">
        <v>29285</v>
      </c>
      <c r="L42" s="14">
        <v>15011</v>
      </c>
      <c r="M42" s="92">
        <v>-48.741676626259178</v>
      </c>
      <c r="N42" s="81">
        <v>0.45089099858043374</v>
      </c>
    </row>
    <row r="43" spans="4:14" x14ac:dyDescent="0.2">
      <c r="D43" s="21">
        <v>722</v>
      </c>
      <c r="E43" s="1" t="s">
        <v>169</v>
      </c>
      <c r="I43" s="13">
        <v>13913</v>
      </c>
      <c r="J43" s="14">
        <v>9451</v>
      </c>
      <c r="K43" s="14">
        <v>10135</v>
      </c>
      <c r="L43" s="14">
        <v>7445</v>
      </c>
      <c r="M43" s="92">
        <v>-26.541687222496307</v>
      </c>
      <c r="N43" s="81">
        <v>0.22362823825403566</v>
      </c>
    </row>
    <row r="44" spans="4:14" x14ac:dyDescent="0.2">
      <c r="D44" s="21">
        <v>730</v>
      </c>
      <c r="E44" s="1" t="s">
        <v>178</v>
      </c>
      <c r="I44" s="13">
        <v>16543</v>
      </c>
      <c r="J44" s="14">
        <v>15326</v>
      </c>
      <c r="K44" s="14">
        <v>16329</v>
      </c>
      <c r="L44" s="14">
        <v>17725</v>
      </c>
      <c r="M44" s="92">
        <v>8.5492069324514688</v>
      </c>
      <c r="N44" s="81">
        <v>0.53241242754234819</v>
      </c>
    </row>
    <row r="45" spans="4:14" x14ac:dyDescent="0.2">
      <c r="I45" s="5"/>
      <c r="M45" s="92"/>
      <c r="N45" s="81"/>
    </row>
    <row r="46" spans="4:14" x14ac:dyDescent="0.2">
      <c r="D46" s="21">
        <v>731</v>
      </c>
      <c r="E46" s="1" t="s">
        <v>180</v>
      </c>
      <c r="I46" s="13">
        <v>2511</v>
      </c>
      <c r="J46" s="14">
        <v>3229</v>
      </c>
      <c r="K46" s="14">
        <v>4122</v>
      </c>
      <c r="L46" s="14">
        <v>2837</v>
      </c>
      <c r="M46" s="92">
        <v>-31.174187287724408</v>
      </c>
      <c r="N46" s="81">
        <v>8.5216025779274576E-2</v>
      </c>
    </row>
    <row r="47" spans="4:14" x14ac:dyDescent="0.2">
      <c r="D47" s="21">
        <v>732</v>
      </c>
      <c r="E47" s="1" t="s">
        <v>181</v>
      </c>
      <c r="I47" s="13">
        <v>4550</v>
      </c>
      <c r="J47" s="14">
        <v>7843</v>
      </c>
      <c r="K47" s="14">
        <v>8089</v>
      </c>
      <c r="L47" s="14">
        <v>6612</v>
      </c>
      <c r="M47" s="92">
        <v>-18.259364569168</v>
      </c>
      <c r="N47" s="81">
        <v>0.19860710696248271</v>
      </c>
    </row>
    <row r="48" spans="4:14" x14ac:dyDescent="0.2">
      <c r="D48" s="21">
        <v>733</v>
      </c>
      <c r="E48" s="1" t="s">
        <v>614</v>
      </c>
      <c r="I48" s="13">
        <v>1885</v>
      </c>
      <c r="J48" s="14">
        <v>1749</v>
      </c>
      <c r="K48" s="14">
        <v>2206</v>
      </c>
      <c r="L48" s="14">
        <v>2893</v>
      </c>
      <c r="M48" s="92">
        <v>31.142339075249339</v>
      </c>
      <c r="N48" s="81">
        <v>8.6898118639210917E-2</v>
      </c>
    </row>
    <row r="49" spans="4:14" x14ac:dyDescent="0.2">
      <c r="I49" s="5"/>
      <c r="M49" s="92"/>
      <c r="N49" s="81"/>
    </row>
    <row r="50" spans="4:14" x14ac:dyDescent="0.2">
      <c r="D50" s="21">
        <v>734</v>
      </c>
      <c r="E50" s="1" t="s">
        <v>615</v>
      </c>
      <c r="I50" s="13">
        <v>427</v>
      </c>
      <c r="J50" s="14">
        <v>1090</v>
      </c>
      <c r="K50" s="14">
        <v>1103</v>
      </c>
      <c r="L50" s="14">
        <v>1206</v>
      </c>
      <c r="M50" s="92">
        <v>9.3381686310063401</v>
      </c>
      <c r="N50" s="81">
        <v>3.6225071233628878E-2</v>
      </c>
    </row>
    <row r="51" spans="4:14" x14ac:dyDescent="0.2">
      <c r="D51" s="21">
        <v>735</v>
      </c>
      <c r="E51" s="1" t="s">
        <v>616</v>
      </c>
      <c r="I51" s="13">
        <v>927</v>
      </c>
      <c r="J51" s="14">
        <v>1528</v>
      </c>
      <c r="K51" s="14">
        <v>767</v>
      </c>
      <c r="L51" s="14">
        <v>3206</v>
      </c>
      <c r="M51" s="92">
        <v>317.99217731421123</v>
      </c>
      <c r="N51" s="81">
        <v>9.6299816231355043E-2</v>
      </c>
    </row>
    <row r="52" spans="4:14" x14ac:dyDescent="0.2">
      <c r="D52" s="21">
        <v>736</v>
      </c>
      <c r="E52" s="1" t="s">
        <v>617</v>
      </c>
      <c r="I52" s="13">
        <v>3610</v>
      </c>
      <c r="J52" s="14">
        <v>3155</v>
      </c>
      <c r="K52" s="14">
        <v>4161</v>
      </c>
      <c r="L52" s="14">
        <v>6704</v>
      </c>
      <c r="M52" s="92">
        <v>61.115116558519588</v>
      </c>
      <c r="N52" s="81">
        <v>0.2013705452323781</v>
      </c>
    </row>
    <row r="53" spans="4:14" x14ac:dyDescent="0.2">
      <c r="I53" s="5"/>
      <c r="M53" s="92"/>
      <c r="N53" s="81"/>
    </row>
    <row r="54" spans="4:14" x14ac:dyDescent="0.2">
      <c r="D54" s="21">
        <v>737</v>
      </c>
      <c r="E54" s="1" t="s">
        <v>191</v>
      </c>
      <c r="I54" s="13">
        <v>2580</v>
      </c>
      <c r="J54" s="14">
        <v>5807</v>
      </c>
      <c r="K54" s="14">
        <v>1217</v>
      </c>
      <c r="L54" s="14">
        <v>5373</v>
      </c>
      <c r="M54" s="92">
        <v>341.49548069022188</v>
      </c>
      <c r="N54" s="81">
        <v>0.16139080243639134</v>
      </c>
    </row>
    <row r="55" spans="4:14" x14ac:dyDescent="0.2">
      <c r="D55" s="21">
        <v>760</v>
      </c>
      <c r="E55" s="1" t="s">
        <v>618</v>
      </c>
      <c r="I55" s="13">
        <v>5612</v>
      </c>
      <c r="J55" s="14">
        <v>5243</v>
      </c>
      <c r="K55" s="14">
        <v>4979</v>
      </c>
      <c r="L55" s="14">
        <v>4521</v>
      </c>
      <c r="M55" s="92">
        <v>-9.1986342639084171</v>
      </c>
      <c r="N55" s="81">
        <v>0.13579896106736</v>
      </c>
    </row>
    <row r="56" spans="4:14" x14ac:dyDescent="0.2">
      <c r="D56" s="21">
        <v>762</v>
      </c>
      <c r="E56" s="1" t="s">
        <v>619</v>
      </c>
      <c r="I56" s="13">
        <v>63339</v>
      </c>
      <c r="J56" s="14">
        <v>61254</v>
      </c>
      <c r="K56" s="14">
        <v>50706</v>
      </c>
      <c r="L56" s="14">
        <v>48852</v>
      </c>
      <c r="M56" s="92">
        <v>-3.6563720269790565</v>
      </c>
      <c r="N56" s="81">
        <v>1.4673857213144594</v>
      </c>
    </row>
    <row r="57" spans="4:14" x14ac:dyDescent="0.2">
      <c r="I57" s="5"/>
      <c r="M57" s="92"/>
      <c r="N57" s="81"/>
    </row>
    <row r="58" spans="4:14" x14ac:dyDescent="0.2">
      <c r="D58" s="21">
        <v>770</v>
      </c>
      <c r="E58" s="1" t="s">
        <v>233</v>
      </c>
      <c r="I58" s="13">
        <v>4592</v>
      </c>
      <c r="J58" s="14">
        <v>2632</v>
      </c>
      <c r="K58" s="14">
        <v>3019</v>
      </c>
      <c r="L58" s="14">
        <v>2843</v>
      </c>
      <c r="M58" s="92">
        <v>-5.8297449486585009</v>
      </c>
      <c r="N58" s="81">
        <v>8.5396250014267747E-2</v>
      </c>
    </row>
    <row r="59" spans="4:14" x14ac:dyDescent="0.2">
      <c r="D59" s="21">
        <v>772</v>
      </c>
      <c r="E59" s="1" t="s">
        <v>238</v>
      </c>
      <c r="I59" s="13">
        <v>3508</v>
      </c>
      <c r="J59" s="14">
        <v>6013</v>
      </c>
      <c r="K59" s="14">
        <v>3081</v>
      </c>
      <c r="L59" s="14">
        <v>2805</v>
      </c>
      <c r="M59" s="92">
        <v>-8.9581304771178196</v>
      </c>
      <c r="N59" s="81">
        <v>8.4254829859310959E-2</v>
      </c>
    </row>
    <row r="60" spans="4:14" x14ac:dyDescent="0.2">
      <c r="D60" s="21">
        <v>774</v>
      </c>
      <c r="E60" s="1" t="s">
        <v>620</v>
      </c>
      <c r="I60" s="13">
        <v>10166</v>
      </c>
      <c r="J60" s="14">
        <v>17008</v>
      </c>
      <c r="K60" s="14">
        <v>11044</v>
      </c>
      <c r="L60" s="14">
        <v>12749</v>
      </c>
      <c r="M60" s="92">
        <v>15.4382470119522</v>
      </c>
      <c r="N60" s="81">
        <v>0.38294646198800547</v>
      </c>
    </row>
    <row r="61" spans="4:14" x14ac:dyDescent="0.2">
      <c r="D61" s="21">
        <v>776</v>
      </c>
      <c r="E61" s="1" t="s">
        <v>621</v>
      </c>
      <c r="I61" s="13">
        <v>172</v>
      </c>
      <c r="J61" s="14">
        <v>6179</v>
      </c>
      <c r="K61" s="14">
        <v>854</v>
      </c>
      <c r="L61" s="14">
        <v>6428</v>
      </c>
      <c r="M61" s="92">
        <v>652.69320843091339</v>
      </c>
      <c r="N61" s="81">
        <v>0.19308023042269193</v>
      </c>
    </row>
    <row r="62" spans="4:14" x14ac:dyDescent="0.2">
      <c r="I62" s="5"/>
      <c r="M62" s="92"/>
      <c r="N62" s="81"/>
    </row>
    <row r="63" spans="4:14" x14ac:dyDescent="0.2">
      <c r="D63" s="21">
        <v>880</v>
      </c>
      <c r="E63" s="1" t="s">
        <v>622</v>
      </c>
      <c r="I63" s="13">
        <v>13186</v>
      </c>
      <c r="J63" s="14">
        <v>18397</v>
      </c>
      <c r="K63" s="14">
        <v>20688</v>
      </c>
      <c r="L63" s="14">
        <v>21709</v>
      </c>
      <c r="M63" s="92">
        <v>4.9352281515854628</v>
      </c>
      <c r="N63" s="81">
        <v>0.65208131957781879</v>
      </c>
    </row>
    <row r="64" spans="4:14" x14ac:dyDescent="0.2">
      <c r="D64" s="21">
        <v>890</v>
      </c>
      <c r="E64" s="1" t="s">
        <v>267</v>
      </c>
      <c r="I64" s="13">
        <v>1567</v>
      </c>
      <c r="J64" s="14">
        <v>979</v>
      </c>
      <c r="K64" s="14">
        <v>189</v>
      </c>
      <c r="L64" s="14">
        <v>547</v>
      </c>
      <c r="M64" s="92">
        <v>189.41798941798942</v>
      </c>
      <c r="N64" s="81">
        <v>1.6430442756878109E-2</v>
      </c>
    </row>
    <row r="65" spans="1:14" x14ac:dyDescent="0.2">
      <c r="D65" s="21">
        <v>940</v>
      </c>
      <c r="E65" s="1" t="s">
        <v>297</v>
      </c>
      <c r="I65" s="13">
        <v>10676</v>
      </c>
      <c r="J65" s="14">
        <v>13190</v>
      </c>
      <c r="K65" s="14">
        <v>11995</v>
      </c>
      <c r="L65" s="14">
        <v>15730</v>
      </c>
      <c r="M65" s="92">
        <v>31.137974155898291</v>
      </c>
      <c r="N65" s="81">
        <v>0.47248786940711635</v>
      </c>
    </row>
    <row r="66" spans="1:14" ht="18" thickBot="1" x14ac:dyDescent="0.25">
      <c r="B66" s="4"/>
      <c r="C66" s="4"/>
      <c r="D66" s="4"/>
      <c r="E66" s="4"/>
      <c r="F66" s="4"/>
      <c r="G66" s="4"/>
      <c r="H66" s="4"/>
      <c r="I66" s="22"/>
      <c r="J66" s="4"/>
      <c r="K66" s="4"/>
      <c r="L66" s="4"/>
      <c r="M66" s="4"/>
      <c r="N66" s="4"/>
    </row>
    <row r="67" spans="1:14" x14ac:dyDescent="0.2">
      <c r="G67" s="1" t="s">
        <v>491</v>
      </c>
    </row>
    <row r="68" spans="1:14" x14ac:dyDescent="0.2">
      <c r="A68" s="1"/>
    </row>
  </sheetData>
  <phoneticPr fontId="2"/>
  <pageMargins left="0.32" right="0.4" top="0.56999999999999995" bottom="0.53" header="0.51200000000000001" footer="0.51200000000000001"/>
  <pageSetup paperSize="12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219"/>
  <sheetViews>
    <sheetView showGridLines="0" zoomScale="75" zoomScaleNormal="75" workbookViewId="0">
      <selection activeCell="C10" sqref="C10"/>
    </sheetView>
  </sheetViews>
  <sheetFormatPr defaultColWidth="13.375" defaultRowHeight="17.25" x14ac:dyDescent="0.2"/>
  <cols>
    <col min="1" max="1" width="13.375" style="2" customWidth="1"/>
    <col min="2" max="2" width="4.625" style="2" customWidth="1"/>
    <col min="3" max="5" width="15.875" style="2" customWidth="1"/>
    <col min="6" max="6" width="14.625" style="2" customWidth="1"/>
    <col min="7" max="7" width="4.625" style="2" customWidth="1"/>
    <col min="8" max="8" width="15.875" style="2" customWidth="1"/>
    <col min="9" max="9" width="17.125" style="2" customWidth="1"/>
    <col min="10" max="11" width="14.625" style="2" customWidth="1"/>
    <col min="12" max="256" width="13.375" style="2"/>
    <col min="257" max="257" width="13.375" style="2" customWidth="1"/>
    <col min="258" max="258" width="4.625" style="2" customWidth="1"/>
    <col min="259" max="261" width="15.875" style="2" customWidth="1"/>
    <col min="262" max="262" width="14.625" style="2" customWidth="1"/>
    <col min="263" max="263" width="4.625" style="2" customWidth="1"/>
    <col min="264" max="264" width="15.875" style="2" customWidth="1"/>
    <col min="265" max="265" width="17.125" style="2" customWidth="1"/>
    <col min="266" max="267" width="14.625" style="2" customWidth="1"/>
    <col min="268" max="512" width="13.375" style="2"/>
    <col min="513" max="513" width="13.375" style="2" customWidth="1"/>
    <col min="514" max="514" width="4.625" style="2" customWidth="1"/>
    <col min="515" max="517" width="15.875" style="2" customWidth="1"/>
    <col min="518" max="518" width="14.625" style="2" customWidth="1"/>
    <col min="519" max="519" width="4.625" style="2" customWidth="1"/>
    <col min="520" max="520" width="15.875" style="2" customWidth="1"/>
    <col min="521" max="521" width="17.125" style="2" customWidth="1"/>
    <col min="522" max="523" width="14.625" style="2" customWidth="1"/>
    <col min="524" max="768" width="13.375" style="2"/>
    <col min="769" max="769" width="13.375" style="2" customWidth="1"/>
    <col min="770" max="770" width="4.625" style="2" customWidth="1"/>
    <col min="771" max="773" width="15.875" style="2" customWidth="1"/>
    <col min="774" max="774" width="14.625" style="2" customWidth="1"/>
    <col min="775" max="775" width="4.625" style="2" customWidth="1"/>
    <col min="776" max="776" width="15.875" style="2" customWidth="1"/>
    <col min="777" max="777" width="17.125" style="2" customWidth="1"/>
    <col min="778" max="779" width="14.625" style="2" customWidth="1"/>
    <col min="780" max="1024" width="13.375" style="2"/>
    <col min="1025" max="1025" width="13.375" style="2" customWidth="1"/>
    <col min="1026" max="1026" width="4.625" style="2" customWidth="1"/>
    <col min="1027" max="1029" width="15.875" style="2" customWidth="1"/>
    <col min="1030" max="1030" width="14.625" style="2" customWidth="1"/>
    <col min="1031" max="1031" width="4.625" style="2" customWidth="1"/>
    <col min="1032" max="1032" width="15.875" style="2" customWidth="1"/>
    <col min="1033" max="1033" width="17.125" style="2" customWidth="1"/>
    <col min="1034" max="1035" width="14.625" style="2" customWidth="1"/>
    <col min="1036" max="1280" width="13.375" style="2"/>
    <col min="1281" max="1281" width="13.375" style="2" customWidth="1"/>
    <col min="1282" max="1282" width="4.625" style="2" customWidth="1"/>
    <col min="1283" max="1285" width="15.875" style="2" customWidth="1"/>
    <col min="1286" max="1286" width="14.625" style="2" customWidth="1"/>
    <col min="1287" max="1287" width="4.625" style="2" customWidth="1"/>
    <col min="1288" max="1288" width="15.875" style="2" customWidth="1"/>
    <col min="1289" max="1289" width="17.125" style="2" customWidth="1"/>
    <col min="1290" max="1291" width="14.625" style="2" customWidth="1"/>
    <col min="1292" max="1536" width="13.375" style="2"/>
    <col min="1537" max="1537" width="13.375" style="2" customWidth="1"/>
    <col min="1538" max="1538" width="4.625" style="2" customWidth="1"/>
    <col min="1539" max="1541" width="15.875" style="2" customWidth="1"/>
    <col min="1542" max="1542" width="14.625" style="2" customWidth="1"/>
    <col min="1543" max="1543" width="4.625" style="2" customWidth="1"/>
    <col min="1544" max="1544" width="15.875" style="2" customWidth="1"/>
    <col min="1545" max="1545" width="17.125" style="2" customWidth="1"/>
    <col min="1546" max="1547" width="14.625" style="2" customWidth="1"/>
    <col min="1548" max="1792" width="13.375" style="2"/>
    <col min="1793" max="1793" width="13.375" style="2" customWidth="1"/>
    <col min="1794" max="1794" width="4.625" style="2" customWidth="1"/>
    <col min="1795" max="1797" width="15.875" style="2" customWidth="1"/>
    <col min="1798" max="1798" width="14.625" style="2" customWidth="1"/>
    <col min="1799" max="1799" width="4.625" style="2" customWidth="1"/>
    <col min="1800" max="1800" width="15.875" style="2" customWidth="1"/>
    <col min="1801" max="1801" width="17.125" style="2" customWidth="1"/>
    <col min="1802" max="1803" width="14.625" style="2" customWidth="1"/>
    <col min="1804" max="2048" width="13.375" style="2"/>
    <col min="2049" max="2049" width="13.375" style="2" customWidth="1"/>
    <col min="2050" max="2050" width="4.625" style="2" customWidth="1"/>
    <col min="2051" max="2053" width="15.875" style="2" customWidth="1"/>
    <col min="2054" max="2054" width="14.625" style="2" customWidth="1"/>
    <col min="2055" max="2055" width="4.625" style="2" customWidth="1"/>
    <col min="2056" max="2056" width="15.875" style="2" customWidth="1"/>
    <col min="2057" max="2057" width="17.125" style="2" customWidth="1"/>
    <col min="2058" max="2059" width="14.625" style="2" customWidth="1"/>
    <col min="2060" max="2304" width="13.375" style="2"/>
    <col min="2305" max="2305" width="13.375" style="2" customWidth="1"/>
    <col min="2306" max="2306" width="4.625" style="2" customWidth="1"/>
    <col min="2307" max="2309" width="15.875" style="2" customWidth="1"/>
    <col min="2310" max="2310" width="14.625" style="2" customWidth="1"/>
    <col min="2311" max="2311" width="4.625" style="2" customWidth="1"/>
    <col min="2312" max="2312" width="15.875" style="2" customWidth="1"/>
    <col min="2313" max="2313" width="17.125" style="2" customWidth="1"/>
    <col min="2314" max="2315" width="14.625" style="2" customWidth="1"/>
    <col min="2316" max="2560" width="13.375" style="2"/>
    <col min="2561" max="2561" width="13.375" style="2" customWidth="1"/>
    <col min="2562" max="2562" width="4.625" style="2" customWidth="1"/>
    <col min="2563" max="2565" width="15.875" style="2" customWidth="1"/>
    <col min="2566" max="2566" width="14.625" style="2" customWidth="1"/>
    <col min="2567" max="2567" width="4.625" style="2" customWidth="1"/>
    <col min="2568" max="2568" width="15.875" style="2" customWidth="1"/>
    <col min="2569" max="2569" width="17.125" style="2" customWidth="1"/>
    <col min="2570" max="2571" width="14.625" style="2" customWidth="1"/>
    <col min="2572" max="2816" width="13.375" style="2"/>
    <col min="2817" max="2817" width="13.375" style="2" customWidth="1"/>
    <col min="2818" max="2818" width="4.625" style="2" customWidth="1"/>
    <col min="2819" max="2821" width="15.875" style="2" customWidth="1"/>
    <col min="2822" max="2822" width="14.625" style="2" customWidth="1"/>
    <col min="2823" max="2823" width="4.625" style="2" customWidth="1"/>
    <col min="2824" max="2824" width="15.875" style="2" customWidth="1"/>
    <col min="2825" max="2825" width="17.125" style="2" customWidth="1"/>
    <col min="2826" max="2827" width="14.625" style="2" customWidth="1"/>
    <col min="2828" max="3072" width="13.375" style="2"/>
    <col min="3073" max="3073" width="13.375" style="2" customWidth="1"/>
    <col min="3074" max="3074" width="4.625" style="2" customWidth="1"/>
    <col min="3075" max="3077" width="15.875" style="2" customWidth="1"/>
    <col min="3078" max="3078" width="14.625" style="2" customWidth="1"/>
    <col min="3079" max="3079" width="4.625" style="2" customWidth="1"/>
    <col min="3080" max="3080" width="15.875" style="2" customWidth="1"/>
    <col min="3081" max="3081" width="17.125" style="2" customWidth="1"/>
    <col min="3082" max="3083" width="14.625" style="2" customWidth="1"/>
    <col min="3084" max="3328" width="13.375" style="2"/>
    <col min="3329" max="3329" width="13.375" style="2" customWidth="1"/>
    <col min="3330" max="3330" width="4.625" style="2" customWidth="1"/>
    <col min="3331" max="3333" width="15.875" style="2" customWidth="1"/>
    <col min="3334" max="3334" width="14.625" style="2" customWidth="1"/>
    <col min="3335" max="3335" width="4.625" style="2" customWidth="1"/>
    <col min="3336" max="3336" width="15.875" style="2" customWidth="1"/>
    <col min="3337" max="3337" width="17.125" style="2" customWidth="1"/>
    <col min="3338" max="3339" width="14.625" style="2" customWidth="1"/>
    <col min="3340" max="3584" width="13.375" style="2"/>
    <col min="3585" max="3585" width="13.375" style="2" customWidth="1"/>
    <col min="3586" max="3586" width="4.625" style="2" customWidth="1"/>
    <col min="3587" max="3589" width="15.875" style="2" customWidth="1"/>
    <col min="3590" max="3590" width="14.625" style="2" customWidth="1"/>
    <col min="3591" max="3591" width="4.625" style="2" customWidth="1"/>
    <col min="3592" max="3592" width="15.875" style="2" customWidth="1"/>
    <col min="3593" max="3593" width="17.125" style="2" customWidth="1"/>
    <col min="3594" max="3595" width="14.625" style="2" customWidth="1"/>
    <col min="3596" max="3840" width="13.375" style="2"/>
    <col min="3841" max="3841" width="13.375" style="2" customWidth="1"/>
    <col min="3842" max="3842" width="4.625" style="2" customWidth="1"/>
    <col min="3843" max="3845" width="15.875" style="2" customWidth="1"/>
    <col min="3846" max="3846" width="14.625" style="2" customWidth="1"/>
    <col min="3847" max="3847" width="4.625" style="2" customWidth="1"/>
    <col min="3848" max="3848" width="15.875" style="2" customWidth="1"/>
    <col min="3849" max="3849" width="17.125" style="2" customWidth="1"/>
    <col min="3850" max="3851" width="14.625" style="2" customWidth="1"/>
    <col min="3852" max="4096" width="13.375" style="2"/>
    <col min="4097" max="4097" width="13.375" style="2" customWidth="1"/>
    <col min="4098" max="4098" width="4.625" style="2" customWidth="1"/>
    <col min="4099" max="4101" width="15.875" style="2" customWidth="1"/>
    <col min="4102" max="4102" width="14.625" style="2" customWidth="1"/>
    <col min="4103" max="4103" width="4.625" style="2" customWidth="1"/>
    <col min="4104" max="4104" width="15.875" style="2" customWidth="1"/>
    <col min="4105" max="4105" width="17.125" style="2" customWidth="1"/>
    <col min="4106" max="4107" width="14.625" style="2" customWidth="1"/>
    <col min="4108" max="4352" width="13.375" style="2"/>
    <col min="4353" max="4353" width="13.375" style="2" customWidth="1"/>
    <col min="4354" max="4354" width="4.625" style="2" customWidth="1"/>
    <col min="4355" max="4357" width="15.875" style="2" customWidth="1"/>
    <col min="4358" max="4358" width="14.625" style="2" customWidth="1"/>
    <col min="4359" max="4359" width="4.625" style="2" customWidth="1"/>
    <col min="4360" max="4360" width="15.875" style="2" customWidth="1"/>
    <col min="4361" max="4361" width="17.125" style="2" customWidth="1"/>
    <col min="4362" max="4363" width="14.625" style="2" customWidth="1"/>
    <col min="4364" max="4608" width="13.375" style="2"/>
    <col min="4609" max="4609" width="13.375" style="2" customWidth="1"/>
    <col min="4610" max="4610" width="4.625" style="2" customWidth="1"/>
    <col min="4611" max="4613" width="15.875" style="2" customWidth="1"/>
    <col min="4614" max="4614" width="14.625" style="2" customWidth="1"/>
    <col min="4615" max="4615" width="4.625" style="2" customWidth="1"/>
    <col min="4616" max="4616" width="15.875" style="2" customWidth="1"/>
    <col min="4617" max="4617" width="17.125" style="2" customWidth="1"/>
    <col min="4618" max="4619" width="14.625" style="2" customWidth="1"/>
    <col min="4620" max="4864" width="13.375" style="2"/>
    <col min="4865" max="4865" width="13.375" style="2" customWidth="1"/>
    <col min="4866" max="4866" width="4.625" style="2" customWidth="1"/>
    <col min="4867" max="4869" width="15.875" style="2" customWidth="1"/>
    <col min="4870" max="4870" width="14.625" style="2" customWidth="1"/>
    <col min="4871" max="4871" width="4.625" style="2" customWidth="1"/>
    <col min="4872" max="4872" width="15.875" style="2" customWidth="1"/>
    <col min="4873" max="4873" width="17.125" style="2" customWidth="1"/>
    <col min="4874" max="4875" width="14.625" style="2" customWidth="1"/>
    <col min="4876" max="5120" width="13.375" style="2"/>
    <col min="5121" max="5121" width="13.375" style="2" customWidth="1"/>
    <col min="5122" max="5122" width="4.625" style="2" customWidth="1"/>
    <col min="5123" max="5125" width="15.875" style="2" customWidth="1"/>
    <col min="5126" max="5126" width="14.625" style="2" customWidth="1"/>
    <col min="5127" max="5127" width="4.625" style="2" customWidth="1"/>
    <col min="5128" max="5128" width="15.875" style="2" customWidth="1"/>
    <col min="5129" max="5129" width="17.125" style="2" customWidth="1"/>
    <col min="5130" max="5131" width="14.625" style="2" customWidth="1"/>
    <col min="5132" max="5376" width="13.375" style="2"/>
    <col min="5377" max="5377" width="13.375" style="2" customWidth="1"/>
    <col min="5378" max="5378" width="4.625" style="2" customWidth="1"/>
    <col min="5379" max="5381" width="15.875" style="2" customWidth="1"/>
    <col min="5382" max="5382" width="14.625" style="2" customWidth="1"/>
    <col min="5383" max="5383" width="4.625" style="2" customWidth="1"/>
    <col min="5384" max="5384" width="15.875" style="2" customWidth="1"/>
    <col min="5385" max="5385" width="17.125" style="2" customWidth="1"/>
    <col min="5386" max="5387" width="14.625" style="2" customWidth="1"/>
    <col min="5388" max="5632" width="13.375" style="2"/>
    <col min="5633" max="5633" width="13.375" style="2" customWidth="1"/>
    <col min="5634" max="5634" width="4.625" style="2" customWidth="1"/>
    <col min="5635" max="5637" width="15.875" style="2" customWidth="1"/>
    <col min="5638" max="5638" width="14.625" style="2" customWidth="1"/>
    <col min="5639" max="5639" width="4.625" style="2" customWidth="1"/>
    <col min="5640" max="5640" width="15.875" style="2" customWidth="1"/>
    <col min="5641" max="5641" width="17.125" style="2" customWidth="1"/>
    <col min="5642" max="5643" width="14.625" style="2" customWidth="1"/>
    <col min="5644" max="5888" width="13.375" style="2"/>
    <col min="5889" max="5889" width="13.375" style="2" customWidth="1"/>
    <col min="5890" max="5890" width="4.625" style="2" customWidth="1"/>
    <col min="5891" max="5893" width="15.875" style="2" customWidth="1"/>
    <col min="5894" max="5894" width="14.625" style="2" customWidth="1"/>
    <col min="5895" max="5895" width="4.625" style="2" customWidth="1"/>
    <col min="5896" max="5896" width="15.875" style="2" customWidth="1"/>
    <col min="5897" max="5897" width="17.125" style="2" customWidth="1"/>
    <col min="5898" max="5899" width="14.625" style="2" customWidth="1"/>
    <col min="5900" max="6144" width="13.375" style="2"/>
    <col min="6145" max="6145" width="13.375" style="2" customWidth="1"/>
    <col min="6146" max="6146" width="4.625" style="2" customWidth="1"/>
    <col min="6147" max="6149" width="15.875" style="2" customWidth="1"/>
    <col min="6150" max="6150" width="14.625" style="2" customWidth="1"/>
    <col min="6151" max="6151" width="4.625" style="2" customWidth="1"/>
    <col min="6152" max="6152" width="15.875" style="2" customWidth="1"/>
    <col min="6153" max="6153" width="17.125" style="2" customWidth="1"/>
    <col min="6154" max="6155" width="14.625" style="2" customWidth="1"/>
    <col min="6156" max="6400" width="13.375" style="2"/>
    <col min="6401" max="6401" width="13.375" style="2" customWidth="1"/>
    <col min="6402" max="6402" width="4.625" style="2" customWidth="1"/>
    <col min="6403" max="6405" width="15.875" style="2" customWidth="1"/>
    <col min="6406" max="6406" width="14.625" style="2" customWidth="1"/>
    <col min="6407" max="6407" width="4.625" style="2" customWidth="1"/>
    <col min="6408" max="6408" width="15.875" style="2" customWidth="1"/>
    <col min="6409" max="6409" width="17.125" style="2" customWidth="1"/>
    <col min="6410" max="6411" width="14.625" style="2" customWidth="1"/>
    <col min="6412" max="6656" width="13.375" style="2"/>
    <col min="6657" max="6657" width="13.375" style="2" customWidth="1"/>
    <col min="6658" max="6658" width="4.625" style="2" customWidth="1"/>
    <col min="6659" max="6661" width="15.875" style="2" customWidth="1"/>
    <col min="6662" max="6662" width="14.625" style="2" customWidth="1"/>
    <col min="6663" max="6663" width="4.625" style="2" customWidth="1"/>
    <col min="6664" max="6664" width="15.875" style="2" customWidth="1"/>
    <col min="6665" max="6665" width="17.125" style="2" customWidth="1"/>
    <col min="6666" max="6667" width="14.625" style="2" customWidth="1"/>
    <col min="6668" max="6912" width="13.375" style="2"/>
    <col min="6913" max="6913" width="13.375" style="2" customWidth="1"/>
    <col min="6914" max="6914" width="4.625" style="2" customWidth="1"/>
    <col min="6915" max="6917" width="15.875" style="2" customWidth="1"/>
    <col min="6918" max="6918" width="14.625" style="2" customWidth="1"/>
    <col min="6919" max="6919" width="4.625" style="2" customWidth="1"/>
    <col min="6920" max="6920" width="15.875" style="2" customWidth="1"/>
    <col min="6921" max="6921" width="17.125" style="2" customWidth="1"/>
    <col min="6922" max="6923" width="14.625" style="2" customWidth="1"/>
    <col min="6924" max="7168" width="13.375" style="2"/>
    <col min="7169" max="7169" width="13.375" style="2" customWidth="1"/>
    <col min="7170" max="7170" width="4.625" style="2" customWidth="1"/>
    <col min="7171" max="7173" width="15.875" style="2" customWidth="1"/>
    <col min="7174" max="7174" width="14.625" style="2" customWidth="1"/>
    <col min="7175" max="7175" width="4.625" style="2" customWidth="1"/>
    <col min="7176" max="7176" width="15.875" style="2" customWidth="1"/>
    <col min="7177" max="7177" width="17.125" style="2" customWidth="1"/>
    <col min="7178" max="7179" width="14.625" style="2" customWidth="1"/>
    <col min="7180" max="7424" width="13.375" style="2"/>
    <col min="7425" max="7425" width="13.375" style="2" customWidth="1"/>
    <col min="7426" max="7426" width="4.625" style="2" customWidth="1"/>
    <col min="7427" max="7429" width="15.875" style="2" customWidth="1"/>
    <col min="7430" max="7430" width="14.625" style="2" customWidth="1"/>
    <col min="7431" max="7431" width="4.625" style="2" customWidth="1"/>
    <col min="7432" max="7432" width="15.875" style="2" customWidth="1"/>
    <col min="7433" max="7433" width="17.125" style="2" customWidth="1"/>
    <col min="7434" max="7435" width="14.625" style="2" customWidth="1"/>
    <col min="7436" max="7680" width="13.375" style="2"/>
    <col min="7681" max="7681" width="13.375" style="2" customWidth="1"/>
    <col min="7682" max="7682" width="4.625" style="2" customWidth="1"/>
    <col min="7683" max="7685" width="15.875" style="2" customWidth="1"/>
    <col min="7686" max="7686" width="14.625" style="2" customWidth="1"/>
    <col min="7687" max="7687" width="4.625" style="2" customWidth="1"/>
    <col min="7688" max="7688" width="15.875" style="2" customWidth="1"/>
    <col min="7689" max="7689" width="17.125" style="2" customWidth="1"/>
    <col min="7690" max="7691" width="14.625" style="2" customWidth="1"/>
    <col min="7692" max="7936" width="13.375" style="2"/>
    <col min="7937" max="7937" width="13.375" style="2" customWidth="1"/>
    <col min="7938" max="7938" width="4.625" style="2" customWidth="1"/>
    <col min="7939" max="7941" width="15.875" style="2" customWidth="1"/>
    <col min="7942" max="7942" width="14.625" style="2" customWidth="1"/>
    <col min="7943" max="7943" width="4.625" style="2" customWidth="1"/>
    <col min="7944" max="7944" width="15.875" style="2" customWidth="1"/>
    <col min="7945" max="7945" width="17.125" style="2" customWidth="1"/>
    <col min="7946" max="7947" width="14.625" style="2" customWidth="1"/>
    <col min="7948" max="8192" width="13.375" style="2"/>
    <col min="8193" max="8193" width="13.375" style="2" customWidth="1"/>
    <col min="8194" max="8194" width="4.625" style="2" customWidth="1"/>
    <col min="8195" max="8197" width="15.875" style="2" customWidth="1"/>
    <col min="8198" max="8198" width="14.625" style="2" customWidth="1"/>
    <col min="8199" max="8199" width="4.625" style="2" customWidth="1"/>
    <col min="8200" max="8200" width="15.875" style="2" customWidth="1"/>
    <col min="8201" max="8201" width="17.125" style="2" customWidth="1"/>
    <col min="8202" max="8203" width="14.625" style="2" customWidth="1"/>
    <col min="8204" max="8448" width="13.375" style="2"/>
    <col min="8449" max="8449" width="13.375" style="2" customWidth="1"/>
    <col min="8450" max="8450" width="4.625" style="2" customWidth="1"/>
    <col min="8451" max="8453" width="15.875" style="2" customWidth="1"/>
    <col min="8454" max="8454" width="14.625" style="2" customWidth="1"/>
    <col min="8455" max="8455" width="4.625" style="2" customWidth="1"/>
    <col min="8456" max="8456" width="15.875" style="2" customWidth="1"/>
    <col min="8457" max="8457" width="17.125" style="2" customWidth="1"/>
    <col min="8458" max="8459" width="14.625" style="2" customWidth="1"/>
    <col min="8460" max="8704" width="13.375" style="2"/>
    <col min="8705" max="8705" width="13.375" style="2" customWidth="1"/>
    <col min="8706" max="8706" width="4.625" style="2" customWidth="1"/>
    <col min="8707" max="8709" width="15.875" style="2" customWidth="1"/>
    <col min="8710" max="8710" width="14.625" style="2" customWidth="1"/>
    <col min="8711" max="8711" width="4.625" style="2" customWidth="1"/>
    <col min="8712" max="8712" width="15.875" style="2" customWidth="1"/>
    <col min="8713" max="8713" width="17.125" style="2" customWidth="1"/>
    <col min="8714" max="8715" width="14.625" style="2" customWidth="1"/>
    <col min="8716" max="8960" width="13.375" style="2"/>
    <col min="8961" max="8961" width="13.375" style="2" customWidth="1"/>
    <col min="8962" max="8962" width="4.625" style="2" customWidth="1"/>
    <col min="8963" max="8965" width="15.875" style="2" customWidth="1"/>
    <col min="8966" max="8966" width="14.625" style="2" customWidth="1"/>
    <col min="8967" max="8967" width="4.625" style="2" customWidth="1"/>
    <col min="8968" max="8968" width="15.875" style="2" customWidth="1"/>
    <col min="8969" max="8969" width="17.125" style="2" customWidth="1"/>
    <col min="8970" max="8971" width="14.625" style="2" customWidth="1"/>
    <col min="8972" max="9216" width="13.375" style="2"/>
    <col min="9217" max="9217" width="13.375" style="2" customWidth="1"/>
    <col min="9218" max="9218" width="4.625" style="2" customWidth="1"/>
    <col min="9219" max="9221" width="15.875" style="2" customWidth="1"/>
    <col min="9222" max="9222" width="14.625" style="2" customWidth="1"/>
    <col min="9223" max="9223" width="4.625" style="2" customWidth="1"/>
    <col min="9224" max="9224" width="15.875" style="2" customWidth="1"/>
    <col min="9225" max="9225" width="17.125" style="2" customWidth="1"/>
    <col min="9226" max="9227" width="14.625" style="2" customWidth="1"/>
    <col min="9228" max="9472" width="13.375" style="2"/>
    <col min="9473" max="9473" width="13.375" style="2" customWidth="1"/>
    <col min="9474" max="9474" width="4.625" style="2" customWidth="1"/>
    <col min="9475" max="9477" width="15.875" style="2" customWidth="1"/>
    <col min="9478" max="9478" width="14.625" style="2" customWidth="1"/>
    <col min="9479" max="9479" width="4.625" style="2" customWidth="1"/>
    <col min="9480" max="9480" width="15.875" style="2" customWidth="1"/>
    <col min="9481" max="9481" width="17.125" style="2" customWidth="1"/>
    <col min="9482" max="9483" width="14.625" style="2" customWidth="1"/>
    <col min="9484" max="9728" width="13.375" style="2"/>
    <col min="9729" max="9729" width="13.375" style="2" customWidth="1"/>
    <col min="9730" max="9730" width="4.625" style="2" customWidth="1"/>
    <col min="9731" max="9733" width="15.875" style="2" customWidth="1"/>
    <col min="9734" max="9734" width="14.625" style="2" customWidth="1"/>
    <col min="9735" max="9735" width="4.625" style="2" customWidth="1"/>
    <col min="9736" max="9736" width="15.875" style="2" customWidth="1"/>
    <col min="9737" max="9737" width="17.125" style="2" customWidth="1"/>
    <col min="9738" max="9739" width="14.625" style="2" customWidth="1"/>
    <col min="9740" max="9984" width="13.375" style="2"/>
    <col min="9985" max="9985" width="13.375" style="2" customWidth="1"/>
    <col min="9986" max="9986" width="4.625" style="2" customWidth="1"/>
    <col min="9987" max="9989" width="15.875" style="2" customWidth="1"/>
    <col min="9990" max="9990" width="14.625" style="2" customWidth="1"/>
    <col min="9991" max="9991" width="4.625" style="2" customWidth="1"/>
    <col min="9992" max="9992" width="15.875" style="2" customWidth="1"/>
    <col min="9993" max="9993" width="17.125" style="2" customWidth="1"/>
    <col min="9994" max="9995" width="14.625" style="2" customWidth="1"/>
    <col min="9996" max="10240" width="13.375" style="2"/>
    <col min="10241" max="10241" width="13.375" style="2" customWidth="1"/>
    <col min="10242" max="10242" width="4.625" style="2" customWidth="1"/>
    <col min="10243" max="10245" width="15.875" style="2" customWidth="1"/>
    <col min="10246" max="10246" width="14.625" style="2" customWidth="1"/>
    <col min="10247" max="10247" width="4.625" style="2" customWidth="1"/>
    <col min="10248" max="10248" width="15.875" style="2" customWidth="1"/>
    <col min="10249" max="10249" width="17.125" style="2" customWidth="1"/>
    <col min="10250" max="10251" width="14.625" style="2" customWidth="1"/>
    <col min="10252" max="10496" width="13.375" style="2"/>
    <col min="10497" max="10497" width="13.375" style="2" customWidth="1"/>
    <col min="10498" max="10498" width="4.625" style="2" customWidth="1"/>
    <col min="10499" max="10501" width="15.875" style="2" customWidth="1"/>
    <col min="10502" max="10502" width="14.625" style="2" customWidth="1"/>
    <col min="10503" max="10503" width="4.625" style="2" customWidth="1"/>
    <col min="10504" max="10504" width="15.875" style="2" customWidth="1"/>
    <col min="10505" max="10505" width="17.125" style="2" customWidth="1"/>
    <col min="10506" max="10507" width="14.625" style="2" customWidth="1"/>
    <col min="10508" max="10752" width="13.375" style="2"/>
    <col min="10753" max="10753" width="13.375" style="2" customWidth="1"/>
    <col min="10754" max="10754" width="4.625" style="2" customWidth="1"/>
    <col min="10755" max="10757" width="15.875" style="2" customWidth="1"/>
    <col min="10758" max="10758" width="14.625" style="2" customWidth="1"/>
    <col min="10759" max="10759" width="4.625" style="2" customWidth="1"/>
    <col min="10760" max="10760" width="15.875" style="2" customWidth="1"/>
    <col min="10761" max="10761" width="17.125" style="2" customWidth="1"/>
    <col min="10762" max="10763" width="14.625" style="2" customWidth="1"/>
    <col min="10764" max="11008" width="13.375" style="2"/>
    <col min="11009" max="11009" width="13.375" style="2" customWidth="1"/>
    <col min="11010" max="11010" width="4.625" style="2" customWidth="1"/>
    <col min="11011" max="11013" width="15.875" style="2" customWidth="1"/>
    <col min="11014" max="11014" width="14.625" style="2" customWidth="1"/>
    <col min="11015" max="11015" width="4.625" style="2" customWidth="1"/>
    <col min="11016" max="11016" width="15.875" style="2" customWidth="1"/>
    <col min="11017" max="11017" width="17.125" style="2" customWidth="1"/>
    <col min="11018" max="11019" width="14.625" style="2" customWidth="1"/>
    <col min="11020" max="11264" width="13.375" style="2"/>
    <col min="11265" max="11265" width="13.375" style="2" customWidth="1"/>
    <col min="11266" max="11266" width="4.625" style="2" customWidth="1"/>
    <col min="11267" max="11269" width="15.875" style="2" customWidth="1"/>
    <col min="11270" max="11270" width="14.625" style="2" customWidth="1"/>
    <col min="11271" max="11271" width="4.625" style="2" customWidth="1"/>
    <col min="11272" max="11272" width="15.875" style="2" customWidth="1"/>
    <col min="11273" max="11273" width="17.125" style="2" customWidth="1"/>
    <col min="11274" max="11275" width="14.625" style="2" customWidth="1"/>
    <col min="11276" max="11520" width="13.375" style="2"/>
    <col min="11521" max="11521" width="13.375" style="2" customWidth="1"/>
    <col min="11522" max="11522" width="4.625" style="2" customWidth="1"/>
    <col min="11523" max="11525" width="15.875" style="2" customWidth="1"/>
    <col min="11526" max="11526" width="14.625" style="2" customWidth="1"/>
    <col min="11527" max="11527" width="4.625" style="2" customWidth="1"/>
    <col min="11528" max="11528" width="15.875" style="2" customWidth="1"/>
    <col min="11529" max="11529" width="17.125" style="2" customWidth="1"/>
    <col min="11530" max="11531" width="14.625" style="2" customWidth="1"/>
    <col min="11532" max="11776" width="13.375" style="2"/>
    <col min="11777" max="11777" width="13.375" style="2" customWidth="1"/>
    <col min="11778" max="11778" width="4.625" style="2" customWidth="1"/>
    <col min="11779" max="11781" width="15.875" style="2" customWidth="1"/>
    <col min="11782" max="11782" width="14.625" style="2" customWidth="1"/>
    <col min="11783" max="11783" width="4.625" style="2" customWidth="1"/>
    <col min="11784" max="11784" width="15.875" style="2" customWidth="1"/>
    <col min="11785" max="11785" width="17.125" style="2" customWidth="1"/>
    <col min="11786" max="11787" width="14.625" style="2" customWidth="1"/>
    <col min="11788" max="12032" width="13.375" style="2"/>
    <col min="12033" max="12033" width="13.375" style="2" customWidth="1"/>
    <col min="12034" max="12034" width="4.625" style="2" customWidth="1"/>
    <col min="12035" max="12037" width="15.875" style="2" customWidth="1"/>
    <col min="12038" max="12038" width="14.625" style="2" customWidth="1"/>
    <col min="12039" max="12039" width="4.625" style="2" customWidth="1"/>
    <col min="12040" max="12040" width="15.875" style="2" customWidth="1"/>
    <col min="12041" max="12041" width="17.125" style="2" customWidth="1"/>
    <col min="12042" max="12043" width="14.625" style="2" customWidth="1"/>
    <col min="12044" max="12288" width="13.375" style="2"/>
    <col min="12289" max="12289" width="13.375" style="2" customWidth="1"/>
    <col min="12290" max="12290" width="4.625" style="2" customWidth="1"/>
    <col min="12291" max="12293" width="15.875" style="2" customWidth="1"/>
    <col min="12294" max="12294" width="14.625" style="2" customWidth="1"/>
    <col min="12295" max="12295" width="4.625" style="2" customWidth="1"/>
    <col min="12296" max="12296" width="15.875" style="2" customWidth="1"/>
    <col min="12297" max="12297" width="17.125" style="2" customWidth="1"/>
    <col min="12298" max="12299" width="14.625" style="2" customWidth="1"/>
    <col min="12300" max="12544" width="13.375" style="2"/>
    <col min="12545" max="12545" width="13.375" style="2" customWidth="1"/>
    <col min="12546" max="12546" width="4.625" style="2" customWidth="1"/>
    <col min="12547" max="12549" width="15.875" style="2" customWidth="1"/>
    <col min="12550" max="12550" width="14.625" style="2" customWidth="1"/>
    <col min="12551" max="12551" width="4.625" style="2" customWidth="1"/>
    <col min="12552" max="12552" width="15.875" style="2" customWidth="1"/>
    <col min="12553" max="12553" width="17.125" style="2" customWidth="1"/>
    <col min="12554" max="12555" width="14.625" style="2" customWidth="1"/>
    <col min="12556" max="12800" width="13.375" style="2"/>
    <col min="12801" max="12801" width="13.375" style="2" customWidth="1"/>
    <col min="12802" max="12802" width="4.625" style="2" customWidth="1"/>
    <col min="12803" max="12805" width="15.875" style="2" customWidth="1"/>
    <col min="12806" max="12806" width="14.625" style="2" customWidth="1"/>
    <col min="12807" max="12807" width="4.625" style="2" customWidth="1"/>
    <col min="12808" max="12808" width="15.875" style="2" customWidth="1"/>
    <col min="12809" max="12809" width="17.125" style="2" customWidth="1"/>
    <col min="12810" max="12811" width="14.625" style="2" customWidth="1"/>
    <col min="12812" max="13056" width="13.375" style="2"/>
    <col min="13057" max="13057" width="13.375" style="2" customWidth="1"/>
    <col min="13058" max="13058" width="4.625" style="2" customWidth="1"/>
    <col min="13059" max="13061" width="15.875" style="2" customWidth="1"/>
    <col min="13062" max="13062" width="14.625" style="2" customWidth="1"/>
    <col min="13063" max="13063" width="4.625" style="2" customWidth="1"/>
    <col min="13064" max="13064" width="15.875" style="2" customWidth="1"/>
    <col min="13065" max="13065" width="17.125" style="2" customWidth="1"/>
    <col min="13066" max="13067" width="14.625" style="2" customWidth="1"/>
    <col min="13068" max="13312" width="13.375" style="2"/>
    <col min="13313" max="13313" width="13.375" style="2" customWidth="1"/>
    <col min="13314" max="13314" width="4.625" style="2" customWidth="1"/>
    <col min="13315" max="13317" width="15.875" style="2" customWidth="1"/>
    <col min="13318" max="13318" width="14.625" style="2" customWidth="1"/>
    <col min="13319" max="13319" width="4.625" style="2" customWidth="1"/>
    <col min="13320" max="13320" width="15.875" style="2" customWidth="1"/>
    <col min="13321" max="13321" width="17.125" style="2" customWidth="1"/>
    <col min="13322" max="13323" width="14.625" style="2" customWidth="1"/>
    <col min="13324" max="13568" width="13.375" style="2"/>
    <col min="13569" max="13569" width="13.375" style="2" customWidth="1"/>
    <col min="13570" max="13570" width="4.625" style="2" customWidth="1"/>
    <col min="13571" max="13573" width="15.875" style="2" customWidth="1"/>
    <col min="13574" max="13574" width="14.625" style="2" customWidth="1"/>
    <col min="13575" max="13575" width="4.625" style="2" customWidth="1"/>
    <col min="13576" max="13576" width="15.875" style="2" customWidth="1"/>
    <col min="13577" max="13577" width="17.125" style="2" customWidth="1"/>
    <col min="13578" max="13579" width="14.625" style="2" customWidth="1"/>
    <col min="13580" max="13824" width="13.375" style="2"/>
    <col min="13825" max="13825" width="13.375" style="2" customWidth="1"/>
    <col min="13826" max="13826" width="4.625" style="2" customWidth="1"/>
    <col min="13827" max="13829" width="15.875" style="2" customWidth="1"/>
    <col min="13830" max="13830" width="14.625" style="2" customWidth="1"/>
    <col min="13831" max="13831" width="4.625" style="2" customWidth="1"/>
    <col min="13832" max="13832" width="15.875" style="2" customWidth="1"/>
    <col min="13833" max="13833" width="17.125" style="2" customWidth="1"/>
    <col min="13834" max="13835" width="14.625" style="2" customWidth="1"/>
    <col min="13836" max="14080" width="13.375" style="2"/>
    <col min="14081" max="14081" width="13.375" style="2" customWidth="1"/>
    <col min="14082" max="14082" width="4.625" style="2" customWidth="1"/>
    <col min="14083" max="14085" width="15.875" style="2" customWidth="1"/>
    <col min="14086" max="14086" width="14.625" style="2" customWidth="1"/>
    <col min="14087" max="14087" width="4.625" style="2" customWidth="1"/>
    <col min="14088" max="14088" width="15.875" style="2" customWidth="1"/>
    <col min="14089" max="14089" width="17.125" style="2" customWidth="1"/>
    <col min="14090" max="14091" width="14.625" style="2" customWidth="1"/>
    <col min="14092" max="14336" width="13.375" style="2"/>
    <col min="14337" max="14337" width="13.375" style="2" customWidth="1"/>
    <col min="14338" max="14338" width="4.625" style="2" customWidth="1"/>
    <col min="14339" max="14341" width="15.875" style="2" customWidth="1"/>
    <col min="14342" max="14342" width="14.625" style="2" customWidth="1"/>
    <col min="14343" max="14343" width="4.625" style="2" customWidth="1"/>
    <col min="14344" max="14344" width="15.875" style="2" customWidth="1"/>
    <col min="14345" max="14345" width="17.125" style="2" customWidth="1"/>
    <col min="14346" max="14347" width="14.625" style="2" customWidth="1"/>
    <col min="14348" max="14592" width="13.375" style="2"/>
    <col min="14593" max="14593" width="13.375" style="2" customWidth="1"/>
    <col min="14594" max="14594" width="4.625" style="2" customWidth="1"/>
    <col min="14595" max="14597" width="15.875" style="2" customWidth="1"/>
    <col min="14598" max="14598" width="14.625" style="2" customWidth="1"/>
    <col min="14599" max="14599" width="4.625" style="2" customWidth="1"/>
    <col min="14600" max="14600" width="15.875" style="2" customWidth="1"/>
    <col min="14601" max="14601" width="17.125" style="2" customWidth="1"/>
    <col min="14602" max="14603" width="14.625" style="2" customWidth="1"/>
    <col min="14604" max="14848" width="13.375" style="2"/>
    <col min="14849" max="14849" width="13.375" style="2" customWidth="1"/>
    <col min="14850" max="14850" width="4.625" style="2" customWidth="1"/>
    <col min="14851" max="14853" width="15.875" style="2" customWidth="1"/>
    <col min="14854" max="14854" width="14.625" style="2" customWidth="1"/>
    <col min="14855" max="14855" width="4.625" style="2" customWidth="1"/>
    <col min="14856" max="14856" width="15.875" style="2" customWidth="1"/>
    <col min="14857" max="14857" width="17.125" style="2" customWidth="1"/>
    <col min="14858" max="14859" width="14.625" style="2" customWidth="1"/>
    <col min="14860" max="15104" width="13.375" style="2"/>
    <col min="15105" max="15105" width="13.375" style="2" customWidth="1"/>
    <col min="15106" max="15106" width="4.625" style="2" customWidth="1"/>
    <col min="15107" max="15109" width="15.875" style="2" customWidth="1"/>
    <col min="15110" max="15110" width="14.625" style="2" customWidth="1"/>
    <col min="15111" max="15111" width="4.625" style="2" customWidth="1"/>
    <col min="15112" max="15112" width="15.875" style="2" customWidth="1"/>
    <col min="15113" max="15113" width="17.125" style="2" customWidth="1"/>
    <col min="15114" max="15115" width="14.625" style="2" customWidth="1"/>
    <col min="15116" max="15360" width="13.375" style="2"/>
    <col min="15361" max="15361" width="13.375" style="2" customWidth="1"/>
    <col min="15362" max="15362" width="4.625" style="2" customWidth="1"/>
    <col min="15363" max="15365" width="15.875" style="2" customWidth="1"/>
    <col min="15366" max="15366" width="14.625" style="2" customWidth="1"/>
    <col min="15367" max="15367" width="4.625" style="2" customWidth="1"/>
    <col min="15368" max="15368" width="15.875" style="2" customWidth="1"/>
    <col min="15369" max="15369" width="17.125" style="2" customWidth="1"/>
    <col min="15370" max="15371" width="14.625" style="2" customWidth="1"/>
    <col min="15372" max="15616" width="13.375" style="2"/>
    <col min="15617" max="15617" width="13.375" style="2" customWidth="1"/>
    <col min="15618" max="15618" width="4.625" style="2" customWidth="1"/>
    <col min="15619" max="15621" width="15.875" style="2" customWidth="1"/>
    <col min="15622" max="15622" width="14.625" style="2" customWidth="1"/>
    <col min="15623" max="15623" width="4.625" style="2" customWidth="1"/>
    <col min="15624" max="15624" width="15.875" style="2" customWidth="1"/>
    <col min="15625" max="15625" width="17.125" style="2" customWidth="1"/>
    <col min="15626" max="15627" width="14.625" style="2" customWidth="1"/>
    <col min="15628" max="15872" width="13.375" style="2"/>
    <col min="15873" max="15873" width="13.375" style="2" customWidth="1"/>
    <col min="15874" max="15874" width="4.625" style="2" customWidth="1"/>
    <col min="15875" max="15877" width="15.875" style="2" customWidth="1"/>
    <col min="15878" max="15878" width="14.625" style="2" customWidth="1"/>
    <col min="15879" max="15879" width="4.625" style="2" customWidth="1"/>
    <col min="15880" max="15880" width="15.875" style="2" customWidth="1"/>
    <col min="15881" max="15881" width="17.125" style="2" customWidth="1"/>
    <col min="15882" max="15883" width="14.625" style="2" customWidth="1"/>
    <col min="15884" max="16128" width="13.375" style="2"/>
    <col min="16129" max="16129" width="13.375" style="2" customWidth="1"/>
    <col min="16130" max="16130" width="4.625" style="2" customWidth="1"/>
    <col min="16131" max="16133" width="15.875" style="2" customWidth="1"/>
    <col min="16134" max="16134" width="14.625" style="2" customWidth="1"/>
    <col min="16135" max="16135" width="4.625" style="2" customWidth="1"/>
    <col min="16136" max="16136" width="15.875" style="2" customWidth="1"/>
    <col min="16137" max="16137" width="17.125" style="2" customWidth="1"/>
    <col min="16138" max="16139" width="14.625" style="2" customWidth="1"/>
    <col min="16140" max="16384" width="13.375" style="2"/>
  </cols>
  <sheetData>
    <row r="1" spans="1:11" x14ac:dyDescent="0.2">
      <c r="A1" s="1"/>
    </row>
    <row r="6" spans="1:11" x14ac:dyDescent="0.2">
      <c r="E6" s="3" t="s">
        <v>0</v>
      </c>
    </row>
    <row r="7" spans="1:11" x14ac:dyDescent="0.2">
      <c r="E7" s="1" t="s">
        <v>1</v>
      </c>
    </row>
    <row r="8" spans="1:11" x14ac:dyDescent="0.2">
      <c r="C8" s="1" t="s">
        <v>2</v>
      </c>
    </row>
    <row r="9" spans="1:11" x14ac:dyDescent="0.2">
      <c r="C9" s="1" t="s">
        <v>3</v>
      </c>
    </row>
    <row r="10" spans="1:11" ht="18" thickBot="1" x14ac:dyDescent="0.25"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1" x14ac:dyDescent="0.2">
      <c r="E11" s="5"/>
      <c r="F11" s="5"/>
      <c r="G11" s="6"/>
      <c r="H11" s="7"/>
      <c r="I11" s="7"/>
      <c r="J11" s="5"/>
      <c r="K11" s="5"/>
    </row>
    <row r="12" spans="1:11" x14ac:dyDescent="0.2">
      <c r="E12" s="8" t="s">
        <v>4</v>
      </c>
      <c r="F12" s="8" t="s">
        <v>5</v>
      </c>
      <c r="G12" s="5"/>
      <c r="H12" s="7"/>
      <c r="I12" s="7"/>
      <c r="J12" s="8" t="s">
        <v>4</v>
      </c>
      <c r="K12" s="8" t="s">
        <v>5</v>
      </c>
    </row>
    <row r="13" spans="1:11" x14ac:dyDescent="0.2">
      <c r="B13" s="9"/>
      <c r="C13" s="9"/>
      <c r="D13" s="9"/>
      <c r="E13" s="10"/>
      <c r="F13" s="10"/>
      <c r="G13" s="10"/>
      <c r="H13" s="9"/>
      <c r="I13" s="9"/>
      <c r="J13" s="10"/>
      <c r="K13" s="10"/>
    </row>
    <row r="14" spans="1:11" x14ac:dyDescent="0.2">
      <c r="E14" s="5"/>
      <c r="G14" s="5"/>
      <c r="J14" s="11" t="s">
        <v>6</v>
      </c>
      <c r="K14" s="12" t="s">
        <v>6</v>
      </c>
    </row>
    <row r="15" spans="1:11" x14ac:dyDescent="0.2">
      <c r="C15" s="1" t="s">
        <v>7</v>
      </c>
      <c r="E15" s="13">
        <v>54203</v>
      </c>
      <c r="F15" s="14">
        <v>714</v>
      </c>
      <c r="G15" s="5"/>
      <c r="H15" s="1" t="s">
        <v>8</v>
      </c>
      <c r="J15" s="13">
        <v>111</v>
      </c>
      <c r="K15" s="14">
        <v>155</v>
      </c>
    </row>
    <row r="16" spans="1:11" x14ac:dyDescent="0.2">
      <c r="C16" s="1" t="s">
        <v>9</v>
      </c>
      <c r="D16" s="1" t="s">
        <v>10</v>
      </c>
      <c r="E16" s="15">
        <v>3.4</v>
      </c>
      <c r="F16" s="16">
        <v>3.44</v>
      </c>
      <c r="G16" s="5"/>
      <c r="H16" s="1" t="s">
        <v>11</v>
      </c>
      <c r="J16" s="13">
        <v>129</v>
      </c>
      <c r="K16" s="14">
        <v>144</v>
      </c>
    </row>
    <row r="17" spans="3:11" x14ac:dyDescent="0.2">
      <c r="C17" s="1" t="s">
        <v>12</v>
      </c>
      <c r="D17" s="1" t="s">
        <v>10</v>
      </c>
      <c r="E17" s="15">
        <v>1.55</v>
      </c>
      <c r="F17" s="16">
        <v>1.57</v>
      </c>
      <c r="G17" s="5"/>
      <c r="H17" s="1" t="s">
        <v>13</v>
      </c>
      <c r="J17" s="13">
        <v>201</v>
      </c>
      <c r="K17" s="14">
        <v>176</v>
      </c>
    </row>
    <row r="18" spans="3:11" x14ac:dyDescent="0.2">
      <c r="C18" s="1" t="s">
        <v>14</v>
      </c>
      <c r="D18" s="1" t="s">
        <v>15</v>
      </c>
      <c r="E18" s="17">
        <v>76.8</v>
      </c>
      <c r="F18" s="18">
        <v>85</v>
      </c>
      <c r="G18" s="5"/>
      <c r="H18" s="1" t="s">
        <v>16</v>
      </c>
      <c r="J18" s="13">
        <v>96</v>
      </c>
      <c r="K18" s="14">
        <v>87</v>
      </c>
    </row>
    <row r="19" spans="3:11" x14ac:dyDescent="0.2">
      <c r="C19" s="1" t="s">
        <v>17</v>
      </c>
      <c r="D19" s="19" t="s">
        <v>18</v>
      </c>
      <c r="E19" s="13">
        <v>7590</v>
      </c>
      <c r="F19" s="14">
        <v>6959</v>
      </c>
      <c r="G19" s="5"/>
      <c r="H19" s="1" t="s">
        <v>19</v>
      </c>
      <c r="J19" s="13">
        <v>121</v>
      </c>
      <c r="K19" s="14">
        <v>102</v>
      </c>
    </row>
    <row r="20" spans="3:11" x14ac:dyDescent="0.2">
      <c r="C20" s="1" t="s">
        <v>20</v>
      </c>
      <c r="E20" s="17">
        <v>51.4</v>
      </c>
      <c r="F20" s="18">
        <v>51.8</v>
      </c>
      <c r="G20" s="5"/>
      <c r="H20" s="1" t="s">
        <v>21</v>
      </c>
      <c r="J20" s="13">
        <v>1622</v>
      </c>
      <c r="K20" s="14">
        <v>1549</v>
      </c>
    </row>
    <row r="21" spans="3:11" x14ac:dyDescent="0.2">
      <c r="E21" s="5"/>
      <c r="G21" s="5"/>
      <c r="H21" s="1"/>
      <c r="J21" s="13"/>
      <c r="K21" s="14"/>
    </row>
    <row r="22" spans="3:11" x14ac:dyDescent="0.2">
      <c r="E22" s="11" t="s">
        <v>6</v>
      </c>
      <c r="F22" s="12" t="s">
        <v>6</v>
      </c>
      <c r="G22" s="5"/>
      <c r="H22" s="1" t="s">
        <v>22</v>
      </c>
      <c r="J22" s="13">
        <v>6807</v>
      </c>
      <c r="K22" s="14">
        <v>5888</v>
      </c>
    </row>
    <row r="23" spans="3:11" x14ac:dyDescent="0.2">
      <c r="C23" s="1" t="s">
        <v>23</v>
      </c>
      <c r="E23" s="20">
        <f>SUM(E25:E217,J14:J218)-5</f>
        <v>335114</v>
      </c>
      <c r="F23" s="21">
        <f>SUM(F25:F217,K14:K218)+7</f>
        <v>309654</v>
      </c>
      <c r="G23" s="5"/>
      <c r="H23" s="1" t="s">
        <v>24</v>
      </c>
      <c r="J23" s="13">
        <v>1011</v>
      </c>
      <c r="K23" s="14">
        <v>765</v>
      </c>
    </row>
    <row r="24" spans="3:11" x14ac:dyDescent="0.2">
      <c r="E24" s="5"/>
      <c r="G24" s="5"/>
      <c r="H24" s="1" t="s">
        <v>25</v>
      </c>
      <c r="J24" s="13">
        <v>852</v>
      </c>
      <c r="K24" s="14">
        <v>1082</v>
      </c>
    </row>
    <row r="25" spans="3:11" x14ac:dyDescent="0.2">
      <c r="C25" s="1" t="s">
        <v>26</v>
      </c>
      <c r="E25" s="5"/>
      <c r="G25" s="5"/>
      <c r="H25" s="1" t="s">
        <v>27</v>
      </c>
      <c r="J25" s="13">
        <v>237</v>
      </c>
      <c r="K25" s="14">
        <v>193</v>
      </c>
    </row>
    <row r="26" spans="3:11" x14ac:dyDescent="0.2">
      <c r="C26" s="1"/>
      <c r="E26" s="13"/>
      <c r="F26" s="14"/>
      <c r="G26" s="5"/>
      <c r="H26" s="1" t="s">
        <v>28</v>
      </c>
      <c r="J26" s="13">
        <v>489</v>
      </c>
      <c r="K26" s="14">
        <v>462</v>
      </c>
    </row>
    <row r="27" spans="3:11" x14ac:dyDescent="0.2">
      <c r="C27" s="1" t="s">
        <v>29</v>
      </c>
      <c r="E27" s="13">
        <v>4531</v>
      </c>
      <c r="F27" s="14">
        <v>4783</v>
      </c>
      <c r="G27" s="5"/>
      <c r="H27" s="1" t="s">
        <v>30</v>
      </c>
      <c r="J27" s="13">
        <v>488</v>
      </c>
      <c r="K27" s="14">
        <v>420</v>
      </c>
    </row>
    <row r="28" spans="3:11" x14ac:dyDescent="0.2">
      <c r="C28" s="1" t="s">
        <v>31</v>
      </c>
      <c r="E28" s="13">
        <v>2311</v>
      </c>
      <c r="F28" s="14">
        <v>2960</v>
      </c>
      <c r="G28" s="5"/>
      <c r="H28" s="1" t="s">
        <v>32</v>
      </c>
      <c r="J28" s="13">
        <v>438</v>
      </c>
      <c r="K28" s="14">
        <v>425</v>
      </c>
    </row>
    <row r="29" spans="3:11" x14ac:dyDescent="0.2">
      <c r="C29" s="1" t="s">
        <v>33</v>
      </c>
      <c r="E29" s="13">
        <v>1651</v>
      </c>
      <c r="F29" s="14">
        <v>1686</v>
      </c>
      <c r="G29" s="5"/>
      <c r="H29" s="1" t="s">
        <v>34</v>
      </c>
      <c r="J29" s="13">
        <v>467</v>
      </c>
      <c r="K29" s="14">
        <v>127</v>
      </c>
    </row>
    <row r="30" spans="3:11" x14ac:dyDescent="0.2">
      <c r="C30" s="1" t="s">
        <v>35</v>
      </c>
      <c r="E30" s="13">
        <v>273</v>
      </c>
      <c r="F30" s="14">
        <v>258</v>
      </c>
      <c r="G30" s="5"/>
      <c r="H30" s="1" t="s">
        <v>36</v>
      </c>
      <c r="J30" s="13">
        <v>3421</v>
      </c>
      <c r="K30" s="14">
        <v>3052</v>
      </c>
    </row>
    <row r="31" spans="3:11" x14ac:dyDescent="0.2">
      <c r="C31" s="1" t="s">
        <v>37</v>
      </c>
      <c r="E31" s="13">
        <v>6343</v>
      </c>
      <c r="F31" s="14">
        <v>7201</v>
      </c>
      <c r="G31" s="5"/>
      <c r="H31" s="1"/>
      <c r="J31" s="13"/>
      <c r="K31" s="14"/>
    </row>
    <row r="32" spans="3:11" x14ac:dyDescent="0.2">
      <c r="C32" s="1" t="s">
        <v>38</v>
      </c>
      <c r="E32" s="13">
        <v>2451</v>
      </c>
      <c r="F32" s="14">
        <v>2704</v>
      </c>
      <c r="G32" s="5"/>
      <c r="H32" s="1" t="s">
        <v>39</v>
      </c>
      <c r="J32" s="13">
        <v>438</v>
      </c>
      <c r="K32" s="14">
        <v>218</v>
      </c>
    </row>
    <row r="33" spans="3:11" x14ac:dyDescent="0.2">
      <c r="C33" s="1" t="s">
        <v>40</v>
      </c>
      <c r="E33" s="13">
        <v>641</v>
      </c>
      <c r="F33" s="14">
        <v>882</v>
      </c>
      <c r="G33" s="5"/>
      <c r="H33" s="1" t="s">
        <v>41</v>
      </c>
      <c r="J33" s="13">
        <v>78</v>
      </c>
      <c r="K33" s="14">
        <v>52</v>
      </c>
    </row>
    <row r="34" spans="3:11" x14ac:dyDescent="0.2">
      <c r="C34" s="1" t="s">
        <v>42</v>
      </c>
      <c r="E34" s="13">
        <v>493</v>
      </c>
      <c r="F34" s="14">
        <v>377</v>
      </c>
      <c r="G34" s="5"/>
      <c r="H34" s="1" t="s">
        <v>43</v>
      </c>
      <c r="J34" s="13">
        <v>103</v>
      </c>
      <c r="K34" s="14">
        <v>82</v>
      </c>
    </row>
    <row r="35" spans="3:11" x14ac:dyDescent="0.2">
      <c r="C35" s="1"/>
      <c r="E35" s="13"/>
      <c r="F35" s="14"/>
      <c r="G35" s="5"/>
      <c r="H35" s="1" t="s">
        <v>44</v>
      </c>
      <c r="J35" s="13">
        <v>225</v>
      </c>
      <c r="K35" s="14">
        <v>157</v>
      </c>
    </row>
    <row r="36" spans="3:11" x14ac:dyDescent="0.2">
      <c r="C36" s="1" t="s">
        <v>45</v>
      </c>
      <c r="E36" s="13">
        <v>6484</v>
      </c>
      <c r="F36" s="14">
        <v>9177</v>
      </c>
      <c r="G36" s="5"/>
      <c r="H36" s="1" t="s">
        <v>46</v>
      </c>
      <c r="J36" s="13">
        <v>687</v>
      </c>
      <c r="K36" s="14">
        <v>815</v>
      </c>
    </row>
    <row r="37" spans="3:11" x14ac:dyDescent="0.2">
      <c r="C37" s="1" t="s">
        <v>47</v>
      </c>
      <c r="E37" s="13">
        <v>929</v>
      </c>
      <c r="F37" s="14">
        <v>1030</v>
      </c>
      <c r="G37" s="5"/>
      <c r="H37" s="1" t="s">
        <v>48</v>
      </c>
      <c r="J37" s="13">
        <v>1164</v>
      </c>
      <c r="K37" s="14">
        <v>1155</v>
      </c>
    </row>
    <row r="38" spans="3:11" x14ac:dyDescent="0.2">
      <c r="C38" s="1" t="s">
        <v>49</v>
      </c>
      <c r="E38" s="13">
        <v>270</v>
      </c>
      <c r="F38" s="14">
        <v>217</v>
      </c>
      <c r="G38" s="5"/>
      <c r="H38" s="1" t="s">
        <v>50</v>
      </c>
      <c r="J38" s="13">
        <v>135</v>
      </c>
      <c r="K38" s="14">
        <v>111</v>
      </c>
    </row>
    <row r="39" spans="3:11" x14ac:dyDescent="0.2">
      <c r="C39" s="1"/>
      <c r="E39" s="13"/>
      <c r="F39" s="14"/>
      <c r="G39" s="5"/>
      <c r="H39" s="1" t="s">
        <v>51</v>
      </c>
      <c r="J39" s="13">
        <v>274</v>
      </c>
      <c r="K39" s="14">
        <v>340</v>
      </c>
    </row>
    <row r="40" spans="3:11" x14ac:dyDescent="0.2">
      <c r="C40" s="1" t="s">
        <v>52</v>
      </c>
      <c r="E40" s="13">
        <v>2256</v>
      </c>
      <c r="F40" s="14">
        <v>2405</v>
      </c>
      <c r="G40" s="5"/>
      <c r="H40" s="1" t="s">
        <v>53</v>
      </c>
      <c r="J40" s="13">
        <v>509</v>
      </c>
      <c r="K40" s="14">
        <v>418</v>
      </c>
    </row>
    <row r="41" spans="3:11" x14ac:dyDescent="0.2">
      <c r="C41" s="1" t="s">
        <v>54</v>
      </c>
      <c r="E41" s="13">
        <v>129</v>
      </c>
      <c r="F41" s="14">
        <v>55</v>
      </c>
      <c r="G41" s="5"/>
      <c r="H41" s="1" t="s">
        <v>55</v>
      </c>
      <c r="J41" s="13">
        <v>1010</v>
      </c>
      <c r="K41" s="14">
        <v>1338</v>
      </c>
    </row>
    <row r="42" spans="3:11" x14ac:dyDescent="0.2">
      <c r="C42" s="1" t="s">
        <v>56</v>
      </c>
      <c r="E42" s="13">
        <v>567</v>
      </c>
      <c r="F42" s="14">
        <v>396</v>
      </c>
      <c r="G42" s="5"/>
      <c r="H42" s="1" t="s">
        <v>57</v>
      </c>
      <c r="J42" s="13">
        <v>279</v>
      </c>
      <c r="K42" s="14">
        <v>124</v>
      </c>
    </row>
    <row r="43" spans="3:11" x14ac:dyDescent="0.2">
      <c r="C43" s="1" t="s">
        <v>58</v>
      </c>
      <c r="E43" s="13">
        <v>343</v>
      </c>
      <c r="F43" s="14">
        <v>261</v>
      </c>
      <c r="G43" s="5"/>
      <c r="H43" s="1" t="s">
        <v>59</v>
      </c>
      <c r="J43" s="13">
        <v>2271</v>
      </c>
      <c r="K43" s="14">
        <v>2783</v>
      </c>
    </row>
    <row r="44" spans="3:11" x14ac:dyDescent="0.2">
      <c r="C44" s="1" t="s">
        <v>60</v>
      </c>
      <c r="E44" s="13">
        <v>73</v>
      </c>
      <c r="F44" s="14">
        <v>82</v>
      </c>
      <c r="G44" s="5"/>
      <c r="H44" s="1" t="s">
        <v>61</v>
      </c>
      <c r="J44" s="13">
        <v>179</v>
      </c>
      <c r="K44" s="14">
        <v>142</v>
      </c>
    </row>
    <row r="45" spans="3:11" x14ac:dyDescent="0.2">
      <c r="C45" s="1" t="s">
        <v>62</v>
      </c>
      <c r="E45" s="13">
        <v>907</v>
      </c>
      <c r="F45" s="14">
        <v>1006</v>
      </c>
      <c r="G45" s="5"/>
      <c r="H45" s="1" t="s">
        <v>63</v>
      </c>
      <c r="J45" s="13">
        <v>244</v>
      </c>
      <c r="K45" s="14">
        <v>104</v>
      </c>
    </row>
    <row r="46" spans="3:11" x14ac:dyDescent="0.2">
      <c r="C46" s="1"/>
      <c r="E46" s="13"/>
      <c r="F46" s="14"/>
      <c r="G46" s="5"/>
      <c r="H46" s="1" t="s">
        <v>64</v>
      </c>
      <c r="J46" s="13">
        <v>73</v>
      </c>
      <c r="K46" s="14">
        <v>74</v>
      </c>
    </row>
    <row r="47" spans="3:11" x14ac:dyDescent="0.2">
      <c r="C47" s="1" t="s">
        <v>65</v>
      </c>
      <c r="E47" s="13">
        <v>7480</v>
      </c>
      <c r="F47" s="14">
        <v>6932</v>
      </c>
      <c r="G47" s="5"/>
      <c r="H47" s="1" t="s">
        <v>66</v>
      </c>
      <c r="J47" s="13">
        <v>97</v>
      </c>
      <c r="K47" s="14">
        <v>123</v>
      </c>
    </row>
    <row r="48" spans="3:11" x14ac:dyDescent="0.2">
      <c r="C48" s="1" t="s">
        <v>67</v>
      </c>
      <c r="E48" s="13">
        <v>76</v>
      </c>
      <c r="F48" s="14">
        <v>121</v>
      </c>
      <c r="G48" s="5"/>
      <c r="J48" s="5"/>
    </row>
    <row r="49" spans="3:11" x14ac:dyDescent="0.2">
      <c r="C49" s="1" t="s">
        <v>68</v>
      </c>
      <c r="E49" s="13">
        <v>204</v>
      </c>
      <c r="F49" s="14">
        <v>214</v>
      </c>
      <c r="G49" s="5"/>
      <c r="H49" s="1" t="s">
        <v>69</v>
      </c>
      <c r="J49" s="13">
        <v>10949</v>
      </c>
      <c r="K49" s="14">
        <v>8518</v>
      </c>
    </row>
    <row r="50" spans="3:11" x14ac:dyDescent="0.2">
      <c r="C50" s="1" t="s">
        <v>70</v>
      </c>
      <c r="E50" s="13">
        <v>186</v>
      </c>
      <c r="F50" s="14">
        <v>137</v>
      </c>
      <c r="G50" s="5"/>
      <c r="H50" s="1" t="s">
        <v>71</v>
      </c>
      <c r="J50" s="13">
        <v>443</v>
      </c>
      <c r="K50" s="14">
        <v>312</v>
      </c>
    </row>
    <row r="51" spans="3:11" x14ac:dyDescent="0.2">
      <c r="C51" s="1" t="s">
        <v>72</v>
      </c>
      <c r="E51" s="13">
        <v>245</v>
      </c>
      <c r="F51" s="14">
        <v>255</v>
      </c>
      <c r="G51" s="5"/>
      <c r="H51" s="1" t="s">
        <v>73</v>
      </c>
      <c r="J51" s="13">
        <v>1503</v>
      </c>
      <c r="K51" s="14">
        <v>883</v>
      </c>
    </row>
    <row r="52" spans="3:11" x14ac:dyDescent="0.2">
      <c r="C52" s="1" t="s">
        <v>74</v>
      </c>
      <c r="E52" s="13">
        <v>819</v>
      </c>
      <c r="F52" s="14">
        <v>793</v>
      </c>
      <c r="G52" s="5"/>
      <c r="H52" s="1" t="s">
        <v>75</v>
      </c>
      <c r="J52" s="13">
        <v>1548</v>
      </c>
      <c r="K52" s="14">
        <v>964</v>
      </c>
    </row>
    <row r="53" spans="3:11" x14ac:dyDescent="0.2">
      <c r="C53" s="1" t="s">
        <v>76</v>
      </c>
      <c r="E53" s="13">
        <v>242</v>
      </c>
      <c r="F53" s="14">
        <v>237</v>
      </c>
      <c r="G53" s="5"/>
      <c r="J53" s="5"/>
    </row>
    <row r="54" spans="3:11" x14ac:dyDescent="0.2">
      <c r="C54" s="1" t="s">
        <v>77</v>
      </c>
      <c r="E54" s="13">
        <v>277</v>
      </c>
      <c r="F54" s="14">
        <v>105</v>
      </c>
      <c r="G54" s="5"/>
      <c r="H54" s="1" t="s">
        <v>78</v>
      </c>
      <c r="J54" s="13">
        <v>11550</v>
      </c>
      <c r="K54" s="14">
        <v>4460</v>
      </c>
    </row>
    <row r="55" spans="3:11" x14ac:dyDescent="0.2">
      <c r="C55" s="1" t="s">
        <v>79</v>
      </c>
      <c r="E55" s="13">
        <v>40</v>
      </c>
      <c r="F55" s="14">
        <v>60</v>
      </c>
      <c r="G55" s="5"/>
      <c r="H55" s="1" t="s">
        <v>80</v>
      </c>
      <c r="J55" s="13">
        <v>301</v>
      </c>
      <c r="K55" s="14">
        <v>113</v>
      </c>
    </row>
    <row r="56" spans="3:11" x14ac:dyDescent="0.2">
      <c r="C56" s="1"/>
      <c r="E56" s="13"/>
      <c r="F56" s="14"/>
      <c r="G56" s="5"/>
      <c r="H56" s="1" t="s">
        <v>81</v>
      </c>
      <c r="J56" s="13">
        <v>1043</v>
      </c>
      <c r="K56" s="14">
        <v>1965</v>
      </c>
    </row>
    <row r="57" spans="3:11" x14ac:dyDescent="0.2">
      <c r="C57" s="1" t="s">
        <v>82</v>
      </c>
      <c r="E57" s="13">
        <v>242</v>
      </c>
      <c r="F57" s="14">
        <v>262</v>
      </c>
      <c r="G57" s="5"/>
      <c r="H57" s="1" t="s">
        <v>83</v>
      </c>
      <c r="J57" s="13">
        <v>445</v>
      </c>
      <c r="K57" s="14">
        <v>670</v>
      </c>
    </row>
    <row r="58" spans="3:11" x14ac:dyDescent="0.2">
      <c r="C58" s="1" t="s">
        <v>84</v>
      </c>
      <c r="E58" s="13">
        <v>834</v>
      </c>
      <c r="F58" s="14">
        <v>775</v>
      </c>
      <c r="G58" s="5"/>
      <c r="H58" s="1" t="s">
        <v>85</v>
      </c>
      <c r="J58" s="13">
        <v>6931</v>
      </c>
      <c r="K58" s="14">
        <v>5960</v>
      </c>
    </row>
    <row r="59" spans="3:11" x14ac:dyDescent="0.2">
      <c r="C59" s="1" t="s">
        <v>86</v>
      </c>
      <c r="E59" s="13">
        <v>150</v>
      </c>
      <c r="F59" s="14">
        <v>125</v>
      </c>
      <c r="G59" s="5"/>
      <c r="H59" s="1" t="s">
        <v>87</v>
      </c>
      <c r="J59" s="13">
        <v>1150</v>
      </c>
      <c r="K59" s="14">
        <v>1080</v>
      </c>
    </row>
    <row r="60" spans="3:11" x14ac:dyDescent="0.2">
      <c r="C60" s="1" t="s">
        <v>88</v>
      </c>
      <c r="E60" s="13">
        <v>92</v>
      </c>
      <c r="F60" s="14">
        <v>91</v>
      </c>
      <c r="G60" s="5"/>
      <c r="J60" s="5"/>
    </row>
    <row r="61" spans="3:11" x14ac:dyDescent="0.2">
      <c r="C61" s="1"/>
      <c r="E61" s="13"/>
      <c r="F61" s="14"/>
      <c r="G61" s="5"/>
      <c r="H61" s="1" t="s">
        <v>89</v>
      </c>
      <c r="J61" s="13">
        <v>9823</v>
      </c>
      <c r="K61" s="14">
        <v>11671</v>
      </c>
    </row>
    <row r="62" spans="3:11" x14ac:dyDescent="0.2">
      <c r="C62" s="1" t="s">
        <v>90</v>
      </c>
      <c r="E62" s="13">
        <v>4199</v>
      </c>
      <c r="F62" s="14">
        <v>3943</v>
      </c>
      <c r="G62" s="5"/>
      <c r="H62" s="1" t="s">
        <v>91</v>
      </c>
      <c r="J62" s="13">
        <v>2302</v>
      </c>
      <c r="K62" s="14">
        <v>681</v>
      </c>
    </row>
    <row r="63" spans="3:11" x14ac:dyDescent="0.2">
      <c r="C63" s="1" t="s">
        <v>92</v>
      </c>
      <c r="E63" s="13">
        <v>94</v>
      </c>
      <c r="F63" s="14">
        <v>63</v>
      </c>
      <c r="G63" s="5"/>
      <c r="H63" s="1" t="s">
        <v>93</v>
      </c>
      <c r="J63" s="13">
        <v>2312</v>
      </c>
      <c r="K63" s="14">
        <v>3479</v>
      </c>
    </row>
    <row r="64" spans="3:11" x14ac:dyDescent="0.2">
      <c r="C64" s="1"/>
      <c r="E64" s="13"/>
      <c r="F64" s="14"/>
      <c r="G64" s="5"/>
      <c r="H64" s="1" t="s">
        <v>94</v>
      </c>
      <c r="J64" s="13">
        <v>704</v>
      </c>
      <c r="K64" s="14">
        <v>578</v>
      </c>
    </row>
    <row r="65" spans="1:11" x14ac:dyDescent="0.2">
      <c r="C65" s="1" t="s">
        <v>95</v>
      </c>
      <c r="E65" s="13">
        <v>234</v>
      </c>
      <c r="F65" s="14">
        <v>214</v>
      </c>
      <c r="G65" s="5"/>
      <c r="H65" s="1" t="s">
        <v>96</v>
      </c>
      <c r="J65" s="13">
        <v>50</v>
      </c>
      <c r="K65" s="14">
        <v>45</v>
      </c>
    </row>
    <row r="66" spans="1:11" x14ac:dyDescent="0.2">
      <c r="C66" s="1" t="s">
        <v>97</v>
      </c>
      <c r="E66" s="13">
        <v>71</v>
      </c>
      <c r="F66" s="14">
        <v>79</v>
      </c>
      <c r="G66" s="5"/>
      <c r="H66" s="1" t="s">
        <v>98</v>
      </c>
      <c r="J66" s="13">
        <v>5004</v>
      </c>
      <c r="K66" s="14">
        <v>4338</v>
      </c>
    </row>
    <row r="67" spans="1:11" x14ac:dyDescent="0.2">
      <c r="C67" s="1" t="s">
        <v>99</v>
      </c>
      <c r="E67" s="13">
        <v>53</v>
      </c>
      <c r="F67" s="14">
        <v>51</v>
      </c>
      <c r="G67" s="5"/>
      <c r="J67" s="13"/>
      <c r="K67" s="14"/>
    </row>
    <row r="68" spans="1:11" x14ac:dyDescent="0.2">
      <c r="C68" s="1" t="s">
        <v>100</v>
      </c>
      <c r="E68" s="13">
        <v>203</v>
      </c>
      <c r="F68" s="14">
        <v>210</v>
      </c>
      <c r="G68" s="5"/>
      <c r="H68" s="1" t="s">
        <v>101</v>
      </c>
      <c r="J68" s="13">
        <v>101</v>
      </c>
      <c r="K68" s="14">
        <v>38</v>
      </c>
    </row>
    <row r="69" spans="1:11" x14ac:dyDescent="0.2">
      <c r="C69" s="1" t="s">
        <v>102</v>
      </c>
      <c r="E69" s="13">
        <v>260</v>
      </c>
      <c r="F69" s="14">
        <v>225</v>
      </c>
      <c r="G69" s="5"/>
      <c r="H69" s="1" t="s">
        <v>103</v>
      </c>
      <c r="J69" s="13">
        <v>286</v>
      </c>
      <c r="K69" s="14">
        <v>362</v>
      </c>
    </row>
    <row r="70" spans="1:11" x14ac:dyDescent="0.2">
      <c r="C70" s="1" t="s">
        <v>104</v>
      </c>
      <c r="E70" s="13">
        <v>125</v>
      </c>
      <c r="F70" s="14">
        <v>137</v>
      </c>
      <c r="G70" s="5"/>
      <c r="H70" s="1" t="s">
        <v>105</v>
      </c>
      <c r="J70" s="13">
        <v>178</v>
      </c>
      <c r="K70" s="14">
        <v>135</v>
      </c>
    </row>
    <row r="71" spans="1:11" ht="18" thickBot="1" x14ac:dyDescent="0.25">
      <c r="B71" s="4"/>
      <c r="C71" s="4"/>
      <c r="D71" s="4"/>
      <c r="E71" s="22"/>
      <c r="F71" s="4"/>
      <c r="G71" s="22"/>
      <c r="H71" s="4"/>
      <c r="I71" s="4"/>
      <c r="J71" s="22"/>
      <c r="K71" s="4"/>
    </row>
    <row r="72" spans="1:11" x14ac:dyDescent="0.2">
      <c r="E72" s="1" t="s">
        <v>106</v>
      </c>
    </row>
    <row r="73" spans="1:11" x14ac:dyDescent="0.2">
      <c r="A73" s="1"/>
    </row>
    <row r="74" spans="1:11" x14ac:dyDescent="0.2">
      <c r="A74" s="1"/>
    </row>
    <row r="79" spans="1:11" x14ac:dyDescent="0.2">
      <c r="E79" s="3" t="s">
        <v>107</v>
      </c>
    </row>
    <row r="80" spans="1:11" ht="18" thickBot="1" x14ac:dyDescent="0.25">
      <c r="B80" s="4"/>
      <c r="C80" s="4"/>
      <c r="D80" s="4"/>
      <c r="E80" s="23" t="s">
        <v>108</v>
      </c>
      <c r="F80" s="4"/>
      <c r="G80" s="4"/>
      <c r="H80" s="4"/>
      <c r="I80" s="4"/>
      <c r="J80" s="4"/>
      <c r="K80" s="23" t="s">
        <v>109</v>
      </c>
    </row>
    <row r="81" spans="2:11" x14ac:dyDescent="0.2">
      <c r="E81" s="5"/>
      <c r="F81" s="5"/>
      <c r="G81" s="6"/>
      <c r="H81" s="7"/>
      <c r="I81" s="7"/>
      <c r="J81" s="5"/>
      <c r="K81" s="5"/>
    </row>
    <row r="82" spans="2:11" x14ac:dyDescent="0.2">
      <c r="E82" s="8" t="s">
        <v>4</v>
      </c>
      <c r="F82" s="8" t="s">
        <v>5</v>
      </c>
      <c r="G82" s="5"/>
      <c r="H82" s="7"/>
      <c r="I82" s="7"/>
      <c r="J82" s="8" t="s">
        <v>4</v>
      </c>
      <c r="K82" s="8" t="s">
        <v>5</v>
      </c>
    </row>
    <row r="83" spans="2:11" x14ac:dyDescent="0.2">
      <c r="B83" s="9"/>
      <c r="C83" s="9"/>
      <c r="D83" s="9"/>
      <c r="E83" s="10"/>
      <c r="F83" s="10"/>
      <c r="G83" s="10"/>
      <c r="H83" s="9"/>
      <c r="I83" s="9"/>
      <c r="J83" s="10"/>
      <c r="K83" s="10"/>
    </row>
    <row r="84" spans="2:11" x14ac:dyDescent="0.2">
      <c r="E84" s="5"/>
      <c r="G84" s="5"/>
      <c r="J84" s="5"/>
    </row>
    <row r="85" spans="2:11" x14ac:dyDescent="0.2">
      <c r="C85" s="1" t="s">
        <v>110</v>
      </c>
      <c r="E85" s="13">
        <v>503</v>
      </c>
      <c r="F85" s="14">
        <v>290</v>
      </c>
      <c r="G85" s="5"/>
      <c r="H85" s="1" t="s">
        <v>111</v>
      </c>
      <c r="J85" s="13">
        <v>428</v>
      </c>
      <c r="K85" s="14">
        <v>357</v>
      </c>
    </row>
    <row r="86" spans="2:11" x14ac:dyDescent="0.2">
      <c r="C86" s="1" t="s">
        <v>112</v>
      </c>
      <c r="E86" s="13">
        <v>183</v>
      </c>
      <c r="F86" s="14">
        <v>36</v>
      </c>
      <c r="G86" s="5"/>
      <c r="H86" s="1" t="s">
        <v>113</v>
      </c>
      <c r="J86" s="13">
        <v>451</v>
      </c>
      <c r="K86" s="14">
        <v>454</v>
      </c>
    </row>
    <row r="87" spans="2:11" x14ac:dyDescent="0.2">
      <c r="C87" s="1" t="s">
        <v>114</v>
      </c>
      <c r="E87" s="13">
        <v>234</v>
      </c>
      <c r="F87" s="14">
        <v>201</v>
      </c>
      <c r="G87" s="5"/>
      <c r="H87" s="1" t="s">
        <v>115</v>
      </c>
      <c r="J87" s="13">
        <v>940</v>
      </c>
      <c r="K87" s="14">
        <v>920</v>
      </c>
    </row>
    <row r="88" spans="2:11" x14ac:dyDescent="0.2">
      <c r="C88" s="1" t="s">
        <v>116</v>
      </c>
      <c r="E88" s="13">
        <v>83</v>
      </c>
      <c r="F88" s="14">
        <v>11</v>
      </c>
      <c r="G88" s="5"/>
      <c r="H88" s="1" t="s">
        <v>117</v>
      </c>
      <c r="J88" s="13">
        <v>259</v>
      </c>
      <c r="K88" s="14">
        <v>257</v>
      </c>
    </row>
    <row r="89" spans="2:11" x14ac:dyDescent="0.2">
      <c r="C89" s="1" t="s">
        <v>118</v>
      </c>
      <c r="E89" s="13">
        <v>164</v>
      </c>
      <c r="F89" s="14">
        <v>104</v>
      </c>
      <c r="G89" s="5"/>
      <c r="H89" s="1" t="s">
        <v>119</v>
      </c>
      <c r="J89" s="13">
        <v>47</v>
      </c>
      <c r="K89" s="14">
        <v>58</v>
      </c>
    </row>
    <row r="90" spans="2:11" x14ac:dyDescent="0.2">
      <c r="E90" s="13"/>
      <c r="F90" s="14"/>
      <c r="G90" s="5"/>
      <c r="H90" s="1"/>
      <c r="J90" s="13"/>
      <c r="K90" s="14"/>
    </row>
    <row r="91" spans="2:11" x14ac:dyDescent="0.2">
      <c r="C91" s="1" t="s">
        <v>120</v>
      </c>
      <c r="E91" s="13">
        <v>265</v>
      </c>
      <c r="F91" s="14">
        <v>365</v>
      </c>
      <c r="G91" s="5"/>
      <c r="H91" s="1" t="s">
        <v>121</v>
      </c>
      <c r="J91" s="13">
        <v>591</v>
      </c>
      <c r="K91" s="14">
        <v>699</v>
      </c>
    </row>
    <row r="92" spans="2:11" x14ac:dyDescent="0.2">
      <c r="C92" s="1" t="s">
        <v>122</v>
      </c>
      <c r="E92" s="13">
        <v>343</v>
      </c>
      <c r="F92" s="14">
        <v>125</v>
      </c>
      <c r="G92" s="5"/>
      <c r="H92" s="1" t="s">
        <v>123</v>
      </c>
      <c r="J92" s="13">
        <v>886</v>
      </c>
      <c r="K92" s="14">
        <v>926</v>
      </c>
    </row>
    <row r="93" spans="2:11" x14ac:dyDescent="0.2">
      <c r="C93" s="1" t="s">
        <v>124</v>
      </c>
      <c r="E93" s="13">
        <v>68</v>
      </c>
      <c r="F93" s="14">
        <v>57</v>
      </c>
      <c r="G93" s="5"/>
      <c r="H93" s="1" t="s">
        <v>125</v>
      </c>
      <c r="J93" s="13">
        <v>222</v>
      </c>
      <c r="K93" s="14">
        <v>208</v>
      </c>
    </row>
    <row r="94" spans="2:11" x14ac:dyDescent="0.2">
      <c r="C94" s="1" t="s">
        <v>126</v>
      </c>
      <c r="E94" s="13">
        <v>206</v>
      </c>
      <c r="F94" s="14">
        <v>218</v>
      </c>
      <c r="G94" s="5"/>
      <c r="H94" s="1" t="s">
        <v>127</v>
      </c>
      <c r="J94" s="13">
        <v>313</v>
      </c>
      <c r="K94" s="14">
        <v>265</v>
      </c>
    </row>
    <row r="95" spans="2:11" x14ac:dyDescent="0.2">
      <c r="C95" s="1"/>
      <c r="E95" s="13"/>
      <c r="F95" s="14"/>
      <c r="G95" s="5"/>
      <c r="H95" s="1" t="s">
        <v>128</v>
      </c>
      <c r="J95" s="13">
        <v>117</v>
      </c>
      <c r="K95" s="14">
        <v>58</v>
      </c>
    </row>
    <row r="96" spans="2:11" x14ac:dyDescent="0.2">
      <c r="C96" s="1" t="s">
        <v>129</v>
      </c>
      <c r="E96" s="13">
        <v>264</v>
      </c>
      <c r="F96" s="14">
        <v>619</v>
      </c>
      <c r="G96" s="5"/>
      <c r="H96" s="1" t="s">
        <v>130</v>
      </c>
      <c r="J96" s="13">
        <v>205</v>
      </c>
      <c r="K96" s="14">
        <v>215</v>
      </c>
    </row>
    <row r="97" spans="3:11" x14ac:dyDescent="0.2">
      <c r="C97" s="1" t="s">
        <v>131</v>
      </c>
      <c r="E97" s="13">
        <v>124</v>
      </c>
      <c r="F97" s="14">
        <v>12</v>
      </c>
      <c r="G97" s="5"/>
      <c r="H97" s="1" t="s">
        <v>132</v>
      </c>
      <c r="J97" s="13">
        <v>284</v>
      </c>
      <c r="K97" s="14">
        <v>290</v>
      </c>
    </row>
    <row r="98" spans="3:11" x14ac:dyDescent="0.2">
      <c r="C98" s="1" t="s">
        <v>133</v>
      </c>
      <c r="E98" s="13">
        <v>97</v>
      </c>
      <c r="F98" s="14">
        <v>304</v>
      </c>
      <c r="G98" s="5"/>
      <c r="H98" s="1" t="s">
        <v>134</v>
      </c>
      <c r="J98" s="13">
        <v>103</v>
      </c>
      <c r="K98" s="14">
        <v>102</v>
      </c>
    </row>
    <row r="99" spans="3:11" x14ac:dyDescent="0.2">
      <c r="C99" s="1" t="s">
        <v>135</v>
      </c>
      <c r="E99" s="13">
        <v>432</v>
      </c>
      <c r="F99" s="14">
        <v>342</v>
      </c>
      <c r="G99" s="5"/>
      <c r="H99" s="1" t="s">
        <v>136</v>
      </c>
      <c r="J99" s="13">
        <v>523</v>
      </c>
      <c r="K99" s="14">
        <v>468</v>
      </c>
    </row>
    <row r="100" spans="3:11" x14ac:dyDescent="0.2">
      <c r="C100" s="1" t="s">
        <v>137</v>
      </c>
      <c r="E100" s="13">
        <v>95</v>
      </c>
      <c r="F100" s="14">
        <v>73</v>
      </c>
      <c r="G100" s="5"/>
      <c r="H100" s="1"/>
      <c r="J100" s="13"/>
      <c r="K100" s="14"/>
    </row>
    <row r="101" spans="3:11" x14ac:dyDescent="0.2">
      <c r="C101" s="1" t="s">
        <v>138</v>
      </c>
      <c r="E101" s="13">
        <v>395</v>
      </c>
      <c r="F101" s="14">
        <v>277</v>
      </c>
      <c r="G101" s="5"/>
      <c r="H101" s="1" t="s">
        <v>139</v>
      </c>
      <c r="J101" s="13">
        <v>329</v>
      </c>
      <c r="K101" s="14">
        <v>344</v>
      </c>
    </row>
    <row r="102" spans="3:11" x14ac:dyDescent="0.2">
      <c r="C102" s="1" t="s">
        <v>140</v>
      </c>
      <c r="E102" s="13">
        <v>310</v>
      </c>
      <c r="F102" s="14">
        <v>315</v>
      </c>
      <c r="G102" s="5"/>
      <c r="H102" s="1" t="s">
        <v>141</v>
      </c>
      <c r="J102" s="13">
        <v>450</v>
      </c>
      <c r="K102" s="14">
        <v>409</v>
      </c>
    </row>
    <row r="103" spans="3:11" x14ac:dyDescent="0.2">
      <c r="C103" s="1" t="s">
        <v>142</v>
      </c>
      <c r="E103" s="13">
        <v>170</v>
      </c>
      <c r="F103" s="14">
        <v>216</v>
      </c>
      <c r="G103" s="5"/>
      <c r="H103" s="1" t="s">
        <v>143</v>
      </c>
      <c r="J103" s="13">
        <v>747</v>
      </c>
      <c r="K103" s="14">
        <v>680</v>
      </c>
    </row>
    <row r="104" spans="3:11" x14ac:dyDescent="0.2">
      <c r="C104" s="1" t="s">
        <v>144</v>
      </c>
      <c r="E104" s="13">
        <v>322</v>
      </c>
      <c r="F104" s="14">
        <v>285</v>
      </c>
      <c r="G104" s="5"/>
      <c r="H104" s="1" t="s">
        <v>145</v>
      </c>
      <c r="J104" s="13">
        <v>127</v>
      </c>
      <c r="K104" s="14">
        <v>114</v>
      </c>
    </row>
    <row r="105" spans="3:11" x14ac:dyDescent="0.2">
      <c r="C105" s="1"/>
      <c r="E105" s="13"/>
      <c r="F105" s="14"/>
      <c r="G105" s="5"/>
      <c r="H105" s="1" t="s">
        <v>146</v>
      </c>
      <c r="J105" s="13">
        <v>198</v>
      </c>
      <c r="K105" s="14">
        <v>191</v>
      </c>
    </row>
    <row r="106" spans="3:11" x14ac:dyDescent="0.2">
      <c r="C106" s="1" t="s">
        <v>147</v>
      </c>
      <c r="E106" s="13">
        <v>121</v>
      </c>
      <c r="F106" s="14">
        <v>72</v>
      </c>
      <c r="G106" s="5"/>
      <c r="H106" s="1" t="s">
        <v>148</v>
      </c>
      <c r="J106" s="13">
        <v>164</v>
      </c>
      <c r="K106" s="14">
        <v>83</v>
      </c>
    </row>
    <row r="107" spans="3:11" x14ac:dyDescent="0.2">
      <c r="C107" s="1" t="s">
        <v>149</v>
      </c>
      <c r="E107" s="13">
        <v>474</v>
      </c>
      <c r="F107" s="14">
        <v>799</v>
      </c>
      <c r="G107" s="5"/>
      <c r="H107" s="1" t="s">
        <v>150</v>
      </c>
      <c r="J107" s="13">
        <v>1089</v>
      </c>
      <c r="K107" s="14">
        <v>857</v>
      </c>
    </row>
    <row r="108" spans="3:11" x14ac:dyDescent="0.2">
      <c r="C108" s="1" t="s">
        <v>151</v>
      </c>
      <c r="E108" s="13">
        <v>112</v>
      </c>
      <c r="F108" s="14">
        <v>138</v>
      </c>
      <c r="G108" s="5"/>
      <c r="H108" s="1" t="s">
        <v>152</v>
      </c>
      <c r="J108" s="13">
        <v>104</v>
      </c>
      <c r="K108" s="14">
        <v>59</v>
      </c>
    </row>
    <row r="109" spans="3:11" x14ac:dyDescent="0.2">
      <c r="C109" s="1" t="s">
        <v>153</v>
      </c>
      <c r="E109" s="13">
        <v>349</v>
      </c>
      <c r="F109" s="14">
        <v>337</v>
      </c>
      <c r="G109" s="5"/>
      <c r="H109" s="1" t="s">
        <v>154</v>
      </c>
      <c r="J109" s="13">
        <v>1996</v>
      </c>
      <c r="K109" s="14">
        <v>1930</v>
      </c>
    </row>
    <row r="110" spans="3:11" x14ac:dyDescent="0.2">
      <c r="C110" s="1"/>
      <c r="E110" s="13"/>
      <c r="F110" s="14"/>
      <c r="G110" s="5"/>
      <c r="H110" s="1" t="s">
        <v>155</v>
      </c>
      <c r="J110" s="13">
        <v>669</v>
      </c>
      <c r="K110" s="14">
        <v>624</v>
      </c>
    </row>
    <row r="111" spans="3:11" x14ac:dyDescent="0.2">
      <c r="C111" s="1" t="s">
        <v>156</v>
      </c>
      <c r="E111" s="13">
        <v>535</v>
      </c>
      <c r="F111" s="14">
        <v>565</v>
      </c>
      <c r="G111" s="5"/>
      <c r="H111" s="1" t="s">
        <v>157</v>
      </c>
      <c r="J111" s="13">
        <v>397</v>
      </c>
      <c r="K111" s="14">
        <v>308</v>
      </c>
    </row>
    <row r="112" spans="3:11" x14ac:dyDescent="0.2">
      <c r="C112" s="1" t="s">
        <v>158</v>
      </c>
      <c r="E112" s="13">
        <v>491</v>
      </c>
      <c r="F112" s="14">
        <v>587</v>
      </c>
      <c r="G112" s="5"/>
      <c r="H112" s="1" t="s">
        <v>159</v>
      </c>
      <c r="J112" s="13">
        <v>548</v>
      </c>
      <c r="K112" s="14">
        <v>532</v>
      </c>
    </row>
    <row r="113" spans="3:11" x14ac:dyDescent="0.2">
      <c r="C113" s="1" t="s">
        <v>160</v>
      </c>
      <c r="E113" s="13">
        <v>1634</v>
      </c>
      <c r="F113" s="14">
        <v>1438</v>
      </c>
      <c r="G113" s="5"/>
      <c r="H113" s="1" t="s">
        <v>161</v>
      </c>
      <c r="J113" s="13">
        <v>705</v>
      </c>
      <c r="K113" s="14">
        <v>498</v>
      </c>
    </row>
    <row r="114" spans="3:11" x14ac:dyDescent="0.2">
      <c r="C114" s="1" t="s">
        <v>162</v>
      </c>
      <c r="E114" s="13">
        <v>243</v>
      </c>
      <c r="F114" s="14">
        <v>261</v>
      </c>
      <c r="G114" s="5"/>
      <c r="H114" s="1" t="s">
        <v>163</v>
      </c>
      <c r="J114" s="13">
        <v>171</v>
      </c>
      <c r="K114" s="14">
        <v>122</v>
      </c>
    </row>
    <row r="115" spans="3:11" x14ac:dyDescent="0.2">
      <c r="C115" s="1" t="s">
        <v>164</v>
      </c>
      <c r="E115" s="13">
        <v>464</v>
      </c>
      <c r="F115" s="14">
        <v>440</v>
      </c>
      <c r="G115" s="5"/>
      <c r="H115" s="1" t="s">
        <v>165</v>
      </c>
      <c r="J115" s="13">
        <v>405</v>
      </c>
      <c r="K115" s="14">
        <v>205</v>
      </c>
    </row>
    <row r="116" spans="3:11" x14ac:dyDescent="0.2">
      <c r="C116" s="1" t="s">
        <v>166</v>
      </c>
      <c r="E116" s="13">
        <v>286</v>
      </c>
      <c r="F116" s="14">
        <v>290</v>
      </c>
      <c r="G116" s="5"/>
      <c r="H116" s="1" t="s">
        <v>167</v>
      </c>
      <c r="J116" s="13">
        <v>3098</v>
      </c>
      <c r="K116" s="14">
        <v>2632</v>
      </c>
    </row>
    <row r="117" spans="3:11" x14ac:dyDescent="0.2">
      <c r="C117" s="1" t="s">
        <v>168</v>
      </c>
      <c r="E117" s="13">
        <v>307</v>
      </c>
      <c r="F117" s="14">
        <v>289</v>
      </c>
      <c r="G117" s="5"/>
      <c r="H117" s="1" t="s">
        <v>169</v>
      </c>
      <c r="J117" s="13">
        <v>1280</v>
      </c>
      <c r="K117" s="14">
        <v>908</v>
      </c>
    </row>
    <row r="118" spans="3:11" x14ac:dyDescent="0.2">
      <c r="C118" s="1" t="s">
        <v>170</v>
      </c>
      <c r="E118" s="13">
        <v>907</v>
      </c>
      <c r="F118" s="14">
        <v>957</v>
      </c>
      <c r="G118" s="5"/>
      <c r="H118" s="1" t="s">
        <v>171</v>
      </c>
      <c r="J118" s="13">
        <v>268</v>
      </c>
      <c r="K118" s="24">
        <v>485</v>
      </c>
    </row>
    <row r="119" spans="3:11" x14ac:dyDescent="0.2">
      <c r="C119" s="1" t="s">
        <v>172</v>
      </c>
      <c r="E119" s="13">
        <v>99</v>
      </c>
      <c r="F119" s="14">
        <v>49</v>
      </c>
      <c r="G119" s="5"/>
      <c r="H119" s="1" t="s">
        <v>173</v>
      </c>
      <c r="J119" s="13">
        <v>1295</v>
      </c>
      <c r="K119" s="14">
        <v>1065</v>
      </c>
    </row>
    <row r="120" spans="3:11" x14ac:dyDescent="0.2">
      <c r="C120" s="1" t="s">
        <v>174</v>
      </c>
      <c r="E120" s="13">
        <v>19</v>
      </c>
      <c r="F120" s="14">
        <v>12</v>
      </c>
      <c r="G120" s="5"/>
      <c r="H120" s="1" t="s">
        <v>175</v>
      </c>
      <c r="J120" s="13">
        <v>693</v>
      </c>
      <c r="K120" s="14">
        <v>544</v>
      </c>
    </row>
    <row r="121" spans="3:11" x14ac:dyDescent="0.2">
      <c r="C121" s="1" t="s">
        <v>176</v>
      </c>
      <c r="E121" s="13">
        <v>521</v>
      </c>
      <c r="F121" s="14">
        <v>1262</v>
      </c>
      <c r="G121" s="5"/>
      <c r="H121" s="1"/>
      <c r="J121" s="13"/>
      <c r="K121" s="14"/>
    </row>
    <row r="122" spans="3:11" x14ac:dyDescent="0.2">
      <c r="C122" s="1" t="s">
        <v>177</v>
      </c>
      <c r="E122" s="13">
        <v>277</v>
      </c>
      <c r="F122" s="14">
        <v>225</v>
      </c>
      <c r="G122" s="5"/>
      <c r="H122" s="1" t="s">
        <v>178</v>
      </c>
      <c r="J122" s="13">
        <v>2404</v>
      </c>
      <c r="K122" s="14">
        <v>1419</v>
      </c>
    </row>
    <row r="123" spans="3:11" x14ac:dyDescent="0.2">
      <c r="C123" s="1" t="s">
        <v>179</v>
      </c>
      <c r="E123" s="13">
        <v>252</v>
      </c>
      <c r="F123" s="14">
        <v>155</v>
      </c>
      <c r="G123" s="5"/>
      <c r="H123" s="1" t="s">
        <v>180</v>
      </c>
      <c r="J123" s="13">
        <v>659</v>
      </c>
      <c r="K123" s="14">
        <v>485</v>
      </c>
    </row>
    <row r="124" spans="3:11" x14ac:dyDescent="0.2">
      <c r="C124" s="1"/>
      <c r="E124" s="13"/>
      <c r="F124" s="14"/>
      <c r="G124" s="5"/>
      <c r="H124" s="1" t="s">
        <v>181</v>
      </c>
      <c r="J124" s="13">
        <v>1605</v>
      </c>
      <c r="K124" s="14">
        <v>571</v>
      </c>
    </row>
    <row r="125" spans="3:11" x14ac:dyDescent="0.2">
      <c r="C125" s="1" t="s">
        <v>182</v>
      </c>
      <c r="E125" s="13">
        <v>35</v>
      </c>
      <c r="F125" s="14">
        <v>45</v>
      </c>
      <c r="G125" s="5"/>
      <c r="H125" s="1" t="s">
        <v>183</v>
      </c>
      <c r="J125" s="13">
        <v>370</v>
      </c>
      <c r="K125" s="14">
        <v>204</v>
      </c>
    </row>
    <row r="126" spans="3:11" x14ac:dyDescent="0.2">
      <c r="C126" s="1" t="s">
        <v>184</v>
      </c>
      <c r="E126" s="13">
        <v>736</v>
      </c>
      <c r="F126" s="14">
        <v>509</v>
      </c>
      <c r="G126" s="5"/>
      <c r="H126" s="1" t="s">
        <v>185</v>
      </c>
      <c r="J126" s="13">
        <v>188</v>
      </c>
      <c r="K126" s="14">
        <v>34</v>
      </c>
    </row>
    <row r="127" spans="3:11" x14ac:dyDescent="0.2">
      <c r="C127" s="1" t="s">
        <v>186</v>
      </c>
      <c r="E127" s="13">
        <v>89</v>
      </c>
      <c r="F127" s="14">
        <v>268</v>
      </c>
      <c r="G127" s="5"/>
      <c r="H127" s="1" t="s">
        <v>187</v>
      </c>
      <c r="J127" s="13">
        <v>295</v>
      </c>
      <c r="K127" s="14">
        <v>72</v>
      </c>
    </row>
    <row r="128" spans="3:11" x14ac:dyDescent="0.2">
      <c r="C128" s="1" t="s">
        <v>188</v>
      </c>
      <c r="E128" s="13">
        <v>830</v>
      </c>
      <c r="F128" s="14">
        <v>614</v>
      </c>
      <c r="G128" s="5"/>
      <c r="H128" s="1" t="s">
        <v>189</v>
      </c>
      <c r="J128" s="13">
        <v>536</v>
      </c>
      <c r="K128" s="14">
        <v>269</v>
      </c>
    </row>
    <row r="129" spans="2:11" x14ac:dyDescent="0.2">
      <c r="C129" s="1" t="s">
        <v>190</v>
      </c>
      <c r="E129" s="13">
        <v>264</v>
      </c>
      <c r="F129" s="14">
        <v>203</v>
      </c>
      <c r="G129" s="5"/>
      <c r="H129" s="1" t="s">
        <v>191</v>
      </c>
      <c r="J129" s="13">
        <v>472</v>
      </c>
      <c r="K129" s="14">
        <v>363</v>
      </c>
    </row>
    <row r="130" spans="2:11" x14ac:dyDescent="0.2">
      <c r="C130" s="1" t="s">
        <v>192</v>
      </c>
      <c r="E130" s="13">
        <v>422</v>
      </c>
      <c r="F130" s="14">
        <v>604</v>
      </c>
      <c r="G130" s="5"/>
      <c r="H130" s="1" t="s">
        <v>193</v>
      </c>
      <c r="J130" s="13">
        <v>930</v>
      </c>
      <c r="K130" s="14">
        <v>902</v>
      </c>
    </row>
    <row r="131" spans="2:11" x14ac:dyDescent="0.2">
      <c r="C131" s="1" t="s">
        <v>194</v>
      </c>
      <c r="E131" s="13">
        <v>178</v>
      </c>
      <c r="F131" s="14">
        <v>124</v>
      </c>
      <c r="G131" s="5"/>
      <c r="H131" s="1" t="s">
        <v>195</v>
      </c>
      <c r="J131" s="13">
        <v>114</v>
      </c>
      <c r="K131" s="14">
        <v>203</v>
      </c>
    </row>
    <row r="132" spans="2:11" x14ac:dyDescent="0.2">
      <c r="C132" s="1" t="s">
        <v>196</v>
      </c>
      <c r="E132" s="13">
        <v>37</v>
      </c>
      <c r="F132" s="14">
        <v>17</v>
      </c>
      <c r="G132" s="5"/>
      <c r="H132" s="1" t="s">
        <v>197</v>
      </c>
      <c r="J132" s="13">
        <v>6366</v>
      </c>
      <c r="K132" s="14">
        <v>2859</v>
      </c>
    </row>
    <row r="133" spans="2:11" x14ac:dyDescent="0.2">
      <c r="C133" s="1" t="s">
        <v>198</v>
      </c>
      <c r="E133" s="13">
        <v>577</v>
      </c>
      <c r="F133" s="14">
        <v>678</v>
      </c>
      <c r="G133" s="5"/>
      <c r="H133" s="1" t="s">
        <v>199</v>
      </c>
      <c r="J133" s="13">
        <v>116</v>
      </c>
      <c r="K133" s="14">
        <v>67</v>
      </c>
    </row>
    <row r="134" spans="2:11" x14ac:dyDescent="0.2">
      <c r="C134" s="1" t="s">
        <v>200</v>
      </c>
      <c r="E134" s="13">
        <v>1399</v>
      </c>
      <c r="F134" s="14">
        <v>1285</v>
      </c>
      <c r="G134" s="5"/>
      <c r="H134" s="1" t="s">
        <v>201</v>
      </c>
      <c r="J134" s="13">
        <v>217</v>
      </c>
      <c r="K134" s="14">
        <v>203</v>
      </c>
    </row>
    <row r="135" spans="2:11" x14ac:dyDescent="0.2">
      <c r="C135" s="1" t="s">
        <v>202</v>
      </c>
      <c r="E135" s="13">
        <v>502</v>
      </c>
      <c r="F135" s="14">
        <v>439</v>
      </c>
      <c r="G135" s="5"/>
      <c r="H135" s="1" t="s">
        <v>203</v>
      </c>
      <c r="J135" s="13">
        <v>5324</v>
      </c>
      <c r="K135" s="14">
        <v>5795</v>
      </c>
    </row>
    <row r="136" spans="2:11" x14ac:dyDescent="0.2">
      <c r="C136" s="1" t="s">
        <v>204</v>
      </c>
      <c r="E136" s="13">
        <v>497</v>
      </c>
      <c r="F136" s="14">
        <v>488</v>
      </c>
      <c r="G136" s="5"/>
      <c r="H136" s="1" t="s">
        <v>205</v>
      </c>
      <c r="J136" s="13">
        <v>736</v>
      </c>
      <c r="K136" s="14">
        <v>671</v>
      </c>
    </row>
    <row r="137" spans="2:11" x14ac:dyDescent="0.2">
      <c r="C137" s="1" t="s">
        <v>206</v>
      </c>
      <c r="E137" s="13">
        <v>419</v>
      </c>
      <c r="F137" s="14">
        <v>372</v>
      </c>
      <c r="G137" s="5"/>
      <c r="H137" s="1" t="s">
        <v>207</v>
      </c>
      <c r="J137" s="13">
        <v>463</v>
      </c>
      <c r="K137" s="14">
        <v>496</v>
      </c>
    </row>
    <row r="138" spans="2:11" x14ac:dyDescent="0.2">
      <c r="C138" s="1" t="s">
        <v>208</v>
      </c>
      <c r="E138" s="13">
        <v>27</v>
      </c>
      <c r="F138" s="14">
        <v>15</v>
      </c>
      <c r="G138" s="5"/>
      <c r="H138" s="1" t="s">
        <v>209</v>
      </c>
      <c r="J138" s="13">
        <v>2061</v>
      </c>
      <c r="K138" s="14">
        <v>1636</v>
      </c>
    </row>
    <row r="139" spans="2:11" x14ac:dyDescent="0.2">
      <c r="C139" s="1" t="s">
        <v>210</v>
      </c>
      <c r="E139" s="13">
        <v>1178</v>
      </c>
      <c r="F139" s="14">
        <v>1192</v>
      </c>
      <c r="G139" s="5"/>
      <c r="H139" s="1" t="s">
        <v>211</v>
      </c>
      <c r="J139" s="13">
        <v>1621</v>
      </c>
      <c r="K139" s="14">
        <v>1560</v>
      </c>
    </row>
    <row r="140" spans="2:11" x14ac:dyDescent="0.2">
      <c r="C140" s="1" t="s">
        <v>212</v>
      </c>
      <c r="E140" s="13">
        <v>1196</v>
      </c>
      <c r="F140" s="14">
        <v>1192</v>
      </c>
      <c r="G140" s="5"/>
      <c r="H140" s="1" t="s">
        <v>213</v>
      </c>
      <c r="J140" s="13">
        <v>202</v>
      </c>
      <c r="K140" s="14">
        <v>173</v>
      </c>
    </row>
    <row r="141" spans="2:11" x14ac:dyDescent="0.2">
      <c r="C141" s="1" t="s">
        <v>214</v>
      </c>
      <c r="E141" s="13">
        <v>240</v>
      </c>
      <c r="F141" s="14">
        <v>145</v>
      </c>
      <c r="G141" s="5"/>
      <c r="H141" s="1" t="s">
        <v>215</v>
      </c>
      <c r="J141" s="13">
        <v>892</v>
      </c>
      <c r="K141" s="14">
        <v>925</v>
      </c>
    </row>
    <row r="142" spans="2:11" x14ac:dyDescent="0.2">
      <c r="C142" s="1" t="s">
        <v>216</v>
      </c>
      <c r="E142" s="13">
        <v>502</v>
      </c>
      <c r="F142" s="25">
        <v>676</v>
      </c>
      <c r="G142" s="5"/>
      <c r="H142" s="1" t="s">
        <v>217</v>
      </c>
      <c r="J142" s="13">
        <v>3415</v>
      </c>
      <c r="K142" s="14">
        <v>2597</v>
      </c>
    </row>
    <row r="143" spans="2:11" x14ac:dyDescent="0.2">
      <c r="C143" s="1" t="s">
        <v>218</v>
      </c>
      <c r="E143" s="13">
        <v>282</v>
      </c>
      <c r="F143" s="25">
        <v>432</v>
      </c>
      <c r="H143" s="1" t="s">
        <v>219</v>
      </c>
      <c r="J143" s="13">
        <v>37</v>
      </c>
      <c r="K143" s="14">
        <v>55</v>
      </c>
    </row>
    <row r="144" spans="2:11" ht="18" thickBot="1" x14ac:dyDescent="0.25">
      <c r="B144" s="4"/>
      <c r="C144" s="4"/>
      <c r="D144" s="4"/>
      <c r="E144" s="22"/>
      <c r="F144" s="4"/>
      <c r="G144" s="22"/>
      <c r="H144" s="4"/>
      <c r="I144" s="4"/>
      <c r="J144" s="22"/>
      <c r="K144" s="4"/>
    </row>
    <row r="145" spans="1:11" x14ac:dyDescent="0.2">
      <c r="E145" s="1" t="s">
        <v>106</v>
      </c>
    </row>
    <row r="146" spans="1:11" x14ac:dyDescent="0.2">
      <c r="A146" s="1"/>
    </row>
    <row r="147" spans="1:11" x14ac:dyDescent="0.2">
      <c r="A147" s="1"/>
    </row>
    <row r="152" spans="1:11" x14ac:dyDescent="0.2">
      <c r="E152" s="3" t="s">
        <v>107</v>
      </c>
    </row>
    <row r="153" spans="1:11" ht="18" thickBot="1" x14ac:dyDescent="0.25">
      <c r="B153" s="4"/>
      <c r="C153" s="4"/>
      <c r="D153" s="4"/>
      <c r="E153" s="23" t="s">
        <v>108</v>
      </c>
      <c r="F153" s="4"/>
      <c r="G153" s="4"/>
      <c r="H153" s="4"/>
      <c r="I153" s="4"/>
      <c r="J153" s="4"/>
      <c r="K153" s="23" t="s">
        <v>109</v>
      </c>
    </row>
    <row r="154" spans="1:11" x14ac:dyDescent="0.2">
      <c r="E154" s="5"/>
      <c r="F154" s="5"/>
      <c r="G154" s="6"/>
      <c r="H154" s="7"/>
      <c r="I154" s="7"/>
      <c r="J154" s="5"/>
      <c r="K154" s="5"/>
    </row>
    <row r="155" spans="1:11" x14ac:dyDescent="0.2">
      <c r="E155" s="8" t="s">
        <v>4</v>
      </c>
      <c r="F155" s="8" t="s">
        <v>5</v>
      </c>
      <c r="G155" s="5"/>
      <c r="H155" s="7"/>
      <c r="I155" s="7"/>
      <c r="J155" s="8" t="s">
        <v>4</v>
      </c>
      <c r="K155" s="8" t="s">
        <v>5</v>
      </c>
    </row>
    <row r="156" spans="1:11" x14ac:dyDescent="0.2">
      <c r="B156" s="9"/>
      <c r="C156" s="9"/>
      <c r="D156" s="9"/>
      <c r="E156" s="10"/>
      <c r="F156" s="10"/>
      <c r="G156" s="10"/>
      <c r="H156" s="9"/>
      <c r="I156" s="9"/>
      <c r="J156" s="10"/>
      <c r="K156" s="10"/>
    </row>
    <row r="157" spans="1:11" x14ac:dyDescent="0.2">
      <c r="E157" s="5"/>
      <c r="G157" s="5"/>
      <c r="J157" s="5"/>
    </row>
    <row r="158" spans="1:11" x14ac:dyDescent="0.2">
      <c r="C158" s="1" t="s">
        <v>220</v>
      </c>
      <c r="E158" s="13">
        <v>1050</v>
      </c>
      <c r="F158" s="14">
        <v>1055</v>
      </c>
      <c r="G158" s="5"/>
      <c r="H158" s="1" t="s">
        <v>221</v>
      </c>
      <c r="J158" s="13">
        <v>1337</v>
      </c>
      <c r="K158" s="14">
        <v>731</v>
      </c>
    </row>
    <row r="159" spans="1:11" x14ac:dyDescent="0.2">
      <c r="C159" s="1" t="s">
        <v>222</v>
      </c>
      <c r="E159" s="13">
        <v>6558</v>
      </c>
      <c r="F159" s="14">
        <v>6765</v>
      </c>
      <c r="G159" s="5"/>
      <c r="H159" s="1" t="s">
        <v>223</v>
      </c>
      <c r="J159" s="13">
        <v>4443</v>
      </c>
      <c r="K159" s="14">
        <v>3320</v>
      </c>
    </row>
    <row r="160" spans="1:11" x14ac:dyDescent="0.2">
      <c r="C160" s="1" t="s">
        <v>224</v>
      </c>
      <c r="E160" s="13">
        <v>2134</v>
      </c>
      <c r="F160" s="14">
        <v>2517</v>
      </c>
      <c r="G160" s="5"/>
      <c r="H160" s="1" t="s">
        <v>225</v>
      </c>
      <c r="J160" s="13">
        <v>1197</v>
      </c>
      <c r="K160" s="14">
        <v>322</v>
      </c>
    </row>
    <row r="161" spans="3:11" x14ac:dyDescent="0.2">
      <c r="C161" s="1" t="s">
        <v>226</v>
      </c>
      <c r="D161" s="14"/>
      <c r="E161" s="13">
        <v>372</v>
      </c>
      <c r="F161" s="14">
        <v>429</v>
      </c>
      <c r="G161" s="5"/>
      <c r="H161" s="1" t="s">
        <v>227</v>
      </c>
      <c r="J161" s="13">
        <v>334</v>
      </c>
      <c r="K161" s="14">
        <v>258</v>
      </c>
    </row>
    <row r="162" spans="3:11" x14ac:dyDescent="0.2">
      <c r="C162" s="1" t="s">
        <v>228</v>
      </c>
      <c r="D162" s="14"/>
      <c r="E162" s="13">
        <v>121</v>
      </c>
      <c r="F162" s="14">
        <v>49</v>
      </c>
      <c r="G162" s="5"/>
      <c r="H162" s="1" t="s">
        <v>229</v>
      </c>
      <c r="J162" s="13">
        <v>505</v>
      </c>
      <c r="K162" s="14">
        <v>681</v>
      </c>
    </row>
    <row r="163" spans="3:11" x14ac:dyDescent="0.2">
      <c r="C163" s="1" t="s">
        <v>230</v>
      </c>
      <c r="D163" s="14"/>
      <c r="E163" s="13">
        <v>227</v>
      </c>
      <c r="F163" s="14">
        <v>244</v>
      </c>
      <c r="G163" s="5"/>
      <c r="H163" s="1" t="s">
        <v>231</v>
      </c>
      <c r="J163" s="13">
        <v>1017</v>
      </c>
      <c r="K163" s="14">
        <v>913</v>
      </c>
    </row>
    <row r="164" spans="3:11" x14ac:dyDescent="0.2">
      <c r="C164" s="1"/>
      <c r="D164" s="14"/>
      <c r="E164" s="13"/>
      <c r="F164" s="14"/>
      <c r="G164" s="5"/>
      <c r="H164" s="1" t="s">
        <v>232</v>
      </c>
      <c r="J164" s="13">
        <v>663</v>
      </c>
      <c r="K164" s="14">
        <v>545</v>
      </c>
    </row>
    <row r="165" spans="3:11" x14ac:dyDescent="0.2">
      <c r="C165" s="1" t="s">
        <v>233</v>
      </c>
      <c r="D165" s="14"/>
      <c r="E165" s="13">
        <v>486</v>
      </c>
      <c r="F165" s="14">
        <v>349</v>
      </c>
      <c r="G165" s="5"/>
      <c r="H165" s="1" t="s">
        <v>234</v>
      </c>
      <c r="J165" s="13">
        <v>982</v>
      </c>
      <c r="K165" s="14">
        <v>629</v>
      </c>
    </row>
    <row r="166" spans="3:11" x14ac:dyDescent="0.2">
      <c r="C166" s="1" t="s">
        <v>235</v>
      </c>
      <c r="E166" s="13">
        <v>75</v>
      </c>
      <c r="F166" s="24" t="s">
        <v>236</v>
      </c>
      <c r="G166" s="5"/>
      <c r="H166" s="1" t="s">
        <v>237</v>
      </c>
      <c r="J166" s="13">
        <v>410</v>
      </c>
      <c r="K166" s="14">
        <v>76</v>
      </c>
    </row>
    <row r="167" spans="3:11" x14ac:dyDescent="0.2">
      <c r="C167" s="1" t="s">
        <v>238</v>
      </c>
      <c r="D167" s="14"/>
      <c r="E167" s="13">
        <v>678</v>
      </c>
      <c r="F167" s="14">
        <v>548</v>
      </c>
      <c r="G167" s="5"/>
      <c r="H167" s="1" t="s">
        <v>239</v>
      </c>
      <c r="J167" s="13">
        <v>364</v>
      </c>
      <c r="K167" s="14">
        <v>362</v>
      </c>
    </row>
    <row r="168" spans="3:11" x14ac:dyDescent="0.2">
      <c r="C168" s="1" t="s">
        <v>240</v>
      </c>
      <c r="D168" s="14"/>
      <c r="E168" s="13">
        <v>319</v>
      </c>
      <c r="F168" s="14">
        <v>97</v>
      </c>
      <c r="G168" s="5"/>
      <c r="H168" s="1"/>
      <c r="J168" s="13"/>
      <c r="K168" s="14"/>
    </row>
    <row r="169" spans="3:11" x14ac:dyDescent="0.2">
      <c r="C169" s="1" t="s">
        <v>241</v>
      </c>
      <c r="D169" s="14"/>
      <c r="E169" s="13">
        <v>1580</v>
      </c>
      <c r="F169" s="14">
        <v>1949</v>
      </c>
      <c r="G169" s="5"/>
      <c r="H169" s="26" t="s">
        <v>242</v>
      </c>
      <c r="J169" s="13">
        <v>1041</v>
      </c>
      <c r="K169" s="14">
        <v>1097</v>
      </c>
    </row>
    <row r="170" spans="3:11" x14ac:dyDescent="0.2">
      <c r="C170" s="1" t="s">
        <v>243</v>
      </c>
      <c r="D170" s="19" t="s">
        <v>244</v>
      </c>
      <c r="E170" s="13">
        <v>1387</v>
      </c>
      <c r="F170" s="14">
        <v>761</v>
      </c>
      <c r="G170" s="5"/>
      <c r="H170" s="1" t="s">
        <v>245</v>
      </c>
      <c r="J170" s="13">
        <v>256</v>
      </c>
      <c r="K170" s="14">
        <v>55</v>
      </c>
    </row>
    <row r="171" spans="3:11" x14ac:dyDescent="0.2">
      <c r="C171" s="1" t="s">
        <v>246</v>
      </c>
      <c r="D171" s="19" t="s">
        <v>244</v>
      </c>
      <c r="E171" s="13">
        <v>591</v>
      </c>
      <c r="F171" s="14">
        <v>1049</v>
      </c>
      <c r="G171" s="5"/>
      <c r="H171" s="1" t="s">
        <v>247</v>
      </c>
      <c r="J171" s="13">
        <v>128</v>
      </c>
      <c r="K171" s="14">
        <v>134</v>
      </c>
    </row>
    <row r="172" spans="3:11" x14ac:dyDescent="0.2">
      <c r="C172" s="1" t="s">
        <v>248</v>
      </c>
      <c r="D172" s="19" t="s">
        <v>244</v>
      </c>
      <c r="E172" s="13">
        <v>5094</v>
      </c>
      <c r="F172" s="14">
        <v>4035</v>
      </c>
      <c r="G172" s="5"/>
      <c r="H172" s="1" t="s">
        <v>249</v>
      </c>
      <c r="J172" s="13">
        <v>692</v>
      </c>
      <c r="K172" s="14">
        <v>416</v>
      </c>
    </row>
    <row r="173" spans="3:11" x14ac:dyDescent="0.2">
      <c r="C173" s="1" t="s">
        <v>250</v>
      </c>
      <c r="D173" s="12"/>
      <c r="E173" s="13">
        <v>700</v>
      </c>
      <c r="F173" s="14">
        <v>744</v>
      </c>
      <c r="G173" s="5"/>
      <c r="H173" s="1" t="s">
        <v>251</v>
      </c>
      <c r="J173" s="13">
        <v>40</v>
      </c>
      <c r="K173" s="14">
        <v>1</v>
      </c>
    </row>
    <row r="174" spans="3:11" x14ac:dyDescent="0.2">
      <c r="C174" s="1" t="s">
        <v>252</v>
      </c>
      <c r="D174" s="19" t="s">
        <v>244</v>
      </c>
      <c r="E174" s="13">
        <v>1766</v>
      </c>
      <c r="F174" s="14">
        <v>1319</v>
      </c>
      <c r="G174" s="5"/>
      <c r="H174" s="1" t="s">
        <v>253</v>
      </c>
      <c r="J174" s="13">
        <v>1327</v>
      </c>
      <c r="K174" s="14">
        <v>697</v>
      </c>
    </row>
    <row r="175" spans="3:11" x14ac:dyDescent="0.2">
      <c r="C175" s="1" t="s">
        <v>254</v>
      </c>
      <c r="D175" s="14"/>
      <c r="E175" s="13">
        <v>766</v>
      </c>
      <c r="F175" s="14">
        <v>496</v>
      </c>
      <c r="G175" s="5"/>
      <c r="H175" s="1" t="s">
        <v>255</v>
      </c>
      <c r="J175" s="13">
        <v>138</v>
      </c>
      <c r="K175" s="14">
        <v>78</v>
      </c>
    </row>
    <row r="176" spans="3:11" x14ac:dyDescent="0.2">
      <c r="C176" s="1" t="s">
        <v>256</v>
      </c>
      <c r="D176" s="19"/>
      <c r="E176" s="13">
        <v>273</v>
      </c>
      <c r="F176" s="14">
        <v>246</v>
      </c>
      <c r="G176" s="5"/>
      <c r="H176" s="1" t="s">
        <v>257</v>
      </c>
      <c r="J176" s="13">
        <v>360</v>
      </c>
      <c r="K176" s="14">
        <v>305</v>
      </c>
    </row>
    <row r="177" spans="3:11" x14ac:dyDescent="0.2">
      <c r="C177" s="1" t="s">
        <v>258</v>
      </c>
      <c r="D177" s="19"/>
      <c r="E177" s="13">
        <v>811</v>
      </c>
      <c r="F177" s="14">
        <v>888</v>
      </c>
      <c r="G177" s="5"/>
      <c r="H177" s="1" t="s">
        <v>259</v>
      </c>
      <c r="J177" s="13">
        <v>645</v>
      </c>
      <c r="K177" s="14">
        <v>500</v>
      </c>
    </row>
    <row r="178" spans="3:11" x14ac:dyDescent="0.2">
      <c r="C178" s="1" t="s">
        <v>260</v>
      </c>
      <c r="D178" s="14"/>
      <c r="E178" s="13">
        <v>1486</v>
      </c>
      <c r="F178" s="14">
        <v>1774</v>
      </c>
      <c r="G178" s="5"/>
      <c r="H178" s="1" t="s">
        <v>261</v>
      </c>
      <c r="J178" s="13">
        <v>860</v>
      </c>
      <c r="K178" s="14">
        <v>727</v>
      </c>
    </row>
    <row r="179" spans="3:11" x14ac:dyDescent="0.2">
      <c r="C179" s="1" t="s">
        <v>262</v>
      </c>
      <c r="D179" s="14"/>
      <c r="E179" s="13">
        <v>746</v>
      </c>
      <c r="F179" s="14">
        <v>1101</v>
      </c>
      <c r="G179" s="5"/>
      <c r="H179" s="1" t="s">
        <v>263</v>
      </c>
      <c r="J179" s="13">
        <v>115</v>
      </c>
      <c r="K179" s="14">
        <v>80</v>
      </c>
    </row>
    <row r="180" spans="3:11" x14ac:dyDescent="0.2">
      <c r="C180" s="1"/>
      <c r="D180" s="14"/>
      <c r="E180" s="13"/>
      <c r="F180" s="14"/>
      <c r="G180" s="5"/>
      <c r="H180" s="1" t="s">
        <v>264</v>
      </c>
      <c r="J180" s="13">
        <v>825</v>
      </c>
      <c r="K180" s="14">
        <v>601</v>
      </c>
    </row>
    <row r="181" spans="3:11" x14ac:dyDescent="0.2">
      <c r="C181" s="1" t="s">
        <v>265</v>
      </c>
      <c r="E181" s="13">
        <v>581</v>
      </c>
      <c r="F181" s="14">
        <v>451</v>
      </c>
      <c r="G181" s="5"/>
      <c r="H181" s="1"/>
      <c r="J181" s="13"/>
      <c r="K181" s="14"/>
    </row>
    <row r="182" spans="3:11" x14ac:dyDescent="0.2">
      <c r="C182" s="1" t="s">
        <v>266</v>
      </c>
      <c r="D182" s="14"/>
      <c r="E182" s="13">
        <v>71</v>
      </c>
      <c r="F182" s="14">
        <v>33</v>
      </c>
      <c r="G182" s="5"/>
      <c r="H182" s="1" t="s">
        <v>267</v>
      </c>
      <c r="J182" s="13">
        <v>91</v>
      </c>
      <c r="K182" s="14">
        <v>36</v>
      </c>
    </row>
    <row r="183" spans="3:11" x14ac:dyDescent="0.2">
      <c r="C183" s="1" t="s">
        <v>268</v>
      </c>
      <c r="D183" s="14"/>
      <c r="E183" s="13">
        <v>70</v>
      </c>
      <c r="F183" s="24">
        <v>92</v>
      </c>
      <c r="G183" s="5"/>
      <c r="H183" s="1" t="s">
        <v>269</v>
      </c>
      <c r="J183" s="13">
        <v>636</v>
      </c>
      <c r="K183" s="14">
        <v>643</v>
      </c>
    </row>
    <row r="184" spans="3:11" x14ac:dyDescent="0.2">
      <c r="C184" s="1" t="s">
        <v>270</v>
      </c>
      <c r="D184" s="14"/>
      <c r="E184" s="13">
        <v>154</v>
      </c>
      <c r="F184" s="14">
        <v>365</v>
      </c>
      <c r="G184" s="5"/>
      <c r="H184" s="1" t="s">
        <v>271</v>
      </c>
      <c r="J184" s="13">
        <v>1275</v>
      </c>
      <c r="K184" s="14">
        <v>1439</v>
      </c>
    </row>
    <row r="185" spans="3:11" x14ac:dyDescent="0.2">
      <c r="C185" s="1" t="s">
        <v>272</v>
      </c>
      <c r="D185" s="14"/>
      <c r="E185" s="13">
        <v>1098</v>
      </c>
      <c r="F185" s="14">
        <v>1213</v>
      </c>
      <c r="G185" s="5"/>
      <c r="H185" s="1" t="s">
        <v>273</v>
      </c>
      <c r="J185" s="13">
        <v>1094</v>
      </c>
      <c r="K185" s="14">
        <v>675</v>
      </c>
    </row>
    <row r="186" spans="3:11" x14ac:dyDescent="0.2">
      <c r="C186" s="1" t="s">
        <v>274</v>
      </c>
      <c r="D186" s="14"/>
      <c r="E186" s="13">
        <v>57</v>
      </c>
      <c r="F186" s="14">
        <v>16</v>
      </c>
      <c r="G186" s="5"/>
      <c r="H186" s="1" t="s">
        <v>275</v>
      </c>
      <c r="J186" s="13">
        <v>88</v>
      </c>
      <c r="K186" s="14">
        <v>85</v>
      </c>
    </row>
    <row r="187" spans="3:11" x14ac:dyDescent="0.2">
      <c r="C187" s="1" t="s">
        <v>276</v>
      </c>
      <c r="D187" s="14"/>
      <c r="E187" s="13">
        <v>185</v>
      </c>
      <c r="F187" s="14">
        <v>98</v>
      </c>
      <c r="G187" s="5"/>
      <c r="H187" s="1" t="s">
        <v>277</v>
      </c>
      <c r="J187" s="13">
        <v>241</v>
      </c>
      <c r="K187" s="14">
        <v>190</v>
      </c>
    </row>
    <row r="188" spans="3:11" x14ac:dyDescent="0.2">
      <c r="C188" s="1" t="s">
        <v>278</v>
      </c>
      <c r="D188" s="14"/>
      <c r="E188" s="13">
        <v>247</v>
      </c>
      <c r="F188" s="14">
        <v>49</v>
      </c>
      <c r="G188" s="5"/>
      <c r="H188" s="1" t="s">
        <v>279</v>
      </c>
      <c r="J188" s="13">
        <v>536</v>
      </c>
      <c r="K188" s="14">
        <v>522</v>
      </c>
    </row>
    <row r="189" spans="3:11" x14ac:dyDescent="0.2">
      <c r="C189" s="1" t="s">
        <v>280</v>
      </c>
      <c r="D189" s="14"/>
      <c r="E189" s="13">
        <v>53</v>
      </c>
      <c r="F189" s="24" t="s">
        <v>236</v>
      </c>
      <c r="G189" s="5"/>
      <c r="H189" s="1" t="s">
        <v>281</v>
      </c>
      <c r="J189" s="13">
        <v>227</v>
      </c>
      <c r="K189" s="14">
        <v>209</v>
      </c>
    </row>
    <row r="190" spans="3:11" x14ac:dyDescent="0.2">
      <c r="C190" s="1" t="s">
        <v>282</v>
      </c>
      <c r="D190" s="14"/>
      <c r="E190" s="13">
        <v>92</v>
      </c>
      <c r="F190" s="14">
        <v>312</v>
      </c>
      <c r="G190" s="5"/>
      <c r="H190" s="1" t="s">
        <v>283</v>
      </c>
      <c r="J190" s="13">
        <v>2738</v>
      </c>
      <c r="K190" s="14">
        <v>3065</v>
      </c>
    </row>
    <row r="191" spans="3:11" x14ac:dyDescent="0.2">
      <c r="C191" s="1" t="s">
        <v>284</v>
      </c>
      <c r="D191" s="14"/>
      <c r="E191" s="13">
        <v>37</v>
      </c>
      <c r="F191" s="14">
        <v>13</v>
      </c>
      <c r="G191" s="5"/>
      <c r="H191" s="1"/>
      <c r="J191" s="13"/>
      <c r="K191" s="14"/>
    </row>
    <row r="192" spans="3:11" x14ac:dyDescent="0.2">
      <c r="C192" s="1" t="s">
        <v>285</v>
      </c>
      <c r="D192" s="14"/>
      <c r="E192" s="13">
        <v>30</v>
      </c>
      <c r="F192" s="14">
        <v>42</v>
      </c>
      <c r="G192" s="5"/>
      <c r="H192" s="1" t="s">
        <v>286</v>
      </c>
      <c r="J192" s="13">
        <v>80</v>
      </c>
      <c r="K192" s="14">
        <v>71</v>
      </c>
    </row>
    <row r="193" spans="3:11" x14ac:dyDescent="0.2">
      <c r="C193" s="1" t="s">
        <v>287</v>
      </c>
      <c r="D193" s="14"/>
      <c r="E193" s="13">
        <v>242</v>
      </c>
      <c r="F193" s="14">
        <v>167</v>
      </c>
      <c r="G193" s="5"/>
      <c r="H193" s="1" t="s">
        <v>288</v>
      </c>
      <c r="J193" s="13">
        <v>837</v>
      </c>
      <c r="K193" s="14">
        <v>750</v>
      </c>
    </row>
    <row r="194" spans="3:11" x14ac:dyDescent="0.2">
      <c r="C194" s="1" t="s">
        <v>289</v>
      </c>
      <c r="E194" s="13">
        <v>245</v>
      </c>
      <c r="F194" s="2">
        <v>219</v>
      </c>
      <c r="G194" s="5"/>
      <c r="H194" s="1" t="s">
        <v>290</v>
      </c>
      <c r="J194" s="13">
        <v>654</v>
      </c>
      <c r="K194" s="14">
        <v>649</v>
      </c>
    </row>
    <row r="195" spans="3:11" x14ac:dyDescent="0.2">
      <c r="C195" s="1"/>
      <c r="D195" s="14"/>
      <c r="E195" s="13"/>
      <c r="F195" s="14"/>
      <c r="G195" s="5"/>
      <c r="H195" s="1" t="s">
        <v>291</v>
      </c>
      <c r="J195" s="13">
        <v>207</v>
      </c>
      <c r="K195" s="14">
        <v>213</v>
      </c>
    </row>
    <row r="196" spans="3:11" x14ac:dyDescent="0.2">
      <c r="C196" s="1" t="s">
        <v>292</v>
      </c>
      <c r="D196" s="14"/>
      <c r="E196" s="13">
        <v>172</v>
      </c>
      <c r="F196" s="14">
        <v>130</v>
      </c>
      <c r="G196" s="5"/>
      <c r="H196" s="1" t="s">
        <v>293</v>
      </c>
      <c r="J196" s="13">
        <v>282</v>
      </c>
      <c r="K196" s="14">
        <v>211</v>
      </c>
    </row>
    <row r="197" spans="3:11" x14ac:dyDescent="0.2">
      <c r="C197" s="1" t="s">
        <v>294</v>
      </c>
      <c r="D197" s="14"/>
      <c r="E197" s="13">
        <v>505</v>
      </c>
      <c r="F197" s="14">
        <v>535</v>
      </c>
      <c r="G197" s="5"/>
      <c r="H197" s="1" t="s">
        <v>295</v>
      </c>
      <c r="J197" s="13">
        <v>56</v>
      </c>
      <c r="K197" s="14">
        <v>38</v>
      </c>
    </row>
    <row r="198" spans="3:11" x14ac:dyDescent="0.2">
      <c r="C198" s="1" t="s">
        <v>296</v>
      </c>
      <c r="D198" s="14"/>
      <c r="E198" s="13">
        <v>427</v>
      </c>
      <c r="F198" s="14">
        <v>316</v>
      </c>
      <c r="G198" s="5"/>
      <c r="H198" s="1" t="s">
        <v>297</v>
      </c>
      <c r="J198" s="13">
        <v>1365</v>
      </c>
      <c r="K198" s="14">
        <v>1405</v>
      </c>
    </row>
    <row r="199" spans="3:11" x14ac:dyDescent="0.2">
      <c r="C199" s="1" t="s">
        <v>298</v>
      </c>
      <c r="D199" s="14"/>
      <c r="E199" s="13">
        <v>1006</v>
      </c>
      <c r="F199" s="14">
        <v>951</v>
      </c>
      <c r="G199" s="5"/>
      <c r="H199" s="1"/>
      <c r="J199" s="13"/>
      <c r="K199" s="14"/>
    </row>
    <row r="200" spans="3:11" x14ac:dyDescent="0.2">
      <c r="C200" s="1" t="s">
        <v>299</v>
      </c>
      <c r="D200" s="14"/>
      <c r="E200" s="13">
        <v>190</v>
      </c>
      <c r="F200" s="14">
        <v>135</v>
      </c>
      <c r="G200" s="5"/>
      <c r="H200" s="1" t="s">
        <v>300</v>
      </c>
      <c r="J200" s="13">
        <v>1404</v>
      </c>
      <c r="K200" s="14">
        <v>1193</v>
      </c>
    </row>
    <row r="201" spans="3:11" x14ac:dyDescent="0.2">
      <c r="C201" s="1" t="s">
        <v>301</v>
      </c>
      <c r="D201" s="14"/>
      <c r="E201" s="13">
        <v>456</v>
      </c>
      <c r="F201" s="14">
        <v>402</v>
      </c>
      <c r="G201" s="5"/>
      <c r="H201" s="1" t="s">
        <v>302</v>
      </c>
      <c r="J201" s="13">
        <v>689</v>
      </c>
      <c r="K201" s="24">
        <v>150</v>
      </c>
    </row>
    <row r="202" spans="3:11" x14ac:dyDescent="0.2">
      <c r="C202" s="1" t="s">
        <v>303</v>
      </c>
      <c r="E202" s="13">
        <v>133</v>
      </c>
      <c r="F202" s="2">
        <v>118</v>
      </c>
      <c r="G202" s="5"/>
      <c r="H202" s="1" t="s">
        <v>304</v>
      </c>
      <c r="J202" s="13">
        <v>979</v>
      </c>
      <c r="K202" s="14">
        <v>471</v>
      </c>
    </row>
    <row r="203" spans="3:11" x14ac:dyDescent="0.2">
      <c r="C203" s="1" t="s">
        <v>305</v>
      </c>
      <c r="D203" s="1"/>
      <c r="E203" s="13"/>
      <c r="F203" s="14"/>
      <c r="G203" s="5"/>
      <c r="H203" s="1" t="s">
        <v>306</v>
      </c>
      <c r="J203" s="13">
        <v>1176</v>
      </c>
      <c r="K203" s="14">
        <v>591</v>
      </c>
    </row>
    <row r="204" spans="3:11" x14ac:dyDescent="0.2">
      <c r="D204" s="1" t="s">
        <v>307</v>
      </c>
      <c r="E204" s="13">
        <v>377</v>
      </c>
      <c r="F204" s="14">
        <v>286</v>
      </c>
      <c r="G204" s="5"/>
      <c r="H204" s="1" t="s">
        <v>308</v>
      </c>
      <c r="J204" s="13">
        <v>239</v>
      </c>
      <c r="K204" s="14">
        <v>171</v>
      </c>
    </row>
    <row r="205" spans="3:11" x14ac:dyDescent="0.2">
      <c r="C205" s="1"/>
      <c r="D205" s="1" t="s">
        <v>309</v>
      </c>
      <c r="E205" s="13">
        <v>125</v>
      </c>
      <c r="F205" s="14">
        <v>137</v>
      </c>
      <c r="G205" s="5"/>
      <c r="H205" s="1" t="s">
        <v>310</v>
      </c>
      <c r="J205" s="13">
        <v>3631</v>
      </c>
      <c r="K205" s="14">
        <v>3726</v>
      </c>
    </row>
    <row r="206" spans="3:11" x14ac:dyDescent="0.2">
      <c r="C206" s="1" t="s">
        <v>311</v>
      </c>
      <c r="D206" s="14"/>
      <c r="E206" s="13">
        <v>924</v>
      </c>
      <c r="F206" s="14">
        <v>1189</v>
      </c>
      <c r="G206" s="5"/>
      <c r="H206" s="1" t="s">
        <v>312</v>
      </c>
      <c r="J206" s="13">
        <v>333</v>
      </c>
      <c r="K206" s="14">
        <v>396</v>
      </c>
    </row>
    <row r="207" spans="3:11" x14ac:dyDescent="0.2">
      <c r="C207" s="1" t="s">
        <v>313</v>
      </c>
      <c r="D207" s="14"/>
      <c r="E207" s="13">
        <v>511</v>
      </c>
      <c r="F207" s="14">
        <v>408</v>
      </c>
      <c r="G207" s="5"/>
      <c r="H207" s="1" t="s">
        <v>314</v>
      </c>
      <c r="J207" s="13">
        <v>474</v>
      </c>
      <c r="K207" s="14">
        <v>252</v>
      </c>
    </row>
    <row r="208" spans="3:11" x14ac:dyDescent="0.2">
      <c r="C208" s="1" t="s">
        <v>315</v>
      </c>
      <c r="D208" s="14"/>
      <c r="E208" s="13">
        <v>336</v>
      </c>
      <c r="F208" s="14">
        <v>283</v>
      </c>
      <c r="G208" s="5"/>
      <c r="H208" s="1" t="s">
        <v>316</v>
      </c>
      <c r="J208" s="13">
        <v>926</v>
      </c>
      <c r="K208" s="14">
        <v>602</v>
      </c>
    </row>
    <row r="209" spans="1:11" x14ac:dyDescent="0.2">
      <c r="C209" s="1" t="s">
        <v>317</v>
      </c>
      <c r="D209" s="14"/>
      <c r="E209" s="13">
        <v>230</v>
      </c>
      <c r="F209" s="14">
        <v>174</v>
      </c>
      <c r="G209" s="5"/>
      <c r="H209" s="1" t="s">
        <v>318</v>
      </c>
      <c r="J209" s="13">
        <v>18009</v>
      </c>
      <c r="K209" s="14">
        <v>15041</v>
      </c>
    </row>
    <row r="210" spans="1:11" x14ac:dyDescent="0.2">
      <c r="C210" s="1" t="s">
        <v>319</v>
      </c>
      <c r="D210" s="14"/>
      <c r="E210" s="13">
        <v>863</v>
      </c>
      <c r="F210" s="14">
        <v>1055</v>
      </c>
      <c r="G210" s="5"/>
      <c r="H210" s="1" t="s">
        <v>320</v>
      </c>
      <c r="J210" s="13">
        <v>9758</v>
      </c>
      <c r="K210" s="14">
        <v>5325</v>
      </c>
    </row>
    <row r="211" spans="1:11" x14ac:dyDescent="0.2">
      <c r="C211" s="1" t="s">
        <v>321</v>
      </c>
      <c r="D211" s="14"/>
      <c r="E211" s="13">
        <v>217</v>
      </c>
      <c r="F211" s="14">
        <v>233</v>
      </c>
      <c r="G211" s="5"/>
      <c r="H211" s="1" t="s">
        <v>322</v>
      </c>
      <c r="J211" s="13">
        <v>13720</v>
      </c>
      <c r="K211" s="14">
        <v>16043</v>
      </c>
    </row>
    <row r="212" spans="1:11" x14ac:dyDescent="0.2">
      <c r="C212" s="1" t="s">
        <v>323</v>
      </c>
      <c r="E212" s="13">
        <v>602</v>
      </c>
      <c r="F212" s="14">
        <v>408</v>
      </c>
      <c r="G212" s="5"/>
      <c r="H212" s="1" t="s">
        <v>324</v>
      </c>
      <c r="J212" s="13">
        <v>1303</v>
      </c>
      <c r="K212" s="14">
        <v>991</v>
      </c>
    </row>
    <row r="213" spans="1:11" x14ac:dyDescent="0.2">
      <c r="C213" s="1" t="s">
        <v>325</v>
      </c>
      <c r="D213" s="14"/>
      <c r="E213" s="13">
        <v>3219</v>
      </c>
      <c r="F213" s="14">
        <v>3133</v>
      </c>
      <c r="G213" s="5"/>
      <c r="H213" s="1" t="s">
        <v>326</v>
      </c>
      <c r="J213" s="13">
        <v>1187</v>
      </c>
      <c r="K213" s="14">
        <v>271</v>
      </c>
    </row>
    <row r="214" spans="1:11" x14ac:dyDescent="0.2">
      <c r="C214" s="1" t="s">
        <v>327</v>
      </c>
      <c r="D214" s="14"/>
      <c r="E214" s="13">
        <v>478</v>
      </c>
      <c r="F214" s="14">
        <v>374</v>
      </c>
      <c r="G214" s="5"/>
      <c r="H214" s="1" t="s">
        <v>328</v>
      </c>
      <c r="J214" s="13">
        <v>2118</v>
      </c>
      <c r="K214" s="14">
        <v>1892</v>
      </c>
    </row>
    <row r="215" spans="1:11" x14ac:dyDescent="0.2">
      <c r="C215" s="1" t="s">
        <v>329</v>
      </c>
      <c r="D215" s="14"/>
      <c r="E215" s="13">
        <v>967</v>
      </c>
      <c r="F215" s="14">
        <v>791</v>
      </c>
      <c r="G215" s="5"/>
      <c r="H215" s="1" t="s">
        <v>330</v>
      </c>
      <c r="J215" s="13">
        <v>9813</v>
      </c>
      <c r="K215" s="14">
        <v>18165</v>
      </c>
    </row>
    <row r="216" spans="1:11" x14ac:dyDescent="0.2">
      <c r="C216" s="1" t="s">
        <v>331</v>
      </c>
      <c r="D216" s="14"/>
      <c r="E216" s="13">
        <v>197</v>
      </c>
      <c r="F216" s="14">
        <v>155</v>
      </c>
      <c r="G216" s="5"/>
      <c r="H216" s="1" t="s">
        <v>332</v>
      </c>
      <c r="J216" s="13">
        <v>1416</v>
      </c>
      <c r="K216" s="14">
        <v>1066</v>
      </c>
    </row>
    <row r="217" spans="1:11" ht="18" thickBot="1" x14ac:dyDescent="0.25">
      <c r="B217" s="4"/>
      <c r="C217" s="4"/>
      <c r="D217" s="4"/>
      <c r="E217" s="27"/>
      <c r="F217" s="28"/>
      <c r="G217" s="22"/>
      <c r="H217" s="4"/>
      <c r="I217" s="4"/>
      <c r="J217" s="22"/>
      <c r="K217" s="4"/>
    </row>
    <row r="218" spans="1:11" x14ac:dyDescent="0.2">
      <c r="E218" s="1" t="s">
        <v>106</v>
      </c>
      <c r="F218" s="14"/>
    </row>
    <row r="219" spans="1:11" x14ac:dyDescent="0.2">
      <c r="A219" s="1"/>
      <c r="E219" s="14"/>
      <c r="F219" s="14"/>
    </row>
  </sheetData>
  <phoneticPr fontId="2"/>
  <pageMargins left="0.34" right="0.46" top="0.56999999999999995" bottom="0.56000000000000005" header="0.51200000000000001" footer="0.51200000000000001"/>
  <pageSetup paperSize="12" scale="75" orientation="portrait" verticalDpi="300" r:id="rId1"/>
  <headerFooter alignWithMargins="0"/>
  <rowBreaks count="2" manualBreakCount="2">
    <brk id="73" max="10" man="1"/>
    <brk id="146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73"/>
  <sheetViews>
    <sheetView showGridLines="0" zoomScale="75" workbookViewId="0">
      <selection activeCell="D9" sqref="D9"/>
    </sheetView>
  </sheetViews>
  <sheetFormatPr defaultColWidth="14.625" defaultRowHeight="17.25" x14ac:dyDescent="0.2"/>
  <cols>
    <col min="1" max="1" width="13.375" style="2" customWidth="1"/>
    <col min="2" max="2" width="7.125" style="2" customWidth="1"/>
    <col min="3" max="3" width="14.625" style="2"/>
    <col min="4" max="4" width="15.875" style="2" customWidth="1"/>
    <col min="5" max="5" width="14.625" style="2"/>
    <col min="6" max="6" width="15.875" style="2" customWidth="1"/>
    <col min="7" max="8" width="14.625" style="2"/>
    <col min="9" max="10" width="15.875" style="2" customWidth="1"/>
    <col min="11" max="256" width="14.625" style="2"/>
    <col min="257" max="257" width="13.375" style="2" customWidth="1"/>
    <col min="258" max="258" width="7.125" style="2" customWidth="1"/>
    <col min="259" max="259" width="14.625" style="2"/>
    <col min="260" max="260" width="15.875" style="2" customWidth="1"/>
    <col min="261" max="261" width="14.625" style="2"/>
    <col min="262" max="262" width="15.875" style="2" customWidth="1"/>
    <col min="263" max="264" width="14.625" style="2"/>
    <col min="265" max="266" width="15.875" style="2" customWidth="1"/>
    <col min="267" max="512" width="14.625" style="2"/>
    <col min="513" max="513" width="13.375" style="2" customWidth="1"/>
    <col min="514" max="514" width="7.125" style="2" customWidth="1"/>
    <col min="515" max="515" width="14.625" style="2"/>
    <col min="516" max="516" width="15.875" style="2" customWidth="1"/>
    <col min="517" max="517" width="14.625" style="2"/>
    <col min="518" max="518" width="15.875" style="2" customWidth="1"/>
    <col min="519" max="520" width="14.625" style="2"/>
    <col min="521" max="522" width="15.875" style="2" customWidth="1"/>
    <col min="523" max="768" width="14.625" style="2"/>
    <col min="769" max="769" width="13.375" style="2" customWidth="1"/>
    <col min="770" max="770" width="7.125" style="2" customWidth="1"/>
    <col min="771" max="771" width="14.625" style="2"/>
    <col min="772" max="772" width="15.875" style="2" customWidth="1"/>
    <col min="773" max="773" width="14.625" style="2"/>
    <col min="774" max="774" width="15.875" style="2" customWidth="1"/>
    <col min="775" max="776" width="14.625" style="2"/>
    <col min="777" max="778" width="15.875" style="2" customWidth="1"/>
    <col min="779" max="1024" width="14.625" style="2"/>
    <col min="1025" max="1025" width="13.375" style="2" customWidth="1"/>
    <col min="1026" max="1026" width="7.125" style="2" customWidth="1"/>
    <col min="1027" max="1027" width="14.625" style="2"/>
    <col min="1028" max="1028" width="15.875" style="2" customWidth="1"/>
    <col min="1029" max="1029" width="14.625" style="2"/>
    <col min="1030" max="1030" width="15.875" style="2" customWidth="1"/>
    <col min="1031" max="1032" width="14.625" style="2"/>
    <col min="1033" max="1034" width="15.875" style="2" customWidth="1"/>
    <col min="1035" max="1280" width="14.625" style="2"/>
    <col min="1281" max="1281" width="13.375" style="2" customWidth="1"/>
    <col min="1282" max="1282" width="7.125" style="2" customWidth="1"/>
    <col min="1283" max="1283" width="14.625" style="2"/>
    <col min="1284" max="1284" width="15.875" style="2" customWidth="1"/>
    <col min="1285" max="1285" width="14.625" style="2"/>
    <col min="1286" max="1286" width="15.875" style="2" customWidth="1"/>
    <col min="1287" max="1288" width="14.625" style="2"/>
    <col min="1289" max="1290" width="15.875" style="2" customWidth="1"/>
    <col min="1291" max="1536" width="14.625" style="2"/>
    <col min="1537" max="1537" width="13.375" style="2" customWidth="1"/>
    <col min="1538" max="1538" width="7.125" style="2" customWidth="1"/>
    <col min="1539" max="1539" width="14.625" style="2"/>
    <col min="1540" max="1540" width="15.875" style="2" customWidth="1"/>
    <col min="1541" max="1541" width="14.625" style="2"/>
    <col min="1542" max="1542" width="15.875" style="2" customWidth="1"/>
    <col min="1543" max="1544" width="14.625" style="2"/>
    <col min="1545" max="1546" width="15.875" style="2" customWidth="1"/>
    <col min="1547" max="1792" width="14.625" style="2"/>
    <col min="1793" max="1793" width="13.375" style="2" customWidth="1"/>
    <col min="1794" max="1794" width="7.125" style="2" customWidth="1"/>
    <col min="1795" max="1795" width="14.625" style="2"/>
    <col min="1796" max="1796" width="15.875" style="2" customWidth="1"/>
    <col min="1797" max="1797" width="14.625" style="2"/>
    <col min="1798" max="1798" width="15.875" style="2" customWidth="1"/>
    <col min="1799" max="1800" width="14.625" style="2"/>
    <col min="1801" max="1802" width="15.875" style="2" customWidth="1"/>
    <col min="1803" max="2048" width="14.625" style="2"/>
    <col min="2049" max="2049" width="13.375" style="2" customWidth="1"/>
    <col min="2050" max="2050" width="7.125" style="2" customWidth="1"/>
    <col min="2051" max="2051" width="14.625" style="2"/>
    <col min="2052" max="2052" width="15.875" style="2" customWidth="1"/>
    <col min="2053" max="2053" width="14.625" style="2"/>
    <col min="2054" max="2054" width="15.875" style="2" customWidth="1"/>
    <col min="2055" max="2056" width="14.625" style="2"/>
    <col min="2057" max="2058" width="15.875" style="2" customWidth="1"/>
    <col min="2059" max="2304" width="14.625" style="2"/>
    <col min="2305" max="2305" width="13.375" style="2" customWidth="1"/>
    <col min="2306" max="2306" width="7.125" style="2" customWidth="1"/>
    <col min="2307" max="2307" width="14.625" style="2"/>
    <col min="2308" max="2308" width="15.875" style="2" customWidth="1"/>
    <col min="2309" max="2309" width="14.625" style="2"/>
    <col min="2310" max="2310" width="15.875" style="2" customWidth="1"/>
    <col min="2311" max="2312" width="14.625" style="2"/>
    <col min="2313" max="2314" width="15.875" style="2" customWidth="1"/>
    <col min="2315" max="2560" width="14.625" style="2"/>
    <col min="2561" max="2561" width="13.375" style="2" customWidth="1"/>
    <col min="2562" max="2562" width="7.125" style="2" customWidth="1"/>
    <col min="2563" max="2563" width="14.625" style="2"/>
    <col min="2564" max="2564" width="15.875" style="2" customWidth="1"/>
    <col min="2565" max="2565" width="14.625" style="2"/>
    <col min="2566" max="2566" width="15.875" style="2" customWidth="1"/>
    <col min="2567" max="2568" width="14.625" style="2"/>
    <col min="2569" max="2570" width="15.875" style="2" customWidth="1"/>
    <col min="2571" max="2816" width="14.625" style="2"/>
    <col min="2817" max="2817" width="13.375" style="2" customWidth="1"/>
    <col min="2818" max="2818" width="7.125" style="2" customWidth="1"/>
    <col min="2819" max="2819" width="14.625" style="2"/>
    <col min="2820" max="2820" width="15.875" style="2" customWidth="1"/>
    <col min="2821" max="2821" width="14.625" style="2"/>
    <col min="2822" max="2822" width="15.875" style="2" customWidth="1"/>
    <col min="2823" max="2824" width="14.625" style="2"/>
    <col min="2825" max="2826" width="15.875" style="2" customWidth="1"/>
    <col min="2827" max="3072" width="14.625" style="2"/>
    <col min="3073" max="3073" width="13.375" style="2" customWidth="1"/>
    <col min="3074" max="3074" width="7.125" style="2" customWidth="1"/>
    <col min="3075" max="3075" width="14.625" style="2"/>
    <col min="3076" max="3076" width="15.875" style="2" customWidth="1"/>
    <col min="3077" max="3077" width="14.625" style="2"/>
    <col min="3078" max="3078" width="15.875" style="2" customWidth="1"/>
    <col min="3079" max="3080" width="14.625" style="2"/>
    <col min="3081" max="3082" width="15.875" style="2" customWidth="1"/>
    <col min="3083" max="3328" width="14.625" style="2"/>
    <col min="3329" max="3329" width="13.375" style="2" customWidth="1"/>
    <col min="3330" max="3330" width="7.125" style="2" customWidth="1"/>
    <col min="3331" max="3331" width="14.625" style="2"/>
    <col min="3332" max="3332" width="15.875" style="2" customWidth="1"/>
    <col min="3333" max="3333" width="14.625" style="2"/>
    <col min="3334" max="3334" width="15.875" style="2" customWidth="1"/>
    <col min="3335" max="3336" width="14.625" style="2"/>
    <col min="3337" max="3338" width="15.875" style="2" customWidth="1"/>
    <col min="3339" max="3584" width="14.625" style="2"/>
    <col min="3585" max="3585" width="13.375" style="2" customWidth="1"/>
    <col min="3586" max="3586" width="7.125" style="2" customWidth="1"/>
    <col min="3587" max="3587" width="14.625" style="2"/>
    <col min="3588" max="3588" width="15.875" style="2" customWidth="1"/>
    <col min="3589" max="3589" width="14.625" style="2"/>
    <col min="3590" max="3590" width="15.875" style="2" customWidth="1"/>
    <col min="3591" max="3592" width="14.625" style="2"/>
    <col min="3593" max="3594" width="15.875" style="2" customWidth="1"/>
    <col min="3595" max="3840" width="14.625" style="2"/>
    <col min="3841" max="3841" width="13.375" style="2" customWidth="1"/>
    <col min="3842" max="3842" width="7.125" style="2" customWidth="1"/>
    <col min="3843" max="3843" width="14.625" style="2"/>
    <col min="3844" max="3844" width="15.875" style="2" customWidth="1"/>
    <col min="3845" max="3845" width="14.625" style="2"/>
    <col min="3846" max="3846" width="15.875" style="2" customWidth="1"/>
    <col min="3847" max="3848" width="14.625" style="2"/>
    <col min="3849" max="3850" width="15.875" style="2" customWidth="1"/>
    <col min="3851" max="4096" width="14.625" style="2"/>
    <col min="4097" max="4097" width="13.375" style="2" customWidth="1"/>
    <col min="4098" max="4098" width="7.125" style="2" customWidth="1"/>
    <col min="4099" max="4099" width="14.625" style="2"/>
    <col min="4100" max="4100" width="15.875" style="2" customWidth="1"/>
    <col min="4101" max="4101" width="14.625" style="2"/>
    <col min="4102" max="4102" width="15.875" style="2" customWidth="1"/>
    <col min="4103" max="4104" width="14.625" style="2"/>
    <col min="4105" max="4106" width="15.875" style="2" customWidth="1"/>
    <col min="4107" max="4352" width="14.625" style="2"/>
    <col min="4353" max="4353" width="13.375" style="2" customWidth="1"/>
    <col min="4354" max="4354" width="7.125" style="2" customWidth="1"/>
    <col min="4355" max="4355" width="14.625" style="2"/>
    <col min="4356" max="4356" width="15.875" style="2" customWidth="1"/>
    <col min="4357" max="4357" width="14.625" style="2"/>
    <col min="4358" max="4358" width="15.875" style="2" customWidth="1"/>
    <col min="4359" max="4360" width="14.625" style="2"/>
    <col min="4361" max="4362" width="15.875" style="2" customWidth="1"/>
    <col min="4363" max="4608" width="14.625" style="2"/>
    <col min="4609" max="4609" width="13.375" style="2" customWidth="1"/>
    <col min="4610" max="4610" width="7.125" style="2" customWidth="1"/>
    <col min="4611" max="4611" width="14.625" style="2"/>
    <col min="4612" max="4612" width="15.875" style="2" customWidth="1"/>
    <col min="4613" max="4613" width="14.625" style="2"/>
    <col min="4614" max="4614" width="15.875" style="2" customWidth="1"/>
    <col min="4615" max="4616" width="14.625" style="2"/>
    <col min="4617" max="4618" width="15.875" style="2" customWidth="1"/>
    <col min="4619" max="4864" width="14.625" style="2"/>
    <col min="4865" max="4865" width="13.375" style="2" customWidth="1"/>
    <col min="4866" max="4866" width="7.125" style="2" customWidth="1"/>
    <col min="4867" max="4867" width="14.625" style="2"/>
    <col min="4868" max="4868" width="15.875" style="2" customWidth="1"/>
    <col min="4869" max="4869" width="14.625" style="2"/>
    <col min="4870" max="4870" width="15.875" style="2" customWidth="1"/>
    <col min="4871" max="4872" width="14.625" style="2"/>
    <col min="4873" max="4874" width="15.875" style="2" customWidth="1"/>
    <col min="4875" max="5120" width="14.625" style="2"/>
    <col min="5121" max="5121" width="13.375" style="2" customWidth="1"/>
    <col min="5122" max="5122" width="7.125" style="2" customWidth="1"/>
    <col min="5123" max="5123" width="14.625" style="2"/>
    <col min="5124" max="5124" width="15.875" style="2" customWidth="1"/>
    <col min="5125" max="5125" width="14.625" style="2"/>
    <col min="5126" max="5126" width="15.875" style="2" customWidth="1"/>
    <col min="5127" max="5128" width="14.625" style="2"/>
    <col min="5129" max="5130" width="15.875" style="2" customWidth="1"/>
    <col min="5131" max="5376" width="14.625" style="2"/>
    <col min="5377" max="5377" width="13.375" style="2" customWidth="1"/>
    <col min="5378" max="5378" width="7.125" style="2" customWidth="1"/>
    <col min="5379" max="5379" width="14.625" style="2"/>
    <col min="5380" max="5380" width="15.875" style="2" customWidth="1"/>
    <col min="5381" max="5381" width="14.625" style="2"/>
    <col min="5382" max="5382" width="15.875" style="2" customWidth="1"/>
    <col min="5383" max="5384" width="14.625" style="2"/>
    <col min="5385" max="5386" width="15.875" style="2" customWidth="1"/>
    <col min="5387" max="5632" width="14.625" style="2"/>
    <col min="5633" max="5633" width="13.375" style="2" customWidth="1"/>
    <col min="5634" max="5634" width="7.125" style="2" customWidth="1"/>
    <col min="5635" max="5635" width="14.625" style="2"/>
    <col min="5636" max="5636" width="15.875" style="2" customWidth="1"/>
    <col min="5637" max="5637" width="14.625" style="2"/>
    <col min="5638" max="5638" width="15.875" style="2" customWidth="1"/>
    <col min="5639" max="5640" width="14.625" style="2"/>
    <col min="5641" max="5642" width="15.875" style="2" customWidth="1"/>
    <col min="5643" max="5888" width="14.625" style="2"/>
    <col min="5889" max="5889" width="13.375" style="2" customWidth="1"/>
    <col min="5890" max="5890" width="7.125" style="2" customWidth="1"/>
    <col min="5891" max="5891" width="14.625" style="2"/>
    <col min="5892" max="5892" width="15.875" style="2" customWidth="1"/>
    <col min="5893" max="5893" width="14.625" style="2"/>
    <col min="5894" max="5894" width="15.875" style="2" customWidth="1"/>
    <col min="5895" max="5896" width="14.625" style="2"/>
    <col min="5897" max="5898" width="15.875" style="2" customWidth="1"/>
    <col min="5899" max="6144" width="14.625" style="2"/>
    <col min="6145" max="6145" width="13.375" style="2" customWidth="1"/>
    <col min="6146" max="6146" width="7.125" style="2" customWidth="1"/>
    <col min="6147" max="6147" width="14.625" style="2"/>
    <col min="6148" max="6148" width="15.875" style="2" customWidth="1"/>
    <col min="6149" max="6149" width="14.625" style="2"/>
    <col min="6150" max="6150" width="15.875" style="2" customWidth="1"/>
    <col min="6151" max="6152" width="14.625" style="2"/>
    <col min="6153" max="6154" width="15.875" style="2" customWidth="1"/>
    <col min="6155" max="6400" width="14.625" style="2"/>
    <col min="6401" max="6401" width="13.375" style="2" customWidth="1"/>
    <col min="6402" max="6402" width="7.125" style="2" customWidth="1"/>
    <col min="6403" max="6403" width="14.625" style="2"/>
    <col min="6404" max="6404" width="15.875" style="2" customWidth="1"/>
    <col min="6405" max="6405" width="14.625" style="2"/>
    <col min="6406" max="6406" width="15.875" style="2" customWidth="1"/>
    <col min="6407" max="6408" width="14.625" style="2"/>
    <col min="6409" max="6410" width="15.875" style="2" customWidth="1"/>
    <col min="6411" max="6656" width="14.625" style="2"/>
    <col min="6657" max="6657" width="13.375" style="2" customWidth="1"/>
    <col min="6658" max="6658" width="7.125" style="2" customWidth="1"/>
    <col min="6659" max="6659" width="14.625" style="2"/>
    <col min="6660" max="6660" width="15.875" style="2" customWidth="1"/>
    <col min="6661" max="6661" width="14.625" style="2"/>
    <col min="6662" max="6662" width="15.875" style="2" customWidth="1"/>
    <col min="6663" max="6664" width="14.625" style="2"/>
    <col min="6665" max="6666" width="15.875" style="2" customWidth="1"/>
    <col min="6667" max="6912" width="14.625" style="2"/>
    <col min="6913" max="6913" width="13.375" style="2" customWidth="1"/>
    <col min="6914" max="6914" width="7.125" style="2" customWidth="1"/>
    <col min="6915" max="6915" width="14.625" style="2"/>
    <col min="6916" max="6916" width="15.875" style="2" customWidth="1"/>
    <col min="6917" max="6917" width="14.625" style="2"/>
    <col min="6918" max="6918" width="15.875" style="2" customWidth="1"/>
    <col min="6919" max="6920" width="14.625" style="2"/>
    <col min="6921" max="6922" width="15.875" style="2" customWidth="1"/>
    <col min="6923" max="7168" width="14.625" style="2"/>
    <col min="7169" max="7169" width="13.375" style="2" customWidth="1"/>
    <col min="7170" max="7170" width="7.125" style="2" customWidth="1"/>
    <col min="7171" max="7171" width="14.625" style="2"/>
    <col min="7172" max="7172" width="15.875" style="2" customWidth="1"/>
    <col min="7173" max="7173" width="14.625" style="2"/>
    <col min="7174" max="7174" width="15.875" style="2" customWidth="1"/>
    <col min="7175" max="7176" width="14.625" style="2"/>
    <col min="7177" max="7178" width="15.875" style="2" customWidth="1"/>
    <col min="7179" max="7424" width="14.625" style="2"/>
    <col min="7425" max="7425" width="13.375" style="2" customWidth="1"/>
    <col min="7426" max="7426" width="7.125" style="2" customWidth="1"/>
    <col min="7427" max="7427" width="14.625" style="2"/>
    <col min="7428" max="7428" width="15.875" style="2" customWidth="1"/>
    <col min="7429" max="7429" width="14.625" style="2"/>
    <col min="7430" max="7430" width="15.875" style="2" customWidth="1"/>
    <col min="7431" max="7432" width="14.625" style="2"/>
    <col min="7433" max="7434" width="15.875" style="2" customWidth="1"/>
    <col min="7435" max="7680" width="14.625" style="2"/>
    <col min="7681" max="7681" width="13.375" style="2" customWidth="1"/>
    <col min="7682" max="7682" width="7.125" style="2" customWidth="1"/>
    <col min="7683" max="7683" width="14.625" style="2"/>
    <col min="7684" max="7684" width="15.875" style="2" customWidth="1"/>
    <col min="7685" max="7685" width="14.625" style="2"/>
    <col min="7686" max="7686" width="15.875" style="2" customWidth="1"/>
    <col min="7687" max="7688" width="14.625" style="2"/>
    <col min="7689" max="7690" width="15.875" style="2" customWidth="1"/>
    <col min="7691" max="7936" width="14.625" style="2"/>
    <col min="7937" max="7937" width="13.375" style="2" customWidth="1"/>
    <col min="7938" max="7938" width="7.125" style="2" customWidth="1"/>
    <col min="7939" max="7939" width="14.625" style="2"/>
    <col min="7940" max="7940" width="15.875" style="2" customWidth="1"/>
    <col min="7941" max="7941" width="14.625" style="2"/>
    <col min="7942" max="7942" width="15.875" style="2" customWidth="1"/>
    <col min="7943" max="7944" width="14.625" style="2"/>
    <col min="7945" max="7946" width="15.875" style="2" customWidth="1"/>
    <col min="7947" max="8192" width="14.625" style="2"/>
    <col min="8193" max="8193" width="13.375" style="2" customWidth="1"/>
    <col min="8194" max="8194" width="7.125" style="2" customWidth="1"/>
    <col min="8195" max="8195" width="14.625" style="2"/>
    <col min="8196" max="8196" width="15.875" style="2" customWidth="1"/>
    <col min="8197" max="8197" width="14.625" style="2"/>
    <col min="8198" max="8198" width="15.875" style="2" customWidth="1"/>
    <col min="8199" max="8200" width="14.625" style="2"/>
    <col min="8201" max="8202" width="15.875" style="2" customWidth="1"/>
    <col min="8203" max="8448" width="14.625" style="2"/>
    <col min="8449" max="8449" width="13.375" style="2" customWidth="1"/>
    <col min="8450" max="8450" width="7.125" style="2" customWidth="1"/>
    <col min="8451" max="8451" width="14.625" style="2"/>
    <col min="8452" max="8452" width="15.875" style="2" customWidth="1"/>
    <col min="8453" max="8453" width="14.625" style="2"/>
    <col min="8454" max="8454" width="15.875" style="2" customWidth="1"/>
    <col min="8455" max="8456" width="14.625" style="2"/>
    <col min="8457" max="8458" width="15.875" style="2" customWidth="1"/>
    <col min="8459" max="8704" width="14.625" style="2"/>
    <col min="8705" max="8705" width="13.375" style="2" customWidth="1"/>
    <col min="8706" max="8706" width="7.125" style="2" customWidth="1"/>
    <col min="8707" max="8707" width="14.625" style="2"/>
    <col min="8708" max="8708" width="15.875" style="2" customWidth="1"/>
    <col min="8709" max="8709" width="14.625" style="2"/>
    <col min="8710" max="8710" width="15.875" style="2" customWidth="1"/>
    <col min="8711" max="8712" width="14.625" style="2"/>
    <col min="8713" max="8714" width="15.875" style="2" customWidth="1"/>
    <col min="8715" max="8960" width="14.625" style="2"/>
    <col min="8961" max="8961" width="13.375" style="2" customWidth="1"/>
    <col min="8962" max="8962" width="7.125" style="2" customWidth="1"/>
    <col min="8963" max="8963" width="14.625" style="2"/>
    <col min="8964" max="8964" width="15.875" style="2" customWidth="1"/>
    <col min="8965" max="8965" width="14.625" style="2"/>
    <col min="8966" max="8966" width="15.875" style="2" customWidth="1"/>
    <col min="8967" max="8968" width="14.625" style="2"/>
    <col min="8969" max="8970" width="15.875" style="2" customWidth="1"/>
    <col min="8971" max="9216" width="14.625" style="2"/>
    <col min="9217" max="9217" width="13.375" style="2" customWidth="1"/>
    <col min="9218" max="9218" width="7.125" style="2" customWidth="1"/>
    <col min="9219" max="9219" width="14.625" style="2"/>
    <col min="9220" max="9220" width="15.875" style="2" customWidth="1"/>
    <col min="9221" max="9221" width="14.625" style="2"/>
    <col min="9222" max="9222" width="15.875" style="2" customWidth="1"/>
    <col min="9223" max="9224" width="14.625" style="2"/>
    <col min="9225" max="9226" width="15.875" style="2" customWidth="1"/>
    <col min="9227" max="9472" width="14.625" style="2"/>
    <col min="9473" max="9473" width="13.375" style="2" customWidth="1"/>
    <col min="9474" max="9474" width="7.125" style="2" customWidth="1"/>
    <col min="9475" max="9475" width="14.625" style="2"/>
    <col min="9476" max="9476" width="15.875" style="2" customWidth="1"/>
    <col min="9477" max="9477" width="14.625" style="2"/>
    <col min="9478" max="9478" width="15.875" style="2" customWidth="1"/>
    <col min="9479" max="9480" width="14.625" style="2"/>
    <col min="9481" max="9482" width="15.875" style="2" customWidth="1"/>
    <col min="9483" max="9728" width="14.625" style="2"/>
    <col min="9729" max="9729" width="13.375" style="2" customWidth="1"/>
    <col min="9730" max="9730" width="7.125" style="2" customWidth="1"/>
    <col min="9731" max="9731" width="14.625" style="2"/>
    <col min="9732" max="9732" width="15.875" style="2" customWidth="1"/>
    <col min="9733" max="9733" width="14.625" style="2"/>
    <col min="9734" max="9734" width="15.875" style="2" customWidth="1"/>
    <col min="9735" max="9736" width="14.625" style="2"/>
    <col min="9737" max="9738" width="15.875" style="2" customWidth="1"/>
    <col min="9739" max="9984" width="14.625" style="2"/>
    <col min="9985" max="9985" width="13.375" style="2" customWidth="1"/>
    <col min="9986" max="9986" width="7.125" style="2" customWidth="1"/>
    <col min="9987" max="9987" width="14.625" style="2"/>
    <col min="9988" max="9988" width="15.875" style="2" customWidth="1"/>
    <col min="9989" max="9989" width="14.625" style="2"/>
    <col min="9990" max="9990" width="15.875" style="2" customWidth="1"/>
    <col min="9991" max="9992" width="14.625" style="2"/>
    <col min="9993" max="9994" width="15.875" style="2" customWidth="1"/>
    <col min="9995" max="10240" width="14.625" style="2"/>
    <col min="10241" max="10241" width="13.375" style="2" customWidth="1"/>
    <col min="10242" max="10242" width="7.125" style="2" customWidth="1"/>
    <col min="10243" max="10243" width="14.625" style="2"/>
    <col min="10244" max="10244" width="15.875" style="2" customWidth="1"/>
    <col min="10245" max="10245" width="14.625" style="2"/>
    <col min="10246" max="10246" width="15.875" style="2" customWidth="1"/>
    <col min="10247" max="10248" width="14.625" style="2"/>
    <col min="10249" max="10250" width="15.875" style="2" customWidth="1"/>
    <col min="10251" max="10496" width="14.625" style="2"/>
    <col min="10497" max="10497" width="13.375" style="2" customWidth="1"/>
    <col min="10498" max="10498" width="7.125" style="2" customWidth="1"/>
    <col min="10499" max="10499" width="14.625" style="2"/>
    <col min="10500" max="10500" width="15.875" style="2" customWidth="1"/>
    <col min="10501" max="10501" width="14.625" style="2"/>
    <col min="10502" max="10502" width="15.875" style="2" customWidth="1"/>
    <col min="10503" max="10504" width="14.625" style="2"/>
    <col min="10505" max="10506" width="15.875" style="2" customWidth="1"/>
    <col min="10507" max="10752" width="14.625" style="2"/>
    <col min="10753" max="10753" width="13.375" style="2" customWidth="1"/>
    <col min="10754" max="10754" width="7.125" style="2" customWidth="1"/>
    <col min="10755" max="10755" width="14.625" style="2"/>
    <col min="10756" max="10756" width="15.875" style="2" customWidth="1"/>
    <col min="10757" max="10757" width="14.625" style="2"/>
    <col min="10758" max="10758" width="15.875" style="2" customWidth="1"/>
    <col min="10759" max="10760" width="14.625" style="2"/>
    <col min="10761" max="10762" width="15.875" style="2" customWidth="1"/>
    <col min="10763" max="11008" width="14.625" style="2"/>
    <col min="11009" max="11009" width="13.375" style="2" customWidth="1"/>
    <col min="11010" max="11010" width="7.125" style="2" customWidth="1"/>
    <col min="11011" max="11011" width="14.625" style="2"/>
    <col min="11012" max="11012" width="15.875" style="2" customWidth="1"/>
    <col min="11013" max="11013" width="14.625" style="2"/>
    <col min="11014" max="11014" width="15.875" style="2" customWidth="1"/>
    <col min="11015" max="11016" width="14.625" style="2"/>
    <col min="11017" max="11018" width="15.875" style="2" customWidth="1"/>
    <col min="11019" max="11264" width="14.625" style="2"/>
    <col min="11265" max="11265" width="13.375" style="2" customWidth="1"/>
    <col min="11266" max="11266" width="7.125" style="2" customWidth="1"/>
    <col min="11267" max="11267" width="14.625" style="2"/>
    <col min="11268" max="11268" width="15.875" style="2" customWidth="1"/>
    <col min="11269" max="11269" width="14.625" style="2"/>
    <col min="11270" max="11270" width="15.875" style="2" customWidth="1"/>
    <col min="11271" max="11272" width="14.625" style="2"/>
    <col min="11273" max="11274" width="15.875" style="2" customWidth="1"/>
    <col min="11275" max="11520" width="14.625" style="2"/>
    <col min="11521" max="11521" width="13.375" style="2" customWidth="1"/>
    <col min="11522" max="11522" width="7.125" style="2" customWidth="1"/>
    <col min="11523" max="11523" width="14.625" style="2"/>
    <col min="11524" max="11524" width="15.875" style="2" customWidth="1"/>
    <col min="11525" max="11525" width="14.625" style="2"/>
    <col min="11526" max="11526" width="15.875" style="2" customWidth="1"/>
    <col min="11527" max="11528" width="14.625" style="2"/>
    <col min="11529" max="11530" width="15.875" style="2" customWidth="1"/>
    <col min="11531" max="11776" width="14.625" style="2"/>
    <col min="11777" max="11777" width="13.375" style="2" customWidth="1"/>
    <col min="11778" max="11778" width="7.125" style="2" customWidth="1"/>
    <col min="11779" max="11779" width="14.625" style="2"/>
    <col min="11780" max="11780" width="15.875" style="2" customWidth="1"/>
    <col min="11781" max="11781" width="14.625" style="2"/>
    <col min="11782" max="11782" width="15.875" style="2" customWidth="1"/>
    <col min="11783" max="11784" width="14.625" style="2"/>
    <col min="11785" max="11786" width="15.875" style="2" customWidth="1"/>
    <col min="11787" max="12032" width="14.625" style="2"/>
    <col min="12033" max="12033" width="13.375" style="2" customWidth="1"/>
    <col min="12034" max="12034" width="7.125" style="2" customWidth="1"/>
    <col min="12035" max="12035" width="14.625" style="2"/>
    <col min="12036" max="12036" width="15.875" style="2" customWidth="1"/>
    <col min="12037" max="12037" width="14.625" style="2"/>
    <col min="12038" max="12038" width="15.875" style="2" customWidth="1"/>
    <col min="12039" max="12040" width="14.625" style="2"/>
    <col min="12041" max="12042" width="15.875" style="2" customWidth="1"/>
    <col min="12043" max="12288" width="14.625" style="2"/>
    <col min="12289" max="12289" width="13.375" style="2" customWidth="1"/>
    <col min="12290" max="12290" width="7.125" style="2" customWidth="1"/>
    <col min="12291" max="12291" width="14.625" style="2"/>
    <col min="12292" max="12292" width="15.875" style="2" customWidth="1"/>
    <col min="12293" max="12293" width="14.625" style="2"/>
    <col min="12294" max="12294" width="15.875" style="2" customWidth="1"/>
    <col min="12295" max="12296" width="14.625" style="2"/>
    <col min="12297" max="12298" width="15.875" style="2" customWidth="1"/>
    <col min="12299" max="12544" width="14.625" style="2"/>
    <col min="12545" max="12545" width="13.375" style="2" customWidth="1"/>
    <col min="12546" max="12546" width="7.125" style="2" customWidth="1"/>
    <col min="12547" max="12547" width="14.625" style="2"/>
    <col min="12548" max="12548" width="15.875" style="2" customWidth="1"/>
    <col min="12549" max="12549" width="14.625" style="2"/>
    <col min="12550" max="12550" width="15.875" style="2" customWidth="1"/>
    <col min="12551" max="12552" width="14.625" style="2"/>
    <col min="12553" max="12554" width="15.875" style="2" customWidth="1"/>
    <col min="12555" max="12800" width="14.625" style="2"/>
    <col min="12801" max="12801" width="13.375" style="2" customWidth="1"/>
    <col min="12802" max="12802" width="7.125" style="2" customWidth="1"/>
    <col min="12803" max="12803" width="14.625" style="2"/>
    <col min="12804" max="12804" width="15.875" style="2" customWidth="1"/>
    <col min="12805" max="12805" width="14.625" style="2"/>
    <col min="12806" max="12806" width="15.875" style="2" customWidth="1"/>
    <col min="12807" max="12808" width="14.625" style="2"/>
    <col min="12809" max="12810" width="15.875" style="2" customWidth="1"/>
    <col min="12811" max="13056" width="14.625" style="2"/>
    <col min="13057" max="13057" width="13.375" style="2" customWidth="1"/>
    <col min="13058" max="13058" width="7.125" style="2" customWidth="1"/>
    <col min="13059" max="13059" width="14.625" style="2"/>
    <col min="13060" max="13060" width="15.875" style="2" customWidth="1"/>
    <col min="13061" max="13061" width="14.625" style="2"/>
    <col min="13062" max="13062" width="15.875" style="2" customWidth="1"/>
    <col min="13063" max="13064" width="14.625" style="2"/>
    <col min="13065" max="13066" width="15.875" style="2" customWidth="1"/>
    <col min="13067" max="13312" width="14.625" style="2"/>
    <col min="13313" max="13313" width="13.375" style="2" customWidth="1"/>
    <col min="13314" max="13314" width="7.125" style="2" customWidth="1"/>
    <col min="13315" max="13315" width="14.625" style="2"/>
    <col min="13316" max="13316" width="15.875" style="2" customWidth="1"/>
    <col min="13317" max="13317" width="14.625" style="2"/>
    <col min="13318" max="13318" width="15.875" style="2" customWidth="1"/>
    <col min="13319" max="13320" width="14.625" style="2"/>
    <col min="13321" max="13322" width="15.875" style="2" customWidth="1"/>
    <col min="13323" max="13568" width="14.625" style="2"/>
    <col min="13569" max="13569" width="13.375" style="2" customWidth="1"/>
    <col min="13570" max="13570" width="7.125" style="2" customWidth="1"/>
    <col min="13571" max="13571" width="14.625" style="2"/>
    <col min="13572" max="13572" width="15.875" style="2" customWidth="1"/>
    <col min="13573" max="13573" width="14.625" style="2"/>
    <col min="13574" max="13574" width="15.875" style="2" customWidth="1"/>
    <col min="13575" max="13576" width="14.625" style="2"/>
    <col min="13577" max="13578" width="15.875" style="2" customWidth="1"/>
    <col min="13579" max="13824" width="14.625" style="2"/>
    <col min="13825" max="13825" width="13.375" style="2" customWidth="1"/>
    <col min="13826" max="13826" width="7.125" style="2" customWidth="1"/>
    <col min="13827" max="13827" width="14.625" style="2"/>
    <col min="13828" max="13828" width="15.875" style="2" customWidth="1"/>
    <col min="13829" max="13829" width="14.625" style="2"/>
    <col min="13830" max="13830" width="15.875" style="2" customWidth="1"/>
    <col min="13831" max="13832" width="14.625" style="2"/>
    <col min="13833" max="13834" width="15.875" style="2" customWidth="1"/>
    <col min="13835" max="14080" width="14.625" style="2"/>
    <col min="14081" max="14081" width="13.375" style="2" customWidth="1"/>
    <col min="14082" max="14082" width="7.125" style="2" customWidth="1"/>
    <col min="14083" max="14083" width="14.625" style="2"/>
    <col min="14084" max="14084" width="15.875" style="2" customWidth="1"/>
    <col min="14085" max="14085" width="14.625" style="2"/>
    <col min="14086" max="14086" width="15.875" style="2" customWidth="1"/>
    <col min="14087" max="14088" width="14.625" style="2"/>
    <col min="14089" max="14090" width="15.875" style="2" customWidth="1"/>
    <col min="14091" max="14336" width="14.625" style="2"/>
    <col min="14337" max="14337" width="13.375" style="2" customWidth="1"/>
    <col min="14338" max="14338" width="7.125" style="2" customWidth="1"/>
    <col min="14339" max="14339" width="14.625" style="2"/>
    <col min="14340" max="14340" width="15.875" style="2" customWidth="1"/>
    <col min="14341" max="14341" width="14.625" style="2"/>
    <col min="14342" max="14342" width="15.875" style="2" customWidth="1"/>
    <col min="14343" max="14344" width="14.625" style="2"/>
    <col min="14345" max="14346" width="15.875" style="2" customWidth="1"/>
    <col min="14347" max="14592" width="14.625" style="2"/>
    <col min="14593" max="14593" width="13.375" style="2" customWidth="1"/>
    <col min="14594" max="14594" width="7.125" style="2" customWidth="1"/>
    <col min="14595" max="14595" width="14.625" style="2"/>
    <col min="14596" max="14596" width="15.875" style="2" customWidth="1"/>
    <col min="14597" max="14597" width="14.625" style="2"/>
    <col min="14598" max="14598" width="15.875" style="2" customWidth="1"/>
    <col min="14599" max="14600" width="14.625" style="2"/>
    <col min="14601" max="14602" width="15.875" style="2" customWidth="1"/>
    <col min="14603" max="14848" width="14.625" style="2"/>
    <col min="14849" max="14849" width="13.375" style="2" customWidth="1"/>
    <col min="14850" max="14850" width="7.125" style="2" customWidth="1"/>
    <col min="14851" max="14851" width="14.625" style="2"/>
    <col min="14852" max="14852" width="15.875" style="2" customWidth="1"/>
    <col min="14853" max="14853" width="14.625" style="2"/>
    <col min="14854" max="14854" width="15.875" style="2" customWidth="1"/>
    <col min="14855" max="14856" width="14.625" style="2"/>
    <col min="14857" max="14858" width="15.875" style="2" customWidth="1"/>
    <col min="14859" max="15104" width="14.625" style="2"/>
    <col min="15105" max="15105" width="13.375" style="2" customWidth="1"/>
    <col min="15106" max="15106" width="7.125" style="2" customWidth="1"/>
    <col min="15107" max="15107" width="14.625" style="2"/>
    <col min="15108" max="15108" width="15.875" style="2" customWidth="1"/>
    <col min="15109" max="15109" width="14.625" style="2"/>
    <col min="15110" max="15110" width="15.875" style="2" customWidth="1"/>
    <col min="15111" max="15112" width="14.625" style="2"/>
    <col min="15113" max="15114" width="15.875" style="2" customWidth="1"/>
    <col min="15115" max="15360" width="14.625" style="2"/>
    <col min="15361" max="15361" width="13.375" style="2" customWidth="1"/>
    <col min="15362" max="15362" width="7.125" style="2" customWidth="1"/>
    <col min="15363" max="15363" width="14.625" style="2"/>
    <col min="15364" max="15364" width="15.875" style="2" customWidth="1"/>
    <col min="15365" max="15365" width="14.625" style="2"/>
    <col min="15366" max="15366" width="15.875" style="2" customWidth="1"/>
    <col min="15367" max="15368" width="14.625" style="2"/>
    <col min="15369" max="15370" width="15.875" style="2" customWidth="1"/>
    <col min="15371" max="15616" width="14.625" style="2"/>
    <col min="15617" max="15617" width="13.375" style="2" customWidth="1"/>
    <col min="15618" max="15618" width="7.125" style="2" customWidth="1"/>
    <col min="15619" max="15619" width="14.625" style="2"/>
    <col min="15620" max="15620" width="15.875" style="2" customWidth="1"/>
    <col min="15621" max="15621" width="14.625" style="2"/>
    <col min="15622" max="15622" width="15.875" style="2" customWidth="1"/>
    <col min="15623" max="15624" width="14.625" style="2"/>
    <col min="15625" max="15626" width="15.875" style="2" customWidth="1"/>
    <col min="15627" max="15872" width="14.625" style="2"/>
    <col min="15873" max="15873" width="13.375" style="2" customWidth="1"/>
    <col min="15874" max="15874" width="7.125" style="2" customWidth="1"/>
    <col min="15875" max="15875" width="14.625" style="2"/>
    <col min="15876" max="15876" width="15.875" style="2" customWidth="1"/>
    <col min="15877" max="15877" width="14.625" style="2"/>
    <col min="15878" max="15878" width="15.875" style="2" customWidth="1"/>
    <col min="15879" max="15880" width="14.625" style="2"/>
    <col min="15881" max="15882" width="15.875" style="2" customWidth="1"/>
    <col min="15883" max="16128" width="14.625" style="2"/>
    <col min="16129" max="16129" width="13.375" style="2" customWidth="1"/>
    <col min="16130" max="16130" width="7.125" style="2" customWidth="1"/>
    <col min="16131" max="16131" width="14.625" style="2"/>
    <col min="16132" max="16132" width="15.875" style="2" customWidth="1"/>
    <col min="16133" max="16133" width="14.625" style="2"/>
    <col min="16134" max="16134" width="15.875" style="2" customWidth="1"/>
    <col min="16135" max="16136" width="14.625" style="2"/>
    <col min="16137" max="16138" width="15.875" style="2" customWidth="1"/>
    <col min="16139" max="16384" width="14.625" style="2"/>
  </cols>
  <sheetData>
    <row r="1" spans="1:10" x14ac:dyDescent="0.2">
      <c r="A1" s="1"/>
    </row>
    <row r="6" spans="1:10" x14ac:dyDescent="0.2">
      <c r="F6" s="3" t="s">
        <v>333</v>
      </c>
    </row>
    <row r="7" spans="1:10" x14ac:dyDescent="0.2">
      <c r="D7" s="1"/>
    </row>
    <row r="8" spans="1:10" x14ac:dyDescent="0.2">
      <c r="D8" s="1" t="s">
        <v>334</v>
      </c>
    </row>
    <row r="9" spans="1:10" ht="18" thickBot="1" x14ac:dyDescent="0.25">
      <c r="B9" s="4"/>
      <c r="C9" s="4"/>
      <c r="D9" s="4"/>
      <c r="E9" s="4"/>
      <c r="F9" s="4"/>
      <c r="G9" s="4"/>
      <c r="H9" s="4"/>
      <c r="I9" s="4"/>
      <c r="J9" s="4"/>
    </row>
    <row r="10" spans="1:10" x14ac:dyDescent="0.2">
      <c r="F10" s="5"/>
      <c r="J10" s="5"/>
    </row>
    <row r="11" spans="1:10" x14ac:dyDescent="0.2">
      <c r="F11" s="10"/>
      <c r="G11" s="29" t="s">
        <v>335</v>
      </c>
      <c r="H11" s="9"/>
      <c r="I11" s="9"/>
      <c r="J11" s="30" t="s">
        <v>4</v>
      </c>
    </row>
    <row r="12" spans="1:10" x14ac:dyDescent="0.2">
      <c r="F12" s="31" t="s">
        <v>336</v>
      </c>
      <c r="G12" s="31" t="s">
        <v>337</v>
      </c>
      <c r="H12" s="31" t="s">
        <v>338</v>
      </c>
      <c r="I12" s="32">
        <v>1999</v>
      </c>
      <c r="J12" s="32">
        <v>1999</v>
      </c>
    </row>
    <row r="13" spans="1:10" x14ac:dyDescent="0.2">
      <c r="B13" s="9"/>
      <c r="C13" s="9"/>
      <c r="D13" s="9"/>
      <c r="E13" s="9"/>
      <c r="F13" s="33" t="s">
        <v>339</v>
      </c>
      <c r="G13" s="33" t="s">
        <v>340</v>
      </c>
      <c r="H13" s="33" t="s">
        <v>341</v>
      </c>
      <c r="I13" s="33" t="s">
        <v>342</v>
      </c>
      <c r="J13" s="33" t="s">
        <v>342</v>
      </c>
    </row>
    <row r="14" spans="1:10" x14ac:dyDescent="0.2">
      <c r="F14" s="5"/>
    </row>
    <row r="15" spans="1:10" x14ac:dyDescent="0.2">
      <c r="C15" s="1" t="s">
        <v>7</v>
      </c>
      <c r="F15" s="13">
        <v>631</v>
      </c>
      <c r="G15" s="14">
        <v>716</v>
      </c>
      <c r="H15" s="14">
        <v>704</v>
      </c>
      <c r="I15" s="14">
        <v>702</v>
      </c>
      <c r="J15" s="14">
        <v>52757</v>
      </c>
    </row>
    <row r="16" spans="1:10" x14ac:dyDescent="0.2">
      <c r="C16" s="1" t="s">
        <v>9</v>
      </c>
      <c r="D16" s="1" t="s">
        <v>10</v>
      </c>
      <c r="F16" s="15">
        <v>3.82</v>
      </c>
      <c r="G16" s="16">
        <v>3.68</v>
      </c>
      <c r="H16" s="16">
        <v>3.73</v>
      </c>
      <c r="I16" s="16">
        <v>3.44</v>
      </c>
      <c r="J16" s="16">
        <v>3.4</v>
      </c>
    </row>
    <row r="17" spans="2:10" x14ac:dyDescent="0.2">
      <c r="C17" s="1" t="s">
        <v>12</v>
      </c>
      <c r="D17" s="1" t="s">
        <v>10</v>
      </c>
      <c r="F17" s="15">
        <v>1.58</v>
      </c>
      <c r="G17" s="16">
        <v>1.64</v>
      </c>
      <c r="H17" s="16">
        <v>1.62</v>
      </c>
      <c r="I17" s="16">
        <v>1.57</v>
      </c>
      <c r="J17" s="16">
        <v>1.55</v>
      </c>
    </row>
    <row r="18" spans="2:10" x14ac:dyDescent="0.2">
      <c r="F18" s="5"/>
    </row>
    <row r="19" spans="2:10" x14ac:dyDescent="0.2">
      <c r="C19" s="1" t="s">
        <v>17</v>
      </c>
      <c r="D19" s="19" t="s">
        <v>18</v>
      </c>
      <c r="F19" s="13">
        <v>5435</v>
      </c>
      <c r="G19" s="14">
        <v>5926</v>
      </c>
      <c r="H19" s="14">
        <v>7013</v>
      </c>
      <c r="I19" s="14">
        <v>6997</v>
      </c>
      <c r="J19" s="14">
        <v>7610</v>
      </c>
    </row>
    <row r="20" spans="2:10" x14ac:dyDescent="0.2">
      <c r="C20" s="1" t="s">
        <v>343</v>
      </c>
      <c r="F20" s="17">
        <v>47.5</v>
      </c>
      <c r="G20" s="18">
        <v>49.7</v>
      </c>
      <c r="H20" s="18">
        <v>48.7</v>
      </c>
      <c r="I20" s="18">
        <v>51.8</v>
      </c>
      <c r="J20" s="18">
        <v>51.4</v>
      </c>
    </row>
    <row r="21" spans="2:10" x14ac:dyDescent="0.2">
      <c r="B21" s="34"/>
      <c r="C21" s="34"/>
      <c r="D21" s="34"/>
      <c r="E21" s="34"/>
      <c r="F21" s="35"/>
      <c r="G21" s="34"/>
      <c r="H21" s="34"/>
      <c r="I21" s="34"/>
      <c r="J21" s="34"/>
    </row>
    <row r="22" spans="2:10" x14ac:dyDescent="0.2">
      <c r="F22" s="11" t="s">
        <v>344</v>
      </c>
      <c r="G22" s="12" t="s">
        <v>344</v>
      </c>
      <c r="H22" s="12" t="s">
        <v>344</v>
      </c>
      <c r="I22" s="12" t="s">
        <v>344</v>
      </c>
      <c r="J22" s="12" t="s">
        <v>344</v>
      </c>
    </row>
    <row r="23" spans="2:10" x14ac:dyDescent="0.2">
      <c r="B23" s="1" t="s">
        <v>345</v>
      </c>
      <c r="F23" s="36" t="s">
        <v>346</v>
      </c>
      <c r="G23" s="37" t="s">
        <v>346</v>
      </c>
      <c r="H23" s="21">
        <f>H25+H44</f>
        <v>51165</v>
      </c>
      <c r="I23" s="21">
        <f>I25+I44</f>
        <v>41573</v>
      </c>
      <c r="J23" s="21">
        <f>J25+J44</f>
        <v>43865</v>
      </c>
    </row>
    <row r="24" spans="2:10" x14ac:dyDescent="0.2">
      <c r="F24" s="5"/>
    </row>
    <row r="25" spans="2:10" x14ac:dyDescent="0.2">
      <c r="C25" s="1" t="s">
        <v>347</v>
      </c>
      <c r="F25" s="20">
        <f>F27-F41</f>
        <v>6136</v>
      </c>
      <c r="G25" s="21">
        <f>G27-G41</f>
        <v>7815</v>
      </c>
      <c r="H25" s="21">
        <f>H27-H41</f>
        <v>8846</v>
      </c>
      <c r="I25" s="21">
        <f>I27-I41</f>
        <v>10356</v>
      </c>
      <c r="J25" s="21">
        <f>J27-J41</f>
        <v>8953</v>
      </c>
    </row>
    <row r="26" spans="2:10" x14ac:dyDescent="0.2">
      <c r="F26" s="5"/>
    </row>
    <row r="27" spans="2:10" x14ac:dyDescent="0.2">
      <c r="C27" s="1" t="s">
        <v>348</v>
      </c>
      <c r="F27" s="20">
        <f>F29+F37</f>
        <v>8106</v>
      </c>
      <c r="G27" s="21">
        <f>G29+G37-1</f>
        <v>10369</v>
      </c>
      <c r="H27" s="21">
        <f>H29+H37</f>
        <v>12478</v>
      </c>
      <c r="I27" s="21">
        <f>I29+I37</f>
        <v>14626</v>
      </c>
      <c r="J27" s="21">
        <f>J29+J37-1</f>
        <v>14523</v>
      </c>
    </row>
    <row r="28" spans="2:10" x14ac:dyDescent="0.2">
      <c r="F28" s="5"/>
    </row>
    <row r="29" spans="2:10" x14ac:dyDescent="0.2">
      <c r="C29" s="1" t="s">
        <v>349</v>
      </c>
      <c r="F29" s="20">
        <f>SUM(F31:F35)</f>
        <v>7859</v>
      </c>
      <c r="G29" s="21">
        <f>SUM(G31:G35)</f>
        <v>10162</v>
      </c>
      <c r="H29" s="21">
        <f>SUM(H31:H35)</f>
        <v>12224</v>
      </c>
      <c r="I29" s="21">
        <f>SUM(I31:I35)</f>
        <v>14291</v>
      </c>
      <c r="J29" s="21">
        <f>SUM(J31:J35)</f>
        <v>14105</v>
      </c>
    </row>
    <row r="30" spans="2:10" x14ac:dyDescent="0.2">
      <c r="F30" s="5"/>
    </row>
    <row r="31" spans="2:10" x14ac:dyDescent="0.2">
      <c r="C31" s="1" t="s">
        <v>350</v>
      </c>
      <c r="F31" s="13">
        <v>577</v>
      </c>
      <c r="G31" s="14">
        <v>772</v>
      </c>
      <c r="H31" s="14">
        <v>733</v>
      </c>
      <c r="I31" s="14">
        <v>1213</v>
      </c>
      <c r="J31" s="14">
        <v>1345</v>
      </c>
    </row>
    <row r="32" spans="2:10" x14ac:dyDescent="0.2">
      <c r="C32" s="1" t="s">
        <v>351</v>
      </c>
      <c r="F32" s="13">
        <v>4516</v>
      </c>
      <c r="G32" s="14">
        <v>5165</v>
      </c>
      <c r="H32" s="14">
        <v>6680</v>
      </c>
      <c r="I32" s="14">
        <v>8057</v>
      </c>
      <c r="J32" s="14">
        <v>7082</v>
      </c>
    </row>
    <row r="33" spans="3:10" x14ac:dyDescent="0.2">
      <c r="C33" s="1" t="s">
        <v>352</v>
      </c>
      <c r="F33" s="36" t="s">
        <v>346</v>
      </c>
      <c r="G33" s="37" t="s">
        <v>346</v>
      </c>
      <c r="H33" s="14">
        <v>28</v>
      </c>
      <c r="I33" s="14">
        <v>3</v>
      </c>
      <c r="J33" s="14">
        <v>13</v>
      </c>
    </row>
    <row r="34" spans="3:10" x14ac:dyDescent="0.2">
      <c r="C34" s="1" t="s">
        <v>353</v>
      </c>
      <c r="F34" s="13">
        <v>1284</v>
      </c>
      <c r="G34" s="14">
        <v>2172</v>
      </c>
      <c r="H34" s="14">
        <v>3087</v>
      </c>
      <c r="I34" s="14">
        <v>3621</v>
      </c>
      <c r="J34" s="14">
        <v>3986</v>
      </c>
    </row>
    <row r="35" spans="3:10" x14ac:dyDescent="0.2">
      <c r="C35" s="1" t="s">
        <v>354</v>
      </c>
      <c r="F35" s="13">
        <v>1482</v>
      </c>
      <c r="G35" s="14">
        <v>2053</v>
      </c>
      <c r="H35" s="14">
        <v>1696</v>
      </c>
      <c r="I35" s="14">
        <v>1397</v>
      </c>
      <c r="J35" s="14">
        <v>1679</v>
      </c>
    </row>
    <row r="36" spans="3:10" x14ac:dyDescent="0.2">
      <c r="F36" s="13"/>
      <c r="G36" s="14"/>
      <c r="H36" s="14"/>
      <c r="I36" s="14"/>
      <c r="J36" s="14"/>
    </row>
    <row r="37" spans="3:10" x14ac:dyDescent="0.2">
      <c r="C37" s="1" t="s">
        <v>355</v>
      </c>
      <c r="F37" s="13">
        <v>247</v>
      </c>
      <c r="G37" s="14">
        <v>208</v>
      </c>
      <c r="H37" s="14">
        <v>254</v>
      </c>
      <c r="I37" s="14">
        <v>335</v>
      </c>
      <c r="J37" s="14">
        <v>419</v>
      </c>
    </row>
    <row r="38" spans="3:10" x14ac:dyDescent="0.2">
      <c r="F38" s="5"/>
    </row>
    <row r="39" spans="3:10" x14ac:dyDescent="0.2">
      <c r="C39" s="1" t="s">
        <v>356</v>
      </c>
      <c r="F39" s="36" t="s">
        <v>346</v>
      </c>
      <c r="G39" s="14">
        <v>220</v>
      </c>
      <c r="H39" s="14">
        <v>372</v>
      </c>
      <c r="I39" s="14">
        <v>501</v>
      </c>
      <c r="J39" s="14">
        <v>624</v>
      </c>
    </row>
    <row r="40" spans="3:10" x14ac:dyDescent="0.2">
      <c r="F40" s="5"/>
    </row>
    <row r="41" spans="3:10" x14ac:dyDescent="0.2">
      <c r="C41" s="1" t="s">
        <v>357</v>
      </c>
      <c r="F41" s="13">
        <v>1970</v>
      </c>
      <c r="G41" s="14">
        <v>2554</v>
      </c>
      <c r="H41" s="14">
        <v>3632</v>
      </c>
      <c r="I41" s="14">
        <v>4270</v>
      </c>
      <c r="J41" s="14">
        <v>5570</v>
      </c>
    </row>
    <row r="42" spans="3:10" x14ac:dyDescent="0.2">
      <c r="C42" s="1" t="s">
        <v>358</v>
      </c>
      <c r="F42" s="13">
        <v>1593</v>
      </c>
      <c r="G42" s="14">
        <v>2125</v>
      </c>
      <c r="H42" s="14">
        <v>3101</v>
      </c>
      <c r="I42" s="14">
        <v>3746</v>
      </c>
      <c r="J42" s="14">
        <v>4874</v>
      </c>
    </row>
    <row r="43" spans="3:10" x14ac:dyDescent="0.2">
      <c r="F43" s="5"/>
    </row>
    <row r="44" spans="3:10" x14ac:dyDescent="0.2">
      <c r="C44" s="1" t="s">
        <v>359</v>
      </c>
      <c r="F44" s="36" t="s">
        <v>346</v>
      </c>
      <c r="G44" s="37" t="s">
        <v>346</v>
      </c>
      <c r="H44" s="21">
        <f>H46+H56+H59</f>
        <v>42319</v>
      </c>
      <c r="I44" s="21">
        <f>I46+I56+I59-1</f>
        <v>31217</v>
      </c>
      <c r="J44" s="21">
        <f>J46+J56+J59</f>
        <v>34912</v>
      </c>
    </row>
    <row r="45" spans="3:10" x14ac:dyDescent="0.2">
      <c r="F45" s="5"/>
    </row>
    <row r="46" spans="3:10" x14ac:dyDescent="0.2">
      <c r="C46" s="1" t="s">
        <v>360</v>
      </c>
      <c r="F46" s="36" t="s">
        <v>346</v>
      </c>
      <c r="G46" s="21">
        <f>G47+G52</f>
        <v>24600</v>
      </c>
      <c r="H46" s="21">
        <f>H47+H52</f>
        <v>40086</v>
      </c>
      <c r="I46" s="21">
        <f>I47+I52</f>
        <v>29354</v>
      </c>
      <c r="J46" s="21">
        <f>J47+J52</f>
        <v>32972</v>
      </c>
    </row>
    <row r="47" spans="3:10" x14ac:dyDescent="0.2">
      <c r="C47" s="1" t="s">
        <v>361</v>
      </c>
      <c r="F47" s="36" t="s">
        <v>346</v>
      </c>
      <c r="G47" s="21">
        <f>G48+G50</f>
        <v>19830</v>
      </c>
      <c r="H47" s="21">
        <f>H48+H50</f>
        <v>28884</v>
      </c>
      <c r="I47" s="21">
        <f>I48+I50</f>
        <v>23291</v>
      </c>
      <c r="J47" s="21">
        <f>J48+J50</f>
        <v>27016</v>
      </c>
    </row>
    <row r="48" spans="3:10" x14ac:dyDescent="0.2">
      <c r="C48" s="1" t="s">
        <v>362</v>
      </c>
      <c r="F48" s="36" t="s">
        <v>346</v>
      </c>
      <c r="G48" s="14">
        <v>15590</v>
      </c>
      <c r="H48" s="14">
        <v>22637</v>
      </c>
      <c r="I48" s="14">
        <v>18103</v>
      </c>
      <c r="J48" s="14">
        <v>21925</v>
      </c>
    </row>
    <row r="49" spans="2:10" x14ac:dyDescent="0.2">
      <c r="C49" s="1" t="s">
        <v>363</v>
      </c>
      <c r="F49" s="36" t="s">
        <v>346</v>
      </c>
      <c r="G49" s="14">
        <v>140</v>
      </c>
      <c r="H49" s="14">
        <v>1390</v>
      </c>
      <c r="I49" s="14">
        <v>194</v>
      </c>
      <c r="J49" s="14">
        <v>644</v>
      </c>
    </row>
    <row r="50" spans="2:10" x14ac:dyDescent="0.2">
      <c r="C50" s="1" t="s">
        <v>364</v>
      </c>
      <c r="F50" s="36" t="s">
        <v>346</v>
      </c>
      <c r="G50" s="14">
        <v>4240</v>
      </c>
      <c r="H50" s="14">
        <v>6247</v>
      </c>
      <c r="I50" s="14">
        <v>5188</v>
      </c>
      <c r="J50" s="14">
        <v>5091</v>
      </c>
    </row>
    <row r="51" spans="2:10" x14ac:dyDescent="0.2">
      <c r="F51" s="5"/>
    </row>
    <row r="52" spans="2:10" x14ac:dyDescent="0.2">
      <c r="C52" s="1" t="s">
        <v>365</v>
      </c>
      <c r="F52" s="36" t="s">
        <v>346</v>
      </c>
      <c r="G52" s="21">
        <f>G53+G54</f>
        <v>4770</v>
      </c>
      <c r="H52" s="21">
        <f>H53+H54</f>
        <v>11202</v>
      </c>
      <c r="I52" s="21">
        <f>I53+I54+1</f>
        <v>6063</v>
      </c>
      <c r="J52" s="21">
        <f>J53+J54</f>
        <v>5956</v>
      </c>
    </row>
    <row r="53" spans="2:10" x14ac:dyDescent="0.2">
      <c r="C53" s="1" t="s">
        <v>362</v>
      </c>
      <c r="F53" s="36" t="s">
        <v>346</v>
      </c>
      <c r="G53" s="14">
        <v>4020</v>
      </c>
      <c r="H53" s="14">
        <v>10020</v>
      </c>
      <c r="I53" s="14">
        <v>4659</v>
      </c>
      <c r="J53" s="14">
        <v>4848</v>
      </c>
    </row>
    <row r="54" spans="2:10" x14ac:dyDescent="0.2">
      <c r="C54" s="1" t="s">
        <v>364</v>
      </c>
      <c r="F54" s="36" t="s">
        <v>346</v>
      </c>
      <c r="G54" s="14">
        <v>750</v>
      </c>
      <c r="H54" s="14">
        <v>1182</v>
      </c>
      <c r="I54" s="14">
        <v>1403</v>
      </c>
      <c r="J54" s="14">
        <v>1108</v>
      </c>
    </row>
    <row r="55" spans="2:10" x14ac:dyDescent="0.2">
      <c r="F55" s="38"/>
      <c r="G55" s="39"/>
    </row>
    <row r="56" spans="2:10" x14ac:dyDescent="0.2">
      <c r="C56" s="1" t="s">
        <v>366</v>
      </c>
      <c r="F56" s="36" t="s">
        <v>346</v>
      </c>
      <c r="G56" s="14">
        <v>1660</v>
      </c>
      <c r="H56" s="14">
        <v>1945</v>
      </c>
      <c r="I56" s="14">
        <v>1657</v>
      </c>
      <c r="J56" s="14">
        <v>1677</v>
      </c>
    </row>
    <row r="57" spans="2:10" x14ac:dyDescent="0.2">
      <c r="C57" s="1" t="s">
        <v>367</v>
      </c>
      <c r="F57" s="36" t="s">
        <v>346</v>
      </c>
      <c r="G57" s="37" t="s">
        <v>346</v>
      </c>
      <c r="H57" s="14">
        <v>799</v>
      </c>
      <c r="I57" s="14">
        <v>785</v>
      </c>
      <c r="J57" s="14">
        <v>799</v>
      </c>
    </row>
    <row r="58" spans="2:10" x14ac:dyDescent="0.2">
      <c r="F58" s="38"/>
      <c r="G58" s="39"/>
      <c r="H58" s="39"/>
      <c r="I58" s="18"/>
      <c r="J58" s="18"/>
    </row>
    <row r="59" spans="2:10" x14ac:dyDescent="0.2">
      <c r="C59" s="1" t="s">
        <v>368</v>
      </c>
      <c r="F59" s="36" t="s">
        <v>346</v>
      </c>
      <c r="G59" s="37" t="s">
        <v>346</v>
      </c>
      <c r="H59" s="14">
        <v>288</v>
      </c>
      <c r="I59" s="14">
        <v>207</v>
      </c>
      <c r="J59" s="14">
        <v>263</v>
      </c>
    </row>
    <row r="60" spans="2:10" x14ac:dyDescent="0.2">
      <c r="B60" s="34"/>
      <c r="C60" s="34"/>
      <c r="D60" s="34"/>
      <c r="E60" s="34"/>
      <c r="F60" s="35"/>
      <c r="G60" s="34"/>
      <c r="H60" s="34"/>
      <c r="I60" s="34"/>
      <c r="J60" s="34"/>
    </row>
    <row r="61" spans="2:10" x14ac:dyDescent="0.2">
      <c r="B61" s="1" t="s">
        <v>369</v>
      </c>
      <c r="F61" s="5"/>
    </row>
    <row r="62" spans="2:10" x14ac:dyDescent="0.2">
      <c r="C62" s="1" t="s">
        <v>370</v>
      </c>
      <c r="F62" s="36" t="s">
        <v>346</v>
      </c>
      <c r="G62" s="18">
        <v>84.1</v>
      </c>
      <c r="H62" s="18">
        <v>80.400000000000006</v>
      </c>
      <c r="I62" s="18">
        <v>83.2</v>
      </c>
      <c r="J62" s="18">
        <v>74.7</v>
      </c>
    </row>
    <row r="63" spans="2:10" x14ac:dyDescent="0.2">
      <c r="C63" s="1" t="s">
        <v>371</v>
      </c>
      <c r="F63" s="36" t="s">
        <v>346</v>
      </c>
      <c r="G63" s="18">
        <v>81.900000000000006</v>
      </c>
      <c r="H63" s="18">
        <v>78.900000000000006</v>
      </c>
      <c r="I63" s="18">
        <v>82.4</v>
      </c>
      <c r="J63" s="18">
        <v>72.8</v>
      </c>
    </row>
    <row r="64" spans="2:10" x14ac:dyDescent="0.2">
      <c r="C64" s="1" t="s">
        <v>372</v>
      </c>
      <c r="F64" s="36" t="s">
        <v>346</v>
      </c>
      <c r="G64" s="18">
        <v>16.2</v>
      </c>
      <c r="H64" s="18">
        <v>13.2</v>
      </c>
      <c r="I64" s="18">
        <v>12.2</v>
      </c>
      <c r="J64" s="18">
        <v>10.8</v>
      </c>
    </row>
    <row r="65" spans="1:10" x14ac:dyDescent="0.2">
      <c r="F65" s="38"/>
      <c r="G65" s="39"/>
      <c r="H65" s="18"/>
      <c r="I65" s="18"/>
      <c r="J65" s="18"/>
    </row>
    <row r="66" spans="1:10" x14ac:dyDescent="0.2">
      <c r="C66" s="1" t="s">
        <v>373</v>
      </c>
      <c r="F66" s="36" t="s">
        <v>346</v>
      </c>
      <c r="G66" s="18">
        <v>84.3</v>
      </c>
      <c r="H66" s="18">
        <v>85.4</v>
      </c>
      <c r="I66" s="18">
        <v>86.1</v>
      </c>
      <c r="J66" s="18">
        <v>78.3</v>
      </c>
    </row>
    <row r="67" spans="1:10" x14ac:dyDescent="0.2">
      <c r="C67" s="1" t="s">
        <v>374</v>
      </c>
      <c r="F67" s="36" t="s">
        <v>346</v>
      </c>
      <c r="G67" s="18">
        <v>83.9</v>
      </c>
      <c r="H67" s="18">
        <v>84.6</v>
      </c>
      <c r="I67" s="18">
        <v>84.9</v>
      </c>
      <c r="J67" s="18">
        <v>76.8</v>
      </c>
    </row>
    <row r="68" spans="1:10" x14ac:dyDescent="0.2">
      <c r="C68" s="1" t="s">
        <v>375</v>
      </c>
      <c r="F68" s="36" t="s">
        <v>346</v>
      </c>
      <c r="G68" s="18">
        <v>9.1</v>
      </c>
      <c r="H68" s="18">
        <v>14.7</v>
      </c>
      <c r="I68" s="18">
        <v>12</v>
      </c>
      <c r="J68" s="18">
        <v>10.3</v>
      </c>
    </row>
    <row r="69" spans="1:10" x14ac:dyDescent="0.2">
      <c r="F69" s="38"/>
      <c r="G69" s="39"/>
      <c r="H69" s="14"/>
      <c r="I69" s="14"/>
      <c r="J69" s="14"/>
    </row>
    <row r="70" spans="1:10" x14ac:dyDescent="0.2">
      <c r="C70" s="1" t="s">
        <v>376</v>
      </c>
      <c r="F70" s="36" t="s">
        <v>346</v>
      </c>
      <c r="G70" s="37" t="s">
        <v>346</v>
      </c>
      <c r="H70" s="40">
        <v>1555</v>
      </c>
      <c r="I70" s="41">
        <v>1624</v>
      </c>
      <c r="J70" s="41">
        <v>1402</v>
      </c>
    </row>
    <row r="71" spans="1:10" ht="18" thickBot="1" x14ac:dyDescent="0.25">
      <c r="B71" s="4"/>
      <c r="C71" s="4"/>
      <c r="D71" s="4"/>
      <c r="E71" s="4"/>
      <c r="F71" s="22"/>
      <c r="G71" s="4"/>
      <c r="H71" s="4"/>
      <c r="I71" s="4"/>
      <c r="J71" s="4"/>
    </row>
    <row r="72" spans="1:10" x14ac:dyDescent="0.2">
      <c r="E72" s="1" t="s">
        <v>377</v>
      </c>
    </row>
    <row r="73" spans="1:10" x14ac:dyDescent="0.2">
      <c r="A73" s="1"/>
    </row>
  </sheetData>
  <phoneticPr fontId="2"/>
  <pageMargins left="0.43" right="0.46" top="0.56999999999999995" bottom="0.56000000000000005" header="0.51200000000000001" footer="0.51200000000000001"/>
  <pageSetup paperSize="12" scale="7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73"/>
  <sheetViews>
    <sheetView showGridLines="0" tabSelected="1" zoomScale="75" zoomScaleNormal="75" workbookViewId="0">
      <selection activeCell="D25" sqref="D25"/>
    </sheetView>
  </sheetViews>
  <sheetFormatPr defaultColWidth="12.125" defaultRowHeight="17.25" x14ac:dyDescent="0.2"/>
  <cols>
    <col min="1" max="1" width="13.375" style="2" customWidth="1"/>
    <col min="2" max="2" width="44.625" style="2" customWidth="1"/>
    <col min="3" max="10" width="10.875" style="2" customWidth="1"/>
    <col min="11" max="256" width="12.125" style="2"/>
    <col min="257" max="257" width="13.375" style="2" customWidth="1"/>
    <col min="258" max="258" width="44.625" style="2" customWidth="1"/>
    <col min="259" max="266" width="10.875" style="2" customWidth="1"/>
    <col min="267" max="512" width="12.125" style="2"/>
    <col min="513" max="513" width="13.375" style="2" customWidth="1"/>
    <col min="514" max="514" width="44.625" style="2" customWidth="1"/>
    <col min="515" max="522" width="10.875" style="2" customWidth="1"/>
    <col min="523" max="768" width="12.125" style="2"/>
    <col min="769" max="769" width="13.375" style="2" customWidth="1"/>
    <col min="770" max="770" width="44.625" style="2" customWidth="1"/>
    <col min="771" max="778" width="10.875" style="2" customWidth="1"/>
    <col min="779" max="1024" width="12.125" style="2"/>
    <col min="1025" max="1025" width="13.375" style="2" customWidth="1"/>
    <col min="1026" max="1026" width="44.625" style="2" customWidth="1"/>
    <col min="1027" max="1034" width="10.875" style="2" customWidth="1"/>
    <col min="1035" max="1280" width="12.125" style="2"/>
    <col min="1281" max="1281" width="13.375" style="2" customWidth="1"/>
    <col min="1282" max="1282" width="44.625" style="2" customWidth="1"/>
    <col min="1283" max="1290" width="10.875" style="2" customWidth="1"/>
    <col min="1291" max="1536" width="12.125" style="2"/>
    <col min="1537" max="1537" width="13.375" style="2" customWidth="1"/>
    <col min="1538" max="1538" width="44.625" style="2" customWidth="1"/>
    <col min="1539" max="1546" width="10.875" style="2" customWidth="1"/>
    <col min="1547" max="1792" width="12.125" style="2"/>
    <col min="1793" max="1793" width="13.375" style="2" customWidth="1"/>
    <col min="1794" max="1794" width="44.625" style="2" customWidth="1"/>
    <col min="1795" max="1802" width="10.875" style="2" customWidth="1"/>
    <col min="1803" max="2048" width="12.125" style="2"/>
    <col min="2049" max="2049" width="13.375" style="2" customWidth="1"/>
    <col min="2050" max="2050" width="44.625" style="2" customWidth="1"/>
    <col min="2051" max="2058" width="10.875" style="2" customWidth="1"/>
    <col min="2059" max="2304" width="12.125" style="2"/>
    <col min="2305" max="2305" width="13.375" style="2" customWidth="1"/>
    <col min="2306" max="2306" width="44.625" style="2" customWidth="1"/>
    <col min="2307" max="2314" width="10.875" style="2" customWidth="1"/>
    <col min="2315" max="2560" width="12.125" style="2"/>
    <col min="2561" max="2561" width="13.375" style="2" customWidth="1"/>
    <col min="2562" max="2562" width="44.625" style="2" customWidth="1"/>
    <col min="2563" max="2570" width="10.875" style="2" customWidth="1"/>
    <col min="2571" max="2816" width="12.125" style="2"/>
    <col min="2817" max="2817" width="13.375" style="2" customWidth="1"/>
    <col min="2818" max="2818" width="44.625" style="2" customWidth="1"/>
    <col min="2819" max="2826" width="10.875" style="2" customWidth="1"/>
    <col min="2827" max="3072" width="12.125" style="2"/>
    <col min="3073" max="3073" width="13.375" style="2" customWidth="1"/>
    <col min="3074" max="3074" width="44.625" style="2" customWidth="1"/>
    <col min="3075" max="3082" width="10.875" style="2" customWidth="1"/>
    <col min="3083" max="3328" width="12.125" style="2"/>
    <col min="3329" max="3329" width="13.375" style="2" customWidth="1"/>
    <col min="3330" max="3330" width="44.625" style="2" customWidth="1"/>
    <col min="3331" max="3338" width="10.875" style="2" customWidth="1"/>
    <col min="3339" max="3584" width="12.125" style="2"/>
    <col min="3585" max="3585" width="13.375" style="2" customWidth="1"/>
    <col min="3586" max="3586" width="44.625" style="2" customWidth="1"/>
    <col min="3587" max="3594" width="10.875" style="2" customWidth="1"/>
    <col min="3595" max="3840" width="12.125" style="2"/>
    <col min="3841" max="3841" width="13.375" style="2" customWidth="1"/>
    <col min="3842" max="3842" width="44.625" style="2" customWidth="1"/>
    <col min="3843" max="3850" width="10.875" style="2" customWidth="1"/>
    <col min="3851" max="4096" width="12.125" style="2"/>
    <col min="4097" max="4097" width="13.375" style="2" customWidth="1"/>
    <col min="4098" max="4098" width="44.625" style="2" customWidth="1"/>
    <col min="4099" max="4106" width="10.875" style="2" customWidth="1"/>
    <col min="4107" max="4352" width="12.125" style="2"/>
    <col min="4353" max="4353" width="13.375" style="2" customWidth="1"/>
    <col min="4354" max="4354" width="44.625" style="2" customWidth="1"/>
    <col min="4355" max="4362" width="10.875" style="2" customWidth="1"/>
    <col min="4363" max="4608" width="12.125" style="2"/>
    <col min="4609" max="4609" width="13.375" style="2" customWidth="1"/>
    <col min="4610" max="4610" width="44.625" style="2" customWidth="1"/>
    <col min="4611" max="4618" width="10.875" style="2" customWidth="1"/>
    <col min="4619" max="4864" width="12.125" style="2"/>
    <col min="4865" max="4865" width="13.375" style="2" customWidth="1"/>
    <col min="4866" max="4866" width="44.625" style="2" customWidth="1"/>
    <col min="4867" max="4874" width="10.875" style="2" customWidth="1"/>
    <col min="4875" max="5120" width="12.125" style="2"/>
    <col min="5121" max="5121" width="13.375" style="2" customWidth="1"/>
    <col min="5122" max="5122" width="44.625" style="2" customWidth="1"/>
    <col min="5123" max="5130" width="10.875" style="2" customWidth="1"/>
    <col min="5131" max="5376" width="12.125" style="2"/>
    <col min="5377" max="5377" width="13.375" style="2" customWidth="1"/>
    <col min="5378" max="5378" width="44.625" style="2" customWidth="1"/>
    <col min="5379" max="5386" width="10.875" style="2" customWidth="1"/>
    <col min="5387" max="5632" width="12.125" style="2"/>
    <col min="5633" max="5633" width="13.375" style="2" customWidth="1"/>
    <col min="5634" max="5634" width="44.625" style="2" customWidth="1"/>
    <col min="5635" max="5642" width="10.875" style="2" customWidth="1"/>
    <col min="5643" max="5888" width="12.125" style="2"/>
    <col min="5889" max="5889" width="13.375" style="2" customWidth="1"/>
    <col min="5890" max="5890" width="44.625" style="2" customWidth="1"/>
    <col min="5891" max="5898" width="10.875" style="2" customWidth="1"/>
    <col min="5899" max="6144" width="12.125" style="2"/>
    <col min="6145" max="6145" width="13.375" style="2" customWidth="1"/>
    <col min="6146" max="6146" width="44.625" style="2" customWidth="1"/>
    <col min="6147" max="6154" width="10.875" style="2" customWidth="1"/>
    <col min="6155" max="6400" width="12.125" style="2"/>
    <col min="6401" max="6401" width="13.375" style="2" customWidth="1"/>
    <col min="6402" max="6402" width="44.625" style="2" customWidth="1"/>
    <col min="6403" max="6410" width="10.875" style="2" customWidth="1"/>
    <col min="6411" max="6656" width="12.125" style="2"/>
    <col min="6657" max="6657" width="13.375" style="2" customWidth="1"/>
    <col min="6658" max="6658" width="44.625" style="2" customWidth="1"/>
    <col min="6659" max="6666" width="10.875" style="2" customWidth="1"/>
    <col min="6667" max="6912" width="12.125" style="2"/>
    <col min="6913" max="6913" width="13.375" style="2" customWidth="1"/>
    <col min="6914" max="6914" width="44.625" style="2" customWidth="1"/>
    <col min="6915" max="6922" width="10.875" style="2" customWidth="1"/>
    <col min="6923" max="7168" width="12.125" style="2"/>
    <col min="7169" max="7169" width="13.375" style="2" customWidth="1"/>
    <col min="7170" max="7170" width="44.625" style="2" customWidth="1"/>
    <col min="7171" max="7178" width="10.875" style="2" customWidth="1"/>
    <col min="7179" max="7424" width="12.125" style="2"/>
    <col min="7425" max="7425" width="13.375" style="2" customWidth="1"/>
    <col min="7426" max="7426" width="44.625" style="2" customWidth="1"/>
    <col min="7427" max="7434" width="10.875" style="2" customWidth="1"/>
    <col min="7435" max="7680" width="12.125" style="2"/>
    <col min="7681" max="7681" width="13.375" style="2" customWidth="1"/>
    <col min="7682" max="7682" width="44.625" style="2" customWidth="1"/>
    <col min="7683" max="7690" width="10.875" style="2" customWidth="1"/>
    <col min="7691" max="7936" width="12.125" style="2"/>
    <col min="7937" max="7937" width="13.375" style="2" customWidth="1"/>
    <col min="7938" max="7938" width="44.625" style="2" customWidth="1"/>
    <col min="7939" max="7946" width="10.875" style="2" customWidth="1"/>
    <col min="7947" max="8192" width="12.125" style="2"/>
    <col min="8193" max="8193" width="13.375" style="2" customWidth="1"/>
    <col min="8194" max="8194" width="44.625" style="2" customWidth="1"/>
    <col min="8195" max="8202" width="10.875" style="2" customWidth="1"/>
    <col min="8203" max="8448" width="12.125" style="2"/>
    <col min="8449" max="8449" width="13.375" style="2" customWidth="1"/>
    <col min="8450" max="8450" width="44.625" style="2" customWidth="1"/>
    <col min="8451" max="8458" width="10.875" style="2" customWidth="1"/>
    <col min="8459" max="8704" width="12.125" style="2"/>
    <col min="8705" max="8705" width="13.375" style="2" customWidth="1"/>
    <col min="8706" max="8706" width="44.625" style="2" customWidth="1"/>
    <col min="8707" max="8714" width="10.875" style="2" customWidth="1"/>
    <col min="8715" max="8960" width="12.125" style="2"/>
    <col min="8961" max="8961" width="13.375" style="2" customWidth="1"/>
    <col min="8962" max="8962" width="44.625" style="2" customWidth="1"/>
    <col min="8963" max="8970" width="10.875" style="2" customWidth="1"/>
    <col min="8971" max="9216" width="12.125" style="2"/>
    <col min="9217" max="9217" width="13.375" style="2" customWidth="1"/>
    <col min="9218" max="9218" width="44.625" style="2" customWidth="1"/>
    <col min="9219" max="9226" width="10.875" style="2" customWidth="1"/>
    <col min="9227" max="9472" width="12.125" style="2"/>
    <col min="9473" max="9473" width="13.375" style="2" customWidth="1"/>
    <col min="9474" max="9474" width="44.625" style="2" customWidth="1"/>
    <col min="9475" max="9482" width="10.875" style="2" customWidth="1"/>
    <col min="9483" max="9728" width="12.125" style="2"/>
    <col min="9729" max="9729" width="13.375" style="2" customWidth="1"/>
    <col min="9730" max="9730" width="44.625" style="2" customWidth="1"/>
    <col min="9731" max="9738" width="10.875" style="2" customWidth="1"/>
    <col min="9739" max="9984" width="12.125" style="2"/>
    <col min="9985" max="9985" width="13.375" style="2" customWidth="1"/>
    <col min="9986" max="9986" width="44.625" style="2" customWidth="1"/>
    <col min="9987" max="9994" width="10.875" style="2" customWidth="1"/>
    <col min="9995" max="10240" width="12.125" style="2"/>
    <col min="10241" max="10241" width="13.375" style="2" customWidth="1"/>
    <col min="10242" max="10242" width="44.625" style="2" customWidth="1"/>
    <col min="10243" max="10250" width="10.875" style="2" customWidth="1"/>
    <col min="10251" max="10496" width="12.125" style="2"/>
    <col min="10497" max="10497" width="13.375" style="2" customWidth="1"/>
    <col min="10498" max="10498" width="44.625" style="2" customWidth="1"/>
    <col min="10499" max="10506" width="10.875" style="2" customWidth="1"/>
    <col min="10507" max="10752" width="12.125" style="2"/>
    <col min="10753" max="10753" width="13.375" style="2" customWidth="1"/>
    <col min="10754" max="10754" width="44.625" style="2" customWidth="1"/>
    <col min="10755" max="10762" width="10.875" style="2" customWidth="1"/>
    <col min="10763" max="11008" width="12.125" style="2"/>
    <col min="11009" max="11009" width="13.375" style="2" customWidth="1"/>
    <col min="11010" max="11010" width="44.625" style="2" customWidth="1"/>
    <col min="11011" max="11018" width="10.875" style="2" customWidth="1"/>
    <col min="11019" max="11264" width="12.125" style="2"/>
    <col min="11265" max="11265" width="13.375" style="2" customWidth="1"/>
    <col min="11266" max="11266" width="44.625" style="2" customWidth="1"/>
    <col min="11267" max="11274" width="10.875" style="2" customWidth="1"/>
    <col min="11275" max="11520" width="12.125" style="2"/>
    <col min="11521" max="11521" width="13.375" style="2" customWidth="1"/>
    <col min="11522" max="11522" width="44.625" style="2" customWidth="1"/>
    <col min="11523" max="11530" width="10.875" style="2" customWidth="1"/>
    <col min="11531" max="11776" width="12.125" style="2"/>
    <col min="11777" max="11777" width="13.375" style="2" customWidth="1"/>
    <col min="11778" max="11778" width="44.625" style="2" customWidth="1"/>
    <col min="11779" max="11786" width="10.875" style="2" customWidth="1"/>
    <col min="11787" max="12032" width="12.125" style="2"/>
    <col min="12033" max="12033" width="13.375" style="2" customWidth="1"/>
    <col min="12034" max="12034" width="44.625" style="2" customWidth="1"/>
    <col min="12035" max="12042" width="10.875" style="2" customWidth="1"/>
    <col min="12043" max="12288" width="12.125" style="2"/>
    <col min="12289" max="12289" width="13.375" style="2" customWidth="1"/>
    <col min="12290" max="12290" width="44.625" style="2" customWidth="1"/>
    <col min="12291" max="12298" width="10.875" style="2" customWidth="1"/>
    <col min="12299" max="12544" width="12.125" style="2"/>
    <col min="12545" max="12545" width="13.375" style="2" customWidth="1"/>
    <col min="12546" max="12546" width="44.625" style="2" customWidth="1"/>
    <col min="12547" max="12554" width="10.875" style="2" customWidth="1"/>
    <col min="12555" max="12800" width="12.125" style="2"/>
    <col min="12801" max="12801" width="13.375" style="2" customWidth="1"/>
    <col min="12802" max="12802" width="44.625" style="2" customWidth="1"/>
    <col min="12803" max="12810" width="10.875" style="2" customWidth="1"/>
    <col min="12811" max="13056" width="12.125" style="2"/>
    <col min="13057" max="13057" width="13.375" style="2" customWidth="1"/>
    <col min="13058" max="13058" width="44.625" style="2" customWidth="1"/>
    <col min="13059" max="13066" width="10.875" style="2" customWidth="1"/>
    <col min="13067" max="13312" width="12.125" style="2"/>
    <col min="13313" max="13313" width="13.375" style="2" customWidth="1"/>
    <col min="13314" max="13314" width="44.625" style="2" customWidth="1"/>
    <col min="13315" max="13322" width="10.875" style="2" customWidth="1"/>
    <col min="13323" max="13568" width="12.125" style="2"/>
    <col min="13569" max="13569" width="13.375" style="2" customWidth="1"/>
    <col min="13570" max="13570" width="44.625" style="2" customWidth="1"/>
    <col min="13571" max="13578" width="10.875" style="2" customWidth="1"/>
    <col min="13579" max="13824" width="12.125" style="2"/>
    <col min="13825" max="13825" width="13.375" style="2" customWidth="1"/>
    <col min="13826" max="13826" width="44.625" style="2" customWidth="1"/>
    <col min="13827" max="13834" width="10.875" style="2" customWidth="1"/>
    <col min="13835" max="14080" width="12.125" style="2"/>
    <col min="14081" max="14081" width="13.375" style="2" customWidth="1"/>
    <col min="14082" max="14082" width="44.625" style="2" customWidth="1"/>
    <col min="14083" max="14090" width="10.875" style="2" customWidth="1"/>
    <col min="14091" max="14336" width="12.125" style="2"/>
    <col min="14337" max="14337" width="13.375" style="2" customWidth="1"/>
    <col min="14338" max="14338" width="44.625" style="2" customWidth="1"/>
    <col min="14339" max="14346" width="10.875" style="2" customWidth="1"/>
    <col min="14347" max="14592" width="12.125" style="2"/>
    <col min="14593" max="14593" width="13.375" style="2" customWidth="1"/>
    <col min="14594" max="14594" width="44.625" style="2" customWidth="1"/>
    <col min="14595" max="14602" width="10.875" style="2" customWidth="1"/>
    <col min="14603" max="14848" width="12.125" style="2"/>
    <col min="14849" max="14849" width="13.375" style="2" customWidth="1"/>
    <col min="14850" max="14850" width="44.625" style="2" customWidth="1"/>
    <col min="14851" max="14858" width="10.875" style="2" customWidth="1"/>
    <col min="14859" max="15104" width="12.125" style="2"/>
    <col min="15105" max="15105" width="13.375" style="2" customWidth="1"/>
    <col min="15106" max="15106" width="44.625" style="2" customWidth="1"/>
    <col min="15107" max="15114" width="10.875" style="2" customWidth="1"/>
    <col min="15115" max="15360" width="12.125" style="2"/>
    <col min="15361" max="15361" width="13.375" style="2" customWidth="1"/>
    <col min="15362" max="15362" width="44.625" style="2" customWidth="1"/>
    <col min="15363" max="15370" width="10.875" style="2" customWidth="1"/>
    <col min="15371" max="15616" width="12.125" style="2"/>
    <col min="15617" max="15617" width="13.375" style="2" customWidth="1"/>
    <col min="15618" max="15618" width="44.625" style="2" customWidth="1"/>
    <col min="15619" max="15626" width="10.875" style="2" customWidth="1"/>
    <col min="15627" max="15872" width="12.125" style="2"/>
    <col min="15873" max="15873" width="13.375" style="2" customWidth="1"/>
    <col min="15874" max="15874" width="44.625" style="2" customWidth="1"/>
    <col min="15875" max="15882" width="10.875" style="2" customWidth="1"/>
    <col min="15883" max="16128" width="12.125" style="2"/>
    <col min="16129" max="16129" width="13.375" style="2" customWidth="1"/>
    <col min="16130" max="16130" width="44.625" style="2" customWidth="1"/>
    <col min="16131" max="16138" width="10.875" style="2" customWidth="1"/>
    <col min="16139" max="16384" width="12.125" style="2"/>
  </cols>
  <sheetData>
    <row r="1" spans="1:10" x14ac:dyDescent="0.2">
      <c r="A1" s="1"/>
    </row>
    <row r="6" spans="1:10" x14ac:dyDescent="0.2">
      <c r="C6" s="3" t="s">
        <v>378</v>
      </c>
    </row>
    <row r="7" spans="1:10" ht="18" thickBot="1" x14ac:dyDescent="0.25">
      <c r="B7" s="4"/>
      <c r="C7" s="4"/>
      <c r="D7" s="23" t="s">
        <v>379</v>
      </c>
      <c r="E7" s="4"/>
      <c r="F7" s="4"/>
      <c r="G7" s="4"/>
      <c r="H7" s="4"/>
      <c r="I7" s="4"/>
      <c r="J7" s="4"/>
    </row>
    <row r="8" spans="1:10" x14ac:dyDescent="0.2">
      <c r="C8" s="5"/>
      <c r="D8" s="5"/>
      <c r="E8" s="9"/>
      <c r="F8" s="5"/>
      <c r="G8" s="5"/>
      <c r="H8" s="5"/>
      <c r="I8" s="9"/>
      <c r="J8" s="5"/>
    </row>
    <row r="9" spans="1:10" x14ac:dyDescent="0.2">
      <c r="B9" s="9"/>
      <c r="C9" s="30" t="s">
        <v>380</v>
      </c>
      <c r="D9" s="30" t="s">
        <v>381</v>
      </c>
      <c r="E9" s="30" t="s">
        <v>382</v>
      </c>
      <c r="F9" s="30" t="s">
        <v>383</v>
      </c>
      <c r="G9" s="30" t="s">
        <v>380</v>
      </c>
      <c r="H9" s="30" t="s">
        <v>381</v>
      </c>
      <c r="I9" s="30" t="s">
        <v>382</v>
      </c>
      <c r="J9" s="30" t="s">
        <v>383</v>
      </c>
    </row>
    <row r="10" spans="1:10" x14ac:dyDescent="0.2">
      <c r="B10" s="7"/>
      <c r="C10" s="8"/>
      <c r="D10" s="42"/>
      <c r="E10" s="42"/>
      <c r="F10" s="42"/>
      <c r="G10" s="8"/>
      <c r="H10" s="42"/>
      <c r="I10" s="42"/>
      <c r="J10" s="42"/>
    </row>
    <row r="11" spans="1:10" x14ac:dyDescent="0.2">
      <c r="B11" s="1" t="s">
        <v>7</v>
      </c>
      <c r="C11" s="13">
        <v>717</v>
      </c>
      <c r="D11" s="14">
        <v>478</v>
      </c>
      <c r="E11" s="14">
        <v>288</v>
      </c>
      <c r="F11" s="14">
        <v>239</v>
      </c>
      <c r="G11" s="13">
        <v>717</v>
      </c>
      <c r="H11" s="14">
        <v>478</v>
      </c>
      <c r="I11" s="14">
        <v>288</v>
      </c>
      <c r="J11" s="14">
        <v>239</v>
      </c>
    </row>
    <row r="12" spans="1:10" x14ac:dyDescent="0.2">
      <c r="B12" s="1" t="s">
        <v>384</v>
      </c>
      <c r="C12" s="15">
        <v>3.44</v>
      </c>
      <c r="D12" s="16">
        <v>3.37</v>
      </c>
      <c r="E12" s="16">
        <v>3.34</v>
      </c>
      <c r="F12" s="16">
        <v>3.57</v>
      </c>
      <c r="G12" s="15">
        <v>3.44</v>
      </c>
      <c r="H12" s="16">
        <v>3.37</v>
      </c>
      <c r="I12" s="16">
        <v>3.34</v>
      </c>
      <c r="J12" s="16">
        <v>3.57</v>
      </c>
    </row>
    <row r="13" spans="1:10" x14ac:dyDescent="0.2">
      <c r="B13" s="1" t="s">
        <v>385</v>
      </c>
      <c r="C13" s="15">
        <v>1.55</v>
      </c>
      <c r="D13" s="16">
        <v>1.49</v>
      </c>
      <c r="E13" s="16">
        <v>1.45</v>
      </c>
      <c r="F13" s="16">
        <v>1.65</v>
      </c>
      <c r="G13" s="15">
        <v>1.55</v>
      </c>
      <c r="H13" s="16">
        <v>1.49</v>
      </c>
      <c r="I13" s="16">
        <v>1.45</v>
      </c>
      <c r="J13" s="16">
        <v>1.65</v>
      </c>
    </row>
    <row r="14" spans="1:10" x14ac:dyDescent="0.2">
      <c r="B14" s="1" t="s">
        <v>386</v>
      </c>
      <c r="C14" s="17">
        <v>84.9</v>
      </c>
      <c r="D14" s="18">
        <v>83.6</v>
      </c>
      <c r="E14" s="18">
        <v>85.4</v>
      </c>
      <c r="F14" s="18">
        <v>86.9</v>
      </c>
      <c r="G14" s="17">
        <v>84.9</v>
      </c>
      <c r="H14" s="18">
        <v>83.6</v>
      </c>
      <c r="I14" s="18">
        <v>85.4</v>
      </c>
      <c r="J14" s="18">
        <v>86.9</v>
      </c>
    </row>
    <row r="15" spans="1:10" x14ac:dyDescent="0.2">
      <c r="B15" s="43" t="s">
        <v>387</v>
      </c>
      <c r="C15" s="17">
        <v>51.8</v>
      </c>
      <c r="D15" s="44">
        <v>51.3</v>
      </c>
      <c r="E15" s="44">
        <v>51.6</v>
      </c>
      <c r="F15" s="44">
        <v>52.5</v>
      </c>
      <c r="G15" s="17">
        <v>51.8</v>
      </c>
      <c r="H15" s="44">
        <v>51.3</v>
      </c>
      <c r="I15" s="44">
        <v>51.6</v>
      </c>
      <c r="J15" s="44">
        <v>52.5</v>
      </c>
    </row>
    <row r="16" spans="1:10" x14ac:dyDescent="0.2">
      <c r="B16" s="29"/>
      <c r="C16" s="45"/>
      <c r="D16" s="46"/>
      <c r="E16" s="46"/>
      <c r="F16" s="46"/>
      <c r="G16" s="45"/>
      <c r="H16" s="46"/>
      <c r="I16" s="46"/>
      <c r="J16" s="46"/>
    </row>
    <row r="17" spans="2:10" x14ac:dyDescent="0.2">
      <c r="C17" s="13"/>
      <c r="D17" s="1" t="s">
        <v>388</v>
      </c>
      <c r="E17" s="14"/>
      <c r="F17" s="14"/>
      <c r="G17" s="47"/>
      <c r="H17" s="1" t="s">
        <v>389</v>
      </c>
      <c r="I17" s="18"/>
      <c r="J17" s="18"/>
    </row>
    <row r="18" spans="2:10" x14ac:dyDescent="0.2">
      <c r="C18" s="13"/>
      <c r="D18" s="1"/>
      <c r="E18" s="14"/>
      <c r="F18" s="14"/>
      <c r="G18" s="47"/>
      <c r="H18" s="1"/>
      <c r="I18" s="18"/>
      <c r="J18" s="18"/>
    </row>
    <row r="19" spans="2:10" x14ac:dyDescent="0.2">
      <c r="B19" s="48" t="s">
        <v>390</v>
      </c>
      <c r="C19" s="13"/>
      <c r="D19" s="1"/>
      <c r="E19" s="14"/>
      <c r="F19" s="14"/>
      <c r="G19" s="47"/>
      <c r="H19" s="1"/>
      <c r="I19" s="18"/>
      <c r="J19" s="18"/>
    </row>
    <row r="20" spans="2:10" x14ac:dyDescent="0.2">
      <c r="B20" s="1" t="s">
        <v>391</v>
      </c>
      <c r="C20" s="13">
        <v>403</v>
      </c>
      <c r="D20" s="14">
        <v>422</v>
      </c>
      <c r="E20" s="14">
        <v>431</v>
      </c>
      <c r="F20" s="14">
        <v>371</v>
      </c>
      <c r="G20" s="47">
        <v>39.1</v>
      </c>
      <c r="H20" s="18">
        <v>40.799999999999997</v>
      </c>
      <c r="I20" s="18">
        <v>41.7</v>
      </c>
      <c r="J20" s="18">
        <v>36.4</v>
      </c>
    </row>
    <row r="21" spans="2:10" x14ac:dyDescent="0.2">
      <c r="B21" s="1" t="s">
        <v>392</v>
      </c>
      <c r="C21" s="13">
        <v>199</v>
      </c>
      <c r="D21" s="14">
        <v>134</v>
      </c>
      <c r="E21" s="14">
        <v>125</v>
      </c>
      <c r="F21" s="14">
        <v>305</v>
      </c>
      <c r="G21" s="47">
        <v>19.600000000000001</v>
      </c>
      <c r="H21" s="18">
        <v>13.4</v>
      </c>
      <c r="I21" s="18">
        <v>12.5</v>
      </c>
      <c r="J21" s="18">
        <v>29.8</v>
      </c>
    </row>
    <row r="22" spans="2:10" x14ac:dyDescent="0.2">
      <c r="B22" s="1" t="s">
        <v>393</v>
      </c>
      <c r="C22" s="13">
        <v>550</v>
      </c>
      <c r="D22" s="14">
        <v>519</v>
      </c>
      <c r="E22" s="14">
        <v>538</v>
      </c>
      <c r="F22" s="14">
        <v>600</v>
      </c>
      <c r="G22" s="47">
        <v>53.3</v>
      </c>
      <c r="H22" s="18">
        <v>50.4</v>
      </c>
      <c r="I22" s="18">
        <v>51.7</v>
      </c>
      <c r="J22" s="18">
        <v>57.9</v>
      </c>
    </row>
    <row r="23" spans="2:10" x14ac:dyDescent="0.2">
      <c r="B23" s="1" t="s">
        <v>394</v>
      </c>
      <c r="C23" s="13">
        <v>529</v>
      </c>
      <c r="D23" s="14">
        <v>518</v>
      </c>
      <c r="E23" s="14">
        <v>503</v>
      </c>
      <c r="F23" s="14">
        <v>548</v>
      </c>
      <c r="G23" s="47">
        <v>48.4</v>
      </c>
      <c r="H23" s="18">
        <v>47.6</v>
      </c>
      <c r="I23" s="18">
        <v>46.5</v>
      </c>
      <c r="J23" s="18">
        <v>49.7</v>
      </c>
    </row>
    <row r="24" spans="2:10" x14ac:dyDescent="0.2">
      <c r="B24" s="1" t="s">
        <v>395</v>
      </c>
      <c r="C24" s="13">
        <v>391</v>
      </c>
      <c r="D24" s="14">
        <v>385</v>
      </c>
      <c r="E24" s="14">
        <v>392</v>
      </c>
      <c r="F24" s="14">
        <v>402</v>
      </c>
      <c r="G24" s="47">
        <v>34.1</v>
      </c>
      <c r="H24" s="18">
        <v>34</v>
      </c>
      <c r="I24" s="18">
        <v>34.4</v>
      </c>
      <c r="J24" s="18">
        <v>34.200000000000003</v>
      </c>
    </row>
    <row r="25" spans="2:10" x14ac:dyDescent="0.2">
      <c r="B25" s="3" t="s">
        <v>396</v>
      </c>
      <c r="C25" s="13"/>
      <c r="D25" s="14"/>
      <c r="E25" s="14"/>
      <c r="F25" s="14"/>
      <c r="G25" s="47"/>
      <c r="H25" s="18"/>
      <c r="I25" s="18"/>
      <c r="J25" s="18"/>
    </row>
    <row r="26" spans="2:10" x14ac:dyDescent="0.2">
      <c r="B26" s="1" t="s">
        <v>397</v>
      </c>
      <c r="C26" s="13"/>
      <c r="D26" s="14"/>
      <c r="E26" s="14"/>
      <c r="F26" s="14"/>
      <c r="G26" s="47"/>
      <c r="H26" s="18"/>
      <c r="I26" s="18"/>
      <c r="J26" s="18"/>
    </row>
    <row r="27" spans="2:10" x14ac:dyDescent="0.2">
      <c r="B27" s="26" t="s">
        <v>398</v>
      </c>
      <c r="C27" s="13">
        <v>1035</v>
      </c>
      <c r="D27" s="14">
        <v>1041</v>
      </c>
      <c r="E27" s="14">
        <v>1056</v>
      </c>
      <c r="F27" s="14">
        <v>1025</v>
      </c>
      <c r="G27" s="47">
        <v>96.8</v>
      </c>
      <c r="H27" s="18">
        <v>96.7</v>
      </c>
      <c r="I27" s="18">
        <v>98.6</v>
      </c>
      <c r="J27" s="18">
        <v>96.9</v>
      </c>
    </row>
    <row r="28" spans="2:10" x14ac:dyDescent="0.2">
      <c r="B28" s="1" t="s">
        <v>399</v>
      </c>
      <c r="C28" s="13">
        <v>985</v>
      </c>
      <c r="D28" s="14">
        <v>955</v>
      </c>
      <c r="E28" s="14">
        <v>920</v>
      </c>
      <c r="F28" s="14">
        <v>1033</v>
      </c>
      <c r="G28" s="47">
        <v>84.5</v>
      </c>
      <c r="H28" s="18">
        <v>82.9</v>
      </c>
      <c r="I28" s="18">
        <v>82.6</v>
      </c>
      <c r="J28" s="18">
        <v>87</v>
      </c>
    </row>
    <row r="29" spans="2:10" x14ac:dyDescent="0.2">
      <c r="B29" s="1" t="s">
        <v>400</v>
      </c>
      <c r="C29" s="13">
        <v>1429</v>
      </c>
      <c r="D29" s="14">
        <v>1365</v>
      </c>
      <c r="E29" s="14">
        <v>1361</v>
      </c>
      <c r="F29" s="14">
        <v>1533</v>
      </c>
      <c r="G29" s="47">
        <v>99.4</v>
      </c>
      <c r="H29" s="18">
        <v>99.4</v>
      </c>
      <c r="I29" s="18">
        <v>99.3</v>
      </c>
      <c r="J29" s="18">
        <v>99.6</v>
      </c>
    </row>
    <row r="30" spans="2:10" x14ac:dyDescent="0.2">
      <c r="B30" s="1" t="s">
        <v>401</v>
      </c>
      <c r="C30" s="13">
        <v>1550</v>
      </c>
      <c r="D30" s="14">
        <v>1506</v>
      </c>
      <c r="E30" s="14">
        <v>1497</v>
      </c>
      <c r="F30" s="14">
        <v>1620</v>
      </c>
      <c r="G30" s="47">
        <v>99</v>
      </c>
      <c r="H30" s="18">
        <v>99.4</v>
      </c>
      <c r="I30" s="18">
        <v>99.3</v>
      </c>
      <c r="J30" s="18">
        <v>98.4</v>
      </c>
    </row>
    <row r="31" spans="2:10" x14ac:dyDescent="0.2">
      <c r="B31" s="1" t="s">
        <v>402</v>
      </c>
      <c r="C31" s="13">
        <v>1199</v>
      </c>
      <c r="D31" s="14">
        <v>1163</v>
      </c>
      <c r="E31" s="14">
        <v>1128</v>
      </c>
      <c r="F31" s="14">
        <v>1258</v>
      </c>
      <c r="G31" s="47">
        <v>99.3</v>
      </c>
      <c r="H31" s="18">
        <v>99.6</v>
      </c>
      <c r="I31" s="18">
        <v>99.7</v>
      </c>
      <c r="J31" s="18">
        <v>98.8</v>
      </c>
    </row>
    <row r="32" spans="2:10" x14ac:dyDescent="0.2">
      <c r="B32" s="1" t="s">
        <v>403</v>
      </c>
      <c r="C32" s="13">
        <v>750</v>
      </c>
      <c r="D32" s="14">
        <v>794</v>
      </c>
      <c r="E32" s="14">
        <v>802</v>
      </c>
      <c r="F32" s="14">
        <v>680</v>
      </c>
      <c r="G32" s="47">
        <v>69.099999999999994</v>
      </c>
      <c r="H32" s="18">
        <v>72.900000000000006</v>
      </c>
      <c r="I32" s="18">
        <v>75</v>
      </c>
      <c r="J32" s="18">
        <v>63</v>
      </c>
    </row>
    <row r="33" spans="2:10" x14ac:dyDescent="0.2">
      <c r="B33" s="3" t="s">
        <v>404</v>
      </c>
      <c r="C33" s="13"/>
      <c r="D33" s="14"/>
      <c r="E33" s="14"/>
      <c r="F33" s="14"/>
      <c r="G33" s="47"/>
      <c r="H33" s="18"/>
      <c r="I33" s="18"/>
      <c r="J33" s="18"/>
    </row>
    <row r="34" spans="2:10" x14ac:dyDescent="0.2">
      <c r="B34" s="1" t="s">
        <v>405</v>
      </c>
      <c r="C34" s="13">
        <v>2730</v>
      </c>
      <c r="D34" s="14">
        <v>2819</v>
      </c>
      <c r="E34" s="14">
        <v>2931</v>
      </c>
      <c r="F34" s="14">
        <v>2585</v>
      </c>
      <c r="G34" s="47">
        <v>96</v>
      </c>
      <c r="H34" s="18">
        <v>97.4</v>
      </c>
      <c r="I34" s="18">
        <v>98.3</v>
      </c>
      <c r="J34" s="18">
        <v>93.8</v>
      </c>
    </row>
    <row r="35" spans="2:10" x14ac:dyDescent="0.2">
      <c r="B35" s="1" t="s">
        <v>406</v>
      </c>
      <c r="C35" s="13">
        <v>1545</v>
      </c>
      <c r="D35" s="14">
        <v>1433</v>
      </c>
      <c r="E35" s="14">
        <v>1396</v>
      </c>
      <c r="F35" s="14">
        <v>1726</v>
      </c>
      <c r="G35" s="47">
        <v>91.6</v>
      </c>
      <c r="H35" s="18">
        <v>89.9</v>
      </c>
      <c r="I35" s="18">
        <v>89.2</v>
      </c>
      <c r="J35" s="18">
        <v>94.3</v>
      </c>
    </row>
    <row r="36" spans="2:10" x14ac:dyDescent="0.2">
      <c r="B36" s="3" t="s">
        <v>407</v>
      </c>
      <c r="C36" s="13"/>
      <c r="D36" s="14"/>
      <c r="E36" s="14"/>
      <c r="F36" s="14"/>
      <c r="G36" s="47"/>
      <c r="H36" s="18"/>
      <c r="I36" s="18"/>
      <c r="J36" s="18"/>
    </row>
    <row r="37" spans="2:10" x14ac:dyDescent="0.2">
      <c r="B37" s="1" t="s">
        <v>408</v>
      </c>
      <c r="C37" s="13">
        <v>1160</v>
      </c>
      <c r="D37" s="14">
        <v>1134</v>
      </c>
      <c r="E37" s="14">
        <v>1094</v>
      </c>
      <c r="F37" s="14">
        <v>1204</v>
      </c>
      <c r="G37" s="47">
        <v>88.8</v>
      </c>
      <c r="H37" s="18">
        <v>86.7</v>
      </c>
      <c r="I37" s="18">
        <v>87.5</v>
      </c>
      <c r="J37" s="18">
        <v>92.1</v>
      </c>
    </row>
    <row r="38" spans="2:10" x14ac:dyDescent="0.2">
      <c r="B38" s="1" t="s">
        <v>409</v>
      </c>
      <c r="C38" s="13">
        <v>1792</v>
      </c>
      <c r="D38" s="14">
        <v>1781</v>
      </c>
      <c r="E38" s="14">
        <v>1708</v>
      </c>
      <c r="F38" s="14">
        <v>1811</v>
      </c>
      <c r="G38" s="47">
        <v>96.3</v>
      </c>
      <c r="H38" s="18">
        <v>95.5</v>
      </c>
      <c r="I38" s="18">
        <v>95.5</v>
      </c>
      <c r="J38" s="18">
        <v>97.5</v>
      </c>
    </row>
    <row r="39" spans="2:10" x14ac:dyDescent="0.2">
      <c r="B39" s="1" t="s">
        <v>410</v>
      </c>
      <c r="C39" s="13">
        <v>2311</v>
      </c>
      <c r="D39" s="14">
        <v>2160</v>
      </c>
      <c r="E39" s="14">
        <v>2076</v>
      </c>
      <c r="F39" s="14">
        <v>2555</v>
      </c>
      <c r="G39" s="47">
        <v>96.6</v>
      </c>
      <c r="H39" s="18">
        <v>96</v>
      </c>
      <c r="I39" s="18">
        <v>96.2</v>
      </c>
      <c r="J39" s="18">
        <v>97.5</v>
      </c>
    </row>
    <row r="40" spans="2:10" x14ac:dyDescent="0.2">
      <c r="B40" s="1" t="s">
        <v>411</v>
      </c>
      <c r="C40" s="13">
        <v>843</v>
      </c>
      <c r="D40" s="14">
        <v>847</v>
      </c>
      <c r="E40" s="14">
        <v>868</v>
      </c>
      <c r="F40" s="14">
        <v>836</v>
      </c>
      <c r="G40" s="47">
        <v>82.1</v>
      </c>
      <c r="H40" s="18">
        <v>82.8</v>
      </c>
      <c r="I40" s="18">
        <v>84.4</v>
      </c>
      <c r="J40" s="18">
        <v>81.099999999999994</v>
      </c>
    </row>
    <row r="41" spans="2:10" x14ac:dyDescent="0.2">
      <c r="B41" s="1" t="s">
        <v>412</v>
      </c>
      <c r="C41" s="13">
        <v>1480</v>
      </c>
      <c r="D41" s="14">
        <v>1390</v>
      </c>
      <c r="E41" s="14">
        <v>1347</v>
      </c>
      <c r="F41" s="14">
        <v>1626</v>
      </c>
      <c r="G41" s="47">
        <v>95.1</v>
      </c>
      <c r="H41" s="18">
        <v>94.1</v>
      </c>
      <c r="I41" s="18">
        <v>93.8</v>
      </c>
      <c r="J41" s="18">
        <v>96.9</v>
      </c>
    </row>
    <row r="42" spans="2:10" x14ac:dyDescent="0.2">
      <c r="B42" s="1" t="s">
        <v>413</v>
      </c>
      <c r="C42" s="13">
        <v>534</v>
      </c>
      <c r="D42" s="14">
        <v>517</v>
      </c>
      <c r="E42" s="14">
        <v>517</v>
      </c>
      <c r="F42" s="14">
        <v>563</v>
      </c>
      <c r="G42" s="47">
        <v>46.8</v>
      </c>
      <c r="H42" s="18">
        <v>45.3</v>
      </c>
      <c r="I42" s="18">
        <v>45.1</v>
      </c>
      <c r="J42" s="18">
        <v>49.1</v>
      </c>
    </row>
    <row r="43" spans="2:10" x14ac:dyDescent="0.2">
      <c r="B43" s="1" t="s">
        <v>414</v>
      </c>
      <c r="C43" s="13">
        <v>1027</v>
      </c>
      <c r="D43" s="14">
        <v>1011</v>
      </c>
      <c r="E43" s="14">
        <v>1014</v>
      </c>
      <c r="F43" s="14">
        <v>1054</v>
      </c>
      <c r="G43" s="47">
        <v>87.5</v>
      </c>
      <c r="H43" s="18">
        <v>87.4</v>
      </c>
      <c r="I43" s="18">
        <v>87.8</v>
      </c>
      <c r="J43" s="18">
        <v>87.7</v>
      </c>
    </row>
    <row r="44" spans="2:10" x14ac:dyDescent="0.2">
      <c r="B44" s="1" t="s">
        <v>415</v>
      </c>
      <c r="C44" s="13">
        <v>80</v>
      </c>
      <c r="D44" s="14">
        <v>98</v>
      </c>
      <c r="E44" s="14">
        <v>97</v>
      </c>
      <c r="F44" s="14">
        <v>51</v>
      </c>
      <c r="G44" s="47">
        <v>6.5</v>
      </c>
      <c r="H44" s="18">
        <v>7.8</v>
      </c>
      <c r="I44" s="18">
        <v>8.3000000000000007</v>
      </c>
      <c r="J44" s="18">
        <v>4.2</v>
      </c>
    </row>
    <row r="45" spans="2:10" x14ac:dyDescent="0.2">
      <c r="B45" s="1" t="s">
        <v>416</v>
      </c>
      <c r="C45" s="13">
        <v>317</v>
      </c>
      <c r="D45" s="14">
        <v>304</v>
      </c>
      <c r="E45" s="14">
        <v>337</v>
      </c>
      <c r="F45" s="14">
        <v>338</v>
      </c>
      <c r="G45" s="47">
        <v>29.8</v>
      </c>
      <c r="H45" s="18">
        <v>28.5</v>
      </c>
      <c r="I45" s="18">
        <v>31.3</v>
      </c>
      <c r="J45" s="18">
        <v>32</v>
      </c>
    </row>
    <row r="46" spans="2:10" x14ac:dyDescent="0.2">
      <c r="B46" s="1" t="s">
        <v>417</v>
      </c>
      <c r="C46" s="13">
        <v>704</v>
      </c>
      <c r="D46" s="14">
        <v>662</v>
      </c>
      <c r="E46" s="14">
        <v>656</v>
      </c>
      <c r="F46" s="14">
        <v>771</v>
      </c>
      <c r="G46" s="47">
        <v>52.6</v>
      </c>
      <c r="H46" s="18">
        <v>50.3</v>
      </c>
      <c r="I46" s="18">
        <v>51.7</v>
      </c>
      <c r="J46" s="18">
        <v>56.2</v>
      </c>
    </row>
    <row r="47" spans="2:10" x14ac:dyDescent="0.2">
      <c r="B47" s="3" t="s">
        <v>418</v>
      </c>
      <c r="C47" s="13"/>
      <c r="D47" s="14"/>
      <c r="E47" s="14"/>
      <c r="F47" s="14"/>
      <c r="G47" s="47"/>
      <c r="H47" s="18"/>
      <c r="I47" s="18"/>
      <c r="J47" s="18"/>
    </row>
    <row r="48" spans="2:10" x14ac:dyDescent="0.2">
      <c r="B48" s="1" t="s">
        <v>419</v>
      </c>
      <c r="C48" s="13">
        <v>248</v>
      </c>
      <c r="D48" s="14">
        <v>238</v>
      </c>
      <c r="E48" s="14">
        <v>233</v>
      </c>
      <c r="F48" s="14">
        <v>264</v>
      </c>
      <c r="G48" s="47">
        <v>19.7</v>
      </c>
      <c r="H48" s="18">
        <v>19.100000000000001</v>
      </c>
      <c r="I48" s="18">
        <v>19.399999999999999</v>
      </c>
      <c r="J48" s="18">
        <v>20.7</v>
      </c>
    </row>
    <row r="49" spans="2:10" x14ac:dyDescent="0.2">
      <c r="B49" s="3" t="s">
        <v>420</v>
      </c>
      <c r="C49" s="13"/>
      <c r="D49" s="14"/>
      <c r="E49" s="14"/>
      <c r="F49" s="14"/>
      <c r="G49" s="47"/>
      <c r="H49" s="18"/>
      <c r="I49" s="18"/>
      <c r="J49" s="18"/>
    </row>
    <row r="50" spans="2:10" x14ac:dyDescent="0.2">
      <c r="B50" s="1" t="s">
        <v>421</v>
      </c>
      <c r="C50" s="13">
        <v>997</v>
      </c>
      <c r="D50" s="14">
        <v>972</v>
      </c>
      <c r="E50" s="14">
        <v>1028</v>
      </c>
      <c r="F50" s="14">
        <v>1038</v>
      </c>
      <c r="G50" s="47">
        <v>54.9</v>
      </c>
      <c r="H50" s="18">
        <v>55</v>
      </c>
      <c r="I50" s="18">
        <v>57.6</v>
      </c>
      <c r="J50" s="18">
        <v>54.8</v>
      </c>
    </row>
    <row r="51" spans="2:10" x14ac:dyDescent="0.2">
      <c r="B51" s="3" t="s">
        <v>422</v>
      </c>
      <c r="C51" s="13"/>
      <c r="D51" s="14"/>
      <c r="E51" s="14"/>
      <c r="F51" s="14"/>
      <c r="G51" s="47"/>
      <c r="H51" s="18"/>
      <c r="I51" s="18"/>
      <c r="J51" s="18"/>
    </row>
    <row r="52" spans="2:10" x14ac:dyDescent="0.2">
      <c r="B52" s="1" t="s">
        <v>423</v>
      </c>
      <c r="C52" s="13">
        <v>1626</v>
      </c>
      <c r="D52" s="14">
        <v>1492</v>
      </c>
      <c r="E52" s="14">
        <v>1392</v>
      </c>
      <c r="F52" s="14">
        <v>1844</v>
      </c>
      <c r="G52" s="47">
        <v>91.5</v>
      </c>
      <c r="H52" s="18">
        <v>91</v>
      </c>
      <c r="I52" s="18">
        <v>89.6</v>
      </c>
      <c r="J52" s="18">
        <v>92.4</v>
      </c>
    </row>
    <row r="53" spans="2:10" x14ac:dyDescent="0.2">
      <c r="B53" s="1" t="s">
        <v>424</v>
      </c>
      <c r="C53" s="13">
        <v>609</v>
      </c>
      <c r="D53" s="14">
        <v>612</v>
      </c>
      <c r="E53" s="14">
        <v>604</v>
      </c>
      <c r="F53" s="14">
        <v>605</v>
      </c>
      <c r="G53" s="47">
        <v>46.2</v>
      </c>
      <c r="H53" s="18">
        <v>46.6</v>
      </c>
      <c r="I53" s="18">
        <v>47.9</v>
      </c>
      <c r="J53" s="18">
        <v>45.6</v>
      </c>
    </row>
    <row r="54" spans="2:10" x14ac:dyDescent="0.2">
      <c r="B54" s="3" t="s">
        <v>425</v>
      </c>
      <c r="C54" s="13"/>
      <c r="D54" s="14"/>
      <c r="E54" s="14"/>
      <c r="F54" s="14"/>
      <c r="G54" s="47"/>
      <c r="H54" s="18"/>
      <c r="I54" s="18"/>
      <c r="J54" s="18"/>
    </row>
    <row r="55" spans="2:10" x14ac:dyDescent="0.2">
      <c r="B55" s="1" t="s">
        <v>426</v>
      </c>
      <c r="C55" s="13">
        <v>1132</v>
      </c>
      <c r="D55" s="14">
        <v>1130</v>
      </c>
      <c r="E55" s="14">
        <v>1191</v>
      </c>
      <c r="F55" s="14">
        <v>1134</v>
      </c>
      <c r="G55" s="47">
        <v>69.3</v>
      </c>
      <c r="H55" s="18">
        <v>69.8</v>
      </c>
      <c r="I55" s="18">
        <v>74.3</v>
      </c>
      <c r="J55" s="18">
        <v>68.599999999999994</v>
      </c>
    </row>
    <row r="56" spans="2:10" x14ac:dyDescent="0.2">
      <c r="B56" s="1" t="s">
        <v>427</v>
      </c>
      <c r="C56" s="13">
        <v>327</v>
      </c>
      <c r="D56" s="14">
        <v>305</v>
      </c>
      <c r="E56" s="14">
        <v>330</v>
      </c>
      <c r="F56" s="14">
        <v>362</v>
      </c>
      <c r="G56" s="47">
        <v>32.200000000000003</v>
      </c>
      <c r="H56" s="18">
        <v>29.7</v>
      </c>
      <c r="I56" s="18">
        <v>32.299999999999997</v>
      </c>
      <c r="J56" s="18">
        <v>36.200000000000003</v>
      </c>
    </row>
    <row r="57" spans="2:10" x14ac:dyDescent="0.2">
      <c r="B57" s="3" t="s">
        <v>428</v>
      </c>
      <c r="C57" s="13"/>
      <c r="D57" s="14"/>
      <c r="E57" s="14"/>
      <c r="F57" s="14"/>
      <c r="G57" s="47"/>
      <c r="H57" s="18"/>
      <c r="I57" s="18"/>
      <c r="J57" s="18"/>
    </row>
    <row r="58" spans="2:10" x14ac:dyDescent="0.2">
      <c r="B58" s="1" t="s">
        <v>429</v>
      </c>
      <c r="C58" s="13">
        <v>2485</v>
      </c>
      <c r="D58" s="14">
        <v>2437</v>
      </c>
      <c r="E58" s="14">
        <v>2417</v>
      </c>
      <c r="F58" s="14">
        <v>2564</v>
      </c>
      <c r="G58" s="47">
        <v>98.9</v>
      </c>
      <c r="H58" s="18">
        <v>98.7</v>
      </c>
      <c r="I58" s="18">
        <v>98.3</v>
      </c>
      <c r="J58" s="18">
        <v>99.2</v>
      </c>
    </row>
    <row r="59" spans="2:10" x14ac:dyDescent="0.2">
      <c r="B59" s="1" t="s">
        <v>430</v>
      </c>
      <c r="C59" s="13">
        <v>572</v>
      </c>
      <c r="D59" s="14">
        <v>561</v>
      </c>
      <c r="E59" s="14">
        <v>618</v>
      </c>
      <c r="F59" s="14">
        <v>591</v>
      </c>
      <c r="G59" s="47">
        <v>49.5</v>
      </c>
      <c r="H59" s="18">
        <v>46.9</v>
      </c>
      <c r="I59" s="18">
        <v>52.4</v>
      </c>
      <c r="J59" s="18">
        <v>53.8</v>
      </c>
    </row>
    <row r="60" spans="2:10" x14ac:dyDescent="0.2">
      <c r="B60" s="1" t="s">
        <v>431</v>
      </c>
      <c r="C60" s="13">
        <v>1067</v>
      </c>
      <c r="D60" s="14">
        <v>1093</v>
      </c>
      <c r="E60" s="14">
        <v>1073</v>
      </c>
      <c r="F60" s="14">
        <v>1024</v>
      </c>
      <c r="G60" s="47">
        <v>77.400000000000006</v>
      </c>
      <c r="H60" s="18">
        <v>79.7</v>
      </c>
      <c r="I60" s="18">
        <v>78.099999999999994</v>
      </c>
      <c r="J60" s="18">
        <v>73.599999999999994</v>
      </c>
    </row>
    <row r="61" spans="2:10" x14ac:dyDescent="0.2">
      <c r="B61" s="1" t="s">
        <v>432</v>
      </c>
      <c r="C61" s="13">
        <v>1228</v>
      </c>
      <c r="D61" s="14">
        <v>1244</v>
      </c>
      <c r="E61" s="14">
        <v>1257</v>
      </c>
      <c r="F61" s="14">
        <v>1202</v>
      </c>
      <c r="G61" s="47">
        <v>76.8</v>
      </c>
      <c r="H61" s="18">
        <v>75.599999999999994</v>
      </c>
      <c r="I61" s="18">
        <v>76.7</v>
      </c>
      <c r="J61" s="18">
        <v>78.599999999999994</v>
      </c>
    </row>
    <row r="62" spans="2:10" x14ac:dyDescent="0.2">
      <c r="B62" s="1" t="s">
        <v>433</v>
      </c>
      <c r="C62" s="13">
        <v>415</v>
      </c>
      <c r="D62" s="14">
        <v>440</v>
      </c>
      <c r="E62" s="14">
        <v>431</v>
      </c>
      <c r="F62" s="14">
        <v>375</v>
      </c>
      <c r="G62" s="47">
        <v>38</v>
      </c>
      <c r="H62" s="18">
        <v>40.200000000000003</v>
      </c>
      <c r="I62" s="18">
        <v>39.9</v>
      </c>
      <c r="J62" s="18">
        <v>34.4</v>
      </c>
    </row>
    <row r="63" spans="2:10" x14ac:dyDescent="0.2">
      <c r="B63" s="1" t="s">
        <v>434</v>
      </c>
      <c r="C63" s="13">
        <v>416</v>
      </c>
      <c r="D63" s="14">
        <v>433</v>
      </c>
      <c r="E63" s="14">
        <v>483</v>
      </c>
      <c r="F63" s="14">
        <v>389</v>
      </c>
      <c r="G63" s="47">
        <v>31.6</v>
      </c>
      <c r="H63" s="18">
        <v>32.9</v>
      </c>
      <c r="I63" s="18">
        <v>35.1</v>
      </c>
      <c r="J63" s="18">
        <v>29.5</v>
      </c>
    </row>
    <row r="64" spans="2:10" x14ac:dyDescent="0.2">
      <c r="B64" s="1" t="s">
        <v>435</v>
      </c>
      <c r="C64" s="13">
        <v>1261</v>
      </c>
      <c r="D64" s="14">
        <v>1332</v>
      </c>
      <c r="E64" s="14">
        <v>1382</v>
      </c>
      <c r="F64" s="14">
        <v>1145</v>
      </c>
      <c r="G64" s="47">
        <v>82.5</v>
      </c>
      <c r="H64" s="18">
        <v>86.9</v>
      </c>
      <c r="I64" s="18">
        <v>90.3</v>
      </c>
      <c r="J64" s="18">
        <v>75.5</v>
      </c>
    </row>
    <row r="65" spans="1:10" x14ac:dyDescent="0.2">
      <c r="B65" s="1" t="s">
        <v>436</v>
      </c>
      <c r="C65" s="13">
        <v>396</v>
      </c>
      <c r="D65" s="14">
        <v>433</v>
      </c>
      <c r="E65" s="14">
        <v>472</v>
      </c>
      <c r="F65" s="14">
        <v>337</v>
      </c>
      <c r="G65" s="47">
        <v>36.1</v>
      </c>
      <c r="H65" s="18">
        <v>38.9</v>
      </c>
      <c r="I65" s="18">
        <v>42</v>
      </c>
      <c r="J65" s="18">
        <v>31.6</v>
      </c>
    </row>
    <row r="66" spans="1:10" x14ac:dyDescent="0.2">
      <c r="B66" s="1" t="s">
        <v>437</v>
      </c>
      <c r="C66" s="13">
        <v>292</v>
      </c>
      <c r="D66" s="14">
        <v>276</v>
      </c>
      <c r="E66" s="14">
        <v>295</v>
      </c>
      <c r="F66" s="14">
        <v>317</v>
      </c>
      <c r="G66" s="47">
        <v>28.9</v>
      </c>
      <c r="H66" s="18">
        <v>27.6</v>
      </c>
      <c r="I66" s="18">
        <v>29.5</v>
      </c>
      <c r="J66" s="18">
        <v>31</v>
      </c>
    </row>
    <row r="67" spans="1:10" x14ac:dyDescent="0.2">
      <c r="B67" s="1" t="s">
        <v>438</v>
      </c>
      <c r="C67" s="13">
        <v>188</v>
      </c>
      <c r="D67" s="14">
        <v>203</v>
      </c>
      <c r="E67" s="14">
        <v>236</v>
      </c>
      <c r="F67" s="14">
        <v>165</v>
      </c>
      <c r="G67" s="47">
        <v>18.2</v>
      </c>
      <c r="H67" s="18">
        <v>19.8</v>
      </c>
      <c r="I67" s="18">
        <v>23.3</v>
      </c>
      <c r="J67" s="18">
        <v>15.5</v>
      </c>
    </row>
    <row r="68" spans="1:10" x14ac:dyDescent="0.2">
      <c r="B68" s="1" t="s">
        <v>439</v>
      </c>
      <c r="C68" s="13">
        <v>1182</v>
      </c>
      <c r="D68" s="14">
        <v>1127</v>
      </c>
      <c r="E68" s="14">
        <v>1149</v>
      </c>
      <c r="F68" s="14">
        <v>1270</v>
      </c>
      <c r="G68" s="47">
        <v>65.099999999999994</v>
      </c>
      <c r="H68" s="18">
        <v>64.400000000000006</v>
      </c>
      <c r="I68" s="18">
        <v>64.900000000000006</v>
      </c>
      <c r="J68" s="18">
        <v>66.2</v>
      </c>
    </row>
    <row r="69" spans="1:10" x14ac:dyDescent="0.2">
      <c r="B69" s="3" t="s">
        <v>440</v>
      </c>
      <c r="C69" s="13"/>
      <c r="D69" s="14"/>
      <c r="E69" s="14"/>
      <c r="F69" s="14"/>
      <c r="G69" s="47"/>
      <c r="H69" s="18"/>
      <c r="I69" s="18"/>
      <c r="J69" s="18"/>
    </row>
    <row r="70" spans="1:10" x14ac:dyDescent="0.2">
      <c r="B70" s="1" t="s">
        <v>441</v>
      </c>
      <c r="C70" s="13">
        <v>490</v>
      </c>
      <c r="D70" s="14">
        <v>497</v>
      </c>
      <c r="E70" s="14">
        <v>531</v>
      </c>
      <c r="F70" s="14">
        <v>479</v>
      </c>
      <c r="G70" s="47">
        <v>40.799999999999997</v>
      </c>
      <c r="H70" s="18">
        <v>40.200000000000003</v>
      </c>
      <c r="I70" s="18">
        <v>43.1</v>
      </c>
      <c r="J70" s="18">
        <v>41.8</v>
      </c>
    </row>
    <row r="71" spans="1:10" ht="18" thickBot="1" x14ac:dyDescent="0.25">
      <c r="B71" s="23"/>
      <c r="C71" s="27"/>
      <c r="D71" s="28"/>
      <c r="E71" s="28"/>
      <c r="F71" s="28"/>
      <c r="G71" s="49"/>
      <c r="H71" s="50"/>
      <c r="I71" s="50"/>
      <c r="J71" s="50"/>
    </row>
    <row r="72" spans="1:10" x14ac:dyDescent="0.2">
      <c r="B72" s="1" t="s">
        <v>442</v>
      </c>
    </row>
    <row r="73" spans="1:10" x14ac:dyDescent="0.2">
      <c r="A73" s="1"/>
    </row>
  </sheetData>
  <phoneticPr fontId="2"/>
  <pageMargins left="0.55000000000000004" right="0.51" top="0.56999999999999995" bottom="0.62" header="0.51200000000000001" footer="0.51200000000000001"/>
  <pageSetup paperSize="12" scale="75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Q01家計</vt:lpstr>
      <vt:lpstr>Q02家計</vt:lpstr>
      <vt:lpstr>Q03全消</vt:lpstr>
      <vt:lpstr>Q04資産</vt:lpstr>
      <vt:lpstr>Q05耐久</vt:lpstr>
      <vt:lpstr>Q01家計!Print_Area</vt:lpstr>
      <vt:lpstr>Q02家計!Print_Area</vt:lpstr>
      <vt:lpstr>Q03全消!Print_Area</vt:lpstr>
      <vt:lpstr>Q04資産!Print_Area</vt:lpstr>
      <vt:lpstr>Q05耐久!Print_Area</vt:lpstr>
      <vt:lpstr>Q01家計!Print_Area_MI</vt:lpstr>
      <vt:lpstr>Q02家計!Print_Area_MI</vt:lpstr>
      <vt:lpstr>Q03全消!Print_Area_MI</vt:lpstr>
      <vt:lpstr>Q04資産!Print_Area_MI</vt:lpstr>
      <vt:lpstr>Q05耐久!Print_Area_MI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138541</dc:creator>
  <cp:lastModifiedBy>138541</cp:lastModifiedBy>
  <dcterms:created xsi:type="dcterms:W3CDTF">2018-06-13T01:27:28Z</dcterms:created>
  <dcterms:modified xsi:type="dcterms:W3CDTF">2018-06-13T01:28:43Z</dcterms:modified>
</cp:coreProperties>
</file>