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activeTab="7"/>
  </bookViews>
  <sheets>
    <sheet name="D01勘定" sheetId="11" r:id="rId1"/>
    <sheet name="D02所得" sheetId="4" r:id="rId2"/>
    <sheet name="D03支出" sheetId="5" r:id="rId3"/>
    <sheet name="D04分配" sheetId="6" r:id="rId4"/>
    <sheet name="D05GDP" sheetId="7" r:id="rId5"/>
    <sheet name="D06要素" sheetId="8" r:id="rId6"/>
    <sheet name="D07町村" sheetId="9" r:id="rId7"/>
    <sheet name="D08表" sheetId="10" r:id="rId8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xlnm.Print_Area" localSheetId="0">D01勘定!$A$1:$H$72</definedName>
    <definedName name="_xlnm.Print_Area" localSheetId="1">D02所得!$A$1:$H$220</definedName>
    <definedName name="_xlnm.Print_Area" localSheetId="2">D03支出!$A$1:$G$191</definedName>
    <definedName name="_xlnm.Print_Area" localSheetId="3">D04分配!$A$1:$G$75</definedName>
    <definedName name="_xlnm.Print_Area" localSheetId="4">D05GDP!$A$1:$G$73</definedName>
    <definedName name="_xlnm.Print_Area" localSheetId="5">D06要素!$A$1:$I$79</definedName>
    <definedName name="_xlnm.Print_Area" localSheetId="6">D07町村!$A$1:$K$144</definedName>
    <definedName name="_xlnm.Print_Area" localSheetId="7">D08表!$A$1:$J$479</definedName>
    <definedName name="Print_Area_MI" localSheetId="0">D01勘定!$A$1:$H$72</definedName>
    <definedName name="Print_Area_MI" localSheetId="1">D02所得!$A$1:$H$220</definedName>
    <definedName name="Print_Area_MI" localSheetId="2">D03支出!$A$67:$G$191</definedName>
    <definedName name="Print_Area_MI" localSheetId="3">D04分配!$A$1:$G$75</definedName>
    <definedName name="Print_Area_MI" localSheetId="4">D05GDP!$A$1:$G$73</definedName>
    <definedName name="Print_Area_MI" localSheetId="5">D06要素!$A$1:$I$79</definedName>
    <definedName name="Print_Area_MI" localSheetId="6">D07町村!$A$1:$K$144</definedName>
    <definedName name="Print_Area_MI" localSheetId="7">D08表!$A$1:$J$479</definedName>
  </definedNames>
  <calcPr calcId="145621"/>
</workbook>
</file>

<file path=xl/calcChain.xml><?xml version="1.0" encoding="utf-8"?>
<calcChain xmlns="http://schemas.openxmlformats.org/spreadsheetml/2006/main">
  <c r="B448" i="10" l="1"/>
  <c r="B450" i="10" s="1"/>
  <c r="B451" i="10" s="1"/>
  <c r="B452" i="10" s="1"/>
  <c r="B453" i="10" s="1"/>
  <c r="B455" i="10" s="1"/>
  <c r="B456" i="10" s="1"/>
  <c r="B457" i="10" s="1"/>
  <c r="B458" i="10" s="1"/>
  <c r="B460" i="10" s="1"/>
  <c r="B461" i="10" s="1"/>
  <c r="B462" i="10" s="1"/>
  <c r="B463" i="10" s="1"/>
  <c r="B465" i="10" s="1"/>
  <c r="B466" i="10" s="1"/>
  <c r="B467" i="10" s="1"/>
  <c r="B468" i="10" s="1"/>
  <c r="B470" i="10" s="1"/>
  <c r="B471" i="10" s="1"/>
  <c r="B472" i="10" s="1"/>
  <c r="B473" i="10" s="1"/>
  <c r="B476" i="10" s="1"/>
  <c r="B447" i="10"/>
  <c r="B391" i="10"/>
  <c r="B392" i="10" s="1"/>
  <c r="B394" i="10" s="1"/>
  <c r="B395" i="10" s="1"/>
  <c r="B396" i="10" s="1"/>
  <c r="B397" i="10" s="1"/>
  <c r="B399" i="10" s="1"/>
  <c r="B400" i="10" s="1"/>
  <c r="B401" i="10" s="1"/>
  <c r="B402" i="10" s="1"/>
  <c r="B404" i="10" s="1"/>
  <c r="B405" i="10" s="1"/>
  <c r="B406" i="10" s="1"/>
  <c r="B407" i="10" s="1"/>
  <c r="B409" i="10" s="1"/>
  <c r="B410" i="10" s="1"/>
  <c r="B411" i="10" s="1"/>
  <c r="B412" i="10" s="1"/>
  <c r="B414" i="10" s="1"/>
  <c r="B415" i="10" s="1"/>
  <c r="B416" i="10" s="1"/>
  <c r="B417" i="10" s="1"/>
  <c r="B420" i="10" s="1"/>
  <c r="B350" i="10"/>
  <c r="B351" i="10" s="1"/>
  <c r="B352" i="10" s="1"/>
  <c r="B353" i="10" s="1"/>
  <c r="B354" i="10" s="1"/>
  <c r="B317" i="10"/>
  <c r="B318" i="10" s="1"/>
  <c r="B320" i="10" s="1"/>
  <c r="B321" i="10" s="1"/>
  <c r="B322" i="10" s="1"/>
  <c r="B323" i="10" s="1"/>
  <c r="B325" i="10" s="1"/>
  <c r="B326" i="10" s="1"/>
  <c r="B327" i="10" s="1"/>
  <c r="B328" i="10" s="1"/>
  <c r="B330" i="10" s="1"/>
  <c r="B331" i="10" s="1"/>
  <c r="B332" i="10" s="1"/>
  <c r="B333" i="10" s="1"/>
  <c r="B335" i="10" s="1"/>
  <c r="B336" i="10" s="1"/>
  <c r="B337" i="10" s="1"/>
  <c r="B338" i="10" s="1"/>
  <c r="B340" i="10" s="1"/>
  <c r="B341" i="10" s="1"/>
  <c r="B342" i="10" s="1"/>
  <c r="B343" i="10" s="1"/>
  <c r="B276" i="10"/>
  <c r="B277" i="10" s="1"/>
  <c r="B278" i="10" s="1"/>
  <c r="B279" i="10" s="1"/>
  <c r="B280" i="10" s="1"/>
  <c r="B243" i="10"/>
  <c r="B244" i="10" s="1"/>
  <c r="B246" i="10" s="1"/>
  <c r="B247" i="10" s="1"/>
  <c r="B248" i="10" s="1"/>
  <c r="B249" i="10" s="1"/>
  <c r="B251" i="10" s="1"/>
  <c r="B252" i="10" s="1"/>
  <c r="B253" i="10" s="1"/>
  <c r="B254" i="10" s="1"/>
  <c r="B256" i="10" s="1"/>
  <c r="B257" i="10" s="1"/>
  <c r="B258" i="10" s="1"/>
  <c r="B259" i="10" s="1"/>
  <c r="B261" i="10" s="1"/>
  <c r="B262" i="10" s="1"/>
  <c r="B263" i="10" s="1"/>
  <c r="B264" i="10" s="1"/>
  <c r="B266" i="10" s="1"/>
  <c r="B267" i="10" s="1"/>
  <c r="B268" i="10" s="1"/>
  <c r="B269" i="10" s="1"/>
  <c r="B202" i="10"/>
  <c r="B203" i="10" s="1"/>
  <c r="B204" i="10" s="1"/>
  <c r="B205" i="10" s="1"/>
  <c r="B206" i="10" s="1"/>
  <c r="B169" i="10"/>
  <c r="B170" i="10" s="1"/>
  <c r="B172" i="10" s="1"/>
  <c r="B173" i="10" s="1"/>
  <c r="B174" i="10" s="1"/>
  <c r="B175" i="10" s="1"/>
  <c r="B177" i="10" s="1"/>
  <c r="B178" i="10" s="1"/>
  <c r="B179" i="10" s="1"/>
  <c r="B180" i="10" s="1"/>
  <c r="B182" i="10" s="1"/>
  <c r="B183" i="10" s="1"/>
  <c r="B184" i="10" s="1"/>
  <c r="B185" i="10" s="1"/>
  <c r="B187" i="10" s="1"/>
  <c r="B188" i="10" s="1"/>
  <c r="B189" i="10" s="1"/>
  <c r="B190" i="10" s="1"/>
  <c r="B192" i="10" s="1"/>
  <c r="B193" i="10" s="1"/>
  <c r="B194" i="10" s="1"/>
  <c r="B195" i="10" s="1"/>
  <c r="B128" i="10"/>
  <c r="B129" i="10" s="1"/>
  <c r="B130" i="10" s="1"/>
  <c r="B131" i="10" s="1"/>
  <c r="B132" i="10" s="1"/>
  <c r="B95" i="10"/>
  <c r="B96" i="10" s="1"/>
  <c r="B98" i="10" s="1"/>
  <c r="B99" i="10" s="1"/>
  <c r="B100" i="10" s="1"/>
  <c r="B101" i="10" s="1"/>
  <c r="B103" i="10" s="1"/>
  <c r="B104" i="10" s="1"/>
  <c r="B105" i="10" s="1"/>
  <c r="B106" i="10" s="1"/>
  <c r="B108" i="10" s="1"/>
  <c r="B109" i="10" s="1"/>
  <c r="B110" i="10" s="1"/>
  <c r="B111" i="10" s="1"/>
  <c r="B113" i="10" s="1"/>
  <c r="B114" i="10" s="1"/>
  <c r="B115" i="10" s="1"/>
  <c r="B116" i="10" s="1"/>
  <c r="B118" i="10" s="1"/>
  <c r="B119" i="10" s="1"/>
  <c r="B120" i="10" s="1"/>
  <c r="B121" i="10" s="1"/>
  <c r="B57" i="10"/>
  <c r="B58" i="10" s="1"/>
  <c r="B59" i="10" s="1"/>
  <c r="B60" i="10" s="1"/>
  <c r="B61" i="10" s="1"/>
  <c r="B24" i="10"/>
  <c r="B25" i="10" s="1"/>
  <c r="B27" i="10" s="1"/>
  <c r="B28" i="10" s="1"/>
  <c r="B29" i="10" s="1"/>
  <c r="B30" i="10" s="1"/>
  <c r="B32" i="10" s="1"/>
  <c r="B33" i="10" s="1"/>
  <c r="B34" i="10" s="1"/>
  <c r="B35" i="10" s="1"/>
  <c r="B37" i="10" s="1"/>
  <c r="B38" i="10" s="1"/>
  <c r="B39" i="10" s="1"/>
  <c r="B40" i="10" s="1"/>
  <c r="B42" i="10" s="1"/>
  <c r="B43" i="10" s="1"/>
  <c r="B44" i="10" s="1"/>
  <c r="B45" i="10" s="1"/>
  <c r="B47" i="10" s="1"/>
  <c r="B48" i="10" s="1"/>
  <c r="B49" i="10" s="1"/>
  <c r="B50" i="10" s="1"/>
  <c r="E78" i="9"/>
  <c r="E126" i="8"/>
  <c r="E120" i="8"/>
  <c r="E92" i="8"/>
  <c r="E82" i="8" s="1"/>
  <c r="E131" i="8" s="1"/>
  <c r="E139" i="8" s="1"/>
  <c r="E84" i="8"/>
</calcChain>
</file>

<file path=xl/sharedStrings.xml><?xml version="1.0" encoding="utf-8"?>
<sst xmlns="http://schemas.openxmlformats.org/spreadsheetml/2006/main" count="1265" uniqueCount="622">
  <si>
    <t xml:space="preserve"> Ｄ-02 制度部門別所得支出勘定</t>
  </si>
  <si>
    <t>Ａ．非金融法人企業</t>
  </si>
  <si>
    <t>単位：百万円</t>
    <phoneticPr fontId="4"/>
  </si>
  <si>
    <t>平成 8年度</t>
  </si>
  <si>
    <t>平成 9年度</t>
  </si>
  <si>
    <t>平成10年度</t>
  </si>
  <si>
    <t>平成11年度</t>
    <phoneticPr fontId="4"/>
  </si>
  <si>
    <t>平成12年度</t>
    <phoneticPr fontId="4"/>
  </si>
  <si>
    <t>1996</t>
  </si>
  <si>
    <t>1997</t>
  </si>
  <si>
    <t>1998</t>
  </si>
  <si>
    <t>2000</t>
    <phoneticPr fontId="4"/>
  </si>
  <si>
    <t xml:space="preserve">  １．財  産  所  得</t>
  </si>
  <si>
    <t xml:space="preserve">    (1) 利        子</t>
  </si>
  <si>
    <t xml:space="preserve">    (2) 法人企業の分配所得</t>
    <rPh sb="8" eb="10">
      <t>ホウジン</t>
    </rPh>
    <rPh sb="10" eb="12">
      <t>キギョウ</t>
    </rPh>
    <rPh sb="13" eb="15">
      <t>ブンパイ</t>
    </rPh>
    <rPh sb="15" eb="17">
      <t>ショトク</t>
    </rPh>
    <phoneticPr fontId="4"/>
  </si>
  <si>
    <t xml:space="preserve">    (3) 賃   貸   料</t>
    <phoneticPr fontId="4"/>
  </si>
  <si>
    <t xml:space="preserve">  ２．所得・富等に課される経常税</t>
    <rPh sb="4" eb="6">
      <t>ショトク</t>
    </rPh>
    <rPh sb="7" eb="8">
      <t>トミ</t>
    </rPh>
    <rPh sb="8" eb="9">
      <t>トウ</t>
    </rPh>
    <rPh sb="10" eb="11">
      <t>カ</t>
    </rPh>
    <rPh sb="14" eb="16">
      <t>ケイジョウ</t>
    </rPh>
    <rPh sb="16" eb="17">
      <t>ゼイ</t>
    </rPh>
    <phoneticPr fontId="4"/>
  </si>
  <si>
    <t xml:space="preserve">  ３．無基金雇用者社会給付</t>
    <rPh sb="4" eb="5">
      <t>ム</t>
    </rPh>
    <rPh sb="5" eb="6">
      <t>モト</t>
    </rPh>
    <rPh sb="6" eb="7">
      <t>キン</t>
    </rPh>
    <rPh sb="7" eb="10">
      <t>コヨウシャ</t>
    </rPh>
    <rPh sb="10" eb="12">
      <t>シャカイ</t>
    </rPh>
    <rPh sb="12" eb="14">
      <t>キュウフ</t>
    </rPh>
    <phoneticPr fontId="4"/>
  </si>
  <si>
    <t xml:space="preserve">  ４．その他の経常移転</t>
    <rPh sb="6" eb="7">
      <t>タ</t>
    </rPh>
    <rPh sb="8" eb="10">
      <t>ケイジョウ</t>
    </rPh>
    <rPh sb="10" eb="12">
      <t>イテン</t>
    </rPh>
    <phoneticPr fontId="4"/>
  </si>
  <si>
    <t>　　　　うち非生命保険純保険料</t>
    <rPh sb="6" eb="7">
      <t>ヒ</t>
    </rPh>
    <rPh sb="7" eb="9">
      <t>セイメイ</t>
    </rPh>
    <rPh sb="9" eb="11">
      <t>ホケン</t>
    </rPh>
    <rPh sb="11" eb="12">
      <t>ジュン</t>
    </rPh>
    <rPh sb="12" eb="15">
      <t>ホケンリョウ</t>
    </rPh>
    <phoneticPr fontId="4"/>
  </si>
  <si>
    <t xml:space="preserve">  ５．貯        蓄</t>
    <phoneticPr fontId="4"/>
  </si>
  <si>
    <t xml:space="preserve">       支          払</t>
  </si>
  <si>
    <t xml:space="preserve">  ６．営  業  余  剰</t>
    <phoneticPr fontId="4"/>
  </si>
  <si>
    <t xml:space="preserve">  ７．財  産  所  得</t>
    <phoneticPr fontId="4"/>
  </si>
  <si>
    <t xml:space="preserve">    (3) 保険契約者に帰属する財産所得</t>
    <rPh sb="8" eb="10">
      <t>ホケン</t>
    </rPh>
    <rPh sb="10" eb="13">
      <t>ケイヤクシャ</t>
    </rPh>
    <rPh sb="14" eb="16">
      <t>キゾク</t>
    </rPh>
    <rPh sb="18" eb="20">
      <t>ザイサン</t>
    </rPh>
    <rPh sb="20" eb="22">
      <t>ショトク</t>
    </rPh>
    <phoneticPr fontId="4"/>
  </si>
  <si>
    <t xml:space="preserve">    (4) 賃   貸   料</t>
    <rPh sb="8" eb="9">
      <t>チン</t>
    </rPh>
    <rPh sb="12" eb="13">
      <t>カシ</t>
    </rPh>
    <rPh sb="16" eb="17">
      <t>リョウ</t>
    </rPh>
    <phoneticPr fontId="4"/>
  </si>
  <si>
    <t xml:space="preserve">  ８．帰属社会負担</t>
    <rPh sb="4" eb="6">
      <t>キゾク</t>
    </rPh>
    <rPh sb="6" eb="8">
      <t>シャカイ</t>
    </rPh>
    <rPh sb="8" eb="10">
      <t>フタン</t>
    </rPh>
    <phoneticPr fontId="4"/>
  </si>
  <si>
    <t xml:space="preserve">  ９．その他の経常移転</t>
    <rPh sb="6" eb="7">
      <t>タ</t>
    </rPh>
    <rPh sb="8" eb="10">
      <t>ケイジョウ</t>
    </rPh>
    <rPh sb="10" eb="12">
      <t>イテン</t>
    </rPh>
    <phoneticPr fontId="4"/>
  </si>
  <si>
    <t>　　　　うち非生命保険金</t>
    <rPh sb="6" eb="7">
      <t>ヒ</t>
    </rPh>
    <rPh sb="7" eb="9">
      <t>セイメイ</t>
    </rPh>
    <rPh sb="9" eb="12">
      <t>ホケンキン</t>
    </rPh>
    <phoneticPr fontId="4"/>
  </si>
  <si>
    <t xml:space="preserve">       受          取</t>
  </si>
  <si>
    <t>Ｂ．金融機関</t>
  </si>
  <si>
    <t>単位：百万円</t>
    <phoneticPr fontId="4"/>
  </si>
  <si>
    <t>2000</t>
    <phoneticPr fontId="4"/>
  </si>
  <si>
    <t xml:space="preserve">  ３．現物社会移転以外の社会給付</t>
    <rPh sb="4" eb="6">
      <t>ゲンブツ</t>
    </rPh>
    <rPh sb="6" eb="8">
      <t>シャカイ</t>
    </rPh>
    <rPh sb="8" eb="10">
      <t>イテン</t>
    </rPh>
    <rPh sb="10" eb="12">
      <t>イガイ</t>
    </rPh>
    <rPh sb="13" eb="15">
      <t>シャカイ</t>
    </rPh>
    <rPh sb="15" eb="17">
      <t>キュウフ</t>
    </rPh>
    <phoneticPr fontId="4"/>
  </si>
  <si>
    <t>　  (1)年金基金による社会給付</t>
    <rPh sb="6" eb="8">
      <t>ネンキン</t>
    </rPh>
    <rPh sb="8" eb="10">
      <t>キキン</t>
    </rPh>
    <rPh sb="13" eb="15">
      <t>シャカイ</t>
    </rPh>
    <rPh sb="15" eb="17">
      <t>キュウフ</t>
    </rPh>
    <phoneticPr fontId="4"/>
  </si>
  <si>
    <t xml:space="preserve"> 　 (2)無基金雇用者社会給付</t>
    <rPh sb="6" eb="7">
      <t>ム</t>
    </rPh>
    <rPh sb="7" eb="9">
      <t>キキン</t>
    </rPh>
    <rPh sb="9" eb="12">
      <t>コヨウシャ</t>
    </rPh>
    <rPh sb="12" eb="14">
      <t>シャカイ</t>
    </rPh>
    <rPh sb="14" eb="16">
      <t>キュウフ</t>
    </rPh>
    <phoneticPr fontId="4"/>
  </si>
  <si>
    <t>　４．その他の経常移転</t>
    <rPh sb="5" eb="6">
      <t>タ</t>
    </rPh>
    <rPh sb="7" eb="9">
      <t>ケイジョウ</t>
    </rPh>
    <rPh sb="9" eb="11">
      <t>イテン</t>
    </rPh>
    <phoneticPr fontId="4"/>
  </si>
  <si>
    <t>　　　　　　非生命保険金</t>
    <rPh sb="6" eb="7">
      <t>ヒ</t>
    </rPh>
    <rPh sb="7" eb="9">
      <t>セイメイ</t>
    </rPh>
    <rPh sb="9" eb="12">
      <t>ホケンキン</t>
    </rPh>
    <phoneticPr fontId="4"/>
  </si>
  <si>
    <t xml:space="preserve">  ５．年金基金年金準備金の変動</t>
    <rPh sb="4" eb="6">
      <t>ネンキン</t>
    </rPh>
    <rPh sb="6" eb="8">
      <t>キキン</t>
    </rPh>
    <rPh sb="8" eb="10">
      <t>ネンキン</t>
    </rPh>
    <rPh sb="10" eb="13">
      <t>ジュンビキン</t>
    </rPh>
    <rPh sb="14" eb="16">
      <t>ヘンドウ</t>
    </rPh>
    <phoneticPr fontId="4"/>
  </si>
  <si>
    <t xml:space="preserve">  ６．貯        蓄</t>
    <phoneticPr fontId="4"/>
  </si>
  <si>
    <t xml:space="preserve">  ７．営  業  余  剰</t>
    <phoneticPr fontId="4"/>
  </si>
  <si>
    <t xml:space="preserve">  ８．財  産  所  得</t>
    <phoneticPr fontId="4"/>
  </si>
  <si>
    <t xml:space="preserve">  ９．社会負担</t>
    <rPh sb="4" eb="6">
      <t>シャカイ</t>
    </rPh>
    <rPh sb="6" eb="8">
      <t>フタン</t>
    </rPh>
    <phoneticPr fontId="4"/>
  </si>
  <si>
    <t xml:space="preserve">    (1) 現実社会負担</t>
    <rPh sb="8" eb="10">
      <t>ゲンジツ</t>
    </rPh>
    <rPh sb="10" eb="12">
      <t>シャカイ</t>
    </rPh>
    <rPh sb="12" eb="14">
      <t>フタン</t>
    </rPh>
    <phoneticPr fontId="4"/>
  </si>
  <si>
    <t>　  　ａ.雇主の自発的現実社会負担</t>
    <rPh sb="6" eb="7">
      <t>ヤト</t>
    </rPh>
    <rPh sb="7" eb="8">
      <t>ヌシ</t>
    </rPh>
    <rPh sb="9" eb="12">
      <t>ジハツテキ</t>
    </rPh>
    <rPh sb="12" eb="14">
      <t>ゲンジツ</t>
    </rPh>
    <rPh sb="14" eb="16">
      <t>シャカイ</t>
    </rPh>
    <rPh sb="16" eb="18">
      <t>フタン</t>
    </rPh>
    <phoneticPr fontId="4"/>
  </si>
  <si>
    <t>　  　ｂ.雇用者の自発的社会負担</t>
    <rPh sb="6" eb="9">
      <t>コヨウシャ</t>
    </rPh>
    <rPh sb="10" eb="13">
      <t>ジハツテキ</t>
    </rPh>
    <rPh sb="13" eb="15">
      <t>シャカイ</t>
    </rPh>
    <rPh sb="15" eb="17">
      <t>フタン</t>
    </rPh>
    <phoneticPr fontId="4"/>
  </si>
  <si>
    <t xml:space="preserve">    (2) 帰属社会負担</t>
    <rPh sb="8" eb="10">
      <t>キゾク</t>
    </rPh>
    <rPh sb="10" eb="12">
      <t>シャカイ</t>
    </rPh>
    <rPh sb="12" eb="14">
      <t>フタン</t>
    </rPh>
    <phoneticPr fontId="4"/>
  </si>
  <si>
    <t>　10. その他の経常移転</t>
    <rPh sb="7" eb="8">
      <t>タ</t>
    </rPh>
    <rPh sb="9" eb="11">
      <t>ケイジョウ</t>
    </rPh>
    <rPh sb="11" eb="13">
      <t>イテン</t>
    </rPh>
    <phoneticPr fontId="4"/>
  </si>
  <si>
    <t>資料：県統計課「県民経済計算」</t>
  </si>
  <si>
    <t xml:space="preserve"> Ｄ-02 制度部門別所得支出勘定－続き－</t>
  </si>
  <si>
    <t>Ｃ．一般政府</t>
  </si>
  <si>
    <t xml:space="preserve">  １．最 終 消 費 支 出</t>
    <phoneticPr fontId="4"/>
  </si>
  <si>
    <t xml:space="preserve">  ２．財  産  所  得</t>
    <phoneticPr fontId="4"/>
  </si>
  <si>
    <t xml:space="preserve">    (2) 賃   貸   料</t>
  </si>
  <si>
    <t xml:space="preserve">  ３．補  助  金</t>
    <rPh sb="4" eb="5">
      <t>ホ</t>
    </rPh>
    <rPh sb="7" eb="8">
      <t>スケ</t>
    </rPh>
    <rPh sb="10" eb="11">
      <t>キン</t>
    </rPh>
    <phoneticPr fontId="4"/>
  </si>
  <si>
    <t xml:space="preserve">  ４．現物社会移転以外の社会給付</t>
    <rPh sb="4" eb="6">
      <t>ゲンブツ</t>
    </rPh>
    <rPh sb="6" eb="8">
      <t>シャカイ</t>
    </rPh>
    <rPh sb="8" eb="10">
      <t>イテン</t>
    </rPh>
    <rPh sb="10" eb="12">
      <t>イガイ</t>
    </rPh>
    <rPh sb="13" eb="15">
      <t>シャカイ</t>
    </rPh>
    <rPh sb="15" eb="17">
      <t>キュウフ</t>
    </rPh>
    <phoneticPr fontId="4"/>
  </si>
  <si>
    <t xml:space="preserve">    (1) 現金による社会保障給付</t>
    <rPh sb="8" eb="10">
      <t>ゲンキン</t>
    </rPh>
    <rPh sb="13" eb="15">
      <t>シャカイ</t>
    </rPh>
    <rPh sb="15" eb="17">
      <t>ホショウ</t>
    </rPh>
    <rPh sb="17" eb="19">
      <t>キュウフ</t>
    </rPh>
    <phoneticPr fontId="4"/>
  </si>
  <si>
    <t xml:space="preserve">    (2) 無基金雇用者社会給付</t>
    <rPh sb="8" eb="9">
      <t>ム</t>
    </rPh>
    <rPh sb="9" eb="11">
      <t>キキン</t>
    </rPh>
    <rPh sb="11" eb="14">
      <t>コヨウシャ</t>
    </rPh>
    <rPh sb="14" eb="16">
      <t>シャカイ</t>
    </rPh>
    <rPh sb="16" eb="17">
      <t>キュウ</t>
    </rPh>
    <rPh sb="17" eb="18">
      <t>ヅケ</t>
    </rPh>
    <phoneticPr fontId="4"/>
  </si>
  <si>
    <t xml:space="preserve">    (3) 社会扶助給付</t>
    <rPh sb="8" eb="10">
      <t>シャカイ</t>
    </rPh>
    <rPh sb="10" eb="12">
      <t>フジョ</t>
    </rPh>
    <rPh sb="12" eb="14">
      <t>キュウフ</t>
    </rPh>
    <phoneticPr fontId="4"/>
  </si>
  <si>
    <t xml:space="preserve">  ５．その他の経常移転</t>
    <rPh sb="6" eb="7">
      <t>タ</t>
    </rPh>
    <rPh sb="8" eb="10">
      <t>ケイジョウ</t>
    </rPh>
    <rPh sb="10" eb="12">
      <t>イテン</t>
    </rPh>
    <phoneticPr fontId="4"/>
  </si>
  <si>
    <t>　７．財  産  所  得</t>
    <phoneticPr fontId="4"/>
  </si>
  <si>
    <t xml:space="preserve">    (4) 賃   貸   料</t>
    <phoneticPr fontId="4"/>
  </si>
  <si>
    <t xml:space="preserve">  ８．生産・輸入品に課される税</t>
    <rPh sb="4" eb="6">
      <t>セイサン</t>
    </rPh>
    <rPh sb="7" eb="10">
      <t>ユニュウヒン</t>
    </rPh>
    <rPh sb="11" eb="12">
      <t>カ</t>
    </rPh>
    <rPh sb="15" eb="16">
      <t>ゼイ</t>
    </rPh>
    <phoneticPr fontId="4"/>
  </si>
  <si>
    <t xml:space="preserve">  ９．所得・富等に課される経常税</t>
    <rPh sb="4" eb="6">
      <t>ショトク</t>
    </rPh>
    <rPh sb="7" eb="8">
      <t>トミ</t>
    </rPh>
    <rPh sb="8" eb="9">
      <t>トウ</t>
    </rPh>
    <rPh sb="10" eb="11">
      <t>カ</t>
    </rPh>
    <rPh sb="14" eb="16">
      <t>ケイジョウ</t>
    </rPh>
    <phoneticPr fontId="4"/>
  </si>
  <si>
    <t xml:space="preserve">  10．社会負担</t>
    <rPh sb="5" eb="7">
      <t>シャカイ</t>
    </rPh>
    <rPh sb="7" eb="9">
      <t>フタン</t>
    </rPh>
    <phoneticPr fontId="4"/>
  </si>
  <si>
    <t>　  　ａ.雇主の強制的現実社会負担</t>
    <rPh sb="6" eb="7">
      <t>ヤト</t>
    </rPh>
    <rPh sb="7" eb="8">
      <t>ヌシ</t>
    </rPh>
    <rPh sb="9" eb="11">
      <t>キョウセイ</t>
    </rPh>
    <rPh sb="11" eb="12">
      <t>テキ</t>
    </rPh>
    <rPh sb="12" eb="14">
      <t>ゲンジツ</t>
    </rPh>
    <rPh sb="14" eb="16">
      <t>シャカイ</t>
    </rPh>
    <rPh sb="16" eb="18">
      <t>フタン</t>
    </rPh>
    <phoneticPr fontId="4"/>
  </si>
  <si>
    <t>　  　ｂ.雇用者の強制的社会負担</t>
    <rPh sb="6" eb="9">
      <t>コヨウシャ</t>
    </rPh>
    <rPh sb="10" eb="12">
      <t>キョウセイ</t>
    </rPh>
    <rPh sb="12" eb="13">
      <t>テキ</t>
    </rPh>
    <rPh sb="13" eb="15">
      <t>シャカイ</t>
    </rPh>
    <rPh sb="15" eb="17">
      <t>フタン</t>
    </rPh>
    <phoneticPr fontId="4"/>
  </si>
  <si>
    <t>　11. その他の経常移転</t>
    <rPh sb="7" eb="8">
      <t>タ</t>
    </rPh>
    <rPh sb="9" eb="11">
      <t>ケイジョウ</t>
    </rPh>
    <rPh sb="11" eb="13">
      <t>イテン</t>
    </rPh>
    <phoneticPr fontId="4"/>
  </si>
  <si>
    <t>　　  　うち非生命保険金</t>
    <rPh sb="7" eb="8">
      <t>ヒ</t>
    </rPh>
    <rPh sb="8" eb="10">
      <t>セイメイ</t>
    </rPh>
    <rPh sb="10" eb="13">
      <t>ホケンキン</t>
    </rPh>
    <phoneticPr fontId="4"/>
  </si>
  <si>
    <t>Ｄ．対家計民間非営利団体</t>
  </si>
  <si>
    <t>単位：百万円</t>
    <phoneticPr fontId="4"/>
  </si>
  <si>
    <t>平成11年度</t>
    <phoneticPr fontId="4"/>
  </si>
  <si>
    <t>平成12年度</t>
    <phoneticPr fontId="4"/>
  </si>
  <si>
    <t xml:space="preserve">  １．最 終 消 費 支 出</t>
    <phoneticPr fontId="4"/>
  </si>
  <si>
    <t xml:space="preserve">  ２．財  産  所  得</t>
  </si>
  <si>
    <t xml:space="preserve">    (1) 無基金雇用者社会給付</t>
    <rPh sb="8" eb="9">
      <t>ム</t>
    </rPh>
    <rPh sb="9" eb="11">
      <t>キキン</t>
    </rPh>
    <rPh sb="11" eb="14">
      <t>コヨウシャ</t>
    </rPh>
    <rPh sb="14" eb="16">
      <t>シャカイ</t>
    </rPh>
    <rPh sb="16" eb="17">
      <t>キュウ</t>
    </rPh>
    <rPh sb="17" eb="18">
      <t>ヅケ</t>
    </rPh>
    <phoneticPr fontId="4"/>
  </si>
  <si>
    <t xml:space="preserve">    (2) 社会扶助給付</t>
    <rPh sb="8" eb="10">
      <t>シャカイ</t>
    </rPh>
    <rPh sb="10" eb="12">
      <t>フジョ</t>
    </rPh>
    <rPh sb="12" eb="14">
      <t>キュウフ</t>
    </rPh>
    <phoneticPr fontId="4"/>
  </si>
  <si>
    <t xml:space="preserve">  ５．貯        蓄</t>
    <phoneticPr fontId="4"/>
  </si>
  <si>
    <t xml:space="preserve">  ６．財  産  所  得</t>
    <phoneticPr fontId="4"/>
  </si>
  <si>
    <t xml:space="preserve">  ７．帰属社会負担</t>
    <rPh sb="4" eb="6">
      <t>キゾク</t>
    </rPh>
    <rPh sb="6" eb="8">
      <t>シャカイ</t>
    </rPh>
    <rPh sb="8" eb="10">
      <t>フタン</t>
    </rPh>
    <phoneticPr fontId="4"/>
  </si>
  <si>
    <t>　８. その他の経常移転</t>
    <rPh sb="6" eb="7">
      <t>タ</t>
    </rPh>
    <rPh sb="8" eb="10">
      <t>ケイジョウ</t>
    </rPh>
    <rPh sb="10" eb="12">
      <t>イテン</t>
    </rPh>
    <phoneticPr fontId="4"/>
  </si>
  <si>
    <t>Ｅ．家計（個人企業を含む）</t>
  </si>
  <si>
    <t xml:space="preserve">  １．最終消費支出</t>
  </si>
  <si>
    <t xml:space="preserve">    (1) 消費者負債利子</t>
  </si>
  <si>
    <t xml:space="preserve">    (2) その他の利子</t>
  </si>
  <si>
    <t xml:space="preserve">    (3) 賃   貸   料</t>
  </si>
  <si>
    <t xml:space="preserve">  ３．所得・富等に課される経常税</t>
    <rPh sb="4" eb="6">
      <t>ショトク</t>
    </rPh>
    <rPh sb="7" eb="8">
      <t>トミ</t>
    </rPh>
    <rPh sb="8" eb="9">
      <t>トウ</t>
    </rPh>
    <rPh sb="10" eb="11">
      <t>カ</t>
    </rPh>
    <rPh sb="14" eb="16">
      <t>ケイジョウ</t>
    </rPh>
    <rPh sb="16" eb="17">
      <t>ゼイ</t>
    </rPh>
    <phoneticPr fontId="4"/>
  </si>
  <si>
    <t xml:space="preserve">  ４．社会負担</t>
    <rPh sb="4" eb="6">
      <t>シャカイ</t>
    </rPh>
    <rPh sb="6" eb="8">
      <t>フタン</t>
    </rPh>
    <phoneticPr fontId="4"/>
  </si>
  <si>
    <t>　  　ａ.雇主の現実社会負担</t>
    <rPh sb="6" eb="7">
      <t>ヤト</t>
    </rPh>
    <rPh sb="7" eb="8">
      <t>ヌシ</t>
    </rPh>
    <rPh sb="9" eb="11">
      <t>ゲンジツ</t>
    </rPh>
    <rPh sb="11" eb="13">
      <t>シャカイ</t>
    </rPh>
    <rPh sb="13" eb="15">
      <t>フタン</t>
    </rPh>
    <phoneticPr fontId="4"/>
  </si>
  <si>
    <t>　  　ｂ.雇用者の社会負担</t>
    <rPh sb="6" eb="9">
      <t>コヨウシャ</t>
    </rPh>
    <rPh sb="10" eb="12">
      <t>シャカイ</t>
    </rPh>
    <rPh sb="12" eb="14">
      <t>フタン</t>
    </rPh>
    <phoneticPr fontId="4"/>
  </si>
  <si>
    <t xml:space="preserve">  ６．貯        蓄</t>
    <phoneticPr fontId="4"/>
  </si>
  <si>
    <t xml:space="preserve">  ７．営業余剰・混合所得</t>
    <rPh sb="9" eb="11">
      <t>コンゴウ</t>
    </rPh>
    <rPh sb="11" eb="13">
      <t>ショトク</t>
    </rPh>
    <phoneticPr fontId="4"/>
  </si>
  <si>
    <t xml:space="preserve">    (1) 営業余剰（持ち家）</t>
    <rPh sb="8" eb="10">
      <t>エイギョウ</t>
    </rPh>
    <rPh sb="10" eb="12">
      <t>ヨジョウ</t>
    </rPh>
    <rPh sb="13" eb="14">
      <t>モ</t>
    </rPh>
    <rPh sb="15" eb="16">
      <t>イエ</t>
    </rPh>
    <phoneticPr fontId="4"/>
  </si>
  <si>
    <t xml:space="preserve">    (2) 混合所得</t>
    <rPh sb="8" eb="10">
      <t>コンゴウ</t>
    </rPh>
    <rPh sb="10" eb="12">
      <t>ショトク</t>
    </rPh>
    <phoneticPr fontId="4"/>
  </si>
  <si>
    <t>　８．雇用者報酬</t>
    <rPh sb="3" eb="6">
      <t>コヨウシャ</t>
    </rPh>
    <rPh sb="6" eb="8">
      <t>ホウシュウ</t>
    </rPh>
    <phoneticPr fontId="4"/>
  </si>
  <si>
    <t xml:space="preserve">    (1) 賃金・俸給</t>
    <rPh sb="8" eb="10">
      <t>チンギン</t>
    </rPh>
    <rPh sb="11" eb="13">
      <t>ホウキュウ</t>
    </rPh>
    <phoneticPr fontId="4"/>
  </si>
  <si>
    <t xml:space="preserve">    (2) 雇主の社会負担</t>
    <rPh sb="8" eb="9">
      <t>ヤト</t>
    </rPh>
    <rPh sb="9" eb="10">
      <t>ヌシ</t>
    </rPh>
    <rPh sb="11" eb="13">
      <t>シャカイ</t>
    </rPh>
    <rPh sb="13" eb="15">
      <t>フタン</t>
    </rPh>
    <phoneticPr fontId="4"/>
  </si>
  <si>
    <t>　  　ｂ.雇主の帰属社会負担</t>
    <rPh sb="6" eb="8">
      <t>ヤトイヌシ</t>
    </rPh>
    <rPh sb="9" eb="11">
      <t>キゾク</t>
    </rPh>
    <rPh sb="11" eb="13">
      <t>シャカイ</t>
    </rPh>
    <rPh sb="13" eb="15">
      <t>フタン</t>
    </rPh>
    <phoneticPr fontId="4"/>
  </si>
  <si>
    <t xml:space="preserve">  ９．財  産  所  得</t>
    <phoneticPr fontId="4"/>
  </si>
  <si>
    <t xml:space="preserve">    (2) 配        当</t>
  </si>
  <si>
    <t xml:space="preserve">    (4) 賃   貸   料</t>
    <phoneticPr fontId="4"/>
  </si>
  <si>
    <t xml:space="preserve">  10．現物社会移転以外の社会給付</t>
    <rPh sb="5" eb="7">
      <t>ゲンブツ</t>
    </rPh>
    <rPh sb="7" eb="9">
      <t>シャカイ</t>
    </rPh>
    <rPh sb="9" eb="11">
      <t>イテン</t>
    </rPh>
    <rPh sb="11" eb="13">
      <t>イガイ</t>
    </rPh>
    <rPh sb="14" eb="16">
      <t>シャカイ</t>
    </rPh>
    <rPh sb="16" eb="18">
      <t>キュウフ</t>
    </rPh>
    <phoneticPr fontId="4"/>
  </si>
  <si>
    <t xml:space="preserve">    (2) 年金基金による社会給付</t>
    <rPh sb="8" eb="10">
      <t>ネンキン</t>
    </rPh>
    <rPh sb="10" eb="12">
      <t>キキン</t>
    </rPh>
    <rPh sb="15" eb="17">
      <t>シャカイ</t>
    </rPh>
    <rPh sb="17" eb="19">
      <t>キュウフ</t>
    </rPh>
    <phoneticPr fontId="4"/>
  </si>
  <si>
    <t xml:space="preserve">    (3) 無基金雇用者社会給付</t>
    <rPh sb="8" eb="9">
      <t>ム</t>
    </rPh>
    <rPh sb="9" eb="11">
      <t>キキン</t>
    </rPh>
    <rPh sb="11" eb="14">
      <t>コヨウシャ</t>
    </rPh>
    <rPh sb="14" eb="16">
      <t>シャカイ</t>
    </rPh>
    <rPh sb="16" eb="17">
      <t>キュウ</t>
    </rPh>
    <rPh sb="17" eb="18">
      <t>ヅケ</t>
    </rPh>
    <phoneticPr fontId="4"/>
  </si>
  <si>
    <t xml:space="preserve">    (4) 社会扶助給付</t>
    <rPh sb="8" eb="10">
      <t>シャカイ</t>
    </rPh>
    <rPh sb="10" eb="12">
      <t>フジョ</t>
    </rPh>
    <rPh sb="12" eb="14">
      <t>キュウフ</t>
    </rPh>
    <phoneticPr fontId="4"/>
  </si>
  <si>
    <t>　　　  うち非生命保険金</t>
    <rPh sb="7" eb="8">
      <t>ヒ</t>
    </rPh>
    <rPh sb="8" eb="10">
      <t>セイメイ</t>
    </rPh>
    <rPh sb="10" eb="13">
      <t>ホケンキン</t>
    </rPh>
    <phoneticPr fontId="4"/>
  </si>
  <si>
    <t xml:space="preserve">  12. 年金基金年金準備金の変動</t>
    <rPh sb="6" eb="8">
      <t>ネンキン</t>
    </rPh>
    <rPh sb="8" eb="10">
      <t>キキン</t>
    </rPh>
    <rPh sb="10" eb="12">
      <t>ネンキン</t>
    </rPh>
    <rPh sb="12" eb="15">
      <t>ジュンビキン</t>
    </rPh>
    <rPh sb="16" eb="18">
      <t>ヘンドウ</t>
    </rPh>
    <phoneticPr fontId="4"/>
  </si>
  <si>
    <t xml:space="preserve">    （参考）可処分所得</t>
  </si>
  <si>
    <t xml:space="preserve">         貯蓄率（％）</t>
  </si>
  <si>
    <t xml:space="preserve">            資料：県統計課「県民経済計算」</t>
  </si>
  <si>
    <t>Ｄ-03 県内総支出</t>
    <rPh sb="6" eb="7">
      <t>ナイ</t>
    </rPh>
    <phoneticPr fontId="4"/>
  </si>
  <si>
    <t>Ａ．県内総支出（名目）</t>
    <rPh sb="3" eb="4">
      <t>ナイ</t>
    </rPh>
    <phoneticPr fontId="4"/>
  </si>
  <si>
    <t xml:space="preserve">  単位：百万円</t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</si>
  <si>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年度</t>
    </r>
    <phoneticPr fontId="4"/>
  </si>
  <si>
    <t>項    目</t>
  </si>
  <si>
    <r>
      <t>2</t>
    </r>
    <r>
      <rPr>
        <sz val="11"/>
        <color theme="1"/>
        <rFont val="ＭＳ Ｐゴシック"/>
        <family val="2"/>
        <charset val="128"/>
        <scheme val="minor"/>
      </rPr>
      <t>000</t>
    </r>
    <phoneticPr fontId="4"/>
  </si>
  <si>
    <t>1. 民間最終消費支出</t>
  </si>
  <si>
    <t xml:space="preserve">  (1)家計最終消費支出</t>
  </si>
  <si>
    <t xml:space="preserve">  (2)対家計民間非営利</t>
  </si>
  <si>
    <t xml:space="preserve">  　 団体最終消費支出</t>
  </si>
  <si>
    <t>2. 政府最終消費支出</t>
    <phoneticPr fontId="4"/>
  </si>
  <si>
    <t>　(1)国出先機関</t>
  </si>
  <si>
    <t xml:space="preserve">  (2)和 歌 山 県</t>
  </si>
  <si>
    <t xml:space="preserve">  (3)県内市町村</t>
  </si>
  <si>
    <r>
      <t xml:space="preserve">  (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)社会保障基金</t>
    </r>
    <rPh sb="5" eb="7">
      <t>シャカイ</t>
    </rPh>
    <rPh sb="7" eb="9">
      <t>ホショウ</t>
    </rPh>
    <rPh sb="9" eb="11">
      <t>キキン</t>
    </rPh>
    <phoneticPr fontId="4"/>
  </si>
  <si>
    <t>3. 県内総資本形成</t>
  </si>
  <si>
    <t xml:space="preserve">  (1)総固定資本形成</t>
  </si>
  <si>
    <t>　　　　ａ民  間</t>
  </si>
  <si>
    <t>　　　　　(a)住    宅</t>
  </si>
  <si>
    <t>　　　　　(b)企業設備</t>
  </si>
  <si>
    <t>　　　　ｂ公  的</t>
  </si>
  <si>
    <t>　　　　　(c)一般政府</t>
  </si>
  <si>
    <t xml:space="preserve">  (2)在庫品増加　</t>
  </si>
  <si>
    <t>　　　　ａ民間企業</t>
  </si>
  <si>
    <t>　　　　ｂ公的</t>
    <phoneticPr fontId="4"/>
  </si>
  <si>
    <t>　　（公的企業・一般政府）</t>
    <rPh sb="3" eb="5">
      <t>コウテキ</t>
    </rPh>
    <rPh sb="5" eb="7">
      <t>キギョウ</t>
    </rPh>
    <rPh sb="8" eb="10">
      <t>イッパン</t>
    </rPh>
    <rPh sb="10" eb="12">
      <t>セイフ</t>
    </rPh>
    <phoneticPr fontId="4"/>
  </si>
  <si>
    <t>4. 財貨・サ－ビスの移出</t>
  </si>
  <si>
    <t>5[控除]財貨･ｻ-ﾋﾞｽの移入</t>
  </si>
  <si>
    <t>6. 統計上の不突合</t>
  </si>
  <si>
    <t xml:space="preserve">         (1+2+3+4-5+6)</t>
  </si>
  <si>
    <t>7. 県内総支出(市場価格)</t>
  </si>
  <si>
    <t>8.県外からの所得(純)</t>
    <phoneticPr fontId="4"/>
  </si>
  <si>
    <t xml:space="preserve">           (7+8)</t>
  </si>
  <si>
    <t>9. 県民総所得(市場価格)</t>
    <rPh sb="6" eb="8">
      <t>ショトク</t>
    </rPh>
    <phoneticPr fontId="4"/>
  </si>
  <si>
    <t xml:space="preserve">          (1+2+3)</t>
  </si>
  <si>
    <t xml:space="preserve">(参考) 県内需要  </t>
    <phoneticPr fontId="4"/>
  </si>
  <si>
    <t>Ｄ-03 県内総支出－続き－</t>
    <rPh sb="6" eb="7">
      <t>ナイ</t>
    </rPh>
    <phoneticPr fontId="4"/>
  </si>
  <si>
    <t>Ｂ．県内総支出（実質）</t>
    <rPh sb="3" eb="4">
      <t>ナイ</t>
    </rPh>
    <phoneticPr fontId="4"/>
  </si>
  <si>
    <r>
      <t xml:space="preserve">平成 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4"/>
        <rFont val="ＭＳ 明朝"/>
        <family val="1"/>
        <charset val="128"/>
      </rPr>
      <t>(199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)暦年基準</t>
    </r>
    <phoneticPr fontId="4"/>
  </si>
  <si>
    <t>Ｃ．県内総支出（デフレ－タ－）</t>
    <rPh sb="3" eb="4">
      <t>ナイ</t>
    </rPh>
    <phoneticPr fontId="4"/>
  </si>
  <si>
    <r>
      <t>平成</t>
    </r>
    <r>
      <rPr>
        <sz val="11"/>
        <color theme="1"/>
        <rFont val="ＭＳ Ｐゴシック"/>
        <family val="2"/>
        <charset val="128"/>
        <scheme val="minor"/>
      </rPr>
      <t xml:space="preserve"> 7</t>
    </r>
    <r>
      <rPr>
        <sz val="14"/>
        <rFont val="ＭＳ 明朝"/>
        <family val="1"/>
        <charset val="128"/>
      </rPr>
      <t>(199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)暦年基準</t>
    </r>
    <phoneticPr fontId="4"/>
  </si>
  <si>
    <t xml:space="preserve">(参考) 県内需要 </t>
    <phoneticPr fontId="4"/>
  </si>
  <si>
    <t>Ｄ-04 県民所得（分配）</t>
  </si>
  <si>
    <t>単位：百万円</t>
  </si>
  <si>
    <t>項      目</t>
  </si>
  <si>
    <t xml:space="preserve"> １．雇 用 者 報 酬</t>
    <rPh sb="9" eb="10">
      <t>ホウ</t>
    </rPh>
    <rPh sb="11" eb="12">
      <t>ムク</t>
    </rPh>
    <phoneticPr fontId="4"/>
  </si>
  <si>
    <t xml:space="preserve">   (1) 賃 金・俸 給</t>
  </si>
  <si>
    <t xml:space="preserve">   (2) 雇主の社会負担</t>
    <rPh sb="7" eb="8">
      <t>ヤト</t>
    </rPh>
    <rPh sb="8" eb="9">
      <t>ヌシ</t>
    </rPh>
    <phoneticPr fontId="4"/>
  </si>
  <si>
    <t>　　　　a 雇主の現実社会負担</t>
    <rPh sb="6" eb="7">
      <t>ヤト</t>
    </rPh>
    <rPh sb="7" eb="8">
      <t>ヌシ</t>
    </rPh>
    <rPh sb="9" eb="11">
      <t>ゲンジツ</t>
    </rPh>
    <rPh sb="11" eb="13">
      <t>シャカイ</t>
    </rPh>
    <rPh sb="13" eb="15">
      <t>フタン</t>
    </rPh>
    <phoneticPr fontId="4"/>
  </si>
  <si>
    <t>　　　　b 雇主の帰属社会負担</t>
    <rPh sb="6" eb="7">
      <t>ヤト</t>
    </rPh>
    <rPh sb="7" eb="8">
      <t>ヌシ</t>
    </rPh>
    <rPh sb="9" eb="11">
      <t>キゾク</t>
    </rPh>
    <rPh sb="11" eb="13">
      <t>シャカイ</t>
    </rPh>
    <rPh sb="13" eb="15">
      <t>フタン</t>
    </rPh>
    <phoneticPr fontId="4"/>
  </si>
  <si>
    <t xml:space="preserve"> ２．財産所得(非企業部門)</t>
  </si>
  <si>
    <t xml:space="preserve">       ａ 受    取</t>
  </si>
  <si>
    <t xml:space="preserve">       ｂ 支    払</t>
  </si>
  <si>
    <t xml:space="preserve">   (1) 一  般  政  府</t>
  </si>
  <si>
    <t xml:space="preserve">   (3) 家          計</t>
  </si>
  <si>
    <t xml:space="preserve">     ① 利    子</t>
  </si>
  <si>
    <t xml:space="preserve">     ② 配    当 (受取)</t>
  </si>
  <si>
    <t xml:space="preserve">     ③ 保険契約者に帰属する財産所得</t>
    <rPh sb="7" eb="9">
      <t>ホケン</t>
    </rPh>
    <rPh sb="9" eb="11">
      <t>ケイヤク</t>
    </rPh>
    <rPh sb="11" eb="12">
      <t>シャ</t>
    </rPh>
    <rPh sb="13" eb="15">
      <t>キゾク</t>
    </rPh>
    <rPh sb="17" eb="19">
      <t>ザイサン</t>
    </rPh>
    <rPh sb="19" eb="21">
      <t>ショトク</t>
    </rPh>
    <phoneticPr fontId="6"/>
  </si>
  <si>
    <t xml:space="preserve">     ④ 賃 貸 料 (受取)</t>
    <phoneticPr fontId="6"/>
  </si>
  <si>
    <t xml:space="preserve">   (2) 対家計民間非営利団体</t>
  </si>
  <si>
    <t xml:space="preserve"> ３．企業所得(法人企業の分配所得受払後)</t>
    <rPh sb="8" eb="10">
      <t>ホウジン</t>
    </rPh>
    <rPh sb="10" eb="12">
      <t>キギョウ</t>
    </rPh>
    <rPh sb="13" eb="15">
      <t>ブンパイ</t>
    </rPh>
    <rPh sb="15" eb="17">
      <t>ショトク</t>
    </rPh>
    <phoneticPr fontId="4"/>
  </si>
  <si>
    <t xml:space="preserve">   (1) 民間法人企業</t>
  </si>
  <si>
    <t xml:space="preserve">       ａ 非金融法人企業</t>
  </si>
  <si>
    <t xml:space="preserve">       ｂ 金融機関</t>
  </si>
  <si>
    <t xml:space="preserve">   (2) 公的企業</t>
  </si>
  <si>
    <t xml:space="preserve">   (3) 個人企業</t>
  </si>
  <si>
    <t xml:space="preserve">       ａ 農林水産業</t>
  </si>
  <si>
    <t xml:space="preserve">       ｂ その他の産業(非林水・非金融)</t>
    <rPh sb="20" eb="21">
      <t>ヒ</t>
    </rPh>
    <phoneticPr fontId="4"/>
  </si>
  <si>
    <t xml:space="preserve">       ｃ 持 ち 家</t>
  </si>
  <si>
    <t xml:space="preserve"> ４．県民所得(要素費用表示) (1+2+3)</t>
    <rPh sb="8" eb="10">
      <t>ヨウソ</t>
    </rPh>
    <rPh sb="10" eb="12">
      <t>ヒヨウ</t>
    </rPh>
    <rPh sb="12" eb="14">
      <t>ヒョウジ</t>
    </rPh>
    <phoneticPr fontId="4"/>
  </si>
  <si>
    <t xml:space="preserve"> ５． 生産・輸入品に課される税（控除）補助金 </t>
    <rPh sb="4" eb="6">
      <t>セイサン</t>
    </rPh>
    <rPh sb="7" eb="10">
      <t>ユニュウヒン</t>
    </rPh>
    <rPh sb="11" eb="12">
      <t>カ</t>
    </rPh>
    <rPh sb="15" eb="16">
      <t>ゼイ</t>
    </rPh>
    <rPh sb="17" eb="19">
      <t>コウジョ</t>
    </rPh>
    <rPh sb="20" eb="23">
      <t>ホジョキン</t>
    </rPh>
    <phoneticPr fontId="4"/>
  </si>
  <si>
    <t xml:space="preserve"> ６．県民所得(市場価格表示)(4+5)</t>
  </si>
  <si>
    <t xml:space="preserve"> ７．その他の経常移転(純)</t>
  </si>
  <si>
    <t xml:space="preserve">   (1) 非金融法人企業及び金融機関</t>
  </si>
  <si>
    <t xml:space="preserve">   (2) 一般政府</t>
  </si>
  <si>
    <t xml:space="preserve">   (3) 家計（個人企業を含む）</t>
    <rPh sb="10" eb="12">
      <t>コジン</t>
    </rPh>
    <rPh sb="12" eb="14">
      <t>キギョウ</t>
    </rPh>
    <rPh sb="15" eb="16">
      <t>フク</t>
    </rPh>
    <phoneticPr fontId="4"/>
  </si>
  <si>
    <t xml:space="preserve">   (4) 対家計民間非営利団体</t>
    <rPh sb="7" eb="8">
      <t>タイ</t>
    </rPh>
    <rPh sb="10" eb="12">
      <t>ミンカン</t>
    </rPh>
    <rPh sb="12" eb="15">
      <t>ヒエイリ</t>
    </rPh>
    <rPh sb="15" eb="17">
      <t>ダンタイ</t>
    </rPh>
    <phoneticPr fontId="4"/>
  </si>
  <si>
    <t xml:space="preserve"> ８．県民可処分所得(6+7)</t>
  </si>
  <si>
    <t xml:space="preserve"> (参考)</t>
  </si>
  <si>
    <t xml:space="preserve">      民間法人企業所得</t>
    <phoneticPr fontId="4"/>
  </si>
  <si>
    <t>　　　　　（法人企業の分配所得受払前）</t>
    <rPh sb="6" eb="8">
      <t>ホウジン</t>
    </rPh>
    <rPh sb="8" eb="10">
      <t>キギョウ</t>
    </rPh>
    <rPh sb="11" eb="13">
      <t>ブンパイ</t>
    </rPh>
    <rPh sb="13" eb="15">
      <t>ショトク</t>
    </rPh>
    <rPh sb="15" eb="16">
      <t>ウ</t>
    </rPh>
    <rPh sb="16" eb="17">
      <t>ハラ</t>
    </rPh>
    <rPh sb="17" eb="18">
      <t>マエ</t>
    </rPh>
    <phoneticPr fontId="4"/>
  </si>
  <si>
    <t>　　　　　　　　　                　資料：県統計課「県民経済計算」</t>
  </si>
  <si>
    <t>Ｄ-05 経済活動別県内総生産</t>
  </si>
  <si>
    <t xml:space="preserve"> 単位：百万円</t>
    <phoneticPr fontId="4"/>
  </si>
  <si>
    <t>経  済   活  動</t>
  </si>
  <si>
    <t>(産  業)</t>
  </si>
  <si>
    <t xml:space="preserve"> １．産        業</t>
  </si>
  <si>
    <t xml:space="preserve">        (1) 農林水産業</t>
  </si>
  <si>
    <t xml:space="preserve">            ① 農          業</t>
  </si>
  <si>
    <t xml:space="preserve">            ② 林          業</t>
  </si>
  <si>
    <t xml:space="preserve">            ③ 水    産    業</t>
  </si>
  <si>
    <t xml:space="preserve">        (2) 鉱      業</t>
  </si>
  <si>
    <t xml:space="preserve">        (3) 製  造  業</t>
  </si>
  <si>
    <t xml:space="preserve">            ① 食    料    品</t>
  </si>
  <si>
    <t xml:space="preserve">            ② 繊          維</t>
  </si>
  <si>
    <t xml:space="preserve">            ③ パ ル プ ・ 紙</t>
  </si>
  <si>
    <t xml:space="preserve">            ④ 化          学</t>
  </si>
  <si>
    <t xml:space="preserve">            ⑤ 石油・石炭製品</t>
  </si>
  <si>
    <t xml:space="preserve">            ⑥ 窯業・土石製品</t>
  </si>
  <si>
    <t xml:space="preserve">            ⑦ 一  次  金  属</t>
  </si>
  <si>
    <t xml:space="preserve">            ⑧ 金  属  製  品</t>
  </si>
  <si>
    <t xml:space="preserve">            ⑨ 一  般  機  械</t>
  </si>
  <si>
    <t xml:space="preserve">            ⑩ 電  気  機  械</t>
  </si>
  <si>
    <t xml:space="preserve">            ⑪ 輸  送  機  械</t>
  </si>
  <si>
    <t xml:space="preserve">            ⑫ 精  密  機  械</t>
  </si>
  <si>
    <t xml:space="preserve">            ⑬ その他の製造業</t>
  </si>
  <si>
    <t xml:space="preserve">        (4) 建  設  業</t>
  </si>
  <si>
    <t xml:space="preserve">        (5) 電気･ｶﾞｽ･水道業</t>
  </si>
  <si>
    <t xml:space="preserve">        (6) 卸売･小売業</t>
  </si>
  <si>
    <t xml:space="preserve">        (7) 金融･保険業</t>
  </si>
  <si>
    <t xml:space="preserve">            ① 金  融  業</t>
  </si>
  <si>
    <t xml:space="preserve">            ② 保  険  業</t>
  </si>
  <si>
    <t xml:space="preserve">        (8) 不 動 産 業</t>
  </si>
  <si>
    <t xml:space="preserve">        (9) 運輸･通信業</t>
  </si>
  <si>
    <t xml:space="preserve">            ① 運  輸  業</t>
  </si>
  <si>
    <t xml:space="preserve">            ② 通  信  業</t>
  </si>
  <si>
    <t xml:space="preserve">        (10) サ－ビス業</t>
  </si>
  <si>
    <t xml:space="preserve"> ２．政府ｻ-ﾋﾞｽ生産者</t>
  </si>
  <si>
    <t xml:space="preserve">        (1) 電気･ｶﾞｽ･水道業</t>
  </si>
  <si>
    <t xml:space="preserve">        (2) サ－ビス業</t>
  </si>
  <si>
    <t xml:space="preserve">        (3) 公      務</t>
  </si>
  <si>
    <t xml:space="preserve"> ３．対家計民間非営利ｻ-ﾋﾞｽ生産者</t>
  </si>
  <si>
    <t xml:space="preserve">        (1) サ－ビス業</t>
  </si>
  <si>
    <r>
      <t xml:space="preserve"> ４</t>
    </r>
    <r>
      <rPr>
        <sz val="14"/>
        <rFont val="ＭＳ 明朝"/>
        <family val="1"/>
        <charset val="128"/>
      </rPr>
      <t>．小計（１＋２＋３）</t>
    </r>
    <rPh sb="3" eb="5">
      <t>ショウケイ</t>
    </rPh>
    <phoneticPr fontId="4"/>
  </si>
  <si>
    <t xml:space="preserve"> ５．輸入品に課される税・関税</t>
    <rPh sb="3" eb="6">
      <t>ユニュウヒン</t>
    </rPh>
    <rPh sb="7" eb="8">
      <t>カ</t>
    </rPh>
    <rPh sb="11" eb="12">
      <t>ゼイ</t>
    </rPh>
    <rPh sb="13" eb="15">
      <t>カンゼイ</t>
    </rPh>
    <phoneticPr fontId="4"/>
  </si>
  <si>
    <t xml:space="preserve">  ［控除］総資本形成に係る消費税</t>
    <rPh sb="6" eb="9">
      <t>ソウシホン</t>
    </rPh>
    <rPh sb="9" eb="11">
      <t>ケイセイ</t>
    </rPh>
    <rPh sb="12" eb="13">
      <t>カカ</t>
    </rPh>
    <rPh sb="14" eb="17">
      <t>ショウヒゼイ</t>
    </rPh>
    <phoneticPr fontId="4"/>
  </si>
  <si>
    <t xml:space="preserve">  ［控除］帰属利子</t>
    <phoneticPr fontId="4"/>
  </si>
  <si>
    <t xml:space="preserve"> ６．県内総生産（４＋５）</t>
    <rPh sb="3" eb="5">
      <t>ケンナイ</t>
    </rPh>
    <rPh sb="5" eb="8">
      <t>ソウセイサン</t>
    </rPh>
    <phoneticPr fontId="4"/>
  </si>
  <si>
    <t>Ｄ-06 経済活動別県内総生産及び要素所得</t>
  </si>
  <si>
    <t>平成12年度(2000)</t>
    <phoneticPr fontId="4"/>
  </si>
  <si>
    <t xml:space="preserve"> 生産者価格</t>
  </si>
  <si>
    <t xml:space="preserve"> 生産者価格表</t>
  </si>
  <si>
    <t>生産者価格表</t>
  </si>
  <si>
    <t>経  済   活  動　の　種　類</t>
    <rPh sb="14" eb="15">
      <t>タネ</t>
    </rPh>
    <rPh sb="16" eb="17">
      <t>タグイ</t>
    </rPh>
    <phoneticPr fontId="4"/>
  </si>
  <si>
    <t xml:space="preserve"> 表示の産出額</t>
  </si>
  <si>
    <t>中間投入</t>
  </si>
  <si>
    <t xml:space="preserve"> 示県内総生産</t>
  </si>
  <si>
    <t>固定資本減耗</t>
  </si>
  <si>
    <t>示県内純生産</t>
  </si>
  <si>
    <t>(1)</t>
  </si>
  <si>
    <t>(2)</t>
  </si>
  <si>
    <t xml:space="preserve"> (3)=(1)-(2)</t>
  </si>
  <si>
    <t>(4)</t>
  </si>
  <si>
    <t xml:space="preserve"> (5)=(3)-(4)</t>
  </si>
  <si>
    <t xml:space="preserve">    １．産    業</t>
  </si>
  <si>
    <t xml:space="preserve">           (1)農林水産業</t>
  </si>
  <si>
    <t xml:space="preserve">    ① 農    業</t>
  </si>
  <si>
    <t xml:space="preserve">    ② 林    業</t>
  </si>
  <si>
    <t xml:space="preserve">    ③ 水 産 業</t>
  </si>
  <si>
    <t xml:space="preserve">           (2)鉱      業</t>
  </si>
  <si>
    <t xml:space="preserve">           (3)製  造  業</t>
  </si>
  <si>
    <t xml:space="preserve">    ① 食  料  品</t>
  </si>
  <si>
    <t xml:space="preserve">    ② 繊      維</t>
  </si>
  <si>
    <t xml:space="preserve">    ③ パルプ･紙</t>
  </si>
  <si>
    <t xml:space="preserve">    ④ 化      学</t>
  </si>
  <si>
    <t xml:space="preserve">    ⑤ 石油・石炭製品</t>
  </si>
  <si>
    <t xml:space="preserve">    ⑥ 窯業・土石製品</t>
  </si>
  <si>
    <t xml:space="preserve">    ⑦ 一 次 金 属</t>
  </si>
  <si>
    <t xml:space="preserve">    ⑧ 金 属 製 品</t>
  </si>
  <si>
    <t xml:space="preserve">    ⑨ 一 般 機 械</t>
  </si>
  <si>
    <t xml:space="preserve">    ⑩ 電 気 機 械</t>
  </si>
  <si>
    <t xml:space="preserve">    ⑪ 輸 送 機 械</t>
  </si>
  <si>
    <t xml:space="preserve">    ⑫ 精 密 機 械</t>
  </si>
  <si>
    <t xml:space="preserve">    ⑬ その他の製造業</t>
  </si>
  <si>
    <t xml:space="preserve">           (4)建  設  業</t>
  </si>
  <si>
    <t xml:space="preserve">           (5)電気･ｶﾞｽ･水道業</t>
  </si>
  <si>
    <t xml:space="preserve">           (6)卸売･小売業</t>
  </si>
  <si>
    <t xml:space="preserve">           (7)金融･保険業</t>
  </si>
  <si>
    <t xml:space="preserve">           (8)不 動 産 業</t>
  </si>
  <si>
    <t xml:space="preserve">           (9)運輸･通信業</t>
  </si>
  <si>
    <t xml:space="preserve">           (10)サ－ビス業</t>
  </si>
  <si>
    <t xml:space="preserve">    ２．政府ｻ-ﾋﾞｽ生産者</t>
  </si>
  <si>
    <t xml:space="preserve">           (1)電気･ｶﾞｽ･水道業</t>
  </si>
  <si>
    <t xml:space="preserve">           (2)サ－ビス業</t>
  </si>
  <si>
    <t xml:space="preserve">           (3)公      務</t>
  </si>
  <si>
    <t xml:space="preserve">    ３．対家計民間非営利ｻ-ﾋﾞｽ生産者</t>
  </si>
  <si>
    <t xml:space="preserve">           (1)サ－ビス業</t>
  </si>
  <si>
    <t xml:space="preserve">           小        計</t>
  </si>
  <si>
    <t>　　　　　　輸入品に課される税・関税</t>
    <rPh sb="6" eb="9">
      <t>ユニュウヒン</t>
    </rPh>
    <rPh sb="10" eb="11">
      <t>カ</t>
    </rPh>
    <rPh sb="14" eb="15">
      <t>ゼイ</t>
    </rPh>
    <rPh sb="16" eb="18">
      <t>カンゼイ</t>
    </rPh>
    <phoneticPr fontId="4"/>
  </si>
  <si>
    <t>－</t>
  </si>
  <si>
    <t>　　　　　　総資本形成に係る消費税</t>
    <rPh sb="6" eb="9">
      <t>ソウシホン</t>
    </rPh>
    <rPh sb="9" eb="11">
      <t>ケイセイ</t>
    </rPh>
    <rPh sb="12" eb="13">
      <t>カカ</t>
    </rPh>
    <rPh sb="14" eb="17">
      <t>ショウヒゼイ</t>
    </rPh>
    <phoneticPr fontId="4"/>
  </si>
  <si>
    <t>　　　　　　帰属利子</t>
    <rPh sb="6" eb="8">
      <t>キゾク</t>
    </rPh>
    <rPh sb="8" eb="10">
      <t>リシ</t>
    </rPh>
    <phoneticPr fontId="4"/>
  </si>
  <si>
    <t>　　　　　合　　　　　計</t>
    <rPh sb="5" eb="6">
      <t>ゴウ</t>
    </rPh>
    <rPh sb="11" eb="12">
      <t>ケイ</t>
    </rPh>
    <phoneticPr fontId="4"/>
  </si>
  <si>
    <t>Ｄ-06 経済活動別県内総生産及び要素所得－続き－</t>
  </si>
  <si>
    <t xml:space="preserve">      平成12年度(2000)</t>
    <phoneticPr fontId="4"/>
  </si>
  <si>
    <t xml:space="preserve"> 生産・輸入品に課され</t>
    <rPh sb="1" eb="3">
      <t>セイサン</t>
    </rPh>
    <rPh sb="4" eb="7">
      <t>ユニュウヒン</t>
    </rPh>
    <rPh sb="8" eb="9">
      <t>カ</t>
    </rPh>
    <phoneticPr fontId="4"/>
  </si>
  <si>
    <t>県内要素所得</t>
    <rPh sb="0" eb="2">
      <t>ケンナイ</t>
    </rPh>
    <rPh sb="2" eb="4">
      <t>ヨウソ</t>
    </rPh>
    <rPh sb="4" eb="6">
      <t>ショトク</t>
    </rPh>
    <phoneticPr fontId="4"/>
  </si>
  <si>
    <t xml:space="preserve"> る税「控除」補助金</t>
    <rPh sb="2" eb="3">
      <t>ゼイ</t>
    </rPh>
    <rPh sb="4" eb="6">
      <t>コウジョ</t>
    </rPh>
    <rPh sb="7" eb="10">
      <t>ホジョキン</t>
    </rPh>
    <phoneticPr fontId="4"/>
  </si>
  <si>
    <t>（純生産）</t>
    <rPh sb="1" eb="3">
      <t>スミオ</t>
    </rPh>
    <rPh sb="3" eb="4">
      <t>サン</t>
    </rPh>
    <phoneticPr fontId="4"/>
  </si>
  <si>
    <t>雇用者報酬</t>
    <rPh sb="0" eb="3">
      <t>コヨウシャ</t>
    </rPh>
    <rPh sb="3" eb="5">
      <t>ホウシュウ</t>
    </rPh>
    <phoneticPr fontId="4"/>
  </si>
  <si>
    <t>営業余剰・混合所得</t>
    <rPh sb="0" eb="2">
      <t>エイギョウ</t>
    </rPh>
    <rPh sb="2" eb="4">
      <t>ヨジョウ</t>
    </rPh>
    <rPh sb="5" eb="7">
      <t>コンゴウ</t>
    </rPh>
    <rPh sb="7" eb="9">
      <t>ショトク</t>
    </rPh>
    <phoneticPr fontId="4"/>
  </si>
  <si>
    <r>
      <t xml:space="preserve"> 経 済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活 動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の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種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類</t>
    </r>
    <rPh sb="11" eb="12">
      <t>タネ</t>
    </rPh>
    <rPh sb="13" eb="14">
      <t>タグイ</t>
    </rPh>
    <phoneticPr fontId="4"/>
  </si>
  <si>
    <r>
      <t>(</t>
    </r>
    <r>
      <rPr>
        <sz val="14"/>
        <rFont val="ＭＳ 明朝"/>
        <family val="1"/>
        <charset val="128"/>
      </rPr>
      <t>6</t>
    </r>
    <r>
      <rPr>
        <sz val="11"/>
        <color theme="1"/>
        <rFont val="ＭＳ Ｐゴシック"/>
        <family val="2"/>
        <charset val="128"/>
        <scheme val="minor"/>
      </rPr>
      <t>)</t>
    </r>
    <phoneticPr fontId="4"/>
  </si>
  <si>
    <r>
      <t xml:space="preserve"> (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4"/>
        <rFont val="ＭＳ 明朝"/>
        <family val="1"/>
        <charset val="128"/>
      </rPr>
      <t>)=(5)-(6)</t>
    </r>
    <phoneticPr fontId="4"/>
  </si>
  <si>
    <r>
      <t>(</t>
    </r>
    <r>
      <rPr>
        <sz val="14"/>
        <rFont val="ＭＳ 明朝"/>
        <family val="1"/>
        <charset val="128"/>
      </rPr>
      <t>8</t>
    </r>
    <r>
      <rPr>
        <sz val="11"/>
        <color theme="1"/>
        <rFont val="ＭＳ Ｐゴシック"/>
        <family val="2"/>
        <charset val="128"/>
        <scheme val="minor"/>
      </rPr>
      <t>)</t>
    </r>
    <phoneticPr fontId="4"/>
  </si>
  <si>
    <r>
      <t>　　(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4"/>
        <rFont val="ＭＳ 明朝"/>
        <family val="1"/>
        <charset val="128"/>
      </rPr>
      <t>)=(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4"/>
        <rFont val="ＭＳ 明朝"/>
        <family val="1"/>
        <charset val="128"/>
      </rPr>
      <t>)-(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4"/>
        <rFont val="ＭＳ 明朝"/>
        <family val="1"/>
        <charset val="128"/>
      </rPr>
      <t>)</t>
    </r>
    <phoneticPr fontId="4"/>
  </si>
  <si>
    <t xml:space="preserve">  １．産    業</t>
  </si>
  <si>
    <t xml:space="preserve">     (1)農林水産業</t>
  </si>
  <si>
    <t xml:space="preserve">       ① 農    業</t>
  </si>
  <si>
    <t xml:space="preserve">       ② 林    業</t>
  </si>
  <si>
    <t xml:space="preserve">       ③ 水 産 業</t>
  </si>
  <si>
    <t xml:space="preserve">     (2)鉱      業</t>
  </si>
  <si>
    <t xml:space="preserve">     (3)製  造  業</t>
  </si>
  <si>
    <t xml:space="preserve">       ① 食  料  品</t>
  </si>
  <si>
    <t xml:space="preserve">       ② 繊      維</t>
  </si>
  <si>
    <t xml:space="preserve">       ③ パルプ･紙</t>
  </si>
  <si>
    <t xml:space="preserve">       ④ 化      学</t>
  </si>
  <si>
    <t xml:space="preserve">       ⑤ 石油・石炭製品</t>
  </si>
  <si>
    <t xml:space="preserve">       ⑥ 窯業・土石製品</t>
  </si>
  <si>
    <t xml:space="preserve">       ⑦ 一 次 金 属</t>
  </si>
  <si>
    <t xml:space="preserve">       ⑧ 金 属 製 品</t>
  </si>
  <si>
    <t xml:space="preserve">       ⑨ 一 般 機 械</t>
  </si>
  <si>
    <t xml:space="preserve">       ⑩ 電 気 機 械</t>
  </si>
  <si>
    <t xml:space="preserve">       ⑪ 輸 送 機 械</t>
  </si>
  <si>
    <t xml:space="preserve">       ⑫ 精 密 機 械</t>
  </si>
  <si>
    <t xml:space="preserve">       ⑬ その他の製造業</t>
  </si>
  <si>
    <t xml:space="preserve">     (4)建  設  業</t>
  </si>
  <si>
    <t xml:space="preserve">     (5)電気･ｶﾞｽ･水道業</t>
  </si>
  <si>
    <t xml:space="preserve">     (6)卸売･小売業</t>
  </si>
  <si>
    <t xml:space="preserve">     (7)金融･保険業</t>
  </si>
  <si>
    <t xml:space="preserve">     (8)不 動 産 業</t>
  </si>
  <si>
    <t xml:space="preserve">     (9)運輸･通信業</t>
  </si>
  <si>
    <t xml:space="preserve">    (10)サ－ビス業</t>
  </si>
  <si>
    <t xml:space="preserve">  ２．政府ｻ-ﾋﾞｽ生産者</t>
  </si>
  <si>
    <t xml:space="preserve">     (1)電気･ｶﾞｽ･水道業</t>
  </si>
  <si>
    <t xml:space="preserve">     (2)サ－ビス業</t>
  </si>
  <si>
    <t xml:space="preserve">     (3)公      務</t>
  </si>
  <si>
    <t xml:space="preserve">  ３．対家計民間非営利</t>
  </si>
  <si>
    <t xml:space="preserve">     (1)サ－ビス業</t>
  </si>
  <si>
    <t xml:space="preserve">     小        計</t>
  </si>
  <si>
    <t xml:space="preserve"> 輸入品に課される税・関税</t>
    <rPh sb="1" eb="4">
      <t>ユニュウヒン</t>
    </rPh>
    <rPh sb="5" eb="6">
      <t>カ</t>
    </rPh>
    <rPh sb="9" eb="10">
      <t>ゼイ</t>
    </rPh>
    <rPh sb="11" eb="13">
      <t>カンゼイ</t>
    </rPh>
    <phoneticPr fontId="4"/>
  </si>
  <si>
    <t xml:space="preserve"> 総資本形成に係る消費税</t>
    <rPh sb="1" eb="4">
      <t>ソウシホン</t>
    </rPh>
    <rPh sb="4" eb="6">
      <t>ケイセイ</t>
    </rPh>
    <rPh sb="7" eb="8">
      <t>カカ</t>
    </rPh>
    <rPh sb="9" eb="12">
      <t>ショウヒゼイ</t>
    </rPh>
    <phoneticPr fontId="4"/>
  </si>
  <si>
    <t xml:space="preserve"> 帰属利子</t>
    <rPh sb="1" eb="3">
      <t>キゾク</t>
    </rPh>
    <rPh sb="3" eb="5">
      <t>リシ</t>
    </rPh>
    <phoneticPr fontId="4"/>
  </si>
  <si>
    <t xml:space="preserve">        合        計</t>
  </si>
  <si>
    <t>Ｄ-07 域内総生産（市町村別）</t>
    <rPh sb="7" eb="8">
      <t>ソウ</t>
    </rPh>
    <phoneticPr fontId="4"/>
  </si>
  <si>
    <r>
      <t xml:space="preserve">      ＝平成1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年度[</t>
    </r>
    <r>
      <rPr>
        <sz val="11"/>
        <color theme="1"/>
        <rFont val="ＭＳ Ｐゴシック"/>
        <family val="2"/>
        <charset val="128"/>
        <scheme val="minor"/>
      </rPr>
      <t>2000</t>
    </r>
    <r>
      <rPr>
        <sz val="14"/>
        <rFont val="ＭＳ 明朝"/>
        <family val="1"/>
        <charset val="128"/>
      </rPr>
      <t>]＝</t>
    </r>
    <phoneticPr fontId="4"/>
  </si>
  <si>
    <t xml:space="preserve">         単位：百万円</t>
    <phoneticPr fontId="4"/>
  </si>
  <si>
    <t>1.産業</t>
  </si>
  <si>
    <t>電気･ガス</t>
  </si>
  <si>
    <t>卸売・</t>
    <phoneticPr fontId="4"/>
  </si>
  <si>
    <t xml:space="preserve"> 農 業</t>
  </si>
  <si>
    <t xml:space="preserve"> 林 業</t>
  </si>
  <si>
    <t xml:space="preserve"> 水産業</t>
  </si>
  <si>
    <t xml:space="preserve"> 鉱 業</t>
  </si>
  <si>
    <t xml:space="preserve"> 製造業</t>
  </si>
  <si>
    <t>建設業</t>
  </si>
  <si>
    <t>･水道業</t>
    <phoneticPr fontId="4"/>
  </si>
  <si>
    <t>小売業</t>
    <phoneticPr fontId="4"/>
  </si>
  <si>
    <t>県計（注）</t>
    <rPh sb="3" eb="4">
      <t>チュウ</t>
    </rPh>
    <phoneticPr fontId="4"/>
  </si>
  <si>
    <t>和歌山市</t>
  </si>
  <si>
    <t>海南市</t>
  </si>
  <si>
    <t>橋本市</t>
  </si>
  <si>
    <t>有田市</t>
  </si>
  <si>
    <t>御坊市</t>
  </si>
  <si>
    <t>田辺市</t>
  </si>
  <si>
    <t>新宮市</t>
  </si>
  <si>
    <t>下津町</t>
  </si>
  <si>
    <t>野上町</t>
  </si>
  <si>
    <t>美里町</t>
  </si>
  <si>
    <t>打田町</t>
  </si>
  <si>
    <t>粉河町</t>
  </si>
  <si>
    <t>那賀町</t>
  </si>
  <si>
    <t>桃山町</t>
  </si>
  <si>
    <t>貴志川町</t>
  </si>
  <si>
    <t>岩出町</t>
  </si>
  <si>
    <t>かつらぎ町</t>
  </si>
  <si>
    <t>高野口町</t>
  </si>
  <si>
    <t>九度山町</t>
  </si>
  <si>
    <t>高野町</t>
  </si>
  <si>
    <t>花園村</t>
  </si>
  <si>
    <t>湯浅町</t>
  </si>
  <si>
    <t>広川町</t>
  </si>
  <si>
    <t>吉備町</t>
  </si>
  <si>
    <t>金屋町</t>
  </si>
  <si>
    <t>清水町</t>
  </si>
  <si>
    <t>美浜町</t>
  </si>
  <si>
    <t>日高町</t>
  </si>
  <si>
    <t>由良町</t>
  </si>
  <si>
    <t>川辺町</t>
  </si>
  <si>
    <t>中津村</t>
  </si>
  <si>
    <t>美山村</t>
  </si>
  <si>
    <t>龍神村</t>
  </si>
  <si>
    <t>南部川村</t>
  </si>
  <si>
    <t>南部町</t>
  </si>
  <si>
    <t>印南町</t>
  </si>
  <si>
    <t>白浜町</t>
  </si>
  <si>
    <t>中辺路町</t>
  </si>
  <si>
    <t>大塔村</t>
  </si>
  <si>
    <t>上富田町</t>
  </si>
  <si>
    <t>日置川町</t>
  </si>
  <si>
    <t>すさみ町</t>
  </si>
  <si>
    <t>串本町</t>
  </si>
  <si>
    <t>那智勝浦町</t>
  </si>
  <si>
    <t>太地町</t>
  </si>
  <si>
    <t>古座町</t>
  </si>
  <si>
    <t>古座川町</t>
  </si>
  <si>
    <t>熊野川町</t>
  </si>
  <si>
    <t>本宮町</t>
  </si>
  <si>
    <t>北山村</t>
  </si>
  <si>
    <t>　　　　　（注）県計には不明分も含む。</t>
    <rPh sb="6" eb="7">
      <t>チュウ</t>
    </rPh>
    <rPh sb="8" eb="9">
      <t>ケン</t>
    </rPh>
    <rPh sb="9" eb="10">
      <t>ケイ</t>
    </rPh>
    <rPh sb="12" eb="14">
      <t>フメイ</t>
    </rPh>
    <rPh sb="14" eb="15">
      <t>ブン</t>
    </rPh>
    <rPh sb="16" eb="17">
      <t>フク</t>
    </rPh>
    <phoneticPr fontId="4"/>
  </si>
  <si>
    <t>資料:県統計課「市町村民経済計算報告書」</t>
  </si>
  <si>
    <t>Ｄ-07 域内総生産（市町村別）－続き－</t>
    <rPh sb="7" eb="8">
      <t>ソウ</t>
    </rPh>
    <phoneticPr fontId="4"/>
  </si>
  <si>
    <t xml:space="preserve">     1.産業</t>
  </si>
  <si>
    <t xml:space="preserve"> 2.政府</t>
  </si>
  <si>
    <t>3.対家計</t>
  </si>
  <si>
    <t xml:space="preserve"> 金融・</t>
  </si>
  <si>
    <t xml:space="preserve"> 運輸・</t>
  </si>
  <si>
    <t>ｻ-ﾋﾞｽ</t>
    <phoneticPr fontId="4"/>
  </si>
  <si>
    <t xml:space="preserve"> 民間非営利</t>
  </si>
  <si>
    <t>小 計</t>
  </si>
  <si>
    <t xml:space="preserve"> ［控除］</t>
  </si>
  <si>
    <t xml:space="preserve"> 市町村内</t>
  </si>
  <si>
    <t xml:space="preserve"> 保険業</t>
  </si>
  <si>
    <t xml:space="preserve"> 不動産業</t>
  </si>
  <si>
    <t xml:space="preserve"> 通信業</t>
  </si>
  <si>
    <t>ｻ-ﾋﾞｽ業</t>
  </si>
  <si>
    <t>生産者</t>
  </si>
  <si>
    <t>ｻ-ﾋﾞｽ生産者</t>
  </si>
  <si>
    <t xml:space="preserve"> 帰属利子</t>
  </si>
  <si>
    <t>総生産</t>
    <rPh sb="0" eb="1">
      <t>ソウ</t>
    </rPh>
    <phoneticPr fontId="4"/>
  </si>
  <si>
    <t xml:space="preserve">     Ｄ-08 産業連関表（1995年 生産者価格評価表）</t>
  </si>
  <si>
    <t xml:space="preserve">       単位：百万円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</si>
  <si>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</si>
  <si>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</si>
  <si>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</si>
  <si>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</si>
  <si>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</si>
  <si>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</si>
  <si>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</si>
  <si>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>農林水産業</t>
  </si>
  <si>
    <t>鉱業</t>
  </si>
  <si>
    <t>食料品</t>
  </si>
  <si>
    <t>繊維製品</t>
  </si>
  <si>
    <t xml:space="preserve"> ﾊﾟﾙﾌﾟ･紙･</t>
  </si>
  <si>
    <t>化学製品</t>
  </si>
  <si>
    <t xml:space="preserve">  石油･石</t>
  </si>
  <si>
    <t xml:space="preserve"> 木製品</t>
  </si>
  <si>
    <t>炭製品</t>
  </si>
  <si>
    <t>01</t>
  </si>
  <si>
    <t>02</t>
  </si>
  <si>
    <t>03</t>
  </si>
  <si>
    <t>04</t>
  </si>
  <si>
    <t>05</t>
  </si>
  <si>
    <t>ﾊﾟﾙﾌﾟ･紙･木製品</t>
  </si>
  <si>
    <t>06</t>
  </si>
  <si>
    <t>07</t>
  </si>
  <si>
    <t>石油･石炭製品</t>
  </si>
  <si>
    <t>08</t>
  </si>
  <si>
    <t>窯業･土石製品</t>
  </si>
  <si>
    <t>09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</si>
  <si>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</si>
  <si>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</si>
  <si>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</si>
  <si>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</si>
  <si>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</si>
  <si>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</si>
  <si>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</si>
  <si>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その他の製造工業製品</t>
  </si>
  <si>
    <t>建設</t>
  </si>
  <si>
    <t>電力･ｶﾞｽ･熱供給</t>
  </si>
  <si>
    <t>水道･廃棄物処理</t>
  </si>
  <si>
    <t>商業</t>
  </si>
  <si>
    <t>金融･保険</t>
  </si>
  <si>
    <t>不動産</t>
  </si>
  <si>
    <t>運輸</t>
  </si>
  <si>
    <t>通信･放送</t>
  </si>
  <si>
    <t>公務</t>
  </si>
  <si>
    <t>教育･研究</t>
  </si>
  <si>
    <t>医療･保健･社会保障</t>
  </si>
  <si>
    <t>その他の公共ｻ-ﾋﾞｽ</t>
  </si>
  <si>
    <t>対事業所ｻ-ﾋﾞｽ</t>
  </si>
  <si>
    <t>対個人ｻ-ﾋﾞｽ</t>
  </si>
  <si>
    <t>事務用品</t>
  </si>
  <si>
    <t>分類不明</t>
  </si>
  <si>
    <t>内生部門計</t>
  </si>
  <si>
    <t>家計外消費支出</t>
  </si>
  <si>
    <t>雇用者所得</t>
  </si>
  <si>
    <t>営業余剰</t>
  </si>
  <si>
    <t>資本減耗引当</t>
  </si>
  <si>
    <t>間接税(関税を除く)</t>
  </si>
  <si>
    <t>(控除)補助金</t>
  </si>
  <si>
    <t>粗付加価値部門計</t>
  </si>
  <si>
    <t>県内生産額</t>
  </si>
  <si>
    <t>県内純生産(要素費用)</t>
  </si>
  <si>
    <t>県内総生産(ＧＤＰ)</t>
  </si>
  <si>
    <t>資料：県統計課「和歌山県産業連関表」</t>
    <rPh sb="8" eb="12">
      <t>ワカヤマケン</t>
    </rPh>
    <phoneticPr fontId="4"/>
  </si>
  <si>
    <t xml:space="preserve">     Ｄ-08 産業連関表（1995年 生産者価格評価表）－続き－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</si>
  <si>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</si>
  <si>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</si>
  <si>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</si>
  <si>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</si>
  <si>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</si>
  <si>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</si>
  <si>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</si>
  <si>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窯業･土石</t>
  </si>
  <si>
    <t xml:space="preserve"> 製品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</si>
  <si>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</si>
  <si>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</si>
  <si>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</si>
  <si>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</si>
  <si>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</si>
  <si>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</si>
  <si>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</si>
  <si>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精密機械</t>
  </si>
  <si>
    <t xml:space="preserve"> その他の製</t>
  </si>
  <si>
    <t xml:space="preserve"> 電力･ｶﾞｽ･</t>
  </si>
  <si>
    <t xml:space="preserve"> 水道･廃棄</t>
  </si>
  <si>
    <t xml:space="preserve"> 金融･保険</t>
  </si>
  <si>
    <t xml:space="preserve"> 造工業製品</t>
  </si>
  <si>
    <t xml:space="preserve"> 熱供給</t>
  </si>
  <si>
    <t xml:space="preserve"> 物処理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</si>
  <si>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</si>
  <si>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</si>
  <si>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</si>
  <si>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</si>
  <si>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</si>
  <si>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</si>
  <si>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</si>
  <si>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不動産</t>
  </si>
  <si>
    <t xml:space="preserve"> 運輸</t>
  </si>
  <si>
    <t xml:space="preserve"> 通信･放送</t>
  </si>
  <si>
    <t xml:space="preserve"> 教育･研究</t>
  </si>
  <si>
    <t xml:space="preserve"> 医療･保健</t>
  </si>
  <si>
    <t xml:space="preserve"> その他の</t>
  </si>
  <si>
    <t xml:space="preserve"> ･社会保障</t>
  </si>
  <si>
    <t xml:space="preserve"> 公共ｻ-ﾋﾞｽ</t>
  </si>
  <si>
    <t xml:space="preserve"> 29</t>
  </si>
  <si>
    <t xml:space="preserve"> 30</t>
  </si>
  <si>
    <t xml:space="preserve"> 31</t>
  </si>
  <si>
    <t xml:space="preserve"> 32</t>
  </si>
  <si>
    <t xml:space="preserve">   対事業所</t>
  </si>
  <si>
    <t xml:space="preserve">   対個人</t>
  </si>
  <si>
    <t xml:space="preserve"> 事務用品</t>
  </si>
  <si>
    <t xml:space="preserve"> 分類不明</t>
  </si>
  <si>
    <t xml:space="preserve"> 内生部門計</t>
  </si>
  <si>
    <t xml:space="preserve"> 家計外消</t>
  </si>
  <si>
    <t xml:space="preserve"> 民間消費</t>
  </si>
  <si>
    <t xml:space="preserve">   サ－ビス</t>
  </si>
  <si>
    <t xml:space="preserve">  サ－ビス</t>
  </si>
  <si>
    <t>(A)</t>
  </si>
  <si>
    <t xml:space="preserve"> 費支出(B)</t>
  </si>
  <si>
    <t xml:space="preserve"> 支出(C)</t>
  </si>
  <si>
    <t xml:space="preserve"> 県内</t>
  </si>
  <si>
    <t xml:space="preserve"> 一般政府</t>
  </si>
  <si>
    <t xml:space="preserve"> 県内総固定資本形成</t>
  </si>
  <si>
    <t xml:space="preserve"> 在庫純増</t>
  </si>
  <si>
    <t xml:space="preserve"> 最終需要計</t>
  </si>
  <si>
    <t xml:space="preserve"> 需要合計</t>
  </si>
  <si>
    <t>移輸出</t>
  </si>
  <si>
    <t xml:space="preserve"> 消費支出(D)</t>
  </si>
  <si>
    <t>公的(E)</t>
  </si>
  <si>
    <t>民間(F)</t>
  </si>
  <si>
    <t>(G)</t>
  </si>
  <si>
    <t>(H)=B+～+G</t>
  </si>
  <si>
    <t>(I)=A+H</t>
  </si>
  <si>
    <t>(J)</t>
  </si>
  <si>
    <t xml:space="preserve">        単位：百万円</t>
  </si>
  <si>
    <t xml:space="preserve"> 最終需要</t>
  </si>
  <si>
    <t>県内総支出</t>
  </si>
  <si>
    <t xml:space="preserve">  最終需要計</t>
  </si>
  <si>
    <t>移輸入</t>
  </si>
  <si>
    <t>部門計</t>
  </si>
  <si>
    <t>（ＧＤＥ）</t>
  </si>
  <si>
    <t>(K)=H+J</t>
  </si>
  <si>
    <t>(L)=I+J</t>
  </si>
  <si>
    <t>(M)</t>
  </si>
  <si>
    <t>(N)=K-M</t>
  </si>
  <si>
    <t>(O)=L-M</t>
  </si>
  <si>
    <t>(P)=N-B</t>
  </si>
  <si>
    <t xml:space="preserve">      Ｄ　県民経済計算</t>
  </si>
  <si>
    <t xml:space="preserve">      Ｄ-01 統合勘定</t>
  </si>
  <si>
    <t>Ａ．県内総生産と総支出勘定</t>
  </si>
  <si>
    <t xml:space="preserve"> 単位:百万円</t>
    <phoneticPr fontId="4"/>
  </si>
  <si>
    <t>　　　項　　　　　　目</t>
    <rPh sb="3" eb="4">
      <t>コウ</t>
    </rPh>
    <rPh sb="10" eb="11">
      <t>メ</t>
    </rPh>
    <phoneticPr fontId="4"/>
  </si>
  <si>
    <t xml:space="preserve"> 雇 用 者 報 酬(県内活動)</t>
    <rPh sb="7" eb="8">
      <t>ホウ</t>
    </rPh>
    <rPh sb="9" eb="10">
      <t>ムク</t>
    </rPh>
    <phoneticPr fontId="4"/>
  </si>
  <si>
    <t xml:space="preserve"> 営 業 余 剰・混 合 所 得</t>
    <rPh sb="9" eb="10">
      <t>コン</t>
    </rPh>
    <rPh sb="11" eb="12">
      <t>ゴウ</t>
    </rPh>
    <rPh sb="13" eb="14">
      <t>トコロ</t>
    </rPh>
    <rPh sb="15" eb="16">
      <t>エ</t>
    </rPh>
    <phoneticPr fontId="4"/>
  </si>
  <si>
    <t xml:space="preserve"> 固 定 資 本 減 耗</t>
  </si>
  <si>
    <t xml:space="preserve"> 生産・輸入品に課される税</t>
    <rPh sb="1" eb="3">
      <t>セイサン</t>
    </rPh>
    <rPh sb="4" eb="7">
      <t>ユニュウヒン</t>
    </rPh>
    <rPh sb="8" eb="9">
      <t>カ</t>
    </rPh>
    <phoneticPr fontId="4"/>
  </si>
  <si>
    <t>［控除］補 助 金</t>
  </si>
  <si>
    <t>県内総生産(市場価格表示)</t>
  </si>
  <si>
    <t xml:space="preserve"> 民間最終消費支出</t>
  </si>
  <si>
    <t xml:space="preserve"> 政府最終消費支出</t>
  </si>
  <si>
    <t xml:space="preserve"> 在 庫 品 増 加</t>
  </si>
  <si>
    <t xml:space="preserve"> 財貨・サ－ビスの移出</t>
  </si>
  <si>
    <t xml:space="preserve"> [控除]財貨･ｻ-ﾋﾞｽの移入</t>
  </si>
  <si>
    <t xml:space="preserve"> 統計上の不突合</t>
  </si>
  <si>
    <t>県内総支出(市場価格表示)</t>
  </si>
  <si>
    <t>Ｂ．県民可処分所得と使用勘定</t>
    <rPh sb="10" eb="12">
      <t>シヨウ</t>
    </rPh>
    <phoneticPr fontId="4"/>
  </si>
  <si>
    <t xml:space="preserve">  １．民間最終消費支出</t>
  </si>
  <si>
    <t xml:space="preserve">  ２．政府最終消費支出</t>
  </si>
  <si>
    <t xml:space="preserve">  ３．県 民 貯 蓄</t>
  </si>
  <si>
    <t xml:space="preserve">    県民可処分所得の使用</t>
    <rPh sb="12" eb="14">
      <t>シヨウ</t>
    </rPh>
    <phoneticPr fontId="4"/>
  </si>
  <si>
    <t xml:space="preserve">  ４．雇用者報酬(県内活動による)</t>
    <rPh sb="7" eb="9">
      <t>ホウシュウ</t>
    </rPh>
    <phoneticPr fontId="4"/>
  </si>
  <si>
    <t xml:space="preserve">  ５．県外からの雇用者報酬(純)</t>
    <rPh sb="12" eb="14">
      <t>ホウシュウ</t>
    </rPh>
    <phoneticPr fontId="4"/>
  </si>
  <si>
    <t xml:space="preserve">  ６．営業余剰・混合所得</t>
    <rPh sb="9" eb="11">
      <t>コンゴウ</t>
    </rPh>
    <rPh sb="11" eb="13">
      <t>ショトク</t>
    </rPh>
    <phoneticPr fontId="4"/>
  </si>
  <si>
    <t xml:space="preserve">  ７．県外からの財産所得（純）</t>
  </si>
  <si>
    <t xml:space="preserve">  ８．生産・輸入品に課される税</t>
    <rPh sb="4" eb="6">
      <t>セイサン</t>
    </rPh>
    <rPh sb="7" eb="10">
      <t>ユニュウヒン</t>
    </rPh>
    <rPh sb="11" eb="12">
      <t>カ</t>
    </rPh>
    <phoneticPr fontId="4"/>
  </si>
  <si>
    <t xml:space="preserve">  ９．［控除］補 助 金</t>
  </si>
  <si>
    <t xml:space="preserve">  10．県外からのその他の経常移転(純)</t>
  </si>
  <si>
    <t xml:space="preserve">    県民可処分所得</t>
  </si>
  <si>
    <t>Ｃ．県外勘定</t>
  </si>
  <si>
    <t xml:space="preserve">  １．財貨サ－ビスの移出</t>
  </si>
  <si>
    <t xml:space="preserve">  ２．雇用者報酬（支払）</t>
    <rPh sb="7" eb="9">
      <t>ホウシュウ</t>
    </rPh>
    <rPh sb="10" eb="12">
      <t>シハラ</t>
    </rPh>
    <phoneticPr fontId="4"/>
  </si>
  <si>
    <t xml:space="preserve">  ３．財産所得（支払）</t>
    <rPh sb="9" eb="11">
      <t>シハラ</t>
    </rPh>
    <phoneticPr fontId="4"/>
  </si>
  <si>
    <t xml:space="preserve">  ４．その他の経常移転（支払）</t>
    <rPh sb="13" eb="15">
      <t>シハラ</t>
    </rPh>
    <phoneticPr fontId="4"/>
  </si>
  <si>
    <t xml:space="preserve">  ５．経常県外収支</t>
    <rPh sb="4" eb="6">
      <t>ケイジョウ</t>
    </rPh>
    <rPh sb="6" eb="8">
      <t>ケンガイ</t>
    </rPh>
    <rPh sb="8" eb="10">
      <t>シュウシ</t>
    </rPh>
    <phoneticPr fontId="4"/>
  </si>
  <si>
    <t>支　　　　　　払</t>
    <rPh sb="0" eb="1">
      <t>ササ</t>
    </rPh>
    <rPh sb="7" eb="8">
      <t>フツ</t>
    </rPh>
    <phoneticPr fontId="4"/>
  </si>
  <si>
    <t xml:space="preserve">  ６．財貨サ－ビスの移入</t>
    <phoneticPr fontId="4"/>
  </si>
  <si>
    <t xml:space="preserve">  ７．雇用者報酬（受取） </t>
    <rPh sb="7" eb="9">
      <t>ホウシュウ</t>
    </rPh>
    <rPh sb="10" eb="11">
      <t>ウ</t>
    </rPh>
    <rPh sb="11" eb="12">
      <t>ト</t>
    </rPh>
    <phoneticPr fontId="4"/>
  </si>
  <si>
    <t xml:space="preserve">  ８．財産所得（受取）</t>
    <rPh sb="9" eb="10">
      <t>ウ</t>
    </rPh>
    <rPh sb="10" eb="11">
      <t>ト</t>
    </rPh>
    <phoneticPr fontId="4"/>
  </si>
  <si>
    <t xml:space="preserve">  ９．その他の経常移転（受取）</t>
    <rPh sb="13" eb="14">
      <t>ウ</t>
    </rPh>
    <rPh sb="14" eb="15">
      <t>ト</t>
    </rPh>
    <phoneticPr fontId="4"/>
  </si>
  <si>
    <t>　　　受　　　　　取</t>
    <rPh sb="3" eb="4">
      <t>ウ</t>
    </rPh>
    <rPh sb="9" eb="10">
      <t>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</si>
</sst>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0.0"/>
    <numFmt numFmtId="178" formatCode="0.0_);[Red]\(0.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12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b/>
      <sz val="24"/>
      <name val="ＭＳ 明朝"/>
      <family val="1"/>
      <charset val="128"/>
    </font>
    <font>
      <u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7" fontId="1" fillId="0" borderId="0"/>
    <xf numFmtId="37" fontId="1" fillId="0" borderId="0"/>
  </cellStyleXfs>
  <cellXfs count="174">
    <xf numFmtId="0" fontId="0" fillId="0" borderId="0" xfId="0">
      <alignment vertical="center"/>
    </xf>
    <xf numFmtId="37" fontId="1" fillId="0" borderId="0" xfId="1" applyAlignment="1" applyProtection="1">
      <alignment horizontal="left"/>
    </xf>
    <xf numFmtId="37" fontId="1" fillId="0" borderId="0" xfId="1"/>
    <xf numFmtId="37" fontId="3" fillId="0" borderId="0" xfId="1" applyFont="1" applyAlignment="1" applyProtection="1">
      <alignment horizontal="left"/>
    </xf>
    <xf numFmtId="37" fontId="1" fillId="0" borderId="1" xfId="1" applyBorder="1"/>
    <xf numFmtId="37" fontId="1" fillId="0" borderId="1" xfId="1" applyBorder="1" applyAlignment="1" applyProtection="1">
      <alignment horizontal="left"/>
    </xf>
    <xf numFmtId="37" fontId="1" fillId="0" borderId="2" xfId="1" applyBorder="1" applyAlignment="1" applyProtection="1">
      <alignment horizontal="center"/>
    </xf>
    <xf numFmtId="37" fontId="1" fillId="0" borderId="3" xfId="1" applyBorder="1"/>
    <xf numFmtId="37" fontId="1" fillId="0" borderId="4" xfId="1" applyBorder="1" applyAlignment="1" applyProtection="1">
      <alignment horizontal="center"/>
    </xf>
    <xf numFmtId="49" fontId="1" fillId="0" borderId="4" xfId="1" applyNumberFormat="1" applyBorder="1" applyAlignment="1" applyProtection="1">
      <alignment horizontal="center"/>
    </xf>
    <xf numFmtId="37" fontId="1" fillId="0" borderId="5" xfId="1" applyBorder="1"/>
    <xf numFmtId="37" fontId="1" fillId="0" borderId="2" xfId="1" applyNumberFormat="1" applyBorder="1" applyProtection="1"/>
    <xf numFmtId="37" fontId="1" fillId="0" borderId="0" xfId="1" applyNumberFormat="1" applyProtection="1"/>
    <xf numFmtId="37" fontId="1" fillId="0" borderId="2" xfId="1" applyBorder="1" applyProtection="1"/>
    <xf numFmtId="37" fontId="1" fillId="0" borderId="0" xfId="1" applyProtection="1"/>
    <xf numFmtId="37" fontId="1" fillId="0" borderId="2" xfId="1" applyFont="1" applyBorder="1" applyProtection="1">
      <protection locked="0"/>
    </xf>
    <xf numFmtId="37" fontId="1" fillId="0" borderId="0" xfId="1" applyFont="1" applyProtection="1">
      <protection locked="0"/>
    </xf>
    <xf numFmtId="37" fontId="1" fillId="0" borderId="2" xfId="1" applyFont="1" applyBorder="1" applyProtection="1"/>
    <xf numFmtId="37" fontId="1" fillId="0" borderId="0" xfId="1" applyFont="1" applyProtection="1"/>
    <xf numFmtId="37" fontId="1" fillId="0" borderId="3" xfId="1" applyBorder="1" applyAlignment="1" applyProtection="1">
      <alignment horizontal="left"/>
    </xf>
    <xf numFmtId="37" fontId="1" fillId="0" borderId="0" xfId="1" applyBorder="1" applyAlignment="1" applyProtection="1">
      <alignment horizontal="left"/>
    </xf>
    <xf numFmtId="37" fontId="1" fillId="0" borderId="0" xfId="1" applyBorder="1"/>
    <xf numFmtId="37" fontId="5" fillId="0" borderId="5" xfId="1" applyFont="1" applyBorder="1" applyProtection="1">
      <protection locked="0"/>
    </xf>
    <xf numFmtId="37" fontId="5" fillId="0" borderId="6" xfId="1" applyFont="1" applyBorder="1" applyProtection="1">
      <protection locked="0"/>
    </xf>
    <xf numFmtId="37" fontId="1" fillId="0" borderId="6" xfId="1" applyBorder="1"/>
    <xf numFmtId="37" fontId="1" fillId="0" borderId="7" xfId="1" applyBorder="1" applyProtection="1"/>
    <xf numFmtId="37" fontId="1" fillId="0" borderId="1" xfId="1" applyBorder="1" applyProtection="1"/>
    <xf numFmtId="37" fontId="5" fillId="0" borderId="2" xfId="1" applyFont="1" applyBorder="1" applyProtection="1">
      <protection locked="0"/>
    </xf>
    <xf numFmtId="37" fontId="5" fillId="0" borderId="0" xfId="1" applyFont="1" applyProtection="1">
      <protection locked="0"/>
    </xf>
    <xf numFmtId="37" fontId="1" fillId="0" borderId="4" xfId="1" applyBorder="1" applyProtection="1"/>
    <xf numFmtId="37" fontId="1" fillId="0" borderId="3" xfId="1" applyBorder="1" applyProtection="1"/>
    <xf numFmtId="37" fontId="1" fillId="0" borderId="0" xfId="1" applyBorder="1" applyProtection="1"/>
    <xf numFmtId="37" fontId="1" fillId="0" borderId="2" xfId="1" applyBorder="1"/>
    <xf numFmtId="37" fontId="1" fillId="0" borderId="6" xfId="1" applyBorder="1" applyAlignment="1" applyProtection="1">
      <alignment horizontal="left"/>
    </xf>
    <xf numFmtId="37" fontId="1" fillId="0" borderId="8" xfId="1" applyBorder="1"/>
    <xf numFmtId="37" fontId="1" fillId="0" borderId="9" xfId="1" applyBorder="1"/>
    <xf numFmtId="37" fontId="1" fillId="0" borderId="1" xfId="1" applyFont="1" applyFill="1" applyBorder="1" applyAlignment="1" applyProtection="1">
      <alignment vertical="center"/>
    </xf>
    <xf numFmtId="37" fontId="1" fillId="0" borderId="4" xfId="1" applyBorder="1"/>
    <xf numFmtId="37" fontId="1" fillId="0" borderId="5" xfId="1" applyBorder="1" applyProtection="1"/>
    <xf numFmtId="37" fontId="1" fillId="0" borderId="6" xfId="1" applyBorder="1" applyProtection="1"/>
    <xf numFmtId="37" fontId="3" fillId="0" borderId="0" xfId="1" applyFont="1" applyProtection="1"/>
    <xf numFmtId="37" fontId="3" fillId="0" borderId="3" xfId="1" applyFont="1" applyBorder="1" applyProtection="1"/>
    <xf numFmtId="37" fontId="3" fillId="0" borderId="0" xfId="1" applyFont="1" applyBorder="1" applyProtection="1"/>
    <xf numFmtId="37" fontId="1" fillId="0" borderId="10" xfId="1" applyBorder="1" applyAlignment="1" applyProtection="1">
      <alignment horizontal="left"/>
    </xf>
    <xf numFmtId="37" fontId="3" fillId="0" borderId="10" xfId="1" applyFont="1" applyBorder="1" applyProtection="1"/>
    <xf numFmtId="37" fontId="1" fillId="0" borderId="11" xfId="1" applyBorder="1"/>
    <xf numFmtId="37" fontId="1" fillId="0" borderId="10" xfId="1" applyBorder="1"/>
    <xf numFmtId="176" fontId="1" fillId="0" borderId="2" xfId="1" applyNumberFormat="1" applyBorder="1" applyProtection="1"/>
    <xf numFmtId="176" fontId="1" fillId="0" borderId="0" xfId="1" applyNumberFormat="1" applyProtection="1"/>
    <xf numFmtId="37" fontId="3" fillId="0" borderId="1" xfId="1" applyFont="1" applyBorder="1" applyProtection="1"/>
    <xf numFmtId="37" fontId="3" fillId="0" borderId="7" xfId="1" applyFont="1" applyBorder="1" applyProtection="1"/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center"/>
    </xf>
    <xf numFmtId="37" fontId="1" fillId="0" borderId="3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center"/>
    </xf>
    <xf numFmtId="49" fontId="1" fillId="0" borderId="4" xfId="1" applyNumberFormat="1" applyFont="1" applyBorder="1" applyAlignment="1" applyProtection="1">
      <alignment horizontal="center"/>
    </xf>
    <xf numFmtId="37" fontId="1" fillId="0" borderId="5" xfId="1" applyFont="1" applyBorder="1"/>
    <xf numFmtId="37" fontId="1" fillId="0" borderId="2" xfId="1" applyNumberFormat="1" applyFont="1" applyBorder="1" applyProtection="1"/>
    <xf numFmtId="37" fontId="1" fillId="0" borderId="0" xfId="1" applyNumberFormat="1" applyFont="1" applyProtection="1"/>
    <xf numFmtId="37" fontId="1" fillId="0" borderId="2" xfId="1" applyFont="1" applyBorder="1"/>
    <xf numFmtId="37" fontId="1" fillId="0" borderId="0" xfId="1" applyFont="1" applyAlignment="1" applyProtection="1">
      <alignment horizontal="left"/>
      <protection locked="0"/>
    </xf>
    <xf numFmtId="37" fontId="1" fillId="0" borderId="0" xfId="1" applyFont="1" applyBorder="1"/>
    <xf numFmtId="37" fontId="1" fillId="0" borderId="12" xfId="1" applyFont="1" applyBorder="1" applyAlignment="1" applyProtection="1">
      <alignment horizontal="left"/>
    </xf>
    <xf numFmtId="37" fontId="1" fillId="0" borderId="4" xfId="1" applyFont="1" applyBorder="1"/>
    <xf numFmtId="37" fontId="1" fillId="0" borderId="3" xfId="1" applyFont="1" applyBorder="1"/>
    <xf numFmtId="37" fontId="1" fillId="0" borderId="7" xfId="1" applyFont="1" applyBorder="1"/>
    <xf numFmtId="37" fontId="1" fillId="0" borderId="2" xfId="1" applyNumberFormat="1" applyFont="1" applyBorder="1" applyProtection="1">
      <protection locked="0"/>
    </xf>
    <xf numFmtId="37" fontId="1" fillId="0" borderId="0" xfId="1" applyNumberFormat="1" applyFont="1" applyProtection="1">
      <protection locked="0"/>
    </xf>
    <xf numFmtId="37" fontId="1" fillId="0" borderId="0" xfId="1" applyNumberFormat="1" applyFont="1" applyBorder="1" applyProtection="1"/>
    <xf numFmtId="37" fontId="1" fillId="0" borderId="6" xfId="1" applyFont="1" applyBorder="1"/>
    <xf numFmtId="37" fontId="1" fillId="0" borderId="0" xfId="1" applyFont="1" applyBorder="1" applyProtection="1"/>
    <xf numFmtId="37" fontId="1" fillId="0" borderId="5" xfId="1" applyFont="1" applyBorder="1" applyProtection="1"/>
    <xf numFmtId="37" fontId="1" fillId="0" borderId="6" xfId="1" applyFont="1" applyBorder="1" applyProtection="1"/>
    <xf numFmtId="176" fontId="1" fillId="0" borderId="2" xfId="1" applyNumberFormat="1" applyFont="1" applyBorder="1" applyProtection="1"/>
    <xf numFmtId="176" fontId="1" fillId="0" borderId="0" xfId="1" applyNumberFormat="1" applyFont="1" applyProtection="1"/>
    <xf numFmtId="177" fontId="1" fillId="0" borderId="2" xfId="1" applyNumberFormat="1" applyFont="1" applyBorder="1" applyProtection="1"/>
    <xf numFmtId="177" fontId="1" fillId="0" borderId="0" xfId="1" applyNumberFormat="1" applyFont="1" applyProtection="1"/>
    <xf numFmtId="176" fontId="1" fillId="0" borderId="2" xfId="1" applyNumberFormat="1" applyFont="1" applyBorder="1" applyProtection="1">
      <protection locked="0"/>
    </xf>
    <xf numFmtId="176" fontId="1" fillId="0" borderId="0" xfId="1" applyNumberFormat="1" applyFont="1" applyProtection="1">
      <protection locked="0"/>
    </xf>
    <xf numFmtId="37" fontId="1" fillId="0" borderId="13" xfId="1" applyFont="1" applyBorder="1"/>
    <xf numFmtId="176" fontId="1" fillId="0" borderId="0" xfId="1" applyNumberFormat="1" applyFont="1" applyBorder="1" applyProtection="1"/>
    <xf numFmtId="37" fontId="1" fillId="0" borderId="13" xfId="1" applyFont="1" applyBorder="1" applyAlignment="1" applyProtection="1">
      <alignment horizontal="left"/>
      <protection locked="0"/>
    </xf>
    <xf numFmtId="178" fontId="1" fillId="0" borderId="0" xfId="1" applyNumberFormat="1" applyFont="1" applyBorder="1"/>
    <xf numFmtId="178" fontId="1" fillId="0" borderId="0" xfId="1" applyNumberFormat="1" applyFont="1" applyBorder="1" applyProtection="1"/>
    <xf numFmtId="37" fontId="1" fillId="0" borderId="13" xfId="1" applyFont="1" applyBorder="1" applyAlignment="1" applyProtection="1">
      <alignment horizontal="left"/>
    </xf>
    <xf numFmtId="178" fontId="1" fillId="0" borderId="5" xfId="1" applyNumberFormat="1" applyFont="1" applyBorder="1" applyProtection="1"/>
    <xf numFmtId="178" fontId="1" fillId="0" borderId="6" xfId="1" applyNumberFormat="1" applyFont="1" applyBorder="1" applyProtection="1"/>
    <xf numFmtId="178" fontId="1" fillId="0" borderId="2" xfId="1" applyNumberFormat="1" applyFont="1" applyBorder="1"/>
    <xf numFmtId="37" fontId="1" fillId="0" borderId="12" xfId="1" applyFont="1" applyBorder="1"/>
    <xf numFmtId="178" fontId="1" fillId="0" borderId="4" xfId="1" applyNumberFormat="1" applyFont="1" applyBorder="1"/>
    <xf numFmtId="178" fontId="1" fillId="0" borderId="3" xfId="1" applyNumberFormat="1" applyFont="1" applyBorder="1"/>
    <xf numFmtId="37" fontId="1" fillId="0" borderId="9" xfId="1" applyFont="1" applyBorder="1"/>
    <xf numFmtId="37" fontId="1" fillId="0" borderId="1" xfId="1" applyBorder="1" applyAlignment="1" applyProtection="1">
      <alignment horizontal="right"/>
    </xf>
    <xf numFmtId="37" fontId="1" fillId="0" borderId="3" xfId="1" applyBorder="1" applyAlignment="1" applyProtection="1">
      <alignment horizontal="center"/>
    </xf>
    <xf numFmtId="37" fontId="1" fillId="0" borderId="0" xfId="2" applyFont="1" applyAlignment="1" applyProtection="1">
      <alignment horizontal="left"/>
    </xf>
    <xf numFmtId="37" fontId="1" fillId="0" borderId="0" xfId="1" applyAlignment="1" applyProtection="1">
      <alignment horizontal="left" shrinkToFit="1"/>
    </xf>
    <xf numFmtId="37" fontId="1" fillId="0" borderId="7" xfId="1" applyBorder="1"/>
    <xf numFmtId="37" fontId="1" fillId="0" borderId="0" xfId="1" applyFont="1" applyAlignment="1" applyProtection="1">
      <alignment horizontal="center"/>
    </xf>
    <xf numFmtId="37" fontId="1" fillId="0" borderId="4" xfId="1" applyFont="1" applyBorder="1" applyProtection="1">
      <protection locked="0"/>
    </xf>
    <xf numFmtId="37" fontId="1" fillId="0" borderId="3" xfId="1" applyFont="1" applyBorder="1" applyProtection="1">
      <protection locked="0"/>
    </xf>
    <xf numFmtId="37" fontId="3" fillId="0" borderId="0" xfId="1" applyFont="1" applyAlignment="1" applyProtection="1">
      <alignment horizontal="center"/>
      <protection locked="0"/>
    </xf>
    <xf numFmtId="37" fontId="1" fillId="0" borderId="2" xfId="1" applyFont="1" applyBorder="1" applyAlignment="1" applyProtection="1">
      <alignment horizontal="left"/>
    </xf>
    <xf numFmtId="37" fontId="1" fillId="0" borderId="0" xfId="1" applyFont="1" applyAlignment="1" applyProtection="1">
      <alignment horizontal="right"/>
    </xf>
    <xf numFmtId="37" fontId="1" fillId="0" borderId="2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  <protection locked="0"/>
    </xf>
    <xf numFmtId="37" fontId="1" fillId="0" borderId="2" xfId="1" applyFont="1" applyBorder="1" applyAlignment="1">
      <alignment horizontal="right"/>
    </xf>
    <xf numFmtId="37" fontId="1" fillId="0" borderId="0" xfId="1" applyFont="1" applyBorder="1" applyAlignment="1">
      <alignment horizontal="right"/>
    </xf>
    <xf numFmtId="37" fontId="3" fillId="0" borderId="0" xfId="1" applyFont="1" applyAlignment="1" applyProtection="1">
      <protection locked="0"/>
    </xf>
    <xf numFmtId="37" fontId="1" fillId="0" borderId="10" xfId="1" applyFont="1" applyBorder="1" applyAlignment="1"/>
    <xf numFmtId="37" fontId="1" fillId="0" borderId="14" xfId="1" applyFont="1" applyBorder="1" applyAlignment="1"/>
    <xf numFmtId="37" fontId="1" fillId="0" borderId="15" xfId="1" applyFont="1" applyBorder="1" applyAlignment="1">
      <alignment horizontal="center"/>
    </xf>
    <xf numFmtId="37" fontId="1" fillId="0" borderId="15" xfId="1" applyFont="1" applyBorder="1"/>
    <xf numFmtId="37" fontId="1" fillId="0" borderId="0" xfId="1" applyFont="1" applyAlignment="1">
      <alignment horizontal="left"/>
    </xf>
    <xf numFmtId="37" fontId="1" fillId="0" borderId="0" xfId="1" applyFont="1" applyBorder="1" applyAlignment="1"/>
    <xf numFmtId="37" fontId="1" fillId="0" borderId="13" xfId="1" applyFont="1" applyBorder="1" applyAlignment="1"/>
    <xf numFmtId="37" fontId="1" fillId="0" borderId="16" xfId="1" applyFont="1" applyBorder="1" applyAlignment="1">
      <alignment horizontal="center"/>
    </xf>
    <xf numFmtId="37" fontId="1" fillId="0" borderId="13" xfId="1" applyFont="1" applyBorder="1" applyAlignment="1">
      <alignment horizontal="left"/>
    </xf>
    <xf numFmtId="37" fontId="1" fillId="0" borderId="3" xfId="1" applyFont="1" applyBorder="1" applyAlignment="1">
      <alignment horizontal="center"/>
    </xf>
    <xf numFmtId="37" fontId="1" fillId="0" borderId="12" xfId="1" applyFont="1" applyBorder="1" applyAlignment="1">
      <alignment horizontal="center"/>
    </xf>
    <xf numFmtId="37" fontId="1" fillId="0" borderId="17" xfId="1" applyFont="1" applyBorder="1" applyAlignment="1" applyProtection="1">
      <alignment horizontal="center"/>
    </xf>
    <xf numFmtId="37" fontId="1" fillId="0" borderId="17" xfId="1" quotePrefix="1" applyBorder="1" applyAlignment="1" applyProtection="1">
      <alignment horizontal="center"/>
    </xf>
    <xf numFmtId="37" fontId="1" fillId="0" borderId="3" xfId="1" applyFont="1" applyBorder="1" applyAlignment="1" applyProtection="1">
      <alignment horizontal="left"/>
    </xf>
    <xf numFmtId="37" fontId="1" fillId="0" borderId="12" xfId="1" applyFont="1" applyBorder="1" applyAlignment="1">
      <alignment horizontal="left"/>
    </xf>
    <xf numFmtId="37" fontId="1" fillId="0" borderId="0" xfId="1" applyFont="1" applyAlignment="1"/>
    <xf numFmtId="37" fontId="1" fillId="0" borderId="0" xfId="1" applyFont="1" applyAlignment="1">
      <alignment horizontal="right"/>
    </xf>
    <xf numFmtId="37" fontId="1" fillId="0" borderId="0" xfId="1" applyFont="1" applyAlignment="1">
      <alignment horizontal="center"/>
    </xf>
    <xf numFmtId="37" fontId="3" fillId="0" borderId="2" xfId="1" applyFont="1" applyBorder="1" applyProtection="1"/>
    <xf numFmtId="37" fontId="1" fillId="0" borderId="6" xfId="1" applyFont="1" applyBorder="1" applyAlignment="1">
      <alignment horizontal="right"/>
    </xf>
    <xf numFmtId="37" fontId="1" fillId="0" borderId="6" xfId="1" applyFont="1" applyBorder="1" applyAlignment="1">
      <alignment horizontal="center"/>
    </xf>
    <xf numFmtId="37" fontId="1" fillId="0" borderId="6" xfId="1" applyFont="1" applyBorder="1" applyAlignment="1" applyProtection="1">
      <alignment horizontal="right"/>
    </xf>
    <xf numFmtId="37" fontId="1" fillId="0" borderId="0" xfId="1" applyFont="1" applyBorder="1" applyAlignment="1">
      <alignment horizontal="center"/>
    </xf>
    <xf numFmtId="37" fontId="1" fillId="0" borderId="0" xfId="1" applyFont="1" applyBorder="1" applyAlignment="1" applyProtection="1">
      <alignment horizontal="right"/>
    </xf>
    <xf numFmtId="37" fontId="1" fillId="0" borderId="3" xfId="1" applyFont="1" applyBorder="1" applyAlignment="1">
      <alignment horizontal="right"/>
    </xf>
    <xf numFmtId="37" fontId="7" fillId="0" borderId="3" xfId="1" applyFont="1" applyBorder="1"/>
    <xf numFmtId="37" fontId="7" fillId="0" borderId="0" xfId="1" applyFont="1"/>
    <xf numFmtId="37" fontId="1" fillId="0" borderId="3" xfId="1" applyFont="1" applyBorder="1" applyAlignment="1" applyProtection="1">
      <alignment horizontal="right"/>
    </xf>
    <xf numFmtId="37" fontId="1" fillId="0" borderId="1" xfId="1" applyFont="1" applyBorder="1" applyAlignment="1"/>
    <xf numFmtId="37" fontId="7" fillId="0" borderId="1" xfId="1" applyFont="1" applyBorder="1"/>
    <xf numFmtId="37" fontId="1" fillId="0" borderId="9" xfId="1" applyFont="1" applyBorder="1" applyAlignment="1">
      <alignment horizontal="right"/>
    </xf>
    <xf numFmtId="37" fontId="1" fillId="0" borderId="1" xfId="1" applyFont="1" applyBorder="1" applyAlignment="1" applyProtection="1">
      <alignment horizontal="left"/>
      <protection locked="0"/>
    </xf>
    <xf numFmtId="37" fontId="1" fillId="0" borderId="0" xfId="1" applyNumberFormat="1" applyFont="1" applyAlignment="1" applyProtection="1">
      <alignment horizontal="right"/>
      <protection locked="0"/>
    </xf>
    <xf numFmtId="37" fontId="1" fillId="0" borderId="0" xfId="1" applyFont="1" applyBorder="1" applyAlignment="1">
      <alignment horizontal="left"/>
    </xf>
    <xf numFmtId="37" fontId="1" fillId="0" borderId="1" xfId="1" applyFont="1" applyBorder="1" applyProtection="1"/>
    <xf numFmtId="37" fontId="1" fillId="0" borderId="4" xfId="1" applyFont="1" applyBorder="1" applyAlignment="1" applyProtection="1">
      <alignment horizontal="left"/>
    </xf>
    <xf numFmtId="37" fontId="1" fillId="0" borderId="0" xfId="1" applyFont="1" applyBorder="1" applyAlignment="1" applyProtection="1">
      <alignment horizontal="left"/>
    </xf>
    <xf numFmtId="37" fontId="1" fillId="0" borderId="0" xfId="1" applyFont="1" applyBorder="1" applyProtection="1">
      <protection locked="0"/>
    </xf>
    <xf numFmtId="37" fontId="1" fillId="0" borderId="3" xfId="1" applyFont="1" applyBorder="1" applyAlignment="1">
      <alignment horizontal="left"/>
    </xf>
    <xf numFmtId="37" fontId="1" fillId="0" borderId="18" xfId="1" applyFont="1" applyBorder="1"/>
    <xf numFmtId="37" fontId="1" fillId="0" borderId="19" xfId="1" applyFont="1" applyBorder="1" applyProtection="1">
      <protection locked="0"/>
    </xf>
    <xf numFmtId="37" fontId="1" fillId="0" borderId="19" xfId="1" applyFont="1" applyBorder="1"/>
    <xf numFmtId="37" fontId="3" fillId="0" borderId="3" xfId="1" applyFont="1" applyBorder="1" applyAlignment="1" applyProtection="1">
      <alignment horizontal="left"/>
    </xf>
    <xf numFmtId="37" fontId="8" fillId="0" borderId="0" xfId="1" applyFont="1" applyAlignment="1" applyProtection="1">
      <alignment horizontal="left"/>
    </xf>
    <xf numFmtId="37" fontId="9" fillId="0" borderId="1" xfId="1" applyFont="1" applyBorder="1" applyProtection="1"/>
    <xf numFmtId="37" fontId="1" fillId="0" borderId="3" xfId="1" applyBorder="1" applyAlignment="1">
      <alignment horizontal="center"/>
    </xf>
    <xf numFmtId="37" fontId="1" fillId="0" borderId="7" xfId="1" applyNumberFormat="1" applyBorder="1" applyProtection="1"/>
    <xf numFmtId="37" fontId="1" fillId="0" borderId="1" xfId="1" applyNumberFormat="1" applyBorder="1" applyProtection="1"/>
    <xf numFmtId="37" fontId="1" fillId="0" borderId="4" xfId="1" applyNumberFormat="1" applyBorder="1" applyProtection="1"/>
    <xf numFmtId="37" fontId="1" fillId="0" borderId="3" xfId="1" applyNumberFormat="1" applyBorder="1" applyProtection="1"/>
    <xf numFmtId="37" fontId="9" fillId="0" borderId="0" xfId="1" applyFont="1" applyProtection="1"/>
    <xf numFmtId="37" fontId="9" fillId="0" borderId="3" xfId="1" applyFont="1" applyBorder="1" applyProtection="1"/>
    <xf numFmtId="37" fontId="1" fillId="0" borderId="5" xfId="1" applyNumberFormat="1" applyBorder="1" applyProtection="1"/>
    <xf numFmtId="37" fontId="9" fillId="0" borderId="0" xfId="1" applyFont="1" applyBorder="1" applyProtection="1"/>
    <xf numFmtId="37" fontId="5" fillId="0" borderId="4" xfId="1" applyFont="1" applyBorder="1" applyProtection="1">
      <protection locked="0"/>
    </xf>
    <xf numFmtId="37" fontId="5" fillId="0" borderId="3" xfId="1" applyFont="1" applyBorder="1" applyProtection="1">
      <protection locked="0"/>
    </xf>
    <xf numFmtId="37" fontId="1" fillId="0" borderId="1" xfId="1" applyBorder="1" applyAlignment="1" applyProtection="1">
      <alignment horizontal="center"/>
    </xf>
    <xf numFmtId="37" fontId="1" fillId="0" borderId="2" xfId="1" applyBorder="1" applyAlignment="1" applyProtection="1">
      <alignment horizontal="right"/>
    </xf>
    <xf numFmtId="37" fontId="1" fillId="0" borderId="0" xfId="1" applyBorder="1" applyAlignment="1" applyProtection="1">
      <alignment horizontal="right"/>
    </xf>
    <xf numFmtId="37" fontId="1" fillId="0" borderId="0" xfId="1" applyFont="1" applyAlignment="1" applyProtection="1">
      <alignment horizontal="center"/>
    </xf>
    <xf numFmtId="37" fontId="1" fillId="0" borderId="0" xfId="1" applyAlignment="1"/>
    <xf numFmtId="37" fontId="1" fillId="0" borderId="13" xfId="1" applyBorder="1" applyAlignment="1"/>
    <xf numFmtId="37" fontId="1" fillId="0" borderId="0" xfId="1" applyFont="1" applyAlignment="1" applyProtection="1">
      <alignment horizontal="left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3"/>
  <sheetViews>
    <sheetView showGridLines="0" zoomScale="75" zoomScaleNormal="100" workbookViewId="0">
      <selection activeCell="I69" sqref="I69"/>
    </sheetView>
  </sheetViews>
  <sheetFormatPr defaultColWidth="15.875" defaultRowHeight="17.25" x14ac:dyDescent="0.2"/>
  <cols>
    <col min="1" max="1" width="13.375" style="2" customWidth="1"/>
    <col min="2" max="2" width="30.875" style="2" customWidth="1"/>
    <col min="3" max="3" width="15.875" style="2"/>
    <col min="4" max="4" width="18.375" style="2" customWidth="1"/>
    <col min="5" max="256" width="15.875" style="2"/>
    <col min="257" max="257" width="13.375" style="2" customWidth="1"/>
    <col min="258" max="258" width="30.875" style="2" customWidth="1"/>
    <col min="259" max="259" width="15.875" style="2"/>
    <col min="260" max="260" width="18.375" style="2" customWidth="1"/>
    <col min="261" max="512" width="15.875" style="2"/>
    <col min="513" max="513" width="13.375" style="2" customWidth="1"/>
    <col min="514" max="514" width="30.875" style="2" customWidth="1"/>
    <col min="515" max="515" width="15.875" style="2"/>
    <col min="516" max="516" width="18.375" style="2" customWidth="1"/>
    <col min="517" max="768" width="15.875" style="2"/>
    <col min="769" max="769" width="13.375" style="2" customWidth="1"/>
    <col min="770" max="770" width="30.875" style="2" customWidth="1"/>
    <col min="771" max="771" width="15.875" style="2"/>
    <col min="772" max="772" width="18.375" style="2" customWidth="1"/>
    <col min="773" max="1024" width="15.875" style="2"/>
    <col min="1025" max="1025" width="13.375" style="2" customWidth="1"/>
    <col min="1026" max="1026" width="30.875" style="2" customWidth="1"/>
    <col min="1027" max="1027" width="15.875" style="2"/>
    <col min="1028" max="1028" width="18.375" style="2" customWidth="1"/>
    <col min="1029" max="1280" width="15.875" style="2"/>
    <col min="1281" max="1281" width="13.375" style="2" customWidth="1"/>
    <col min="1282" max="1282" width="30.875" style="2" customWidth="1"/>
    <col min="1283" max="1283" width="15.875" style="2"/>
    <col min="1284" max="1284" width="18.375" style="2" customWidth="1"/>
    <col min="1285" max="1536" width="15.875" style="2"/>
    <col min="1537" max="1537" width="13.375" style="2" customWidth="1"/>
    <col min="1538" max="1538" width="30.875" style="2" customWidth="1"/>
    <col min="1539" max="1539" width="15.875" style="2"/>
    <col min="1540" max="1540" width="18.375" style="2" customWidth="1"/>
    <col min="1541" max="1792" width="15.875" style="2"/>
    <col min="1793" max="1793" width="13.375" style="2" customWidth="1"/>
    <col min="1794" max="1794" width="30.875" style="2" customWidth="1"/>
    <col min="1795" max="1795" width="15.875" style="2"/>
    <col min="1796" max="1796" width="18.375" style="2" customWidth="1"/>
    <col min="1797" max="2048" width="15.875" style="2"/>
    <col min="2049" max="2049" width="13.375" style="2" customWidth="1"/>
    <col min="2050" max="2050" width="30.875" style="2" customWidth="1"/>
    <col min="2051" max="2051" width="15.875" style="2"/>
    <col min="2052" max="2052" width="18.375" style="2" customWidth="1"/>
    <col min="2053" max="2304" width="15.875" style="2"/>
    <col min="2305" max="2305" width="13.375" style="2" customWidth="1"/>
    <col min="2306" max="2306" width="30.875" style="2" customWidth="1"/>
    <col min="2307" max="2307" width="15.875" style="2"/>
    <col min="2308" max="2308" width="18.375" style="2" customWidth="1"/>
    <col min="2309" max="2560" width="15.875" style="2"/>
    <col min="2561" max="2561" width="13.375" style="2" customWidth="1"/>
    <col min="2562" max="2562" width="30.875" style="2" customWidth="1"/>
    <col min="2563" max="2563" width="15.875" style="2"/>
    <col min="2564" max="2564" width="18.375" style="2" customWidth="1"/>
    <col min="2565" max="2816" width="15.875" style="2"/>
    <col min="2817" max="2817" width="13.375" style="2" customWidth="1"/>
    <col min="2818" max="2818" width="30.875" style="2" customWidth="1"/>
    <col min="2819" max="2819" width="15.875" style="2"/>
    <col min="2820" max="2820" width="18.375" style="2" customWidth="1"/>
    <col min="2821" max="3072" width="15.875" style="2"/>
    <col min="3073" max="3073" width="13.375" style="2" customWidth="1"/>
    <col min="3074" max="3074" width="30.875" style="2" customWidth="1"/>
    <col min="3075" max="3075" width="15.875" style="2"/>
    <col min="3076" max="3076" width="18.375" style="2" customWidth="1"/>
    <col min="3077" max="3328" width="15.875" style="2"/>
    <col min="3329" max="3329" width="13.375" style="2" customWidth="1"/>
    <col min="3330" max="3330" width="30.875" style="2" customWidth="1"/>
    <col min="3331" max="3331" width="15.875" style="2"/>
    <col min="3332" max="3332" width="18.375" style="2" customWidth="1"/>
    <col min="3333" max="3584" width="15.875" style="2"/>
    <col min="3585" max="3585" width="13.375" style="2" customWidth="1"/>
    <col min="3586" max="3586" width="30.875" style="2" customWidth="1"/>
    <col min="3587" max="3587" width="15.875" style="2"/>
    <col min="3588" max="3588" width="18.375" style="2" customWidth="1"/>
    <col min="3589" max="3840" width="15.875" style="2"/>
    <col min="3841" max="3841" width="13.375" style="2" customWidth="1"/>
    <col min="3842" max="3842" width="30.875" style="2" customWidth="1"/>
    <col min="3843" max="3843" width="15.875" style="2"/>
    <col min="3844" max="3844" width="18.375" style="2" customWidth="1"/>
    <col min="3845" max="4096" width="15.875" style="2"/>
    <col min="4097" max="4097" width="13.375" style="2" customWidth="1"/>
    <col min="4098" max="4098" width="30.875" style="2" customWidth="1"/>
    <col min="4099" max="4099" width="15.875" style="2"/>
    <col min="4100" max="4100" width="18.375" style="2" customWidth="1"/>
    <col min="4101" max="4352" width="15.875" style="2"/>
    <col min="4353" max="4353" width="13.375" style="2" customWidth="1"/>
    <col min="4354" max="4354" width="30.875" style="2" customWidth="1"/>
    <col min="4355" max="4355" width="15.875" style="2"/>
    <col min="4356" max="4356" width="18.375" style="2" customWidth="1"/>
    <col min="4357" max="4608" width="15.875" style="2"/>
    <col min="4609" max="4609" width="13.375" style="2" customWidth="1"/>
    <col min="4610" max="4610" width="30.875" style="2" customWidth="1"/>
    <col min="4611" max="4611" width="15.875" style="2"/>
    <col min="4612" max="4612" width="18.375" style="2" customWidth="1"/>
    <col min="4613" max="4864" width="15.875" style="2"/>
    <col min="4865" max="4865" width="13.375" style="2" customWidth="1"/>
    <col min="4866" max="4866" width="30.875" style="2" customWidth="1"/>
    <col min="4867" max="4867" width="15.875" style="2"/>
    <col min="4868" max="4868" width="18.375" style="2" customWidth="1"/>
    <col min="4869" max="5120" width="15.875" style="2"/>
    <col min="5121" max="5121" width="13.375" style="2" customWidth="1"/>
    <col min="5122" max="5122" width="30.875" style="2" customWidth="1"/>
    <col min="5123" max="5123" width="15.875" style="2"/>
    <col min="5124" max="5124" width="18.375" style="2" customWidth="1"/>
    <col min="5125" max="5376" width="15.875" style="2"/>
    <col min="5377" max="5377" width="13.375" style="2" customWidth="1"/>
    <col min="5378" max="5378" width="30.875" style="2" customWidth="1"/>
    <col min="5379" max="5379" width="15.875" style="2"/>
    <col min="5380" max="5380" width="18.375" style="2" customWidth="1"/>
    <col min="5381" max="5632" width="15.875" style="2"/>
    <col min="5633" max="5633" width="13.375" style="2" customWidth="1"/>
    <col min="5634" max="5634" width="30.875" style="2" customWidth="1"/>
    <col min="5635" max="5635" width="15.875" style="2"/>
    <col min="5636" max="5636" width="18.375" style="2" customWidth="1"/>
    <col min="5637" max="5888" width="15.875" style="2"/>
    <col min="5889" max="5889" width="13.375" style="2" customWidth="1"/>
    <col min="5890" max="5890" width="30.875" style="2" customWidth="1"/>
    <col min="5891" max="5891" width="15.875" style="2"/>
    <col min="5892" max="5892" width="18.375" style="2" customWidth="1"/>
    <col min="5893" max="6144" width="15.875" style="2"/>
    <col min="6145" max="6145" width="13.375" style="2" customWidth="1"/>
    <col min="6146" max="6146" width="30.875" style="2" customWidth="1"/>
    <col min="6147" max="6147" width="15.875" style="2"/>
    <col min="6148" max="6148" width="18.375" style="2" customWidth="1"/>
    <col min="6149" max="6400" width="15.875" style="2"/>
    <col min="6401" max="6401" width="13.375" style="2" customWidth="1"/>
    <col min="6402" max="6402" width="30.875" style="2" customWidth="1"/>
    <col min="6403" max="6403" width="15.875" style="2"/>
    <col min="6404" max="6404" width="18.375" style="2" customWidth="1"/>
    <col min="6405" max="6656" width="15.875" style="2"/>
    <col min="6657" max="6657" width="13.375" style="2" customWidth="1"/>
    <col min="6658" max="6658" width="30.875" style="2" customWidth="1"/>
    <col min="6659" max="6659" width="15.875" style="2"/>
    <col min="6660" max="6660" width="18.375" style="2" customWidth="1"/>
    <col min="6661" max="6912" width="15.875" style="2"/>
    <col min="6913" max="6913" width="13.375" style="2" customWidth="1"/>
    <col min="6914" max="6914" width="30.875" style="2" customWidth="1"/>
    <col min="6915" max="6915" width="15.875" style="2"/>
    <col min="6916" max="6916" width="18.375" style="2" customWidth="1"/>
    <col min="6917" max="7168" width="15.875" style="2"/>
    <col min="7169" max="7169" width="13.375" style="2" customWidth="1"/>
    <col min="7170" max="7170" width="30.875" style="2" customWidth="1"/>
    <col min="7171" max="7171" width="15.875" style="2"/>
    <col min="7172" max="7172" width="18.375" style="2" customWidth="1"/>
    <col min="7173" max="7424" width="15.875" style="2"/>
    <col min="7425" max="7425" width="13.375" style="2" customWidth="1"/>
    <col min="7426" max="7426" width="30.875" style="2" customWidth="1"/>
    <col min="7427" max="7427" width="15.875" style="2"/>
    <col min="7428" max="7428" width="18.375" style="2" customWidth="1"/>
    <col min="7429" max="7680" width="15.875" style="2"/>
    <col min="7681" max="7681" width="13.375" style="2" customWidth="1"/>
    <col min="7682" max="7682" width="30.875" style="2" customWidth="1"/>
    <col min="7683" max="7683" width="15.875" style="2"/>
    <col min="7684" max="7684" width="18.375" style="2" customWidth="1"/>
    <col min="7685" max="7936" width="15.875" style="2"/>
    <col min="7937" max="7937" width="13.375" style="2" customWidth="1"/>
    <col min="7938" max="7938" width="30.875" style="2" customWidth="1"/>
    <col min="7939" max="7939" width="15.875" style="2"/>
    <col min="7940" max="7940" width="18.375" style="2" customWidth="1"/>
    <col min="7941" max="8192" width="15.875" style="2"/>
    <col min="8193" max="8193" width="13.375" style="2" customWidth="1"/>
    <col min="8194" max="8194" width="30.875" style="2" customWidth="1"/>
    <col min="8195" max="8195" width="15.875" style="2"/>
    <col min="8196" max="8196" width="18.375" style="2" customWidth="1"/>
    <col min="8197" max="8448" width="15.875" style="2"/>
    <col min="8449" max="8449" width="13.375" style="2" customWidth="1"/>
    <col min="8450" max="8450" width="30.875" style="2" customWidth="1"/>
    <col min="8451" max="8451" width="15.875" style="2"/>
    <col min="8452" max="8452" width="18.375" style="2" customWidth="1"/>
    <col min="8453" max="8704" width="15.875" style="2"/>
    <col min="8705" max="8705" width="13.375" style="2" customWidth="1"/>
    <col min="8706" max="8706" width="30.875" style="2" customWidth="1"/>
    <col min="8707" max="8707" width="15.875" style="2"/>
    <col min="8708" max="8708" width="18.375" style="2" customWidth="1"/>
    <col min="8709" max="8960" width="15.875" style="2"/>
    <col min="8961" max="8961" width="13.375" style="2" customWidth="1"/>
    <col min="8962" max="8962" width="30.875" style="2" customWidth="1"/>
    <col min="8963" max="8963" width="15.875" style="2"/>
    <col min="8964" max="8964" width="18.375" style="2" customWidth="1"/>
    <col min="8965" max="9216" width="15.875" style="2"/>
    <col min="9217" max="9217" width="13.375" style="2" customWidth="1"/>
    <col min="9218" max="9218" width="30.875" style="2" customWidth="1"/>
    <col min="9219" max="9219" width="15.875" style="2"/>
    <col min="9220" max="9220" width="18.375" style="2" customWidth="1"/>
    <col min="9221" max="9472" width="15.875" style="2"/>
    <col min="9473" max="9473" width="13.375" style="2" customWidth="1"/>
    <col min="9474" max="9474" width="30.875" style="2" customWidth="1"/>
    <col min="9475" max="9475" width="15.875" style="2"/>
    <col min="9476" max="9476" width="18.375" style="2" customWidth="1"/>
    <col min="9477" max="9728" width="15.875" style="2"/>
    <col min="9729" max="9729" width="13.375" style="2" customWidth="1"/>
    <col min="9730" max="9730" width="30.875" style="2" customWidth="1"/>
    <col min="9731" max="9731" width="15.875" style="2"/>
    <col min="9732" max="9732" width="18.375" style="2" customWidth="1"/>
    <col min="9733" max="9984" width="15.875" style="2"/>
    <col min="9985" max="9985" width="13.375" style="2" customWidth="1"/>
    <col min="9986" max="9986" width="30.875" style="2" customWidth="1"/>
    <col min="9987" max="9987" width="15.875" style="2"/>
    <col min="9988" max="9988" width="18.375" style="2" customWidth="1"/>
    <col min="9989" max="10240" width="15.875" style="2"/>
    <col min="10241" max="10241" width="13.375" style="2" customWidth="1"/>
    <col min="10242" max="10242" width="30.875" style="2" customWidth="1"/>
    <col min="10243" max="10243" width="15.875" style="2"/>
    <col min="10244" max="10244" width="18.375" style="2" customWidth="1"/>
    <col min="10245" max="10496" width="15.875" style="2"/>
    <col min="10497" max="10497" width="13.375" style="2" customWidth="1"/>
    <col min="10498" max="10498" width="30.875" style="2" customWidth="1"/>
    <col min="10499" max="10499" width="15.875" style="2"/>
    <col min="10500" max="10500" width="18.375" style="2" customWidth="1"/>
    <col min="10501" max="10752" width="15.875" style="2"/>
    <col min="10753" max="10753" width="13.375" style="2" customWidth="1"/>
    <col min="10754" max="10754" width="30.875" style="2" customWidth="1"/>
    <col min="10755" max="10755" width="15.875" style="2"/>
    <col min="10756" max="10756" width="18.375" style="2" customWidth="1"/>
    <col min="10757" max="11008" width="15.875" style="2"/>
    <col min="11009" max="11009" width="13.375" style="2" customWidth="1"/>
    <col min="11010" max="11010" width="30.875" style="2" customWidth="1"/>
    <col min="11011" max="11011" width="15.875" style="2"/>
    <col min="11012" max="11012" width="18.375" style="2" customWidth="1"/>
    <col min="11013" max="11264" width="15.875" style="2"/>
    <col min="11265" max="11265" width="13.375" style="2" customWidth="1"/>
    <col min="11266" max="11266" width="30.875" style="2" customWidth="1"/>
    <col min="11267" max="11267" width="15.875" style="2"/>
    <col min="11268" max="11268" width="18.375" style="2" customWidth="1"/>
    <col min="11269" max="11520" width="15.875" style="2"/>
    <col min="11521" max="11521" width="13.375" style="2" customWidth="1"/>
    <col min="11522" max="11522" width="30.875" style="2" customWidth="1"/>
    <col min="11523" max="11523" width="15.875" style="2"/>
    <col min="11524" max="11524" width="18.375" style="2" customWidth="1"/>
    <col min="11525" max="11776" width="15.875" style="2"/>
    <col min="11777" max="11777" width="13.375" style="2" customWidth="1"/>
    <col min="11778" max="11778" width="30.875" style="2" customWidth="1"/>
    <col min="11779" max="11779" width="15.875" style="2"/>
    <col min="11780" max="11780" width="18.375" style="2" customWidth="1"/>
    <col min="11781" max="12032" width="15.875" style="2"/>
    <col min="12033" max="12033" width="13.375" style="2" customWidth="1"/>
    <col min="12034" max="12034" width="30.875" style="2" customWidth="1"/>
    <col min="12035" max="12035" width="15.875" style="2"/>
    <col min="12036" max="12036" width="18.375" style="2" customWidth="1"/>
    <col min="12037" max="12288" width="15.875" style="2"/>
    <col min="12289" max="12289" width="13.375" style="2" customWidth="1"/>
    <col min="12290" max="12290" width="30.875" style="2" customWidth="1"/>
    <col min="12291" max="12291" width="15.875" style="2"/>
    <col min="12292" max="12292" width="18.375" style="2" customWidth="1"/>
    <col min="12293" max="12544" width="15.875" style="2"/>
    <col min="12545" max="12545" width="13.375" style="2" customWidth="1"/>
    <col min="12546" max="12546" width="30.875" style="2" customWidth="1"/>
    <col min="12547" max="12547" width="15.875" style="2"/>
    <col min="12548" max="12548" width="18.375" style="2" customWidth="1"/>
    <col min="12549" max="12800" width="15.875" style="2"/>
    <col min="12801" max="12801" width="13.375" style="2" customWidth="1"/>
    <col min="12802" max="12802" width="30.875" style="2" customWidth="1"/>
    <col min="12803" max="12803" width="15.875" style="2"/>
    <col min="12804" max="12804" width="18.375" style="2" customWidth="1"/>
    <col min="12805" max="13056" width="15.875" style="2"/>
    <col min="13057" max="13057" width="13.375" style="2" customWidth="1"/>
    <col min="13058" max="13058" width="30.875" style="2" customWidth="1"/>
    <col min="13059" max="13059" width="15.875" style="2"/>
    <col min="13060" max="13060" width="18.375" style="2" customWidth="1"/>
    <col min="13061" max="13312" width="15.875" style="2"/>
    <col min="13313" max="13313" width="13.375" style="2" customWidth="1"/>
    <col min="13314" max="13314" width="30.875" style="2" customWidth="1"/>
    <col min="13315" max="13315" width="15.875" style="2"/>
    <col min="13316" max="13316" width="18.375" style="2" customWidth="1"/>
    <col min="13317" max="13568" width="15.875" style="2"/>
    <col min="13569" max="13569" width="13.375" style="2" customWidth="1"/>
    <col min="13570" max="13570" width="30.875" style="2" customWidth="1"/>
    <col min="13571" max="13571" width="15.875" style="2"/>
    <col min="13572" max="13572" width="18.375" style="2" customWidth="1"/>
    <col min="13573" max="13824" width="15.875" style="2"/>
    <col min="13825" max="13825" width="13.375" style="2" customWidth="1"/>
    <col min="13826" max="13826" width="30.875" style="2" customWidth="1"/>
    <col min="13827" max="13827" width="15.875" style="2"/>
    <col min="13828" max="13828" width="18.375" style="2" customWidth="1"/>
    <col min="13829" max="14080" width="15.875" style="2"/>
    <col min="14081" max="14081" width="13.375" style="2" customWidth="1"/>
    <col min="14082" max="14082" width="30.875" style="2" customWidth="1"/>
    <col min="14083" max="14083" width="15.875" style="2"/>
    <col min="14084" max="14084" width="18.375" style="2" customWidth="1"/>
    <col min="14085" max="14336" width="15.875" style="2"/>
    <col min="14337" max="14337" width="13.375" style="2" customWidth="1"/>
    <col min="14338" max="14338" width="30.875" style="2" customWidth="1"/>
    <col min="14339" max="14339" width="15.875" style="2"/>
    <col min="14340" max="14340" width="18.375" style="2" customWidth="1"/>
    <col min="14341" max="14592" width="15.875" style="2"/>
    <col min="14593" max="14593" width="13.375" style="2" customWidth="1"/>
    <col min="14594" max="14594" width="30.875" style="2" customWidth="1"/>
    <col min="14595" max="14595" width="15.875" style="2"/>
    <col min="14596" max="14596" width="18.375" style="2" customWidth="1"/>
    <col min="14597" max="14848" width="15.875" style="2"/>
    <col min="14849" max="14849" width="13.375" style="2" customWidth="1"/>
    <col min="14850" max="14850" width="30.875" style="2" customWidth="1"/>
    <col min="14851" max="14851" width="15.875" style="2"/>
    <col min="14852" max="14852" width="18.375" style="2" customWidth="1"/>
    <col min="14853" max="15104" width="15.875" style="2"/>
    <col min="15105" max="15105" width="13.375" style="2" customWidth="1"/>
    <col min="15106" max="15106" width="30.875" style="2" customWidth="1"/>
    <col min="15107" max="15107" width="15.875" style="2"/>
    <col min="15108" max="15108" width="18.375" style="2" customWidth="1"/>
    <col min="15109" max="15360" width="15.875" style="2"/>
    <col min="15361" max="15361" width="13.375" style="2" customWidth="1"/>
    <col min="15362" max="15362" width="30.875" style="2" customWidth="1"/>
    <col min="15363" max="15363" width="15.875" style="2"/>
    <col min="15364" max="15364" width="18.375" style="2" customWidth="1"/>
    <col min="15365" max="15616" width="15.875" style="2"/>
    <col min="15617" max="15617" width="13.375" style="2" customWidth="1"/>
    <col min="15618" max="15618" width="30.875" style="2" customWidth="1"/>
    <col min="15619" max="15619" width="15.875" style="2"/>
    <col min="15620" max="15620" width="18.375" style="2" customWidth="1"/>
    <col min="15621" max="15872" width="15.875" style="2"/>
    <col min="15873" max="15873" width="13.375" style="2" customWidth="1"/>
    <col min="15874" max="15874" width="30.875" style="2" customWidth="1"/>
    <col min="15875" max="15875" width="15.875" style="2"/>
    <col min="15876" max="15876" width="18.375" style="2" customWidth="1"/>
    <col min="15877" max="16128" width="15.875" style="2"/>
    <col min="16129" max="16129" width="13.375" style="2" customWidth="1"/>
    <col min="16130" max="16130" width="30.875" style="2" customWidth="1"/>
    <col min="16131" max="16131" width="15.875" style="2"/>
    <col min="16132" max="16132" width="18.375" style="2" customWidth="1"/>
    <col min="16133" max="16384" width="15.875" style="2"/>
  </cols>
  <sheetData>
    <row r="1" spans="1:8" x14ac:dyDescent="0.2">
      <c r="A1" s="1"/>
    </row>
    <row r="5" spans="1:8" x14ac:dyDescent="0.2">
      <c r="D5" s="40"/>
    </row>
    <row r="6" spans="1:8" ht="28.5" x14ac:dyDescent="0.3">
      <c r="C6" s="154" t="s">
        <v>579</v>
      </c>
    </row>
    <row r="7" spans="1:8" x14ac:dyDescent="0.2">
      <c r="C7" s="3" t="s">
        <v>580</v>
      </c>
      <c r="F7" s="40"/>
    </row>
    <row r="8" spans="1:8" x14ac:dyDescent="0.2">
      <c r="B8" s="40"/>
      <c r="C8" s="3" t="s">
        <v>581</v>
      </c>
      <c r="E8" s="40"/>
    </row>
    <row r="9" spans="1:8" ht="18" thickBot="1" x14ac:dyDescent="0.25">
      <c r="A9" s="40"/>
      <c r="B9" s="49"/>
      <c r="C9" s="4"/>
      <c r="D9" s="4"/>
      <c r="E9" s="155"/>
      <c r="F9" s="4"/>
      <c r="G9" s="155"/>
      <c r="H9" s="5" t="s">
        <v>582</v>
      </c>
    </row>
    <row r="10" spans="1:8" x14ac:dyDescent="0.2">
      <c r="A10" s="40"/>
      <c r="B10" s="40"/>
      <c r="D10" s="6" t="s">
        <v>3</v>
      </c>
      <c r="E10" s="6" t="s">
        <v>4</v>
      </c>
      <c r="F10" s="6" t="s">
        <v>5</v>
      </c>
      <c r="G10" s="6" t="s">
        <v>71</v>
      </c>
      <c r="H10" s="6" t="s">
        <v>72</v>
      </c>
    </row>
    <row r="11" spans="1:8" x14ac:dyDescent="0.2">
      <c r="A11" s="40"/>
      <c r="B11" s="156" t="s">
        <v>583</v>
      </c>
      <c r="C11" s="7"/>
      <c r="D11" s="8" t="s">
        <v>8</v>
      </c>
      <c r="E11" s="8" t="s">
        <v>9</v>
      </c>
      <c r="F11" s="8" t="s">
        <v>10</v>
      </c>
      <c r="G11" s="9">
        <v>1999</v>
      </c>
      <c r="H11" s="9" t="s">
        <v>11</v>
      </c>
    </row>
    <row r="12" spans="1:8" x14ac:dyDescent="0.2">
      <c r="A12" s="40"/>
      <c r="D12" s="32"/>
    </row>
    <row r="13" spans="1:8" x14ac:dyDescent="0.2">
      <c r="A13" s="40"/>
      <c r="B13" s="1" t="s">
        <v>584</v>
      </c>
      <c r="D13" s="15">
        <v>1765752</v>
      </c>
      <c r="E13" s="16">
        <v>1768429</v>
      </c>
      <c r="F13" s="16">
        <v>1768680</v>
      </c>
      <c r="G13" s="16">
        <v>1711466</v>
      </c>
      <c r="H13" s="16">
        <v>1678617</v>
      </c>
    </row>
    <row r="14" spans="1:8" x14ac:dyDescent="0.2">
      <c r="A14" s="40"/>
      <c r="B14" s="1" t="s">
        <v>585</v>
      </c>
      <c r="D14" s="15">
        <v>689438</v>
      </c>
      <c r="E14" s="16">
        <v>650706</v>
      </c>
      <c r="F14" s="16">
        <v>586063</v>
      </c>
      <c r="G14" s="16">
        <v>669576</v>
      </c>
      <c r="H14" s="16">
        <v>742676</v>
      </c>
    </row>
    <row r="15" spans="1:8" x14ac:dyDescent="0.2">
      <c r="A15" s="40"/>
      <c r="B15" s="1" t="s">
        <v>586</v>
      </c>
      <c r="D15" s="15">
        <v>548618</v>
      </c>
      <c r="E15" s="16">
        <v>531093</v>
      </c>
      <c r="F15" s="16">
        <v>533432</v>
      </c>
      <c r="G15" s="16">
        <v>533124</v>
      </c>
      <c r="H15" s="16">
        <v>534704</v>
      </c>
    </row>
    <row r="16" spans="1:8" x14ac:dyDescent="0.2">
      <c r="A16" s="40"/>
      <c r="B16" s="1" t="s">
        <v>587</v>
      </c>
      <c r="D16" s="15">
        <v>382135</v>
      </c>
      <c r="E16" s="16">
        <v>380296</v>
      </c>
      <c r="F16" s="16">
        <v>413444</v>
      </c>
      <c r="G16" s="16">
        <v>411975</v>
      </c>
      <c r="H16" s="16">
        <v>389970</v>
      </c>
    </row>
    <row r="17" spans="1:8" x14ac:dyDescent="0.2">
      <c r="A17" s="40"/>
      <c r="B17" s="19" t="s">
        <v>588</v>
      </c>
      <c r="C17" s="7"/>
      <c r="D17" s="101">
        <v>37633</v>
      </c>
      <c r="E17" s="102">
        <v>36724</v>
      </c>
      <c r="F17" s="102">
        <v>28264</v>
      </c>
      <c r="G17" s="102">
        <v>36025</v>
      </c>
      <c r="H17" s="102">
        <v>40230</v>
      </c>
    </row>
    <row r="18" spans="1:8" x14ac:dyDescent="0.2">
      <c r="A18" s="40"/>
      <c r="D18" s="32"/>
    </row>
    <row r="19" spans="1:8" ht="18" thickBot="1" x14ac:dyDescent="0.25">
      <c r="A19" s="40"/>
      <c r="B19" s="5" t="s">
        <v>589</v>
      </c>
      <c r="C19" s="4"/>
      <c r="D19" s="157">
        <v>3348310</v>
      </c>
      <c r="E19" s="158">
        <v>3293800</v>
      </c>
      <c r="F19" s="158">
        <v>3273355</v>
      </c>
      <c r="G19" s="158">
        <v>3290116</v>
      </c>
      <c r="H19" s="158">
        <v>3305737</v>
      </c>
    </row>
    <row r="20" spans="1:8" x14ac:dyDescent="0.2">
      <c r="A20" s="40"/>
      <c r="D20" s="32"/>
    </row>
    <row r="21" spans="1:8" x14ac:dyDescent="0.2">
      <c r="A21" s="40"/>
      <c r="B21" s="1" t="s">
        <v>590</v>
      </c>
      <c r="D21" s="11">
        <v>1760643</v>
      </c>
      <c r="E21" s="12">
        <v>1773268</v>
      </c>
      <c r="F21" s="12">
        <v>1760666</v>
      </c>
      <c r="G21" s="12">
        <v>1787324</v>
      </c>
      <c r="H21" s="12">
        <v>1747260</v>
      </c>
    </row>
    <row r="22" spans="1:8" x14ac:dyDescent="0.2">
      <c r="A22" s="40"/>
      <c r="B22" s="1" t="s">
        <v>591</v>
      </c>
      <c r="D22" s="11">
        <v>653970</v>
      </c>
      <c r="E22" s="12">
        <v>661643</v>
      </c>
      <c r="F22" s="12">
        <v>676941</v>
      </c>
      <c r="G22" s="12">
        <v>694895</v>
      </c>
      <c r="H22" s="12">
        <v>722829</v>
      </c>
    </row>
    <row r="23" spans="1:8" x14ac:dyDescent="0.2">
      <c r="A23" s="40"/>
      <c r="B23" s="1" t="s">
        <v>554</v>
      </c>
      <c r="D23" s="11">
        <v>1213380</v>
      </c>
      <c r="E23" s="12">
        <v>1041256</v>
      </c>
      <c r="F23" s="12">
        <v>1140008</v>
      </c>
      <c r="G23" s="12">
        <v>997150</v>
      </c>
      <c r="H23" s="12">
        <v>905195</v>
      </c>
    </row>
    <row r="24" spans="1:8" x14ac:dyDescent="0.2">
      <c r="A24" s="40"/>
      <c r="B24" s="1" t="s">
        <v>592</v>
      </c>
      <c r="D24" s="11">
        <v>-12310</v>
      </c>
      <c r="E24" s="12">
        <v>8284</v>
      </c>
      <c r="F24" s="12">
        <v>-15206</v>
      </c>
      <c r="G24" s="12">
        <v>-9110</v>
      </c>
      <c r="H24" s="12">
        <v>-9056</v>
      </c>
    </row>
    <row r="25" spans="1:8" x14ac:dyDescent="0.2">
      <c r="A25" s="40"/>
      <c r="B25" s="1" t="s">
        <v>593</v>
      </c>
      <c r="D25" s="13">
        <v>2501478</v>
      </c>
      <c r="E25" s="14">
        <v>2507497</v>
      </c>
      <c r="F25" s="14">
        <v>2345315</v>
      </c>
      <c r="G25" s="14">
        <v>2365983</v>
      </c>
      <c r="H25" s="14">
        <v>2418108</v>
      </c>
    </row>
    <row r="26" spans="1:8" x14ac:dyDescent="0.2">
      <c r="A26" s="40"/>
      <c r="B26" s="1" t="s">
        <v>594</v>
      </c>
      <c r="D26" s="13">
        <v>2710707</v>
      </c>
      <c r="E26" s="14">
        <v>2652415</v>
      </c>
      <c r="F26" s="14">
        <v>2503721</v>
      </c>
      <c r="G26" s="14">
        <v>2545946</v>
      </c>
      <c r="H26" s="14">
        <v>2530910</v>
      </c>
    </row>
    <row r="27" spans="1:8" x14ac:dyDescent="0.2">
      <c r="A27" s="40"/>
      <c r="B27" s="19" t="s">
        <v>595</v>
      </c>
      <c r="C27" s="7"/>
      <c r="D27" s="159">
        <v>-58144</v>
      </c>
      <c r="E27" s="160">
        <v>-45733</v>
      </c>
      <c r="F27" s="160">
        <v>-130648</v>
      </c>
      <c r="G27" s="160">
        <v>-180</v>
      </c>
      <c r="H27" s="160">
        <v>52311</v>
      </c>
    </row>
    <row r="28" spans="1:8" x14ac:dyDescent="0.2">
      <c r="A28" s="40"/>
      <c r="D28" s="11"/>
      <c r="E28" s="12"/>
      <c r="F28" s="12"/>
      <c r="G28" s="12"/>
      <c r="H28" s="12"/>
    </row>
    <row r="29" spans="1:8" ht="18" thickBot="1" x14ac:dyDescent="0.25">
      <c r="A29" s="40"/>
      <c r="B29" s="5" t="s">
        <v>596</v>
      </c>
      <c r="C29" s="4"/>
      <c r="D29" s="157">
        <v>3348310</v>
      </c>
      <c r="E29" s="158">
        <v>3293800</v>
      </c>
      <c r="F29" s="158">
        <v>3273355</v>
      </c>
      <c r="G29" s="158">
        <v>3290116</v>
      </c>
      <c r="H29" s="158">
        <v>3305737</v>
      </c>
    </row>
    <row r="30" spans="1:8" x14ac:dyDescent="0.2">
      <c r="A30" s="40"/>
    </row>
    <row r="31" spans="1:8" x14ac:dyDescent="0.2">
      <c r="C31" s="3" t="s">
        <v>597</v>
      </c>
    </row>
    <row r="32" spans="1:8" ht="18" thickBot="1" x14ac:dyDescent="0.25">
      <c r="A32" s="40"/>
      <c r="B32" s="4"/>
      <c r="C32" s="4"/>
      <c r="D32" s="4"/>
      <c r="E32" s="4"/>
      <c r="F32" s="4"/>
      <c r="G32" s="4"/>
      <c r="H32" s="5" t="s">
        <v>582</v>
      </c>
    </row>
    <row r="33" spans="1:8" x14ac:dyDescent="0.2">
      <c r="A33" s="40"/>
      <c r="D33" s="6" t="s">
        <v>3</v>
      </c>
      <c r="E33" s="6" t="s">
        <v>4</v>
      </c>
      <c r="F33" s="6" t="s">
        <v>5</v>
      </c>
      <c r="G33" s="6" t="s">
        <v>71</v>
      </c>
      <c r="H33" s="6" t="s">
        <v>72</v>
      </c>
    </row>
    <row r="34" spans="1:8" x14ac:dyDescent="0.2">
      <c r="A34" s="40"/>
      <c r="B34" s="156"/>
      <c r="C34" s="7"/>
      <c r="D34" s="8" t="s">
        <v>8</v>
      </c>
      <c r="E34" s="8" t="s">
        <v>9</v>
      </c>
      <c r="F34" s="8" t="s">
        <v>10</v>
      </c>
      <c r="G34" s="9">
        <v>1999</v>
      </c>
      <c r="H34" s="9" t="s">
        <v>11</v>
      </c>
    </row>
    <row r="35" spans="1:8" x14ac:dyDescent="0.2">
      <c r="A35" s="40"/>
      <c r="D35" s="10"/>
    </row>
    <row r="36" spans="1:8" x14ac:dyDescent="0.2">
      <c r="A36" s="40"/>
      <c r="B36" s="1" t="s">
        <v>598</v>
      </c>
      <c r="D36" s="11">
        <v>1760643</v>
      </c>
      <c r="E36" s="12">
        <v>1773268</v>
      </c>
      <c r="F36" s="12">
        <v>1760666</v>
      </c>
      <c r="G36" s="12">
        <v>1787324</v>
      </c>
      <c r="H36" s="12">
        <v>1747260</v>
      </c>
    </row>
    <row r="37" spans="1:8" x14ac:dyDescent="0.2">
      <c r="A37" s="40"/>
      <c r="B37" s="1" t="s">
        <v>599</v>
      </c>
      <c r="D37" s="13">
        <v>653970</v>
      </c>
      <c r="E37" s="14">
        <v>661643</v>
      </c>
      <c r="F37" s="14">
        <v>676941</v>
      </c>
      <c r="G37" s="14">
        <v>694895</v>
      </c>
      <c r="H37" s="14">
        <v>722829</v>
      </c>
    </row>
    <row r="38" spans="1:8" x14ac:dyDescent="0.2">
      <c r="A38" s="40"/>
      <c r="B38" s="19" t="s">
        <v>600</v>
      </c>
      <c r="C38" s="7"/>
      <c r="D38" s="29">
        <v>1028321</v>
      </c>
      <c r="E38" s="30">
        <v>990000</v>
      </c>
      <c r="F38" s="30">
        <v>911741</v>
      </c>
      <c r="G38" s="30">
        <v>954097</v>
      </c>
      <c r="H38" s="30">
        <v>903172</v>
      </c>
    </row>
    <row r="39" spans="1:8" x14ac:dyDescent="0.2">
      <c r="A39" s="40"/>
      <c r="D39" s="27"/>
      <c r="E39" s="28"/>
      <c r="F39" s="28"/>
      <c r="G39" s="28"/>
      <c r="H39" s="28"/>
    </row>
    <row r="40" spans="1:8" ht="18" thickBot="1" x14ac:dyDescent="0.25">
      <c r="A40" s="40"/>
      <c r="B40" s="5" t="s">
        <v>601</v>
      </c>
      <c r="C40" s="4"/>
      <c r="D40" s="25">
        <v>3442934</v>
      </c>
      <c r="E40" s="26">
        <v>3424911</v>
      </c>
      <c r="F40" s="26">
        <v>3349348</v>
      </c>
      <c r="G40" s="26">
        <v>3436316</v>
      </c>
      <c r="H40" s="26">
        <v>3373261</v>
      </c>
    </row>
    <row r="41" spans="1:8" x14ac:dyDescent="0.2">
      <c r="A41" s="40"/>
      <c r="D41" s="32"/>
    </row>
    <row r="42" spans="1:8" x14ac:dyDescent="0.2">
      <c r="A42" s="40"/>
      <c r="B42" s="1" t="s">
        <v>602</v>
      </c>
      <c r="D42" s="13">
        <v>1765752</v>
      </c>
      <c r="E42" s="14">
        <v>1768429</v>
      </c>
      <c r="F42" s="14">
        <v>1768680</v>
      </c>
      <c r="G42" s="14">
        <v>1711466</v>
      </c>
      <c r="H42" s="14">
        <v>1678617</v>
      </c>
    </row>
    <row r="43" spans="1:8" x14ac:dyDescent="0.2">
      <c r="A43" s="40"/>
      <c r="B43" s="1" t="s">
        <v>603</v>
      </c>
      <c r="D43" s="13">
        <v>157230</v>
      </c>
      <c r="E43" s="14">
        <v>151729</v>
      </c>
      <c r="F43" s="14">
        <v>154258</v>
      </c>
      <c r="G43" s="14">
        <v>144418</v>
      </c>
      <c r="H43" s="14">
        <v>141280</v>
      </c>
    </row>
    <row r="44" spans="1:8" x14ac:dyDescent="0.2">
      <c r="A44" s="40"/>
      <c r="B44" s="1" t="s">
        <v>604</v>
      </c>
      <c r="D44" s="13">
        <v>689438</v>
      </c>
      <c r="E44" s="14">
        <v>650706</v>
      </c>
      <c r="F44" s="14">
        <v>586063</v>
      </c>
      <c r="G44" s="14">
        <v>669576</v>
      </c>
      <c r="H44" s="14">
        <v>742676</v>
      </c>
    </row>
    <row r="45" spans="1:8" x14ac:dyDescent="0.2">
      <c r="A45" s="40"/>
      <c r="B45" s="1" t="s">
        <v>605</v>
      </c>
      <c r="D45" s="13">
        <v>139622</v>
      </c>
      <c r="E45" s="14">
        <v>148231</v>
      </c>
      <c r="F45" s="14">
        <v>72531</v>
      </c>
      <c r="G45" s="14">
        <v>97725</v>
      </c>
      <c r="H45" s="14">
        <v>71839</v>
      </c>
    </row>
    <row r="46" spans="1:8" x14ac:dyDescent="0.2">
      <c r="A46" s="40"/>
      <c r="B46" s="1" t="s">
        <v>606</v>
      </c>
      <c r="D46" s="13">
        <v>382135</v>
      </c>
      <c r="E46" s="14">
        <v>380296</v>
      </c>
      <c r="F46" s="14">
        <v>413444</v>
      </c>
      <c r="G46" s="14">
        <v>411975</v>
      </c>
      <c r="H46" s="14">
        <v>389970</v>
      </c>
    </row>
    <row r="47" spans="1:8" x14ac:dyDescent="0.2">
      <c r="A47" s="40"/>
      <c r="B47" s="1" t="s">
        <v>607</v>
      </c>
      <c r="D47" s="13">
        <v>37633</v>
      </c>
      <c r="E47" s="31">
        <v>36724</v>
      </c>
      <c r="F47" s="31">
        <v>28264</v>
      </c>
      <c r="G47" s="31">
        <v>36025</v>
      </c>
      <c r="H47" s="31">
        <v>40230</v>
      </c>
    </row>
    <row r="48" spans="1:8" x14ac:dyDescent="0.2">
      <c r="A48" s="40"/>
      <c r="B48" s="19" t="s">
        <v>608</v>
      </c>
      <c r="C48" s="7"/>
      <c r="D48" s="29">
        <v>346390</v>
      </c>
      <c r="E48" s="30">
        <v>362244</v>
      </c>
      <c r="F48" s="30">
        <v>382636</v>
      </c>
      <c r="G48" s="30">
        <v>437181</v>
      </c>
      <c r="H48" s="30">
        <v>389109</v>
      </c>
    </row>
    <row r="49" spans="1:9" x14ac:dyDescent="0.2">
      <c r="A49" s="40"/>
      <c r="D49" s="13"/>
      <c r="E49" s="31"/>
      <c r="F49" s="31"/>
      <c r="G49" s="31"/>
      <c r="H49" s="31"/>
    </row>
    <row r="50" spans="1:9" ht="18" thickBot="1" x14ac:dyDescent="0.25">
      <c r="A50" s="40"/>
      <c r="B50" s="5" t="s">
        <v>609</v>
      </c>
      <c r="C50" s="35"/>
      <c r="D50" s="4">
        <v>3442934</v>
      </c>
      <c r="E50" s="4">
        <v>3424911</v>
      </c>
      <c r="F50" s="4">
        <v>3349348</v>
      </c>
      <c r="G50" s="4">
        <v>3436316</v>
      </c>
      <c r="H50" s="4">
        <v>3373261</v>
      </c>
    </row>
    <row r="51" spans="1:9" x14ac:dyDescent="0.2">
      <c r="A51" s="40"/>
    </row>
    <row r="52" spans="1:9" x14ac:dyDescent="0.2">
      <c r="C52" s="3" t="s">
        <v>610</v>
      </c>
    </row>
    <row r="53" spans="1:9" ht="18" thickBot="1" x14ac:dyDescent="0.25">
      <c r="A53" s="40"/>
      <c r="B53" s="4"/>
      <c r="C53" s="155"/>
      <c r="D53" s="4"/>
      <c r="E53" s="4"/>
      <c r="F53" s="4"/>
      <c r="G53" s="4"/>
      <c r="H53" s="5" t="s">
        <v>582</v>
      </c>
    </row>
    <row r="54" spans="1:9" x14ac:dyDescent="0.2">
      <c r="A54" s="40"/>
      <c r="C54" s="161"/>
      <c r="D54" s="6" t="s">
        <v>3</v>
      </c>
      <c r="E54" s="6" t="s">
        <v>4</v>
      </c>
      <c r="F54" s="6" t="s">
        <v>5</v>
      </c>
      <c r="G54" s="6" t="s">
        <v>71</v>
      </c>
      <c r="H54" s="6" t="s">
        <v>72</v>
      </c>
    </row>
    <row r="55" spans="1:9" x14ac:dyDescent="0.2">
      <c r="A55" s="40"/>
      <c r="B55" s="156"/>
      <c r="C55" s="162"/>
      <c r="D55" s="8" t="s">
        <v>8</v>
      </c>
      <c r="E55" s="8" t="s">
        <v>9</v>
      </c>
      <c r="F55" s="8" t="s">
        <v>10</v>
      </c>
      <c r="G55" s="9">
        <v>1999</v>
      </c>
      <c r="H55" s="9" t="s">
        <v>11</v>
      </c>
    </row>
    <row r="56" spans="1:9" x14ac:dyDescent="0.2">
      <c r="A56" s="40"/>
      <c r="C56" s="161"/>
      <c r="D56" s="163"/>
      <c r="E56" s="12"/>
      <c r="F56" s="12"/>
      <c r="G56" s="12"/>
      <c r="H56" s="12"/>
    </row>
    <row r="57" spans="1:9" x14ac:dyDescent="0.2">
      <c r="A57" s="40"/>
      <c r="B57" s="1" t="s">
        <v>611</v>
      </c>
      <c r="C57" s="161"/>
      <c r="D57" s="11">
        <v>2501478</v>
      </c>
      <c r="E57" s="12">
        <v>2507497</v>
      </c>
      <c r="F57" s="12">
        <v>2345315</v>
      </c>
      <c r="G57" s="12">
        <v>2365983</v>
      </c>
      <c r="H57" s="12">
        <v>2418108</v>
      </c>
    </row>
    <row r="58" spans="1:9" x14ac:dyDescent="0.2">
      <c r="A58" s="40"/>
      <c r="B58" s="1" t="s">
        <v>612</v>
      </c>
      <c r="C58" s="161"/>
      <c r="D58" s="13">
        <v>224721</v>
      </c>
      <c r="E58" s="14">
        <v>219661</v>
      </c>
      <c r="F58" s="14">
        <v>222947</v>
      </c>
      <c r="G58" s="14">
        <v>211760</v>
      </c>
      <c r="H58" s="14">
        <v>207799</v>
      </c>
    </row>
    <row r="59" spans="1:9" x14ac:dyDescent="0.2">
      <c r="A59" s="40"/>
      <c r="B59" s="20" t="s">
        <v>613</v>
      </c>
      <c r="C59" s="164"/>
      <c r="D59" s="13">
        <v>150069</v>
      </c>
      <c r="E59" s="31">
        <v>157915</v>
      </c>
      <c r="F59" s="31">
        <v>81311</v>
      </c>
      <c r="G59" s="31">
        <v>107014</v>
      </c>
      <c r="H59" s="31">
        <v>82220</v>
      </c>
    </row>
    <row r="60" spans="1:9" x14ac:dyDescent="0.2">
      <c r="A60" s="40"/>
      <c r="B60" s="20" t="s">
        <v>614</v>
      </c>
      <c r="C60" s="164"/>
      <c r="D60" s="13">
        <v>405952</v>
      </c>
      <c r="E60" s="31">
        <v>418611</v>
      </c>
      <c r="F60" s="31">
        <v>432151</v>
      </c>
      <c r="G60" s="31">
        <v>474372</v>
      </c>
      <c r="H60" s="31">
        <v>462823</v>
      </c>
      <c r="I60" s="21"/>
    </row>
    <row r="61" spans="1:9" x14ac:dyDescent="0.2">
      <c r="A61" s="40"/>
      <c r="B61" s="20" t="s">
        <v>615</v>
      </c>
      <c r="C61" s="164"/>
      <c r="D61" s="15">
        <v>-434013</v>
      </c>
      <c r="E61" s="148">
        <v>-517286</v>
      </c>
      <c r="F61" s="148">
        <v>-451019</v>
      </c>
      <c r="G61" s="148">
        <v>-499361</v>
      </c>
      <c r="H61" s="148">
        <v>-489426</v>
      </c>
    </row>
    <row r="62" spans="1:9" x14ac:dyDescent="0.2">
      <c r="A62" s="40"/>
      <c r="B62" s="19"/>
      <c r="C62" s="162"/>
      <c r="D62" s="165"/>
      <c r="E62" s="166"/>
      <c r="F62" s="166"/>
      <c r="G62" s="166"/>
      <c r="H62" s="166"/>
    </row>
    <row r="63" spans="1:9" ht="18" thickBot="1" x14ac:dyDescent="0.25">
      <c r="A63" s="40"/>
      <c r="B63" s="167" t="s">
        <v>616</v>
      </c>
      <c r="C63" s="155"/>
      <c r="D63" s="25">
        <v>2848207</v>
      </c>
      <c r="E63" s="26">
        <v>2786398</v>
      </c>
      <c r="F63" s="26">
        <v>2630705</v>
      </c>
      <c r="G63" s="26">
        <v>2659768</v>
      </c>
      <c r="H63" s="26">
        <v>2681524</v>
      </c>
    </row>
    <row r="64" spans="1:9" x14ac:dyDescent="0.2">
      <c r="A64" s="40"/>
      <c r="C64" s="161"/>
      <c r="D64" s="27"/>
      <c r="E64" s="28"/>
      <c r="F64" s="28"/>
      <c r="G64" s="28"/>
      <c r="H64" s="28"/>
    </row>
    <row r="65" spans="1:8" x14ac:dyDescent="0.2">
      <c r="A65" s="40"/>
      <c r="B65" s="1" t="s">
        <v>617</v>
      </c>
      <c r="C65" s="161"/>
      <c r="D65" s="13">
        <v>2710707</v>
      </c>
      <c r="E65" s="14">
        <v>2652415</v>
      </c>
      <c r="F65" s="14">
        <v>2503721</v>
      </c>
      <c r="G65" s="14">
        <v>2545946</v>
      </c>
      <c r="H65" s="14">
        <v>2530910</v>
      </c>
    </row>
    <row r="66" spans="1:8" x14ac:dyDescent="0.2">
      <c r="A66" s="40"/>
      <c r="B66" s="1" t="s">
        <v>618</v>
      </c>
      <c r="C66" s="161"/>
      <c r="D66" s="13">
        <v>67491</v>
      </c>
      <c r="E66" s="14">
        <v>67932</v>
      </c>
      <c r="F66" s="14">
        <v>68689</v>
      </c>
      <c r="G66" s="14">
        <v>67342</v>
      </c>
      <c r="H66" s="14">
        <v>66519</v>
      </c>
    </row>
    <row r="67" spans="1:8" x14ac:dyDescent="0.2">
      <c r="A67" s="40"/>
      <c r="B67" s="1" t="s">
        <v>619</v>
      </c>
      <c r="C67" s="161"/>
      <c r="D67" s="168">
        <v>10447</v>
      </c>
      <c r="E67" s="169">
        <v>9684</v>
      </c>
      <c r="F67" s="14">
        <v>8780</v>
      </c>
      <c r="G67" s="14">
        <v>9289</v>
      </c>
      <c r="H67" s="14">
        <v>10381</v>
      </c>
    </row>
    <row r="68" spans="1:8" x14ac:dyDescent="0.2">
      <c r="A68" s="40"/>
      <c r="B68" s="1" t="s">
        <v>620</v>
      </c>
      <c r="C68" s="161"/>
      <c r="D68" s="13">
        <v>59562</v>
      </c>
      <c r="E68" s="14">
        <v>56367</v>
      </c>
      <c r="F68" s="14">
        <v>49515</v>
      </c>
      <c r="G68" s="14">
        <v>37191</v>
      </c>
      <c r="H68" s="14">
        <v>73714</v>
      </c>
    </row>
    <row r="69" spans="1:8" x14ac:dyDescent="0.2">
      <c r="A69" s="40"/>
      <c r="B69" s="19"/>
      <c r="C69" s="162"/>
      <c r="D69" s="29"/>
      <c r="E69" s="30"/>
      <c r="F69" s="30"/>
      <c r="G69" s="30"/>
      <c r="H69" s="30"/>
    </row>
    <row r="70" spans="1:8" ht="18" thickBot="1" x14ac:dyDescent="0.25">
      <c r="A70" s="40"/>
      <c r="B70" s="5" t="s">
        <v>621</v>
      </c>
      <c r="C70" s="155"/>
      <c r="D70" s="25">
        <v>2848207</v>
      </c>
      <c r="E70" s="26">
        <v>2786398</v>
      </c>
      <c r="F70" s="26">
        <v>2630705</v>
      </c>
      <c r="G70" s="26">
        <v>2659768</v>
      </c>
      <c r="H70" s="26">
        <v>2681524</v>
      </c>
    </row>
    <row r="71" spans="1:8" x14ac:dyDescent="0.2">
      <c r="C71" s="1" t="s">
        <v>48</v>
      </c>
    </row>
    <row r="72" spans="1:8" x14ac:dyDescent="0.2">
      <c r="A72" s="1"/>
      <c r="B72" s="40"/>
      <c r="D72" s="40"/>
      <c r="E72" s="40"/>
      <c r="F72" s="40"/>
      <c r="G72" s="40"/>
      <c r="H72" s="40"/>
    </row>
    <row r="73" spans="1:8" x14ac:dyDescent="0.2">
      <c r="A73" s="40"/>
      <c r="B73" s="40"/>
      <c r="D73" s="40"/>
      <c r="E73" s="40"/>
      <c r="F73" s="40"/>
      <c r="G73" s="40"/>
      <c r="H73" s="40"/>
    </row>
  </sheetData>
  <phoneticPr fontId="2"/>
  <pageMargins left="0.55000000000000004" right="0.37" top="0.56999999999999995" bottom="0.53" header="0.51200000000000001" footer="0.51200000000000001"/>
  <pageSetup paperSize="12" scale="7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220"/>
  <sheetViews>
    <sheetView showGridLines="0" zoomScale="75" zoomScaleNormal="75" workbookViewId="0">
      <selection activeCell="H4" sqref="H4"/>
    </sheetView>
  </sheetViews>
  <sheetFormatPr defaultColWidth="15.875" defaultRowHeight="17.25" x14ac:dyDescent="0.2"/>
  <cols>
    <col min="1" max="1" width="13.375" style="2" customWidth="1"/>
    <col min="2" max="2" width="30.875" style="2" customWidth="1"/>
    <col min="3" max="3" width="15.875" style="2"/>
    <col min="4" max="4" width="18.375" style="2" customWidth="1"/>
    <col min="5" max="256" width="15.875" style="2"/>
    <col min="257" max="257" width="13.375" style="2" customWidth="1"/>
    <col min="258" max="258" width="30.875" style="2" customWidth="1"/>
    <col min="259" max="259" width="15.875" style="2"/>
    <col min="260" max="260" width="18.375" style="2" customWidth="1"/>
    <col min="261" max="512" width="15.875" style="2"/>
    <col min="513" max="513" width="13.375" style="2" customWidth="1"/>
    <col min="514" max="514" width="30.875" style="2" customWidth="1"/>
    <col min="515" max="515" width="15.875" style="2"/>
    <col min="516" max="516" width="18.375" style="2" customWidth="1"/>
    <col min="517" max="768" width="15.875" style="2"/>
    <col min="769" max="769" width="13.375" style="2" customWidth="1"/>
    <col min="770" max="770" width="30.875" style="2" customWidth="1"/>
    <col min="771" max="771" width="15.875" style="2"/>
    <col min="772" max="772" width="18.375" style="2" customWidth="1"/>
    <col min="773" max="1024" width="15.875" style="2"/>
    <col min="1025" max="1025" width="13.375" style="2" customWidth="1"/>
    <col min="1026" max="1026" width="30.875" style="2" customWidth="1"/>
    <col min="1027" max="1027" width="15.875" style="2"/>
    <col min="1028" max="1028" width="18.375" style="2" customWidth="1"/>
    <col min="1029" max="1280" width="15.875" style="2"/>
    <col min="1281" max="1281" width="13.375" style="2" customWidth="1"/>
    <col min="1282" max="1282" width="30.875" style="2" customWidth="1"/>
    <col min="1283" max="1283" width="15.875" style="2"/>
    <col min="1284" max="1284" width="18.375" style="2" customWidth="1"/>
    <col min="1285" max="1536" width="15.875" style="2"/>
    <col min="1537" max="1537" width="13.375" style="2" customWidth="1"/>
    <col min="1538" max="1538" width="30.875" style="2" customWidth="1"/>
    <col min="1539" max="1539" width="15.875" style="2"/>
    <col min="1540" max="1540" width="18.375" style="2" customWidth="1"/>
    <col min="1541" max="1792" width="15.875" style="2"/>
    <col min="1793" max="1793" width="13.375" style="2" customWidth="1"/>
    <col min="1794" max="1794" width="30.875" style="2" customWidth="1"/>
    <col min="1795" max="1795" width="15.875" style="2"/>
    <col min="1796" max="1796" width="18.375" style="2" customWidth="1"/>
    <col min="1797" max="2048" width="15.875" style="2"/>
    <col min="2049" max="2049" width="13.375" style="2" customWidth="1"/>
    <col min="2050" max="2050" width="30.875" style="2" customWidth="1"/>
    <col min="2051" max="2051" width="15.875" style="2"/>
    <col min="2052" max="2052" width="18.375" style="2" customWidth="1"/>
    <col min="2053" max="2304" width="15.875" style="2"/>
    <col min="2305" max="2305" width="13.375" style="2" customWidth="1"/>
    <col min="2306" max="2306" width="30.875" style="2" customWidth="1"/>
    <col min="2307" max="2307" width="15.875" style="2"/>
    <col min="2308" max="2308" width="18.375" style="2" customWidth="1"/>
    <col min="2309" max="2560" width="15.875" style="2"/>
    <col min="2561" max="2561" width="13.375" style="2" customWidth="1"/>
    <col min="2562" max="2562" width="30.875" style="2" customWidth="1"/>
    <col min="2563" max="2563" width="15.875" style="2"/>
    <col min="2564" max="2564" width="18.375" style="2" customWidth="1"/>
    <col min="2565" max="2816" width="15.875" style="2"/>
    <col min="2817" max="2817" width="13.375" style="2" customWidth="1"/>
    <col min="2818" max="2818" width="30.875" style="2" customWidth="1"/>
    <col min="2819" max="2819" width="15.875" style="2"/>
    <col min="2820" max="2820" width="18.375" style="2" customWidth="1"/>
    <col min="2821" max="3072" width="15.875" style="2"/>
    <col min="3073" max="3073" width="13.375" style="2" customWidth="1"/>
    <col min="3074" max="3074" width="30.875" style="2" customWidth="1"/>
    <col min="3075" max="3075" width="15.875" style="2"/>
    <col min="3076" max="3076" width="18.375" style="2" customWidth="1"/>
    <col min="3077" max="3328" width="15.875" style="2"/>
    <col min="3329" max="3329" width="13.375" style="2" customWidth="1"/>
    <col min="3330" max="3330" width="30.875" style="2" customWidth="1"/>
    <col min="3331" max="3331" width="15.875" style="2"/>
    <col min="3332" max="3332" width="18.375" style="2" customWidth="1"/>
    <col min="3333" max="3584" width="15.875" style="2"/>
    <col min="3585" max="3585" width="13.375" style="2" customWidth="1"/>
    <col min="3586" max="3586" width="30.875" style="2" customWidth="1"/>
    <col min="3587" max="3587" width="15.875" style="2"/>
    <col min="3588" max="3588" width="18.375" style="2" customWidth="1"/>
    <col min="3589" max="3840" width="15.875" style="2"/>
    <col min="3841" max="3841" width="13.375" style="2" customWidth="1"/>
    <col min="3842" max="3842" width="30.875" style="2" customWidth="1"/>
    <col min="3843" max="3843" width="15.875" style="2"/>
    <col min="3844" max="3844" width="18.375" style="2" customWidth="1"/>
    <col min="3845" max="4096" width="15.875" style="2"/>
    <col min="4097" max="4097" width="13.375" style="2" customWidth="1"/>
    <col min="4098" max="4098" width="30.875" style="2" customWidth="1"/>
    <col min="4099" max="4099" width="15.875" style="2"/>
    <col min="4100" max="4100" width="18.375" style="2" customWidth="1"/>
    <col min="4101" max="4352" width="15.875" style="2"/>
    <col min="4353" max="4353" width="13.375" style="2" customWidth="1"/>
    <col min="4354" max="4354" width="30.875" style="2" customWidth="1"/>
    <col min="4355" max="4355" width="15.875" style="2"/>
    <col min="4356" max="4356" width="18.375" style="2" customWidth="1"/>
    <col min="4357" max="4608" width="15.875" style="2"/>
    <col min="4609" max="4609" width="13.375" style="2" customWidth="1"/>
    <col min="4610" max="4610" width="30.875" style="2" customWidth="1"/>
    <col min="4611" max="4611" width="15.875" style="2"/>
    <col min="4612" max="4612" width="18.375" style="2" customWidth="1"/>
    <col min="4613" max="4864" width="15.875" style="2"/>
    <col min="4865" max="4865" width="13.375" style="2" customWidth="1"/>
    <col min="4866" max="4866" width="30.875" style="2" customWidth="1"/>
    <col min="4867" max="4867" width="15.875" style="2"/>
    <col min="4868" max="4868" width="18.375" style="2" customWidth="1"/>
    <col min="4869" max="5120" width="15.875" style="2"/>
    <col min="5121" max="5121" width="13.375" style="2" customWidth="1"/>
    <col min="5122" max="5122" width="30.875" style="2" customWidth="1"/>
    <col min="5123" max="5123" width="15.875" style="2"/>
    <col min="5124" max="5124" width="18.375" style="2" customWidth="1"/>
    <col min="5125" max="5376" width="15.875" style="2"/>
    <col min="5377" max="5377" width="13.375" style="2" customWidth="1"/>
    <col min="5378" max="5378" width="30.875" style="2" customWidth="1"/>
    <col min="5379" max="5379" width="15.875" style="2"/>
    <col min="5380" max="5380" width="18.375" style="2" customWidth="1"/>
    <col min="5381" max="5632" width="15.875" style="2"/>
    <col min="5633" max="5633" width="13.375" style="2" customWidth="1"/>
    <col min="5634" max="5634" width="30.875" style="2" customWidth="1"/>
    <col min="5635" max="5635" width="15.875" style="2"/>
    <col min="5636" max="5636" width="18.375" style="2" customWidth="1"/>
    <col min="5637" max="5888" width="15.875" style="2"/>
    <col min="5889" max="5889" width="13.375" style="2" customWidth="1"/>
    <col min="5890" max="5890" width="30.875" style="2" customWidth="1"/>
    <col min="5891" max="5891" width="15.875" style="2"/>
    <col min="5892" max="5892" width="18.375" style="2" customWidth="1"/>
    <col min="5893" max="6144" width="15.875" style="2"/>
    <col min="6145" max="6145" width="13.375" style="2" customWidth="1"/>
    <col min="6146" max="6146" width="30.875" style="2" customWidth="1"/>
    <col min="6147" max="6147" width="15.875" style="2"/>
    <col min="6148" max="6148" width="18.375" style="2" customWidth="1"/>
    <col min="6149" max="6400" width="15.875" style="2"/>
    <col min="6401" max="6401" width="13.375" style="2" customWidth="1"/>
    <col min="6402" max="6402" width="30.875" style="2" customWidth="1"/>
    <col min="6403" max="6403" width="15.875" style="2"/>
    <col min="6404" max="6404" width="18.375" style="2" customWidth="1"/>
    <col min="6405" max="6656" width="15.875" style="2"/>
    <col min="6657" max="6657" width="13.375" style="2" customWidth="1"/>
    <col min="6658" max="6658" width="30.875" style="2" customWidth="1"/>
    <col min="6659" max="6659" width="15.875" style="2"/>
    <col min="6660" max="6660" width="18.375" style="2" customWidth="1"/>
    <col min="6661" max="6912" width="15.875" style="2"/>
    <col min="6913" max="6913" width="13.375" style="2" customWidth="1"/>
    <col min="6914" max="6914" width="30.875" style="2" customWidth="1"/>
    <col min="6915" max="6915" width="15.875" style="2"/>
    <col min="6916" max="6916" width="18.375" style="2" customWidth="1"/>
    <col min="6917" max="7168" width="15.875" style="2"/>
    <col min="7169" max="7169" width="13.375" style="2" customWidth="1"/>
    <col min="7170" max="7170" width="30.875" style="2" customWidth="1"/>
    <col min="7171" max="7171" width="15.875" style="2"/>
    <col min="7172" max="7172" width="18.375" style="2" customWidth="1"/>
    <col min="7173" max="7424" width="15.875" style="2"/>
    <col min="7425" max="7425" width="13.375" style="2" customWidth="1"/>
    <col min="7426" max="7426" width="30.875" style="2" customWidth="1"/>
    <col min="7427" max="7427" width="15.875" style="2"/>
    <col min="7428" max="7428" width="18.375" style="2" customWidth="1"/>
    <col min="7429" max="7680" width="15.875" style="2"/>
    <col min="7681" max="7681" width="13.375" style="2" customWidth="1"/>
    <col min="7682" max="7682" width="30.875" style="2" customWidth="1"/>
    <col min="7683" max="7683" width="15.875" style="2"/>
    <col min="7684" max="7684" width="18.375" style="2" customWidth="1"/>
    <col min="7685" max="7936" width="15.875" style="2"/>
    <col min="7937" max="7937" width="13.375" style="2" customWidth="1"/>
    <col min="7938" max="7938" width="30.875" style="2" customWidth="1"/>
    <col min="7939" max="7939" width="15.875" style="2"/>
    <col min="7940" max="7940" width="18.375" style="2" customWidth="1"/>
    <col min="7941" max="8192" width="15.875" style="2"/>
    <col min="8193" max="8193" width="13.375" style="2" customWidth="1"/>
    <col min="8194" max="8194" width="30.875" style="2" customWidth="1"/>
    <col min="8195" max="8195" width="15.875" style="2"/>
    <col min="8196" max="8196" width="18.375" style="2" customWidth="1"/>
    <col min="8197" max="8448" width="15.875" style="2"/>
    <col min="8449" max="8449" width="13.375" style="2" customWidth="1"/>
    <col min="8450" max="8450" width="30.875" style="2" customWidth="1"/>
    <col min="8451" max="8451" width="15.875" style="2"/>
    <col min="8452" max="8452" width="18.375" style="2" customWidth="1"/>
    <col min="8453" max="8704" width="15.875" style="2"/>
    <col min="8705" max="8705" width="13.375" style="2" customWidth="1"/>
    <col min="8706" max="8706" width="30.875" style="2" customWidth="1"/>
    <col min="8707" max="8707" width="15.875" style="2"/>
    <col min="8708" max="8708" width="18.375" style="2" customWidth="1"/>
    <col min="8709" max="8960" width="15.875" style="2"/>
    <col min="8961" max="8961" width="13.375" style="2" customWidth="1"/>
    <col min="8962" max="8962" width="30.875" style="2" customWidth="1"/>
    <col min="8963" max="8963" width="15.875" style="2"/>
    <col min="8964" max="8964" width="18.375" style="2" customWidth="1"/>
    <col min="8965" max="9216" width="15.875" style="2"/>
    <col min="9217" max="9217" width="13.375" style="2" customWidth="1"/>
    <col min="9218" max="9218" width="30.875" style="2" customWidth="1"/>
    <col min="9219" max="9219" width="15.875" style="2"/>
    <col min="9220" max="9220" width="18.375" style="2" customWidth="1"/>
    <col min="9221" max="9472" width="15.875" style="2"/>
    <col min="9473" max="9473" width="13.375" style="2" customWidth="1"/>
    <col min="9474" max="9474" width="30.875" style="2" customWidth="1"/>
    <col min="9475" max="9475" width="15.875" style="2"/>
    <col min="9476" max="9476" width="18.375" style="2" customWidth="1"/>
    <col min="9477" max="9728" width="15.875" style="2"/>
    <col min="9729" max="9729" width="13.375" style="2" customWidth="1"/>
    <col min="9730" max="9730" width="30.875" style="2" customWidth="1"/>
    <col min="9731" max="9731" width="15.875" style="2"/>
    <col min="9732" max="9732" width="18.375" style="2" customWidth="1"/>
    <col min="9733" max="9984" width="15.875" style="2"/>
    <col min="9985" max="9985" width="13.375" style="2" customWidth="1"/>
    <col min="9986" max="9986" width="30.875" style="2" customWidth="1"/>
    <col min="9987" max="9987" width="15.875" style="2"/>
    <col min="9988" max="9988" width="18.375" style="2" customWidth="1"/>
    <col min="9989" max="10240" width="15.875" style="2"/>
    <col min="10241" max="10241" width="13.375" style="2" customWidth="1"/>
    <col min="10242" max="10242" width="30.875" style="2" customWidth="1"/>
    <col min="10243" max="10243" width="15.875" style="2"/>
    <col min="10244" max="10244" width="18.375" style="2" customWidth="1"/>
    <col min="10245" max="10496" width="15.875" style="2"/>
    <col min="10497" max="10497" width="13.375" style="2" customWidth="1"/>
    <col min="10498" max="10498" width="30.875" style="2" customWidth="1"/>
    <col min="10499" max="10499" width="15.875" style="2"/>
    <col min="10500" max="10500" width="18.375" style="2" customWidth="1"/>
    <col min="10501" max="10752" width="15.875" style="2"/>
    <col min="10753" max="10753" width="13.375" style="2" customWidth="1"/>
    <col min="10754" max="10754" width="30.875" style="2" customWidth="1"/>
    <col min="10755" max="10755" width="15.875" style="2"/>
    <col min="10756" max="10756" width="18.375" style="2" customWidth="1"/>
    <col min="10757" max="11008" width="15.875" style="2"/>
    <col min="11009" max="11009" width="13.375" style="2" customWidth="1"/>
    <col min="11010" max="11010" width="30.875" style="2" customWidth="1"/>
    <col min="11011" max="11011" width="15.875" style="2"/>
    <col min="11012" max="11012" width="18.375" style="2" customWidth="1"/>
    <col min="11013" max="11264" width="15.875" style="2"/>
    <col min="11265" max="11265" width="13.375" style="2" customWidth="1"/>
    <col min="11266" max="11266" width="30.875" style="2" customWidth="1"/>
    <col min="11267" max="11267" width="15.875" style="2"/>
    <col min="11268" max="11268" width="18.375" style="2" customWidth="1"/>
    <col min="11269" max="11520" width="15.875" style="2"/>
    <col min="11521" max="11521" width="13.375" style="2" customWidth="1"/>
    <col min="11522" max="11522" width="30.875" style="2" customWidth="1"/>
    <col min="11523" max="11523" width="15.875" style="2"/>
    <col min="11524" max="11524" width="18.375" style="2" customWidth="1"/>
    <col min="11525" max="11776" width="15.875" style="2"/>
    <col min="11777" max="11777" width="13.375" style="2" customWidth="1"/>
    <col min="11778" max="11778" width="30.875" style="2" customWidth="1"/>
    <col min="11779" max="11779" width="15.875" style="2"/>
    <col min="11780" max="11780" width="18.375" style="2" customWidth="1"/>
    <col min="11781" max="12032" width="15.875" style="2"/>
    <col min="12033" max="12033" width="13.375" style="2" customWidth="1"/>
    <col min="12034" max="12034" width="30.875" style="2" customWidth="1"/>
    <col min="12035" max="12035" width="15.875" style="2"/>
    <col min="12036" max="12036" width="18.375" style="2" customWidth="1"/>
    <col min="12037" max="12288" width="15.875" style="2"/>
    <col min="12289" max="12289" width="13.375" style="2" customWidth="1"/>
    <col min="12290" max="12290" width="30.875" style="2" customWidth="1"/>
    <col min="12291" max="12291" width="15.875" style="2"/>
    <col min="12292" max="12292" width="18.375" style="2" customWidth="1"/>
    <col min="12293" max="12544" width="15.875" style="2"/>
    <col min="12545" max="12545" width="13.375" style="2" customWidth="1"/>
    <col min="12546" max="12546" width="30.875" style="2" customWidth="1"/>
    <col min="12547" max="12547" width="15.875" style="2"/>
    <col min="12548" max="12548" width="18.375" style="2" customWidth="1"/>
    <col min="12549" max="12800" width="15.875" style="2"/>
    <col min="12801" max="12801" width="13.375" style="2" customWidth="1"/>
    <col min="12802" max="12802" width="30.875" style="2" customWidth="1"/>
    <col min="12803" max="12803" width="15.875" style="2"/>
    <col min="12804" max="12804" width="18.375" style="2" customWidth="1"/>
    <col min="12805" max="13056" width="15.875" style="2"/>
    <col min="13057" max="13057" width="13.375" style="2" customWidth="1"/>
    <col min="13058" max="13058" width="30.875" style="2" customWidth="1"/>
    <col min="13059" max="13059" width="15.875" style="2"/>
    <col min="13060" max="13060" width="18.375" style="2" customWidth="1"/>
    <col min="13061" max="13312" width="15.875" style="2"/>
    <col min="13313" max="13313" width="13.375" style="2" customWidth="1"/>
    <col min="13314" max="13314" width="30.875" style="2" customWidth="1"/>
    <col min="13315" max="13315" width="15.875" style="2"/>
    <col min="13316" max="13316" width="18.375" style="2" customWidth="1"/>
    <col min="13317" max="13568" width="15.875" style="2"/>
    <col min="13569" max="13569" width="13.375" style="2" customWidth="1"/>
    <col min="13570" max="13570" width="30.875" style="2" customWidth="1"/>
    <col min="13571" max="13571" width="15.875" style="2"/>
    <col min="13572" max="13572" width="18.375" style="2" customWidth="1"/>
    <col min="13573" max="13824" width="15.875" style="2"/>
    <col min="13825" max="13825" width="13.375" style="2" customWidth="1"/>
    <col min="13826" max="13826" width="30.875" style="2" customWidth="1"/>
    <col min="13827" max="13827" width="15.875" style="2"/>
    <col min="13828" max="13828" width="18.375" style="2" customWidth="1"/>
    <col min="13829" max="14080" width="15.875" style="2"/>
    <col min="14081" max="14081" width="13.375" style="2" customWidth="1"/>
    <col min="14082" max="14082" width="30.875" style="2" customWidth="1"/>
    <col min="14083" max="14083" width="15.875" style="2"/>
    <col min="14084" max="14084" width="18.375" style="2" customWidth="1"/>
    <col min="14085" max="14336" width="15.875" style="2"/>
    <col min="14337" max="14337" width="13.375" style="2" customWidth="1"/>
    <col min="14338" max="14338" width="30.875" style="2" customWidth="1"/>
    <col min="14339" max="14339" width="15.875" style="2"/>
    <col min="14340" max="14340" width="18.375" style="2" customWidth="1"/>
    <col min="14341" max="14592" width="15.875" style="2"/>
    <col min="14593" max="14593" width="13.375" style="2" customWidth="1"/>
    <col min="14594" max="14594" width="30.875" style="2" customWidth="1"/>
    <col min="14595" max="14595" width="15.875" style="2"/>
    <col min="14596" max="14596" width="18.375" style="2" customWidth="1"/>
    <col min="14597" max="14848" width="15.875" style="2"/>
    <col min="14849" max="14849" width="13.375" style="2" customWidth="1"/>
    <col min="14850" max="14850" width="30.875" style="2" customWidth="1"/>
    <col min="14851" max="14851" width="15.875" style="2"/>
    <col min="14852" max="14852" width="18.375" style="2" customWidth="1"/>
    <col min="14853" max="15104" width="15.875" style="2"/>
    <col min="15105" max="15105" width="13.375" style="2" customWidth="1"/>
    <col min="15106" max="15106" width="30.875" style="2" customWidth="1"/>
    <col min="15107" max="15107" width="15.875" style="2"/>
    <col min="15108" max="15108" width="18.375" style="2" customWidth="1"/>
    <col min="15109" max="15360" width="15.875" style="2"/>
    <col min="15361" max="15361" width="13.375" style="2" customWidth="1"/>
    <col min="15362" max="15362" width="30.875" style="2" customWidth="1"/>
    <col min="15363" max="15363" width="15.875" style="2"/>
    <col min="15364" max="15364" width="18.375" style="2" customWidth="1"/>
    <col min="15365" max="15616" width="15.875" style="2"/>
    <col min="15617" max="15617" width="13.375" style="2" customWidth="1"/>
    <col min="15618" max="15618" width="30.875" style="2" customWidth="1"/>
    <col min="15619" max="15619" width="15.875" style="2"/>
    <col min="15620" max="15620" width="18.375" style="2" customWidth="1"/>
    <col min="15621" max="15872" width="15.875" style="2"/>
    <col min="15873" max="15873" width="13.375" style="2" customWidth="1"/>
    <col min="15874" max="15874" width="30.875" style="2" customWidth="1"/>
    <col min="15875" max="15875" width="15.875" style="2"/>
    <col min="15876" max="15876" width="18.375" style="2" customWidth="1"/>
    <col min="15877" max="16128" width="15.875" style="2"/>
    <col min="16129" max="16129" width="13.375" style="2" customWidth="1"/>
    <col min="16130" max="16130" width="30.875" style="2" customWidth="1"/>
    <col min="16131" max="16131" width="15.875" style="2"/>
    <col min="16132" max="16132" width="18.375" style="2" customWidth="1"/>
    <col min="16133" max="16384" width="15.875" style="2"/>
  </cols>
  <sheetData>
    <row r="1" spans="1:8" x14ac:dyDescent="0.2">
      <c r="A1" s="1"/>
    </row>
    <row r="6" spans="1:8" x14ac:dyDescent="0.2">
      <c r="D6" s="3" t="s">
        <v>0</v>
      </c>
    </row>
    <row r="7" spans="1:8" x14ac:dyDescent="0.2">
      <c r="C7" s="3" t="s">
        <v>1</v>
      </c>
    </row>
    <row r="8" spans="1:8" ht="18" thickBot="1" x14ac:dyDescent="0.25">
      <c r="B8" s="4"/>
      <c r="C8" s="4"/>
      <c r="D8" s="4"/>
      <c r="E8" s="4"/>
      <c r="F8" s="4"/>
      <c r="G8" s="4"/>
      <c r="H8" s="5" t="s">
        <v>2</v>
      </c>
    </row>
    <row r="9" spans="1:8" x14ac:dyDescent="0.2"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</row>
    <row r="10" spans="1:8" x14ac:dyDescent="0.2">
      <c r="B10" s="7"/>
      <c r="C10" s="7"/>
      <c r="D10" s="8" t="s">
        <v>8</v>
      </c>
      <c r="E10" s="8" t="s">
        <v>9</v>
      </c>
      <c r="F10" s="8" t="s">
        <v>10</v>
      </c>
      <c r="G10" s="9">
        <v>1999</v>
      </c>
      <c r="H10" s="9" t="s">
        <v>11</v>
      </c>
    </row>
    <row r="11" spans="1:8" x14ac:dyDescent="0.2">
      <c r="D11" s="10"/>
    </row>
    <row r="12" spans="1:8" x14ac:dyDescent="0.2">
      <c r="B12" s="1" t="s">
        <v>12</v>
      </c>
      <c r="D12" s="11">
        <v>172740</v>
      </c>
      <c r="E12" s="12">
        <v>158051</v>
      </c>
      <c r="F12" s="12">
        <v>158720</v>
      </c>
      <c r="G12" s="12">
        <v>150041</v>
      </c>
      <c r="H12" s="12">
        <v>153880</v>
      </c>
    </row>
    <row r="13" spans="1:8" x14ac:dyDescent="0.2">
      <c r="B13" s="1" t="s">
        <v>13</v>
      </c>
      <c r="D13" s="13">
        <v>109044</v>
      </c>
      <c r="E13" s="14">
        <v>94959</v>
      </c>
      <c r="F13" s="14">
        <v>91110</v>
      </c>
      <c r="G13" s="14">
        <v>87496</v>
      </c>
      <c r="H13" s="14">
        <v>82730</v>
      </c>
    </row>
    <row r="14" spans="1:8" x14ac:dyDescent="0.2">
      <c r="B14" s="1" t="s">
        <v>14</v>
      </c>
      <c r="D14" s="13">
        <v>29850</v>
      </c>
      <c r="E14" s="14">
        <v>29096</v>
      </c>
      <c r="F14" s="14">
        <v>29734</v>
      </c>
      <c r="G14" s="14">
        <v>27522</v>
      </c>
      <c r="H14" s="14">
        <v>35793</v>
      </c>
    </row>
    <row r="15" spans="1:8" x14ac:dyDescent="0.2">
      <c r="B15" s="1" t="s">
        <v>15</v>
      </c>
      <c r="D15" s="13">
        <v>33846</v>
      </c>
      <c r="E15" s="14">
        <v>33996</v>
      </c>
      <c r="F15" s="14">
        <v>37876</v>
      </c>
      <c r="G15" s="14">
        <v>35023</v>
      </c>
      <c r="H15" s="14">
        <v>35357</v>
      </c>
    </row>
    <row r="16" spans="1:8" x14ac:dyDescent="0.2">
      <c r="B16" s="1" t="s">
        <v>16</v>
      </c>
      <c r="D16" s="15">
        <v>91425</v>
      </c>
      <c r="E16" s="16">
        <v>90478</v>
      </c>
      <c r="F16" s="16">
        <v>64615</v>
      </c>
      <c r="G16" s="2">
        <v>70552</v>
      </c>
      <c r="H16" s="2">
        <v>66130</v>
      </c>
    </row>
    <row r="17" spans="2:8" x14ac:dyDescent="0.2">
      <c r="B17" s="1" t="s">
        <v>17</v>
      </c>
      <c r="D17" s="17">
        <v>49173</v>
      </c>
      <c r="E17" s="18">
        <v>39422</v>
      </c>
      <c r="F17" s="18">
        <v>61269</v>
      </c>
      <c r="G17" s="14">
        <v>45614</v>
      </c>
      <c r="H17" s="14">
        <v>43844</v>
      </c>
    </row>
    <row r="18" spans="2:8" x14ac:dyDescent="0.2">
      <c r="B18" s="1" t="s">
        <v>18</v>
      </c>
      <c r="D18" s="17">
        <v>13584</v>
      </c>
      <c r="E18" s="18">
        <v>13370</v>
      </c>
      <c r="F18" s="18">
        <v>13785</v>
      </c>
      <c r="G18" s="14">
        <v>10840</v>
      </c>
      <c r="H18" s="14">
        <v>8548</v>
      </c>
    </row>
    <row r="19" spans="2:8" x14ac:dyDescent="0.2">
      <c r="B19" s="1" t="s">
        <v>19</v>
      </c>
      <c r="D19" s="17">
        <v>7455</v>
      </c>
      <c r="E19" s="18">
        <v>7990</v>
      </c>
      <c r="F19" s="18">
        <v>10603</v>
      </c>
      <c r="G19" s="14">
        <v>7773</v>
      </c>
      <c r="H19" s="14">
        <v>7916</v>
      </c>
    </row>
    <row r="20" spans="2:8" x14ac:dyDescent="0.2">
      <c r="B20" s="19" t="s">
        <v>20</v>
      </c>
      <c r="C20" s="7"/>
      <c r="D20" s="15">
        <v>41917</v>
      </c>
      <c r="E20" s="16">
        <v>33508</v>
      </c>
      <c r="F20" s="16">
        <v>12232</v>
      </c>
      <c r="G20" s="2">
        <v>77980</v>
      </c>
      <c r="H20" s="2">
        <v>44218</v>
      </c>
    </row>
    <row r="21" spans="2:8" x14ac:dyDescent="0.2">
      <c r="B21" s="20"/>
      <c r="C21" s="21"/>
      <c r="D21" s="22"/>
      <c r="E21" s="23"/>
      <c r="F21" s="23"/>
      <c r="G21" s="24"/>
      <c r="H21" s="24"/>
    </row>
    <row r="22" spans="2:8" ht="18" thickBot="1" x14ac:dyDescent="0.25">
      <c r="B22" s="5" t="s">
        <v>21</v>
      </c>
      <c r="C22" s="4"/>
      <c r="D22" s="25">
        <v>368839</v>
      </c>
      <c r="E22" s="26">
        <v>334829</v>
      </c>
      <c r="F22" s="26">
        <v>310621</v>
      </c>
      <c r="G22" s="26">
        <v>355027</v>
      </c>
      <c r="H22" s="26">
        <v>316620</v>
      </c>
    </row>
    <row r="23" spans="2:8" x14ac:dyDescent="0.2">
      <c r="D23" s="27"/>
      <c r="E23" s="28"/>
      <c r="F23" s="28"/>
    </row>
    <row r="24" spans="2:8" x14ac:dyDescent="0.2">
      <c r="B24" s="1" t="s">
        <v>22</v>
      </c>
      <c r="D24" s="13">
        <v>273133</v>
      </c>
      <c r="E24" s="14">
        <v>249483</v>
      </c>
      <c r="F24" s="14">
        <v>197693</v>
      </c>
      <c r="G24" s="14">
        <v>246616</v>
      </c>
      <c r="H24" s="14">
        <v>202054</v>
      </c>
    </row>
    <row r="25" spans="2:8" x14ac:dyDescent="0.2">
      <c r="B25" s="1" t="s">
        <v>23</v>
      </c>
      <c r="D25" s="11">
        <v>39554</v>
      </c>
      <c r="E25" s="12">
        <v>38100</v>
      </c>
      <c r="F25" s="12">
        <v>36405</v>
      </c>
      <c r="G25" s="12">
        <v>55572</v>
      </c>
      <c r="H25" s="12">
        <v>63543</v>
      </c>
    </row>
    <row r="26" spans="2:8" x14ac:dyDescent="0.2">
      <c r="B26" s="1" t="s">
        <v>13</v>
      </c>
      <c r="D26" s="13">
        <v>10802</v>
      </c>
      <c r="E26" s="14">
        <v>7997</v>
      </c>
      <c r="F26" s="14">
        <v>7493</v>
      </c>
      <c r="G26" s="14">
        <v>26886</v>
      </c>
      <c r="H26" s="14">
        <v>28813</v>
      </c>
    </row>
    <row r="27" spans="2:8" x14ac:dyDescent="0.2">
      <c r="B27" s="1" t="s">
        <v>14</v>
      </c>
      <c r="D27" s="13">
        <v>17009</v>
      </c>
      <c r="E27" s="14">
        <v>17782</v>
      </c>
      <c r="F27" s="14">
        <v>16922</v>
      </c>
      <c r="G27" s="14">
        <v>15824</v>
      </c>
      <c r="H27" s="14">
        <v>19949</v>
      </c>
    </row>
    <row r="28" spans="2:8" x14ac:dyDescent="0.2">
      <c r="B28" s="1" t="s">
        <v>24</v>
      </c>
      <c r="D28" s="13">
        <v>1483</v>
      </c>
      <c r="E28" s="14">
        <v>1263</v>
      </c>
      <c r="F28" s="14">
        <v>-402</v>
      </c>
      <c r="G28" s="14">
        <v>195</v>
      </c>
      <c r="H28" s="14">
        <v>980</v>
      </c>
    </row>
    <row r="29" spans="2:8" x14ac:dyDescent="0.2">
      <c r="B29" s="1" t="s">
        <v>25</v>
      </c>
      <c r="D29" s="15">
        <v>10260</v>
      </c>
      <c r="E29" s="16">
        <v>11058</v>
      </c>
      <c r="F29" s="16">
        <v>12392</v>
      </c>
      <c r="G29" s="2">
        <v>12667</v>
      </c>
      <c r="H29" s="2">
        <v>13801</v>
      </c>
    </row>
    <row r="30" spans="2:8" x14ac:dyDescent="0.2">
      <c r="B30" s="1" t="s">
        <v>26</v>
      </c>
      <c r="D30" s="13">
        <v>49173</v>
      </c>
      <c r="E30" s="14">
        <v>39422</v>
      </c>
      <c r="F30" s="14">
        <v>61269</v>
      </c>
      <c r="G30" s="14">
        <v>45614</v>
      </c>
      <c r="H30" s="14">
        <v>43844</v>
      </c>
    </row>
    <row r="31" spans="2:8" x14ac:dyDescent="0.2">
      <c r="B31" s="1" t="s">
        <v>27</v>
      </c>
      <c r="D31" s="13">
        <v>6979</v>
      </c>
      <c r="E31" s="14">
        <v>7824</v>
      </c>
      <c r="F31" s="14">
        <v>15254</v>
      </c>
      <c r="G31" s="14">
        <v>7225</v>
      </c>
      <c r="H31" s="14">
        <v>7179</v>
      </c>
    </row>
    <row r="32" spans="2:8" x14ac:dyDescent="0.2">
      <c r="B32" s="19" t="s">
        <v>28</v>
      </c>
      <c r="C32" s="7"/>
      <c r="D32" s="29">
        <v>6979</v>
      </c>
      <c r="E32" s="30">
        <v>7824</v>
      </c>
      <c r="F32" s="30">
        <v>15254</v>
      </c>
      <c r="G32" s="30">
        <v>7225</v>
      </c>
      <c r="H32" s="30">
        <v>7179</v>
      </c>
    </row>
    <row r="33" spans="2:8" x14ac:dyDescent="0.2">
      <c r="B33" s="20"/>
      <c r="C33" s="21"/>
      <c r="D33" s="13"/>
      <c r="E33" s="31"/>
      <c r="F33" s="31"/>
      <c r="G33" s="31"/>
      <c r="H33" s="31"/>
    </row>
    <row r="34" spans="2:8" ht="18" thickBot="1" x14ac:dyDescent="0.25">
      <c r="B34" s="5" t="s">
        <v>29</v>
      </c>
      <c r="C34" s="4"/>
      <c r="D34" s="25">
        <v>368839</v>
      </c>
      <c r="E34" s="26">
        <v>334829</v>
      </c>
      <c r="F34" s="26">
        <v>310621</v>
      </c>
      <c r="G34" s="26">
        <v>355027</v>
      </c>
      <c r="H34" s="26">
        <v>316620</v>
      </c>
    </row>
    <row r="36" spans="2:8" x14ac:dyDescent="0.2">
      <c r="C36" s="3" t="s">
        <v>30</v>
      </c>
    </row>
    <row r="37" spans="2:8" ht="18" thickBot="1" x14ac:dyDescent="0.25">
      <c r="B37" s="4"/>
      <c r="C37" s="4"/>
      <c r="D37" s="4"/>
      <c r="E37" s="4"/>
      <c r="F37" s="4"/>
      <c r="G37" s="4"/>
      <c r="H37" s="5" t="s">
        <v>31</v>
      </c>
    </row>
    <row r="38" spans="2:8" x14ac:dyDescent="0.2">
      <c r="D38" s="6" t="s">
        <v>3</v>
      </c>
      <c r="E38" s="6" t="s">
        <v>4</v>
      </c>
      <c r="F38" s="6" t="s">
        <v>5</v>
      </c>
      <c r="G38" s="6" t="s">
        <v>6</v>
      </c>
      <c r="H38" s="6" t="s">
        <v>7</v>
      </c>
    </row>
    <row r="39" spans="2:8" x14ac:dyDescent="0.2">
      <c r="B39" s="7"/>
      <c r="C39" s="7"/>
      <c r="D39" s="8" t="s">
        <v>8</v>
      </c>
      <c r="E39" s="8" t="s">
        <v>9</v>
      </c>
      <c r="F39" s="8" t="s">
        <v>10</v>
      </c>
      <c r="G39" s="9">
        <v>1999</v>
      </c>
      <c r="H39" s="9" t="s">
        <v>32</v>
      </c>
    </row>
    <row r="40" spans="2:8" x14ac:dyDescent="0.2">
      <c r="D40" s="10"/>
    </row>
    <row r="41" spans="2:8" x14ac:dyDescent="0.2">
      <c r="B41" s="1" t="s">
        <v>12</v>
      </c>
      <c r="D41" s="11">
        <v>416597</v>
      </c>
      <c r="E41" s="12">
        <v>414736</v>
      </c>
      <c r="F41" s="12">
        <v>382970</v>
      </c>
      <c r="G41" s="12">
        <v>361122</v>
      </c>
      <c r="H41" s="12">
        <v>318375</v>
      </c>
    </row>
    <row r="42" spans="2:8" x14ac:dyDescent="0.2">
      <c r="B42" s="1" t="s">
        <v>13</v>
      </c>
      <c r="D42" s="13">
        <v>316450</v>
      </c>
      <c r="E42" s="14">
        <v>310400</v>
      </c>
      <c r="F42" s="14">
        <v>284417</v>
      </c>
      <c r="G42" s="14">
        <v>254754</v>
      </c>
      <c r="H42" s="14">
        <v>229567</v>
      </c>
    </row>
    <row r="43" spans="2:8" x14ac:dyDescent="0.2">
      <c r="B43" s="1" t="s">
        <v>14</v>
      </c>
      <c r="D43" s="13">
        <v>7270</v>
      </c>
      <c r="E43" s="14">
        <v>7123</v>
      </c>
      <c r="F43" s="14">
        <v>6868</v>
      </c>
      <c r="G43" s="14">
        <v>8885</v>
      </c>
      <c r="H43" s="14">
        <v>10255</v>
      </c>
    </row>
    <row r="44" spans="2:8" x14ac:dyDescent="0.2">
      <c r="B44" s="1" t="s">
        <v>24</v>
      </c>
      <c r="D44" s="13">
        <v>90452</v>
      </c>
      <c r="E44" s="14">
        <v>94180</v>
      </c>
      <c r="F44" s="14">
        <v>88609</v>
      </c>
      <c r="G44" s="14">
        <v>94511</v>
      </c>
      <c r="H44" s="14">
        <v>75619</v>
      </c>
    </row>
    <row r="45" spans="2:8" x14ac:dyDescent="0.2">
      <c r="B45" s="1" t="s">
        <v>25</v>
      </c>
      <c r="D45" s="32">
        <v>2425</v>
      </c>
      <c r="E45" s="2">
        <v>3033</v>
      </c>
      <c r="F45" s="2">
        <v>3076</v>
      </c>
      <c r="G45" s="2">
        <v>2972</v>
      </c>
      <c r="H45" s="2">
        <v>2934</v>
      </c>
    </row>
    <row r="46" spans="2:8" x14ac:dyDescent="0.2">
      <c r="B46" s="1" t="s">
        <v>16</v>
      </c>
      <c r="D46" s="13">
        <v>19136</v>
      </c>
      <c r="E46" s="14">
        <v>12428</v>
      </c>
      <c r="F46" s="14">
        <v>20617</v>
      </c>
      <c r="G46" s="14">
        <v>13994</v>
      </c>
      <c r="H46" s="14">
        <v>23968</v>
      </c>
    </row>
    <row r="47" spans="2:8" x14ac:dyDescent="0.2">
      <c r="B47" s="1" t="s">
        <v>33</v>
      </c>
      <c r="D47" s="13">
        <v>17035</v>
      </c>
      <c r="E47" s="14">
        <v>16630</v>
      </c>
      <c r="F47" s="14">
        <v>21148</v>
      </c>
      <c r="G47" s="14">
        <v>21745</v>
      </c>
      <c r="H47" s="14">
        <v>22242</v>
      </c>
    </row>
    <row r="48" spans="2:8" x14ac:dyDescent="0.2">
      <c r="B48" s="1" t="s">
        <v>34</v>
      </c>
      <c r="D48" s="13">
        <v>11571</v>
      </c>
      <c r="E48" s="14">
        <v>12398</v>
      </c>
      <c r="F48" s="14">
        <v>14722</v>
      </c>
      <c r="G48" s="14">
        <v>17034</v>
      </c>
      <c r="H48" s="14">
        <v>17887</v>
      </c>
    </row>
    <row r="49" spans="2:8" x14ac:dyDescent="0.2">
      <c r="B49" s="1" t="s">
        <v>35</v>
      </c>
      <c r="D49" s="13">
        <v>5464</v>
      </c>
      <c r="E49" s="14">
        <v>4232</v>
      </c>
      <c r="F49" s="14">
        <v>6426</v>
      </c>
      <c r="G49" s="14">
        <v>4711</v>
      </c>
      <c r="H49" s="14">
        <v>4355</v>
      </c>
    </row>
    <row r="50" spans="2:8" x14ac:dyDescent="0.2">
      <c r="B50" s="1" t="s">
        <v>36</v>
      </c>
      <c r="D50" s="32">
        <v>32046</v>
      </c>
      <c r="E50" s="2">
        <v>34515</v>
      </c>
      <c r="F50" s="2">
        <v>45845</v>
      </c>
      <c r="G50" s="2">
        <v>34335</v>
      </c>
      <c r="H50" s="2">
        <v>34832</v>
      </c>
    </row>
    <row r="51" spans="2:8" x14ac:dyDescent="0.2">
      <c r="B51" s="1" t="s">
        <v>19</v>
      </c>
      <c r="D51" s="13">
        <v>68</v>
      </c>
      <c r="E51" s="14">
        <v>81</v>
      </c>
      <c r="F51" s="14">
        <v>127</v>
      </c>
      <c r="G51" s="14">
        <v>103</v>
      </c>
      <c r="H51" s="14">
        <v>105</v>
      </c>
    </row>
    <row r="52" spans="2:8" x14ac:dyDescent="0.2">
      <c r="B52" s="1" t="s">
        <v>37</v>
      </c>
      <c r="D52" s="13">
        <v>31283</v>
      </c>
      <c r="E52" s="14">
        <v>33799</v>
      </c>
      <c r="F52" s="14">
        <v>45274</v>
      </c>
      <c r="G52" s="14">
        <v>33794</v>
      </c>
      <c r="H52" s="14">
        <v>34526</v>
      </c>
    </row>
    <row r="53" spans="2:8" x14ac:dyDescent="0.2">
      <c r="B53" s="1" t="s">
        <v>38</v>
      </c>
      <c r="D53" s="13">
        <v>39104</v>
      </c>
      <c r="E53" s="14">
        <v>44051</v>
      </c>
      <c r="F53" s="14">
        <v>28308</v>
      </c>
      <c r="G53" s="14">
        <v>39969</v>
      </c>
      <c r="H53" s="14">
        <v>35929</v>
      </c>
    </row>
    <row r="54" spans="2:8" x14ac:dyDescent="0.2">
      <c r="B54" s="19" t="s">
        <v>39</v>
      </c>
      <c r="C54" s="7"/>
      <c r="D54" s="29">
        <v>37765</v>
      </c>
      <c r="E54" s="30">
        <v>44017</v>
      </c>
      <c r="F54" s="30">
        <v>5610</v>
      </c>
      <c r="G54" s="30">
        <v>44864</v>
      </c>
      <c r="H54" s="30">
        <v>41599</v>
      </c>
    </row>
    <row r="55" spans="2:8" x14ac:dyDescent="0.2">
      <c r="B55" s="20"/>
      <c r="C55" s="21"/>
      <c r="D55" s="13"/>
      <c r="E55" s="31"/>
      <c r="F55" s="31"/>
      <c r="G55" s="31"/>
      <c r="H55" s="31"/>
    </row>
    <row r="56" spans="2:8" ht="18" thickBot="1" x14ac:dyDescent="0.25">
      <c r="B56" s="5" t="s">
        <v>21</v>
      </c>
      <c r="C56" s="4"/>
      <c r="D56" s="25">
        <v>561683</v>
      </c>
      <c r="E56" s="26">
        <v>566377</v>
      </c>
      <c r="F56" s="26">
        <v>504498</v>
      </c>
      <c r="G56" s="26">
        <v>516029</v>
      </c>
      <c r="H56" s="26">
        <v>476945</v>
      </c>
    </row>
    <row r="57" spans="2:8" x14ac:dyDescent="0.2">
      <c r="D57" s="32"/>
    </row>
    <row r="58" spans="2:8" x14ac:dyDescent="0.2">
      <c r="B58" s="1" t="s">
        <v>40</v>
      </c>
      <c r="D58" s="13">
        <v>-102566</v>
      </c>
      <c r="E58" s="14">
        <v>-95574</v>
      </c>
      <c r="F58" s="14">
        <v>-94726</v>
      </c>
      <c r="G58" s="14">
        <v>-43582</v>
      </c>
      <c r="H58" s="14">
        <v>-46472</v>
      </c>
    </row>
    <row r="59" spans="2:8" x14ac:dyDescent="0.2">
      <c r="B59" s="1" t="s">
        <v>41</v>
      </c>
      <c r="D59" s="11">
        <v>576769</v>
      </c>
      <c r="E59" s="12">
        <v>567398</v>
      </c>
      <c r="F59" s="12">
        <v>504386</v>
      </c>
      <c r="G59" s="12">
        <v>464003</v>
      </c>
      <c r="H59" s="12">
        <v>430617</v>
      </c>
    </row>
    <row r="60" spans="2:8" x14ac:dyDescent="0.2">
      <c r="B60" s="1" t="s">
        <v>13</v>
      </c>
      <c r="D60" s="13">
        <v>524784</v>
      </c>
      <c r="E60" s="14">
        <v>520671</v>
      </c>
      <c r="F60" s="14">
        <v>467208</v>
      </c>
      <c r="G60" s="14">
        <v>430704</v>
      </c>
      <c r="H60" s="14">
        <v>403000</v>
      </c>
    </row>
    <row r="61" spans="2:8" x14ac:dyDescent="0.2">
      <c r="B61" s="1" t="s">
        <v>14</v>
      </c>
      <c r="D61" s="13">
        <v>51880</v>
      </c>
      <c r="E61" s="14">
        <v>46643</v>
      </c>
      <c r="F61" s="14">
        <v>37079</v>
      </c>
      <c r="G61" s="14">
        <v>33133</v>
      </c>
      <c r="H61" s="14">
        <v>27474</v>
      </c>
    </row>
    <row r="62" spans="2:8" x14ac:dyDescent="0.2">
      <c r="B62" s="1" t="s">
        <v>24</v>
      </c>
      <c r="D62" s="32">
        <v>105</v>
      </c>
      <c r="E62" s="2">
        <v>84</v>
      </c>
      <c r="F62" s="2">
        <v>99</v>
      </c>
      <c r="G62" s="2">
        <v>166</v>
      </c>
      <c r="H62" s="2">
        <v>143</v>
      </c>
    </row>
    <row r="63" spans="2:8" x14ac:dyDescent="0.2">
      <c r="B63" s="1" t="s">
        <v>42</v>
      </c>
      <c r="D63" s="13">
        <v>56138</v>
      </c>
      <c r="E63" s="14">
        <v>60680</v>
      </c>
      <c r="F63" s="14">
        <v>49457</v>
      </c>
      <c r="G63" s="14">
        <v>61713</v>
      </c>
      <c r="H63" s="14">
        <v>58171</v>
      </c>
    </row>
    <row r="64" spans="2:8" x14ac:dyDescent="0.2">
      <c r="B64" s="1" t="s">
        <v>43</v>
      </c>
      <c r="D64" s="13">
        <v>50674</v>
      </c>
      <c r="E64" s="14">
        <v>56448</v>
      </c>
      <c r="F64" s="14">
        <v>43031</v>
      </c>
      <c r="G64" s="14">
        <v>57002</v>
      </c>
      <c r="H64" s="14">
        <v>53816</v>
      </c>
    </row>
    <row r="65" spans="1:8" x14ac:dyDescent="0.2">
      <c r="B65" s="1" t="s">
        <v>44</v>
      </c>
      <c r="D65" s="13">
        <v>32016</v>
      </c>
      <c r="E65" s="14">
        <v>36097</v>
      </c>
      <c r="F65" s="14">
        <v>38868</v>
      </c>
      <c r="G65" s="14">
        <v>36846</v>
      </c>
      <c r="H65" s="14">
        <v>35521</v>
      </c>
    </row>
    <row r="66" spans="1:8" x14ac:dyDescent="0.2">
      <c r="B66" s="1" t="s">
        <v>45</v>
      </c>
      <c r="D66" s="13">
        <v>18658</v>
      </c>
      <c r="E66" s="14">
        <v>20351</v>
      </c>
      <c r="F66" s="14">
        <v>4163</v>
      </c>
      <c r="G66" s="14">
        <v>20156</v>
      </c>
      <c r="H66" s="14">
        <v>18295</v>
      </c>
    </row>
    <row r="67" spans="1:8" x14ac:dyDescent="0.2">
      <c r="B67" s="1" t="s">
        <v>46</v>
      </c>
      <c r="D67" s="13">
        <v>5464</v>
      </c>
      <c r="E67" s="14">
        <v>4232</v>
      </c>
      <c r="F67" s="14">
        <v>6426</v>
      </c>
      <c r="G67" s="14">
        <v>4711</v>
      </c>
      <c r="H67" s="14">
        <v>4355</v>
      </c>
    </row>
    <row r="68" spans="1:8" x14ac:dyDescent="0.2">
      <c r="B68" s="1" t="s">
        <v>47</v>
      </c>
      <c r="D68" s="13">
        <v>31342</v>
      </c>
      <c r="E68" s="14">
        <v>33873</v>
      </c>
      <c r="F68" s="14">
        <v>45381</v>
      </c>
      <c r="G68" s="14">
        <v>33895</v>
      </c>
      <c r="H68" s="14">
        <v>34629</v>
      </c>
    </row>
    <row r="69" spans="1:8" x14ac:dyDescent="0.2">
      <c r="B69" s="1" t="s">
        <v>19</v>
      </c>
      <c r="D69" s="13">
        <v>31283</v>
      </c>
      <c r="E69" s="14">
        <v>33799</v>
      </c>
      <c r="F69" s="14">
        <v>45274</v>
      </c>
      <c r="G69" s="14">
        <v>33794</v>
      </c>
      <c r="H69" s="14">
        <v>34526</v>
      </c>
    </row>
    <row r="70" spans="1:8" x14ac:dyDescent="0.2">
      <c r="B70" s="1" t="s">
        <v>37</v>
      </c>
      <c r="C70" s="7"/>
      <c r="D70" s="29">
        <v>59</v>
      </c>
      <c r="E70" s="30">
        <v>74</v>
      </c>
      <c r="F70" s="30">
        <v>107</v>
      </c>
      <c r="G70" s="30">
        <v>101</v>
      </c>
      <c r="H70" s="30">
        <v>103</v>
      </c>
    </row>
    <row r="71" spans="1:8" x14ac:dyDescent="0.2">
      <c r="B71" s="33"/>
      <c r="C71" s="21"/>
      <c r="D71" s="13"/>
      <c r="E71" s="31"/>
      <c r="F71" s="31"/>
      <c r="G71" s="31"/>
      <c r="H71" s="31"/>
    </row>
    <row r="72" spans="1:8" ht="18" thickBot="1" x14ac:dyDescent="0.25">
      <c r="B72" s="5" t="s">
        <v>29</v>
      </c>
      <c r="C72" s="4"/>
      <c r="D72" s="25">
        <v>561683</v>
      </c>
      <c r="E72" s="26">
        <v>566377</v>
      </c>
      <c r="F72" s="26">
        <v>504498</v>
      </c>
      <c r="G72" s="26">
        <v>516029</v>
      </c>
      <c r="H72" s="26">
        <v>476945</v>
      </c>
    </row>
    <row r="73" spans="1:8" x14ac:dyDescent="0.2">
      <c r="C73" s="1" t="s">
        <v>48</v>
      </c>
    </row>
    <row r="74" spans="1:8" x14ac:dyDescent="0.2">
      <c r="A74" s="1"/>
    </row>
    <row r="75" spans="1:8" x14ac:dyDescent="0.2">
      <c r="A75" s="1"/>
    </row>
    <row r="80" spans="1:8" x14ac:dyDescent="0.2">
      <c r="D80" s="3" t="s">
        <v>49</v>
      </c>
    </row>
    <row r="81" spans="2:8" x14ac:dyDescent="0.2">
      <c r="C81" s="3" t="s">
        <v>50</v>
      </c>
    </row>
    <row r="82" spans="2:8" ht="18" thickBot="1" x14ac:dyDescent="0.25">
      <c r="B82" s="4"/>
      <c r="C82" s="4"/>
      <c r="D82" s="4"/>
      <c r="E82" s="4"/>
      <c r="F82" s="4"/>
      <c r="G82" s="4"/>
      <c r="H82" s="5" t="s">
        <v>31</v>
      </c>
    </row>
    <row r="83" spans="2:8" x14ac:dyDescent="0.2">
      <c r="D83" s="6" t="s">
        <v>3</v>
      </c>
      <c r="E83" s="6" t="s">
        <v>4</v>
      </c>
      <c r="F83" s="6" t="s">
        <v>5</v>
      </c>
      <c r="G83" s="6" t="s">
        <v>6</v>
      </c>
      <c r="H83" s="6" t="s">
        <v>7</v>
      </c>
    </row>
    <row r="84" spans="2:8" x14ac:dyDescent="0.2">
      <c r="B84" s="7"/>
      <c r="C84" s="7"/>
      <c r="D84" s="8" t="s">
        <v>8</v>
      </c>
      <c r="E84" s="8" t="s">
        <v>9</v>
      </c>
      <c r="F84" s="8" t="s">
        <v>10</v>
      </c>
      <c r="G84" s="9">
        <v>1999</v>
      </c>
      <c r="H84" s="9" t="s">
        <v>32</v>
      </c>
    </row>
    <row r="85" spans="2:8" x14ac:dyDescent="0.2">
      <c r="D85" s="10"/>
    </row>
    <row r="86" spans="2:8" x14ac:dyDescent="0.2">
      <c r="B86" s="1" t="s">
        <v>51</v>
      </c>
      <c r="D86" s="11">
        <v>653970</v>
      </c>
      <c r="E86" s="12">
        <v>661643</v>
      </c>
      <c r="F86" s="12">
        <v>676941</v>
      </c>
      <c r="G86" s="12">
        <v>694895</v>
      </c>
      <c r="H86" s="12">
        <v>722829</v>
      </c>
    </row>
    <row r="87" spans="2:8" x14ac:dyDescent="0.2">
      <c r="B87" s="1" t="s">
        <v>52</v>
      </c>
      <c r="D87" s="13">
        <v>130038</v>
      </c>
      <c r="E87" s="14">
        <v>125560</v>
      </c>
      <c r="F87" s="14">
        <v>126994</v>
      </c>
      <c r="G87" s="14">
        <v>123452</v>
      </c>
      <c r="H87" s="14">
        <v>121550</v>
      </c>
    </row>
    <row r="88" spans="2:8" x14ac:dyDescent="0.2">
      <c r="B88" s="1" t="s">
        <v>13</v>
      </c>
      <c r="D88" s="13">
        <v>127327</v>
      </c>
      <c r="E88" s="14">
        <v>122734</v>
      </c>
      <c r="F88" s="14">
        <v>123952</v>
      </c>
      <c r="G88" s="14">
        <v>120386</v>
      </c>
      <c r="H88" s="14">
        <v>118356</v>
      </c>
    </row>
    <row r="89" spans="2:8" x14ac:dyDescent="0.2">
      <c r="B89" s="1" t="s">
        <v>53</v>
      </c>
      <c r="D89" s="13">
        <v>2711</v>
      </c>
      <c r="E89" s="14">
        <v>2826</v>
      </c>
      <c r="F89" s="14">
        <v>3042</v>
      </c>
      <c r="G89" s="14">
        <v>3066</v>
      </c>
      <c r="H89" s="14">
        <v>3194</v>
      </c>
    </row>
    <row r="90" spans="2:8" x14ac:dyDescent="0.2">
      <c r="B90" s="1" t="s">
        <v>54</v>
      </c>
      <c r="D90" s="13">
        <v>37633</v>
      </c>
      <c r="E90" s="14">
        <v>36724</v>
      </c>
      <c r="F90" s="14">
        <v>28264</v>
      </c>
      <c r="G90" s="14">
        <v>36025</v>
      </c>
      <c r="H90" s="14">
        <v>40230</v>
      </c>
    </row>
    <row r="91" spans="2:8" x14ac:dyDescent="0.2">
      <c r="B91" s="1" t="s">
        <v>55</v>
      </c>
      <c r="D91" s="13">
        <v>441140</v>
      </c>
      <c r="E91" s="14">
        <v>440257</v>
      </c>
      <c r="F91" s="14">
        <v>463165</v>
      </c>
      <c r="G91" s="14">
        <v>474629</v>
      </c>
      <c r="H91" s="14">
        <v>470976</v>
      </c>
    </row>
    <row r="92" spans="2:8" x14ac:dyDescent="0.2">
      <c r="B92" s="1" t="s">
        <v>56</v>
      </c>
      <c r="D92" s="13">
        <v>337033</v>
      </c>
      <c r="E92" s="14">
        <v>337584</v>
      </c>
      <c r="F92" s="14">
        <v>353384</v>
      </c>
      <c r="G92" s="14">
        <v>363988</v>
      </c>
      <c r="H92" s="14">
        <v>369999</v>
      </c>
    </row>
    <row r="93" spans="2:8" x14ac:dyDescent="0.2">
      <c r="B93" s="1" t="s">
        <v>57</v>
      </c>
      <c r="D93" s="13">
        <v>16012</v>
      </c>
      <c r="E93" s="14">
        <v>11577</v>
      </c>
      <c r="F93" s="14">
        <v>17097</v>
      </c>
      <c r="G93" s="14">
        <v>13419</v>
      </c>
      <c r="H93" s="14">
        <v>14168</v>
      </c>
    </row>
    <row r="94" spans="2:8" x14ac:dyDescent="0.2">
      <c r="B94" s="1" t="s">
        <v>58</v>
      </c>
      <c r="D94" s="32">
        <v>88095</v>
      </c>
      <c r="E94" s="2">
        <v>91096</v>
      </c>
      <c r="F94" s="2">
        <v>92684</v>
      </c>
      <c r="G94" s="2">
        <v>97222</v>
      </c>
      <c r="H94" s="2">
        <v>86809</v>
      </c>
    </row>
    <row r="95" spans="2:8" x14ac:dyDescent="0.2">
      <c r="B95" s="1" t="s">
        <v>59</v>
      </c>
      <c r="D95" s="13">
        <v>16229</v>
      </c>
      <c r="E95" s="14">
        <v>16582</v>
      </c>
      <c r="F95" s="14">
        <v>17235</v>
      </c>
      <c r="G95" s="14">
        <v>20100</v>
      </c>
      <c r="H95" s="14">
        <v>20809</v>
      </c>
    </row>
    <row r="96" spans="2:8" x14ac:dyDescent="0.2">
      <c r="B96" s="1" t="s">
        <v>19</v>
      </c>
      <c r="D96" s="13">
        <v>168</v>
      </c>
      <c r="E96" s="14">
        <v>183</v>
      </c>
      <c r="F96" s="14">
        <v>256</v>
      </c>
      <c r="G96" s="14">
        <v>196</v>
      </c>
      <c r="H96" s="14">
        <v>200</v>
      </c>
    </row>
    <row r="97" spans="2:8" x14ac:dyDescent="0.2">
      <c r="B97" s="19" t="s">
        <v>39</v>
      </c>
      <c r="C97" s="7"/>
      <c r="D97" s="29">
        <v>229373</v>
      </c>
      <c r="E97" s="30">
        <v>235296</v>
      </c>
      <c r="F97" s="30">
        <v>218977</v>
      </c>
      <c r="G97" s="30">
        <v>194711</v>
      </c>
      <c r="H97" s="30">
        <v>138398</v>
      </c>
    </row>
    <row r="98" spans="2:8" x14ac:dyDescent="0.2">
      <c r="B98" s="20"/>
      <c r="C98" s="34"/>
      <c r="D98" s="31"/>
      <c r="E98" s="31"/>
      <c r="F98" s="31"/>
      <c r="G98" s="31"/>
      <c r="H98" s="31"/>
    </row>
    <row r="99" spans="2:8" ht="18" thickBot="1" x14ac:dyDescent="0.25">
      <c r="B99" s="5" t="s">
        <v>21</v>
      </c>
      <c r="C99" s="35"/>
      <c r="D99" s="36">
        <v>1508383</v>
      </c>
      <c r="E99" s="36">
        <v>1516062</v>
      </c>
      <c r="F99" s="36">
        <v>1531576</v>
      </c>
      <c r="G99" s="36">
        <v>1543812</v>
      </c>
      <c r="H99" s="36">
        <v>1514792</v>
      </c>
    </row>
    <row r="100" spans="2:8" x14ac:dyDescent="0.2">
      <c r="D100" s="32"/>
    </row>
    <row r="101" spans="2:8" x14ac:dyDescent="0.2">
      <c r="B101" s="1" t="s">
        <v>60</v>
      </c>
      <c r="D101" s="11">
        <v>68273</v>
      </c>
      <c r="E101" s="12">
        <v>63204</v>
      </c>
      <c r="F101" s="12">
        <v>57566</v>
      </c>
      <c r="G101" s="12">
        <v>56276</v>
      </c>
      <c r="H101" s="12">
        <v>49181</v>
      </c>
    </row>
    <row r="102" spans="2:8" x14ac:dyDescent="0.2">
      <c r="B102" s="1" t="s">
        <v>13</v>
      </c>
      <c r="D102" s="13">
        <v>62353</v>
      </c>
      <c r="E102" s="14">
        <v>57336</v>
      </c>
      <c r="F102" s="14">
        <v>51764</v>
      </c>
      <c r="G102" s="14">
        <v>51037</v>
      </c>
      <c r="H102" s="14">
        <v>43901</v>
      </c>
    </row>
    <row r="103" spans="2:8" x14ac:dyDescent="0.2">
      <c r="B103" s="1" t="s">
        <v>14</v>
      </c>
      <c r="D103" s="13">
        <v>5795</v>
      </c>
      <c r="E103" s="14">
        <v>5698</v>
      </c>
      <c r="F103" s="14">
        <v>5643</v>
      </c>
      <c r="G103" s="14">
        <v>5092</v>
      </c>
      <c r="H103" s="14">
        <v>5084</v>
      </c>
    </row>
    <row r="104" spans="2:8" x14ac:dyDescent="0.2">
      <c r="B104" s="1" t="s">
        <v>24</v>
      </c>
      <c r="D104" s="13">
        <v>24</v>
      </c>
      <c r="E104" s="14">
        <v>8</v>
      </c>
      <c r="F104" s="14">
        <v>17</v>
      </c>
      <c r="G104" s="14">
        <v>18</v>
      </c>
      <c r="H104" s="14">
        <v>15</v>
      </c>
    </row>
    <row r="105" spans="2:8" x14ac:dyDescent="0.2">
      <c r="B105" s="1" t="s">
        <v>61</v>
      </c>
      <c r="D105" s="13">
        <v>101</v>
      </c>
      <c r="E105" s="14">
        <v>162</v>
      </c>
      <c r="F105" s="14">
        <v>142</v>
      </c>
      <c r="G105" s="14">
        <v>129</v>
      </c>
      <c r="H105" s="14">
        <v>181</v>
      </c>
    </row>
    <row r="106" spans="2:8" x14ac:dyDescent="0.2">
      <c r="B106" s="1" t="s">
        <v>62</v>
      </c>
      <c r="D106" s="13">
        <v>382135</v>
      </c>
      <c r="E106" s="14">
        <v>380296</v>
      </c>
      <c r="F106" s="14">
        <v>413444</v>
      </c>
      <c r="G106" s="14">
        <v>411975</v>
      </c>
      <c r="H106" s="14">
        <v>389970</v>
      </c>
    </row>
    <row r="107" spans="2:8" x14ac:dyDescent="0.2">
      <c r="B107" s="1" t="s">
        <v>63</v>
      </c>
      <c r="D107" s="13">
        <v>242718</v>
      </c>
      <c r="E107" s="14">
        <v>247899</v>
      </c>
      <c r="F107" s="14">
        <v>208649</v>
      </c>
      <c r="G107" s="14">
        <v>197066</v>
      </c>
      <c r="H107" s="14">
        <v>205409</v>
      </c>
    </row>
    <row r="108" spans="2:8" x14ac:dyDescent="0.2">
      <c r="B108" s="1" t="s">
        <v>64</v>
      </c>
      <c r="D108" s="13">
        <v>377815</v>
      </c>
      <c r="E108" s="14">
        <v>380999</v>
      </c>
      <c r="F108" s="14">
        <v>384677</v>
      </c>
      <c r="G108" s="14">
        <v>369769</v>
      </c>
      <c r="H108" s="14">
        <v>365830</v>
      </c>
    </row>
    <row r="109" spans="2:8" x14ac:dyDescent="0.2">
      <c r="B109" s="1" t="s">
        <v>43</v>
      </c>
      <c r="D109" s="32">
        <v>361803</v>
      </c>
      <c r="E109" s="2">
        <v>369422</v>
      </c>
      <c r="F109" s="2">
        <v>367580</v>
      </c>
      <c r="G109" s="2">
        <v>356350</v>
      </c>
      <c r="H109" s="2">
        <v>351662</v>
      </c>
    </row>
    <row r="110" spans="2:8" x14ac:dyDescent="0.2">
      <c r="B110" s="1" t="s">
        <v>65</v>
      </c>
      <c r="D110" s="13">
        <v>183196</v>
      </c>
      <c r="E110" s="14">
        <v>186123</v>
      </c>
      <c r="F110" s="14">
        <v>184828</v>
      </c>
      <c r="G110" s="14">
        <v>177931</v>
      </c>
      <c r="H110" s="14">
        <v>174474</v>
      </c>
    </row>
    <row r="111" spans="2:8" x14ac:dyDescent="0.2">
      <c r="B111" s="1" t="s">
        <v>66</v>
      </c>
      <c r="D111" s="13">
        <v>178607</v>
      </c>
      <c r="E111" s="14">
        <v>183299</v>
      </c>
      <c r="F111" s="14">
        <v>182752</v>
      </c>
      <c r="G111" s="14">
        <v>178419</v>
      </c>
      <c r="H111" s="14">
        <v>177188</v>
      </c>
    </row>
    <row r="112" spans="2:8" x14ac:dyDescent="0.2">
      <c r="B112" s="1" t="s">
        <v>46</v>
      </c>
      <c r="D112" s="13">
        <v>16012</v>
      </c>
      <c r="E112" s="14">
        <v>11577</v>
      </c>
      <c r="F112" s="14">
        <v>17097</v>
      </c>
      <c r="G112" s="14">
        <v>13419</v>
      </c>
      <c r="H112" s="14">
        <v>14168</v>
      </c>
    </row>
    <row r="113" spans="2:8" x14ac:dyDescent="0.2">
      <c r="B113" s="1" t="s">
        <v>67</v>
      </c>
      <c r="D113" s="13">
        <v>437442</v>
      </c>
      <c r="E113" s="31">
        <v>443664</v>
      </c>
      <c r="F113" s="31">
        <v>467240</v>
      </c>
      <c r="G113" s="31">
        <v>508726</v>
      </c>
      <c r="H113" s="31">
        <v>504402</v>
      </c>
    </row>
    <row r="114" spans="2:8" x14ac:dyDescent="0.2">
      <c r="B114" s="19" t="s">
        <v>68</v>
      </c>
      <c r="C114" s="7"/>
      <c r="D114" s="37">
        <v>181</v>
      </c>
      <c r="E114" s="7">
        <v>256</v>
      </c>
      <c r="F114" s="7">
        <v>214</v>
      </c>
      <c r="G114" s="7">
        <v>207</v>
      </c>
      <c r="H114" s="7">
        <v>217</v>
      </c>
    </row>
    <row r="115" spans="2:8" x14ac:dyDescent="0.2">
      <c r="B115" s="20"/>
      <c r="C115" s="21"/>
      <c r="D115" s="32"/>
      <c r="E115" s="21"/>
      <c r="F115" s="21"/>
      <c r="G115" s="21"/>
      <c r="H115" s="21"/>
    </row>
    <row r="116" spans="2:8" ht="18" thickBot="1" x14ac:dyDescent="0.25">
      <c r="B116" s="5" t="s">
        <v>29</v>
      </c>
      <c r="C116" s="4"/>
      <c r="D116" s="25">
        <v>1508383</v>
      </c>
      <c r="E116" s="26">
        <v>1516062</v>
      </c>
      <c r="F116" s="26">
        <v>1531576</v>
      </c>
      <c r="G116" s="26">
        <v>1543812</v>
      </c>
      <c r="H116" s="26">
        <v>1514792</v>
      </c>
    </row>
    <row r="118" spans="2:8" x14ac:dyDescent="0.2">
      <c r="C118" s="3" t="s">
        <v>69</v>
      </c>
    </row>
    <row r="119" spans="2:8" ht="18" thickBot="1" x14ac:dyDescent="0.25">
      <c r="B119" s="4"/>
      <c r="C119" s="4"/>
      <c r="D119" s="4"/>
      <c r="E119" s="4"/>
      <c r="F119" s="4"/>
      <c r="G119" s="4"/>
      <c r="H119" s="5" t="s">
        <v>70</v>
      </c>
    </row>
    <row r="120" spans="2:8" x14ac:dyDescent="0.2">
      <c r="D120" s="6" t="s">
        <v>3</v>
      </c>
      <c r="E120" s="6" t="s">
        <v>4</v>
      </c>
      <c r="F120" s="6" t="s">
        <v>5</v>
      </c>
      <c r="G120" s="6" t="s">
        <v>71</v>
      </c>
      <c r="H120" s="6" t="s">
        <v>72</v>
      </c>
    </row>
    <row r="121" spans="2:8" x14ac:dyDescent="0.2">
      <c r="B121" s="7"/>
      <c r="C121" s="7"/>
      <c r="D121" s="8" t="s">
        <v>8</v>
      </c>
      <c r="E121" s="8" t="s">
        <v>9</v>
      </c>
      <c r="F121" s="8" t="s">
        <v>10</v>
      </c>
      <c r="G121" s="9">
        <v>1999</v>
      </c>
      <c r="H121" s="9" t="s">
        <v>11</v>
      </c>
    </row>
    <row r="122" spans="2:8" x14ac:dyDescent="0.2">
      <c r="D122" s="10"/>
    </row>
    <row r="123" spans="2:8" x14ac:dyDescent="0.2">
      <c r="B123" s="1" t="s">
        <v>73</v>
      </c>
      <c r="D123" s="11">
        <v>46820</v>
      </c>
      <c r="E123" s="12">
        <v>47372</v>
      </c>
      <c r="F123" s="12">
        <v>56550</v>
      </c>
      <c r="G123" s="12">
        <v>58187</v>
      </c>
      <c r="H123" s="12">
        <v>52076</v>
      </c>
    </row>
    <row r="124" spans="2:8" x14ac:dyDescent="0.2">
      <c r="B124" s="1" t="s">
        <v>74</v>
      </c>
      <c r="D124" s="13">
        <v>6441</v>
      </c>
      <c r="E124" s="14">
        <v>5772</v>
      </c>
      <c r="F124" s="14">
        <v>5565</v>
      </c>
      <c r="G124" s="14">
        <v>4411</v>
      </c>
      <c r="H124" s="14">
        <v>4051</v>
      </c>
    </row>
    <row r="125" spans="2:8" x14ac:dyDescent="0.2">
      <c r="B125" s="1" t="s">
        <v>13</v>
      </c>
      <c r="D125" s="13">
        <v>6345</v>
      </c>
      <c r="E125" s="14">
        <v>5677</v>
      </c>
      <c r="F125" s="14">
        <v>5470</v>
      </c>
      <c r="G125" s="14">
        <v>4323</v>
      </c>
      <c r="H125" s="14">
        <v>3973</v>
      </c>
    </row>
    <row r="126" spans="2:8" x14ac:dyDescent="0.2">
      <c r="B126" s="1" t="s">
        <v>53</v>
      </c>
      <c r="D126" s="13">
        <v>96</v>
      </c>
      <c r="E126" s="14">
        <v>95</v>
      </c>
      <c r="F126" s="14">
        <v>95</v>
      </c>
      <c r="G126" s="14">
        <v>88</v>
      </c>
      <c r="H126" s="14">
        <v>78</v>
      </c>
    </row>
    <row r="127" spans="2:8" x14ac:dyDescent="0.2">
      <c r="B127" s="1" t="s">
        <v>33</v>
      </c>
      <c r="D127" s="13">
        <v>9468</v>
      </c>
      <c r="E127" s="14">
        <v>8751</v>
      </c>
      <c r="F127" s="14">
        <v>5298</v>
      </c>
      <c r="G127" s="14">
        <v>4178</v>
      </c>
      <c r="H127" s="14">
        <v>3359</v>
      </c>
    </row>
    <row r="128" spans="2:8" x14ac:dyDescent="0.2">
      <c r="B128" s="1" t="s">
        <v>75</v>
      </c>
      <c r="D128" s="13">
        <v>2161</v>
      </c>
      <c r="E128" s="14">
        <v>1689</v>
      </c>
      <c r="F128" s="14">
        <v>2884</v>
      </c>
      <c r="G128" s="14">
        <v>2140</v>
      </c>
      <c r="H128" s="14">
        <v>1901</v>
      </c>
    </row>
    <row r="129" spans="2:8" x14ac:dyDescent="0.2">
      <c r="B129" s="1" t="s">
        <v>76</v>
      </c>
      <c r="C129" s="21"/>
      <c r="D129" s="13">
        <v>7307</v>
      </c>
      <c r="E129" s="31">
        <v>7062</v>
      </c>
      <c r="F129" s="31">
        <v>2414</v>
      </c>
      <c r="G129" s="31">
        <v>2038</v>
      </c>
      <c r="H129" s="31">
        <v>1458</v>
      </c>
    </row>
    <row r="130" spans="2:8" x14ac:dyDescent="0.2">
      <c r="B130" s="1" t="s">
        <v>18</v>
      </c>
      <c r="C130" s="21"/>
      <c r="D130" s="13">
        <v>316</v>
      </c>
      <c r="E130" s="31">
        <v>349</v>
      </c>
      <c r="F130" s="31">
        <v>497</v>
      </c>
      <c r="G130" s="31">
        <v>374</v>
      </c>
      <c r="H130" s="31">
        <v>380</v>
      </c>
    </row>
    <row r="131" spans="2:8" x14ac:dyDescent="0.2">
      <c r="B131" s="1" t="s">
        <v>19</v>
      </c>
      <c r="D131" s="32">
        <v>316</v>
      </c>
      <c r="E131" s="2">
        <v>349</v>
      </c>
      <c r="F131" s="2">
        <v>497</v>
      </c>
      <c r="G131" s="2">
        <v>374</v>
      </c>
      <c r="H131" s="2">
        <v>380</v>
      </c>
    </row>
    <row r="132" spans="2:8" x14ac:dyDescent="0.2">
      <c r="B132" s="19" t="s">
        <v>77</v>
      </c>
      <c r="D132" s="32">
        <v>12375</v>
      </c>
      <c r="E132" s="2">
        <v>7437</v>
      </c>
      <c r="F132" s="2">
        <v>-3593</v>
      </c>
      <c r="G132" s="2">
        <v>-6524</v>
      </c>
      <c r="H132" s="2">
        <v>-10451</v>
      </c>
    </row>
    <row r="133" spans="2:8" x14ac:dyDescent="0.2">
      <c r="B133" s="20"/>
      <c r="C133" s="24"/>
      <c r="D133" s="10"/>
      <c r="E133" s="24"/>
      <c r="F133" s="24"/>
      <c r="G133" s="24"/>
      <c r="H133" s="24"/>
    </row>
    <row r="134" spans="2:8" ht="18" thickBot="1" x14ac:dyDescent="0.25">
      <c r="B134" s="5" t="s">
        <v>21</v>
      </c>
      <c r="C134" s="4"/>
      <c r="D134" s="25">
        <v>75420</v>
      </c>
      <c r="E134" s="26">
        <v>69681</v>
      </c>
      <c r="F134" s="26">
        <v>64317</v>
      </c>
      <c r="G134" s="26">
        <v>60626</v>
      </c>
      <c r="H134" s="26">
        <v>49415</v>
      </c>
    </row>
    <row r="135" spans="2:8" x14ac:dyDescent="0.2">
      <c r="D135" s="32"/>
    </row>
    <row r="136" spans="2:8" x14ac:dyDescent="0.2">
      <c r="B136" s="1" t="s">
        <v>78</v>
      </c>
      <c r="D136" s="11">
        <v>8106</v>
      </c>
      <c r="E136" s="12">
        <v>5565</v>
      </c>
      <c r="F136" s="12">
        <v>4226</v>
      </c>
      <c r="G136" s="12">
        <v>3422</v>
      </c>
      <c r="H136" s="12">
        <v>3187</v>
      </c>
    </row>
    <row r="137" spans="2:8" x14ac:dyDescent="0.2">
      <c r="B137" s="1" t="s">
        <v>13</v>
      </c>
      <c r="D137" s="13">
        <v>7763</v>
      </c>
      <c r="E137" s="14">
        <v>5221</v>
      </c>
      <c r="F137" s="14">
        <v>3947</v>
      </c>
      <c r="G137" s="14">
        <v>3095</v>
      </c>
      <c r="H137" s="14">
        <v>2878</v>
      </c>
    </row>
    <row r="138" spans="2:8" x14ac:dyDescent="0.2">
      <c r="B138" s="1" t="s">
        <v>14</v>
      </c>
      <c r="D138" s="13">
        <v>14</v>
      </c>
      <c r="E138" s="14">
        <v>16</v>
      </c>
      <c r="F138" s="14">
        <v>25</v>
      </c>
      <c r="G138" s="14">
        <v>16</v>
      </c>
      <c r="H138" s="14">
        <v>19</v>
      </c>
    </row>
    <row r="139" spans="2:8" x14ac:dyDescent="0.2">
      <c r="B139" s="1" t="s">
        <v>24</v>
      </c>
      <c r="D139" s="13">
        <v>61</v>
      </c>
      <c r="E139" s="14">
        <v>57</v>
      </c>
      <c r="F139" s="14">
        <v>-13</v>
      </c>
      <c r="G139" s="14">
        <v>51</v>
      </c>
      <c r="H139" s="14">
        <v>45</v>
      </c>
    </row>
    <row r="140" spans="2:8" x14ac:dyDescent="0.2">
      <c r="B140" s="1" t="s">
        <v>61</v>
      </c>
      <c r="D140" s="32">
        <v>268</v>
      </c>
      <c r="E140" s="2">
        <v>271</v>
      </c>
      <c r="F140" s="2">
        <v>267</v>
      </c>
      <c r="G140" s="2">
        <v>260</v>
      </c>
      <c r="H140" s="2">
        <v>245</v>
      </c>
    </row>
    <row r="141" spans="2:8" x14ac:dyDescent="0.2">
      <c r="B141" s="1" t="s">
        <v>79</v>
      </c>
      <c r="D141" s="13">
        <v>2161</v>
      </c>
      <c r="E141" s="14">
        <v>1689</v>
      </c>
      <c r="F141" s="14">
        <v>2884</v>
      </c>
      <c r="G141" s="14">
        <v>2140</v>
      </c>
      <c r="H141" s="14">
        <v>1901</v>
      </c>
    </row>
    <row r="142" spans="2:8" x14ac:dyDescent="0.2">
      <c r="B142" s="1" t="s">
        <v>80</v>
      </c>
      <c r="D142" s="13">
        <v>64877</v>
      </c>
      <c r="E142" s="14">
        <v>62126</v>
      </c>
      <c r="F142" s="14">
        <v>56547</v>
      </c>
      <c r="G142" s="14">
        <v>54735</v>
      </c>
      <c r="H142" s="14">
        <v>44001</v>
      </c>
    </row>
    <row r="143" spans="2:8" x14ac:dyDescent="0.2">
      <c r="B143" s="20" t="s">
        <v>68</v>
      </c>
      <c r="C143" s="21"/>
      <c r="D143" s="13">
        <v>276</v>
      </c>
      <c r="E143" s="31">
        <v>301</v>
      </c>
      <c r="F143" s="31">
        <v>660</v>
      </c>
      <c r="G143" s="31">
        <v>329</v>
      </c>
      <c r="H143" s="31">
        <v>326</v>
      </c>
    </row>
    <row r="144" spans="2:8" x14ac:dyDescent="0.2">
      <c r="B144" s="33"/>
      <c r="C144" s="24"/>
      <c r="D144" s="38"/>
      <c r="E144" s="39"/>
      <c r="F144" s="39"/>
      <c r="G144" s="39"/>
      <c r="H144" s="39"/>
    </row>
    <row r="145" spans="1:8" ht="18" thickBot="1" x14ac:dyDescent="0.25">
      <c r="B145" s="5" t="s">
        <v>29</v>
      </c>
      <c r="C145" s="4"/>
      <c r="D145" s="25">
        <v>75420</v>
      </c>
      <c r="E145" s="26">
        <v>69681</v>
      </c>
      <c r="F145" s="26">
        <v>64317</v>
      </c>
      <c r="G145" s="26">
        <v>60626</v>
      </c>
      <c r="H145" s="26">
        <v>49415</v>
      </c>
    </row>
    <row r="146" spans="1:8" x14ac:dyDescent="0.2">
      <c r="C146" s="1" t="s">
        <v>48</v>
      </c>
    </row>
    <row r="148" spans="1:8" x14ac:dyDescent="0.2">
      <c r="A148" s="1"/>
      <c r="C148" s="40"/>
    </row>
    <row r="149" spans="1:8" x14ac:dyDescent="0.2">
      <c r="A149" s="1"/>
    </row>
    <row r="151" spans="1:8" x14ac:dyDescent="0.2">
      <c r="A151" s="40"/>
      <c r="C151" s="40"/>
    </row>
    <row r="152" spans="1:8" x14ac:dyDescent="0.2">
      <c r="A152" s="40"/>
      <c r="C152" s="40"/>
    </row>
    <row r="153" spans="1:8" x14ac:dyDescent="0.2">
      <c r="A153" s="40"/>
      <c r="C153" s="40"/>
    </row>
    <row r="154" spans="1:8" x14ac:dyDescent="0.2">
      <c r="D154" s="3" t="s">
        <v>49</v>
      </c>
    </row>
    <row r="156" spans="1:8" x14ac:dyDescent="0.2">
      <c r="C156" s="3" t="s">
        <v>81</v>
      </c>
    </row>
    <row r="157" spans="1:8" ht="18" thickBot="1" x14ac:dyDescent="0.25">
      <c r="B157" s="4"/>
      <c r="C157" s="4"/>
      <c r="D157" s="4"/>
      <c r="E157" s="4"/>
      <c r="F157" s="4"/>
      <c r="G157" s="4"/>
      <c r="H157" s="5" t="s">
        <v>70</v>
      </c>
    </row>
    <row r="158" spans="1:8" x14ac:dyDescent="0.2">
      <c r="A158" s="40"/>
      <c r="C158" s="40"/>
      <c r="D158" s="6" t="s">
        <v>3</v>
      </c>
      <c r="E158" s="6" t="s">
        <v>4</v>
      </c>
      <c r="F158" s="6" t="s">
        <v>5</v>
      </c>
      <c r="G158" s="6" t="s">
        <v>71</v>
      </c>
      <c r="H158" s="6" t="s">
        <v>72</v>
      </c>
    </row>
    <row r="159" spans="1:8" x14ac:dyDescent="0.2">
      <c r="A159" s="40"/>
      <c r="B159" s="7"/>
      <c r="C159" s="41"/>
      <c r="D159" s="8" t="s">
        <v>8</v>
      </c>
      <c r="E159" s="8" t="s">
        <v>9</v>
      </c>
      <c r="F159" s="8" t="s">
        <v>10</v>
      </c>
      <c r="G159" s="9">
        <v>1999</v>
      </c>
      <c r="H159" s="9" t="s">
        <v>11</v>
      </c>
    </row>
    <row r="160" spans="1:8" x14ac:dyDescent="0.2">
      <c r="A160" s="40"/>
      <c r="C160" s="40"/>
      <c r="D160" s="10"/>
    </row>
    <row r="161" spans="1:8" x14ac:dyDescent="0.2">
      <c r="A161" s="40"/>
      <c r="B161" s="1" t="s">
        <v>82</v>
      </c>
      <c r="C161" s="40"/>
      <c r="D161" s="11">
        <v>1713823</v>
      </c>
      <c r="E161" s="12">
        <v>1725896</v>
      </c>
      <c r="F161" s="12">
        <v>1704116</v>
      </c>
      <c r="G161" s="12">
        <v>1729137</v>
      </c>
      <c r="H161" s="12">
        <v>1695184</v>
      </c>
    </row>
    <row r="162" spans="1:8" x14ac:dyDescent="0.2">
      <c r="A162" s="40"/>
      <c r="C162" s="40"/>
      <c r="D162" s="32"/>
    </row>
    <row r="163" spans="1:8" x14ac:dyDescent="0.2">
      <c r="A163" s="40"/>
      <c r="B163" s="1" t="s">
        <v>74</v>
      </c>
      <c r="C163" s="40"/>
      <c r="D163" s="13">
        <v>149851</v>
      </c>
      <c r="E163" s="14">
        <v>141680</v>
      </c>
      <c r="F163" s="14">
        <v>135755</v>
      </c>
      <c r="G163" s="14">
        <v>116443</v>
      </c>
      <c r="H163" s="14">
        <v>116043</v>
      </c>
    </row>
    <row r="164" spans="1:8" x14ac:dyDescent="0.2">
      <c r="A164" s="40"/>
      <c r="B164" s="1" t="s">
        <v>83</v>
      </c>
      <c r="C164" s="40"/>
      <c r="D164" s="13">
        <v>51771</v>
      </c>
      <c r="E164" s="14">
        <v>53961</v>
      </c>
      <c r="F164" s="14">
        <v>53301</v>
      </c>
      <c r="G164" s="14">
        <v>44064</v>
      </c>
      <c r="H164" s="14">
        <v>46641</v>
      </c>
    </row>
    <row r="165" spans="1:8" x14ac:dyDescent="0.2">
      <c r="A165" s="40"/>
      <c r="B165" s="1" t="s">
        <v>84</v>
      </c>
      <c r="C165" s="40"/>
      <c r="D165" s="13">
        <v>94109</v>
      </c>
      <c r="E165" s="14">
        <v>84133</v>
      </c>
      <c r="F165" s="14">
        <v>78926</v>
      </c>
      <c r="G165" s="14">
        <v>68960</v>
      </c>
      <c r="H165" s="14">
        <v>65905</v>
      </c>
    </row>
    <row r="166" spans="1:8" x14ac:dyDescent="0.2">
      <c r="A166" s="40"/>
      <c r="B166" s="1" t="s">
        <v>85</v>
      </c>
      <c r="C166" s="40"/>
      <c r="D166" s="13">
        <v>3971</v>
      </c>
      <c r="E166" s="14">
        <v>3586</v>
      </c>
      <c r="F166" s="14">
        <v>3528</v>
      </c>
      <c r="G166" s="14">
        <v>3419</v>
      </c>
      <c r="H166" s="14">
        <v>3497</v>
      </c>
    </row>
    <row r="167" spans="1:8" x14ac:dyDescent="0.2">
      <c r="A167" s="40"/>
      <c r="C167" s="40"/>
      <c r="D167" s="32"/>
    </row>
    <row r="168" spans="1:8" x14ac:dyDescent="0.2">
      <c r="A168" s="40"/>
      <c r="B168" s="1" t="s">
        <v>86</v>
      </c>
      <c r="C168" s="40"/>
      <c r="D168" s="13">
        <v>191719</v>
      </c>
      <c r="E168" s="14">
        <v>201360</v>
      </c>
      <c r="F168" s="14">
        <v>172932</v>
      </c>
      <c r="G168" s="14">
        <v>149711</v>
      </c>
      <c r="H168" s="14">
        <v>189025</v>
      </c>
    </row>
    <row r="169" spans="1:8" x14ac:dyDescent="0.2">
      <c r="A169" s="40"/>
      <c r="B169" s="1"/>
      <c r="C169" s="40"/>
      <c r="D169" s="13"/>
      <c r="E169" s="14"/>
      <c r="F169" s="14"/>
      <c r="G169" s="14"/>
      <c r="H169" s="14"/>
    </row>
    <row r="170" spans="1:8" x14ac:dyDescent="0.2">
      <c r="A170" s="40"/>
      <c r="B170" s="1" t="s">
        <v>87</v>
      </c>
      <c r="C170" s="40"/>
      <c r="D170" s="13">
        <v>485287</v>
      </c>
      <c r="E170" s="14">
        <v>482791</v>
      </c>
      <c r="F170" s="14">
        <v>498286</v>
      </c>
      <c r="G170" s="14">
        <v>479237</v>
      </c>
      <c r="H170" s="14">
        <v>469746</v>
      </c>
    </row>
    <row r="171" spans="1:8" x14ac:dyDescent="0.2">
      <c r="A171" s="40"/>
      <c r="B171" s="1" t="s">
        <v>43</v>
      </c>
      <c r="C171" s="40"/>
      <c r="D171" s="13">
        <v>412477</v>
      </c>
      <c r="E171" s="14">
        <v>425871</v>
      </c>
      <c r="F171" s="14">
        <v>410610</v>
      </c>
      <c r="G171" s="14">
        <v>413353</v>
      </c>
      <c r="H171" s="14">
        <v>405478</v>
      </c>
    </row>
    <row r="172" spans="1:8" x14ac:dyDescent="0.2">
      <c r="A172" s="40"/>
      <c r="B172" s="1" t="s">
        <v>88</v>
      </c>
      <c r="C172" s="40"/>
      <c r="D172" s="32">
        <v>215212</v>
      </c>
      <c r="E172" s="2">
        <v>222220</v>
      </c>
      <c r="F172" s="2">
        <v>223696</v>
      </c>
      <c r="G172" s="2">
        <v>214777</v>
      </c>
      <c r="H172" s="2">
        <v>209995</v>
      </c>
    </row>
    <row r="173" spans="1:8" x14ac:dyDescent="0.2">
      <c r="A173" s="40"/>
      <c r="B173" s="1" t="s">
        <v>89</v>
      </c>
      <c r="C173" s="40"/>
      <c r="D173" s="13">
        <v>197265</v>
      </c>
      <c r="E173" s="14">
        <v>203651</v>
      </c>
      <c r="F173" s="14">
        <v>186914</v>
      </c>
      <c r="G173" s="14">
        <v>198576</v>
      </c>
      <c r="H173" s="14">
        <v>195483</v>
      </c>
    </row>
    <row r="174" spans="1:8" x14ac:dyDescent="0.2">
      <c r="A174" s="40"/>
      <c r="B174" s="1" t="s">
        <v>46</v>
      </c>
      <c r="C174" s="40"/>
      <c r="D174" s="13">
        <v>72810</v>
      </c>
      <c r="E174" s="14">
        <v>56920</v>
      </c>
      <c r="F174" s="14">
        <v>87676</v>
      </c>
      <c r="G174" s="14">
        <v>65884</v>
      </c>
      <c r="H174" s="14">
        <v>64268</v>
      </c>
    </row>
    <row r="175" spans="1:8" x14ac:dyDescent="0.2">
      <c r="A175" s="40"/>
      <c r="B175" s="1"/>
      <c r="C175" s="40"/>
      <c r="D175" s="13"/>
      <c r="E175" s="14"/>
      <c r="F175" s="14"/>
      <c r="G175" s="14"/>
      <c r="H175" s="14"/>
    </row>
    <row r="176" spans="1:8" x14ac:dyDescent="0.2">
      <c r="A176" s="40"/>
      <c r="B176" s="1" t="s">
        <v>59</v>
      </c>
      <c r="C176" s="40"/>
      <c r="D176" s="13">
        <v>127836</v>
      </c>
      <c r="E176" s="14">
        <v>121589</v>
      </c>
      <c r="F176" s="14">
        <v>139213</v>
      </c>
      <c r="G176" s="14">
        <v>123696</v>
      </c>
      <c r="H176" s="14">
        <v>126368</v>
      </c>
    </row>
    <row r="177" spans="1:8" x14ac:dyDescent="0.2">
      <c r="A177" s="40"/>
      <c r="B177" s="1" t="s">
        <v>19</v>
      </c>
      <c r="C177" s="40"/>
      <c r="D177" s="32">
        <v>23276</v>
      </c>
      <c r="E177" s="2">
        <v>25196</v>
      </c>
      <c r="F177" s="2">
        <v>33791</v>
      </c>
      <c r="G177" s="2">
        <v>25348</v>
      </c>
      <c r="H177" s="2">
        <v>25925</v>
      </c>
    </row>
    <row r="178" spans="1:8" x14ac:dyDescent="0.2">
      <c r="A178" s="40"/>
      <c r="B178" s="1"/>
      <c r="C178" s="40"/>
      <c r="D178" s="32"/>
    </row>
    <row r="179" spans="1:8" x14ac:dyDescent="0.2">
      <c r="A179" s="40"/>
      <c r="B179" s="1" t="s">
        <v>90</v>
      </c>
      <c r="C179" s="40"/>
      <c r="D179" s="13">
        <v>707167</v>
      </c>
      <c r="E179" s="14">
        <v>670042</v>
      </c>
      <c r="F179" s="14">
        <v>679177</v>
      </c>
      <c r="G179" s="14">
        <v>643393</v>
      </c>
      <c r="H179" s="14">
        <v>689734</v>
      </c>
    </row>
    <row r="180" spans="1:8" x14ac:dyDescent="0.2">
      <c r="A180" s="40"/>
      <c r="B180" s="7"/>
      <c r="C180" s="41"/>
      <c r="D180" s="37"/>
      <c r="E180" s="7"/>
      <c r="F180" s="7"/>
      <c r="G180" s="7"/>
      <c r="H180" s="7"/>
    </row>
    <row r="181" spans="1:8" x14ac:dyDescent="0.2">
      <c r="A181" s="40"/>
      <c r="B181" s="21"/>
      <c r="C181" s="42"/>
      <c r="D181" s="32"/>
      <c r="E181" s="21"/>
      <c r="F181" s="21"/>
      <c r="G181" s="21"/>
      <c r="H181" s="21"/>
    </row>
    <row r="182" spans="1:8" x14ac:dyDescent="0.2">
      <c r="A182" s="40"/>
      <c r="B182" s="1" t="s">
        <v>21</v>
      </c>
      <c r="C182" s="40"/>
      <c r="D182" s="13">
        <v>3375683</v>
      </c>
      <c r="E182" s="14">
        <v>3343358</v>
      </c>
      <c r="F182" s="14">
        <v>3329479</v>
      </c>
      <c r="G182" s="14">
        <v>3241617</v>
      </c>
      <c r="H182" s="14">
        <v>3286100</v>
      </c>
    </row>
    <row r="183" spans="1:8" ht="18" thickBot="1" x14ac:dyDescent="0.25">
      <c r="A183" s="40"/>
      <c r="B183" s="1"/>
      <c r="C183" s="40"/>
      <c r="D183" s="13"/>
      <c r="E183" s="14"/>
      <c r="F183" s="14"/>
      <c r="G183" s="14"/>
      <c r="H183" s="14"/>
    </row>
    <row r="184" spans="1:8" x14ac:dyDescent="0.2">
      <c r="A184" s="40"/>
      <c r="B184" s="43"/>
      <c r="C184" s="44"/>
      <c r="D184" s="45"/>
      <c r="E184" s="46"/>
      <c r="F184" s="46"/>
      <c r="G184" s="46"/>
      <c r="H184" s="46"/>
    </row>
    <row r="185" spans="1:8" x14ac:dyDescent="0.2">
      <c r="A185" s="40"/>
      <c r="B185" s="1" t="s">
        <v>91</v>
      </c>
      <c r="C185" s="40"/>
      <c r="D185" s="13">
        <v>518871</v>
      </c>
      <c r="E185" s="14">
        <v>496797</v>
      </c>
      <c r="F185" s="14">
        <v>483096</v>
      </c>
      <c r="G185" s="14">
        <v>466542</v>
      </c>
      <c r="H185" s="14">
        <v>587094</v>
      </c>
    </row>
    <row r="186" spans="1:8" x14ac:dyDescent="0.2">
      <c r="A186" s="40"/>
      <c r="B186" s="1" t="s">
        <v>92</v>
      </c>
      <c r="C186" s="40"/>
      <c r="D186" s="13">
        <v>167535</v>
      </c>
      <c r="E186" s="14">
        <v>168444</v>
      </c>
      <c r="F186" s="14">
        <v>166176</v>
      </c>
      <c r="G186" s="14">
        <v>168094</v>
      </c>
      <c r="H186" s="14">
        <v>170336</v>
      </c>
    </row>
    <row r="187" spans="1:8" x14ac:dyDescent="0.2">
      <c r="A187" s="40"/>
      <c r="B187" s="1" t="s">
        <v>93</v>
      </c>
      <c r="C187" s="40"/>
      <c r="D187" s="13">
        <v>351336</v>
      </c>
      <c r="E187" s="14">
        <v>328353</v>
      </c>
      <c r="F187" s="14">
        <v>316920</v>
      </c>
      <c r="G187" s="14">
        <v>298448</v>
      </c>
      <c r="H187" s="14">
        <v>416758</v>
      </c>
    </row>
    <row r="188" spans="1:8" x14ac:dyDescent="0.2">
      <c r="A188" s="40"/>
      <c r="B188" s="1"/>
      <c r="C188" s="40"/>
      <c r="D188" s="13"/>
      <c r="E188" s="14"/>
      <c r="F188" s="14"/>
      <c r="G188" s="14"/>
      <c r="H188" s="14"/>
    </row>
    <row r="189" spans="1:8" x14ac:dyDescent="0.2">
      <c r="A189" s="40"/>
      <c r="B189" s="1" t="s">
        <v>94</v>
      </c>
      <c r="C189" s="40"/>
      <c r="D189" s="13">
        <v>1922982</v>
      </c>
      <c r="E189" s="14">
        <v>1920158</v>
      </c>
      <c r="F189" s="14">
        <v>1922938</v>
      </c>
      <c r="G189" s="14">
        <v>1855884</v>
      </c>
      <c r="H189" s="14">
        <v>1819897</v>
      </c>
    </row>
    <row r="190" spans="1:8" x14ac:dyDescent="0.2">
      <c r="A190" s="40"/>
      <c r="B190" s="1" t="s">
        <v>95</v>
      </c>
      <c r="C190" s="40"/>
      <c r="D190" s="13">
        <v>1634960</v>
      </c>
      <c r="E190" s="14">
        <v>1641018</v>
      </c>
      <c r="F190" s="14">
        <v>1611566</v>
      </c>
      <c r="G190" s="14">
        <v>1575223</v>
      </c>
      <c r="H190" s="14">
        <v>1545634</v>
      </c>
    </row>
    <row r="191" spans="1:8" x14ac:dyDescent="0.2">
      <c r="A191" s="40"/>
      <c r="B191" s="1" t="s">
        <v>96</v>
      </c>
      <c r="C191" s="40"/>
      <c r="D191" s="13">
        <v>288022</v>
      </c>
      <c r="E191" s="14">
        <v>279140</v>
      </c>
      <c r="F191" s="14">
        <v>311372</v>
      </c>
      <c r="G191" s="14">
        <v>280661</v>
      </c>
      <c r="H191" s="14">
        <v>274263</v>
      </c>
    </row>
    <row r="192" spans="1:8" x14ac:dyDescent="0.2">
      <c r="A192" s="40"/>
      <c r="B192" s="1" t="s">
        <v>88</v>
      </c>
      <c r="C192" s="40"/>
      <c r="D192" s="13">
        <v>215212</v>
      </c>
      <c r="E192" s="14">
        <v>222220</v>
      </c>
      <c r="F192" s="14">
        <v>223696</v>
      </c>
      <c r="G192" s="14">
        <v>214777</v>
      </c>
      <c r="H192" s="14">
        <v>209995</v>
      </c>
    </row>
    <row r="193" spans="1:8" x14ac:dyDescent="0.2">
      <c r="A193" s="40"/>
      <c r="B193" s="1" t="s">
        <v>97</v>
      </c>
      <c r="C193" s="40"/>
      <c r="D193" s="13">
        <v>72810</v>
      </c>
      <c r="E193" s="14">
        <v>56920</v>
      </c>
      <c r="F193" s="14">
        <v>87676</v>
      </c>
      <c r="G193" s="14">
        <v>65884</v>
      </c>
      <c r="H193" s="14">
        <v>64268</v>
      </c>
    </row>
    <row r="194" spans="1:8" x14ac:dyDescent="0.2">
      <c r="A194" s="40"/>
      <c r="C194" s="40"/>
      <c r="D194" s="32"/>
    </row>
    <row r="195" spans="1:8" x14ac:dyDescent="0.2">
      <c r="A195" s="40"/>
      <c r="B195" s="1" t="s">
        <v>98</v>
      </c>
      <c r="C195" s="40"/>
      <c r="D195" s="13">
        <v>322587</v>
      </c>
      <c r="E195" s="14">
        <v>319763</v>
      </c>
      <c r="F195" s="14">
        <v>279952</v>
      </c>
      <c r="G195" s="14">
        <v>273921</v>
      </c>
      <c r="H195" s="14">
        <v>239210</v>
      </c>
    </row>
    <row r="196" spans="1:8" x14ac:dyDescent="0.2">
      <c r="A196" s="40"/>
      <c r="B196" s="1" t="s">
        <v>13</v>
      </c>
      <c r="C196" s="40"/>
      <c r="D196" s="13">
        <v>184106</v>
      </c>
      <c r="E196" s="14">
        <v>182670</v>
      </c>
      <c r="F196" s="14">
        <v>143592</v>
      </c>
      <c r="G196" s="14">
        <v>131025</v>
      </c>
      <c r="H196" s="14">
        <v>116380</v>
      </c>
    </row>
    <row r="197" spans="1:8" x14ac:dyDescent="0.2">
      <c r="A197" s="40"/>
      <c r="B197" s="1" t="s">
        <v>99</v>
      </c>
      <c r="C197" s="40"/>
      <c r="D197" s="13">
        <v>16959</v>
      </c>
      <c r="E197" s="14">
        <v>16401</v>
      </c>
      <c r="F197" s="14">
        <v>18035</v>
      </c>
      <c r="G197" s="14">
        <v>19280</v>
      </c>
      <c r="H197" s="14">
        <v>20816</v>
      </c>
    </row>
    <row r="198" spans="1:8" x14ac:dyDescent="0.2">
      <c r="A198" s="40"/>
      <c r="B198" s="1" t="s">
        <v>24</v>
      </c>
      <c r="C198" s="40"/>
      <c r="D198" s="13">
        <v>78332</v>
      </c>
      <c r="E198" s="14">
        <v>83084</v>
      </c>
      <c r="F198" s="14">
        <v>80128</v>
      </c>
      <c r="G198" s="14">
        <v>84792</v>
      </c>
      <c r="H198" s="14">
        <v>64055</v>
      </c>
    </row>
    <row r="199" spans="1:8" x14ac:dyDescent="0.2">
      <c r="A199" s="40"/>
      <c r="B199" s="1" t="s">
        <v>100</v>
      </c>
      <c r="C199" s="40"/>
      <c r="D199" s="13">
        <v>43190</v>
      </c>
      <c r="E199" s="14">
        <v>37608</v>
      </c>
      <c r="F199" s="14">
        <v>38197</v>
      </c>
      <c r="G199" s="14">
        <v>38824</v>
      </c>
      <c r="H199" s="14">
        <v>37959</v>
      </c>
    </row>
    <row r="200" spans="1:8" x14ac:dyDescent="0.2">
      <c r="A200" s="40"/>
      <c r="C200" s="40"/>
      <c r="D200" s="32"/>
    </row>
    <row r="201" spans="1:8" x14ac:dyDescent="0.2">
      <c r="A201" s="40"/>
      <c r="B201" s="1" t="s">
        <v>101</v>
      </c>
      <c r="C201" s="40"/>
      <c r="D201" s="13">
        <v>525097</v>
      </c>
      <c r="E201" s="14">
        <v>512230</v>
      </c>
      <c r="F201" s="14">
        <v>558116</v>
      </c>
      <c r="G201" s="14">
        <v>553260</v>
      </c>
      <c r="H201" s="14">
        <v>547617</v>
      </c>
    </row>
    <row r="202" spans="1:8" x14ac:dyDescent="0.2">
      <c r="A202" s="40"/>
      <c r="B202" s="1" t="s">
        <v>56</v>
      </c>
      <c r="C202" s="40"/>
      <c r="D202" s="13">
        <v>345314</v>
      </c>
      <c r="E202" s="14">
        <v>344754</v>
      </c>
      <c r="F202" s="14">
        <v>360620</v>
      </c>
      <c r="G202" s="14">
        <v>371082</v>
      </c>
      <c r="H202" s="14">
        <v>377195</v>
      </c>
    </row>
    <row r="203" spans="1:8" x14ac:dyDescent="0.2">
      <c r="A203" s="40"/>
      <c r="B203" s="1" t="s">
        <v>102</v>
      </c>
      <c r="C203" s="40"/>
      <c r="D203" s="13">
        <v>11571</v>
      </c>
      <c r="E203" s="14">
        <v>12398</v>
      </c>
      <c r="F203" s="14">
        <v>14722</v>
      </c>
      <c r="G203" s="14">
        <v>17034</v>
      </c>
      <c r="H203" s="14">
        <v>17887</v>
      </c>
    </row>
    <row r="204" spans="1:8" x14ac:dyDescent="0.2">
      <c r="A204" s="40"/>
      <c r="B204" s="1" t="s">
        <v>103</v>
      </c>
      <c r="C204" s="40"/>
      <c r="D204" s="13">
        <v>72810</v>
      </c>
      <c r="E204" s="14">
        <v>56920</v>
      </c>
      <c r="F204" s="14">
        <v>87676</v>
      </c>
      <c r="G204" s="14">
        <v>65884</v>
      </c>
      <c r="H204" s="14">
        <v>64268</v>
      </c>
    </row>
    <row r="205" spans="1:8" x14ac:dyDescent="0.2">
      <c r="A205" s="40"/>
      <c r="B205" s="1" t="s">
        <v>104</v>
      </c>
      <c r="C205" s="40"/>
      <c r="D205" s="13">
        <v>95402</v>
      </c>
      <c r="E205" s="14">
        <v>98158</v>
      </c>
      <c r="F205" s="14">
        <v>95098</v>
      </c>
      <c r="G205" s="14">
        <v>99260</v>
      </c>
      <c r="H205" s="14">
        <v>88267</v>
      </c>
    </row>
    <row r="206" spans="1:8" x14ac:dyDescent="0.2">
      <c r="A206" s="40"/>
      <c r="C206" s="40"/>
      <c r="D206" s="32"/>
    </row>
    <row r="207" spans="1:8" x14ac:dyDescent="0.2">
      <c r="A207" s="40"/>
      <c r="B207" s="1" t="s">
        <v>67</v>
      </c>
      <c r="C207" s="40"/>
      <c r="D207" s="13">
        <v>47042</v>
      </c>
      <c r="E207" s="14">
        <v>50359</v>
      </c>
      <c r="F207" s="14">
        <v>57069</v>
      </c>
      <c r="G207" s="14">
        <v>52041</v>
      </c>
      <c r="H207" s="14">
        <v>56353</v>
      </c>
    </row>
    <row r="208" spans="1:8" x14ac:dyDescent="0.2">
      <c r="A208" s="40"/>
      <c r="B208" s="20" t="s">
        <v>105</v>
      </c>
      <c r="C208" s="40"/>
      <c r="D208" s="13">
        <v>23788</v>
      </c>
      <c r="E208" s="14">
        <v>25344</v>
      </c>
      <c r="F208" s="14">
        <v>29039</v>
      </c>
      <c r="G208" s="14">
        <v>25932</v>
      </c>
      <c r="H208" s="14">
        <v>26701</v>
      </c>
    </row>
    <row r="209" spans="1:8" x14ac:dyDescent="0.2">
      <c r="A209" s="40"/>
      <c r="B209" s="20"/>
      <c r="C209" s="40"/>
      <c r="D209" s="13"/>
      <c r="E209" s="14"/>
      <c r="F209" s="14"/>
      <c r="G209" s="14"/>
      <c r="H209" s="14"/>
    </row>
    <row r="210" spans="1:8" x14ac:dyDescent="0.2">
      <c r="A210" s="40"/>
      <c r="B210" s="20" t="s">
        <v>106</v>
      </c>
      <c r="C210" s="40"/>
      <c r="D210" s="13">
        <v>39104</v>
      </c>
      <c r="E210" s="14">
        <v>44051</v>
      </c>
      <c r="F210" s="14">
        <v>28308</v>
      </c>
      <c r="G210" s="14">
        <v>39969</v>
      </c>
      <c r="H210" s="14">
        <v>35929</v>
      </c>
    </row>
    <row r="211" spans="1:8" x14ac:dyDescent="0.2">
      <c r="A211" s="40"/>
      <c r="B211" s="7"/>
      <c r="C211" s="41"/>
      <c r="D211" s="37"/>
      <c r="E211" s="7"/>
      <c r="F211" s="7"/>
      <c r="G211" s="7"/>
      <c r="H211" s="7"/>
    </row>
    <row r="212" spans="1:8" x14ac:dyDescent="0.2">
      <c r="A212" s="40"/>
      <c r="C212" s="40"/>
      <c r="D212" s="32"/>
    </row>
    <row r="213" spans="1:8" x14ac:dyDescent="0.2">
      <c r="A213" s="40"/>
      <c r="B213" s="1" t="s">
        <v>29</v>
      </c>
      <c r="C213" s="40"/>
      <c r="D213" s="13">
        <v>3375683</v>
      </c>
      <c r="E213" s="14">
        <v>3343358</v>
      </c>
      <c r="F213" s="14">
        <v>3329479</v>
      </c>
      <c r="G213" s="14">
        <v>3241617</v>
      </c>
      <c r="H213" s="14">
        <v>3286100</v>
      </c>
    </row>
    <row r="214" spans="1:8" x14ac:dyDescent="0.2">
      <c r="A214" s="40"/>
      <c r="B214" s="7"/>
      <c r="C214" s="41"/>
      <c r="D214" s="37"/>
      <c r="E214" s="7"/>
      <c r="F214" s="7"/>
      <c r="G214" s="7"/>
      <c r="H214" s="7"/>
    </row>
    <row r="215" spans="1:8" x14ac:dyDescent="0.2">
      <c r="A215" s="40"/>
      <c r="C215" s="40"/>
      <c r="D215" s="32"/>
    </row>
    <row r="216" spans="1:8" x14ac:dyDescent="0.2">
      <c r="B216" s="1" t="s">
        <v>107</v>
      </c>
      <c r="D216" s="13">
        <v>2381886</v>
      </c>
      <c r="E216" s="14">
        <v>2351887</v>
      </c>
      <c r="F216" s="14">
        <v>2354985</v>
      </c>
      <c r="G216" s="14">
        <v>2332561</v>
      </c>
      <c r="H216" s="14">
        <v>2348989</v>
      </c>
    </row>
    <row r="217" spans="1:8" x14ac:dyDescent="0.2">
      <c r="B217" s="1" t="s">
        <v>108</v>
      </c>
      <c r="D217" s="47">
        <v>29.209827384664948</v>
      </c>
      <c r="E217" s="48">
        <v>27.965748696335211</v>
      </c>
      <c r="F217" s="48">
        <v>28.49741932695644</v>
      </c>
      <c r="G217" s="48">
        <v>27.1184347510885</v>
      </c>
      <c r="H217" s="48">
        <v>28.920658907350273</v>
      </c>
    </row>
    <row r="218" spans="1:8" ht="18" thickBot="1" x14ac:dyDescent="0.25">
      <c r="B218" s="49"/>
      <c r="C218" s="4"/>
      <c r="D218" s="50"/>
      <c r="E218" s="49"/>
      <c r="F218" s="49"/>
      <c r="G218" s="49"/>
      <c r="H218" s="49"/>
    </row>
    <row r="219" spans="1:8" x14ac:dyDescent="0.2">
      <c r="C219" s="1" t="s">
        <v>109</v>
      </c>
    </row>
    <row r="220" spans="1:8" x14ac:dyDescent="0.2">
      <c r="A220" s="1"/>
    </row>
  </sheetData>
  <phoneticPr fontId="2"/>
  <pageMargins left="0.37" right="0.4" top="0.6" bottom="0.53" header="0.51200000000000001" footer="0.51200000000000001"/>
  <pageSetup paperSize="12" scale="75" orientation="portrait" horizontalDpi="4294967292" r:id="rId1"/>
  <headerFooter alignWithMargins="0"/>
  <rowBreaks count="2" manualBreakCount="2">
    <brk id="74" max="7" man="1"/>
    <brk id="14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G191"/>
  <sheetViews>
    <sheetView showGridLines="0" zoomScale="75" zoomScaleNormal="75" workbookViewId="0">
      <selection activeCell="D195" sqref="D195"/>
    </sheetView>
  </sheetViews>
  <sheetFormatPr defaultColWidth="18.375" defaultRowHeight="17.25" x14ac:dyDescent="0.2"/>
  <cols>
    <col min="1" max="1" width="13.375" style="52" customWidth="1"/>
    <col min="2" max="2" width="33.375" style="52" customWidth="1"/>
    <col min="3" max="256" width="18.375" style="52"/>
    <col min="257" max="257" width="13.375" style="52" customWidth="1"/>
    <col min="258" max="258" width="33.375" style="52" customWidth="1"/>
    <col min="259" max="512" width="18.375" style="52"/>
    <col min="513" max="513" width="13.375" style="52" customWidth="1"/>
    <col min="514" max="514" width="33.375" style="52" customWidth="1"/>
    <col min="515" max="768" width="18.375" style="52"/>
    <col min="769" max="769" width="13.375" style="52" customWidth="1"/>
    <col min="770" max="770" width="33.375" style="52" customWidth="1"/>
    <col min="771" max="1024" width="18.375" style="52"/>
    <col min="1025" max="1025" width="13.375" style="52" customWidth="1"/>
    <col min="1026" max="1026" width="33.375" style="52" customWidth="1"/>
    <col min="1027" max="1280" width="18.375" style="52"/>
    <col min="1281" max="1281" width="13.375" style="52" customWidth="1"/>
    <col min="1282" max="1282" width="33.375" style="52" customWidth="1"/>
    <col min="1283" max="1536" width="18.375" style="52"/>
    <col min="1537" max="1537" width="13.375" style="52" customWidth="1"/>
    <col min="1538" max="1538" width="33.375" style="52" customWidth="1"/>
    <col min="1539" max="1792" width="18.375" style="52"/>
    <col min="1793" max="1793" width="13.375" style="52" customWidth="1"/>
    <col min="1794" max="1794" width="33.375" style="52" customWidth="1"/>
    <col min="1795" max="2048" width="18.375" style="52"/>
    <col min="2049" max="2049" width="13.375" style="52" customWidth="1"/>
    <col min="2050" max="2050" width="33.375" style="52" customWidth="1"/>
    <col min="2051" max="2304" width="18.375" style="52"/>
    <col min="2305" max="2305" width="13.375" style="52" customWidth="1"/>
    <col min="2306" max="2306" width="33.375" style="52" customWidth="1"/>
    <col min="2307" max="2560" width="18.375" style="52"/>
    <col min="2561" max="2561" width="13.375" style="52" customWidth="1"/>
    <col min="2562" max="2562" width="33.375" style="52" customWidth="1"/>
    <col min="2563" max="2816" width="18.375" style="52"/>
    <col min="2817" max="2817" width="13.375" style="52" customWidth="1"/>
    <col min="2818" max="2818" width="33.375" style="52" customWidth="1"/>
    <col min="2819" max="3072" width="18.375" style="52"/>
    <col min="3073" max="3073" width="13.375" style="52" customWidth="1"/>
    <col min="3074" max="3074" width="33.375" style="52" customWidth="1"/>
    <col min="3075" max="3328" width="18.375" style="52"/>
    <col min="3329" max="3329" width="13.375" style="52" customWidth="1"/>
    <col min="3330" max="3330" width="33.375" style="52" customWidth="1"/>
    <col min="3331" max="3584" width="18.375" style="52"/>
    <col min="3585" max="3585" width="13.375" style="52" customWidth="1"/>
    <col min="3586" max="3586" width="33.375" style="52" customWidth="1"/>
    <col min="3587" max="3840" width="18.375" style="52"/>
    <col min="3841" max="3841" width="13.375" style="52" customWidth="1"/>
    <col min="3842" max="3842" width="33.375" style="52" customWidth="1"/>
    <col min="3843" max="4096" width="18.375" style="52"/>
    <col min="4097" max="4097" width="13.375" style="52" customWidth="1"/>
    <col min="4098" max="4098" width="33.375" style="52" customWidth="1"/>
    <col min="4099" max="4352" width="18.375" style="52"/>
    <col min="4353" max="4353" width="13.375" style="52" customWidth="1"/>
    <col min="4354" max="4354" width="33.375" style="52" customWidth="1"/>
    <col min="4355" max="4608" width="18.375" style="52"/>
    <col min="4609" max="4609" width="13.375" style="52" customWidth="1"/>
    <col min="4610" max="4610" width="33.375" style="52" customWidth="1"/>
    <col min="4611" max="4864" width="18.375" style="52"/>
    <col min="4865" max="4865" width="13.375" style="52" customWidth="1"/>
    <col min="4866" max="4866" width="33.375" style="52" customWidth="1"/>
    <col min="4867" max="5120" width="18.375" style="52"/>
    <col min="5121" max="5121" width="13.375" style="52" customWidth="1"/>
    <col min="5122" max="5122" width="33.375" style="52" customWidth="1"/>
    <col min="5123" max="5376" width="18.375" style="52"/>
    <col min="5377" max="5377" width="13.375" style="52" customWidth="1"/>
    <col min="5378" max="5378" width="33.375" style="52" customWidth="1"/>
    <col min="5379" max="5632" width="18.375" style="52"/>
    <col min="5633" max="5633" width="13.375" style="52" customWidth="1"/>
    <col min="5634" max="5634" width="33.375" style="52" customWidth="1"/>
    <col min="5635" max="5888" width="18.375" style="52"/>
    <col min="5889" max="5889" width="13.375" style="52" customWidth="1"/>
    <col min="5890" max="5890" width="33.375" style="52" customWidth="1"/>
    <col min="5891" max="6144" width="18.375" style="52"/>
    <col min="6145" max="6145" width="13.375" style="52" customWidth="1"/>
    <col min="6146" max="6146" width="33.375" style="52" customWidth="1"/>
    <col min="6147" max="6400" width="18.375" style="52"/>
    <col min="6401" max="6401" width="13.375" style="52" customWidth="1"/>
    <col min="6402" max="6402" width="33.375" style="52" customWidth="1"/>
    <col min="6403" max="6656" width="18.375" style="52"/>
    <col min="6657" max="6657" width="13.375" style="52" customWidth="1"/>
    <col min="6658" max="6658" width="33.375" style="52" customWidth="1"/>
    <col min="6659" max="6912" width="18.375" style="52"/>
    <col min="6913" max="6913" width="13.375" style="52" customWidth="1"/>
    <col min="6914" max="6914" width="33.375" style="52" customWidth="1"/>
    <col min="6915" max="7168" width="18.375" style="52"/>
    <col min="7169" max="7169" width="13.375" style="52" customWidth="1"/>
    <col min="7170" max="7170" width="33.375" style="52" customWidth="1"/>
    <col min="7171" max="7424" width="18.375" style="52"/>
    <col min="7425" max="7425" width="13.375" style="52" customWidth="1"/>
    <col min="7426" max="7426" width="33.375" style="52" customWidth="1"/>
    <col min="7427" max="7680" width="18.375" style="52"/>
    <col min="7681" max="7681" width="13.375" style="52" customWidth="1"/>
    <col min="7682" max="7682" width="33.375" style="52" customWidth="1"/>
    <col min="7683" max="7936" width="18.375" style="52"/>
    <col min="7937" max="7937" width="13.375" style="52" customWidth="1"/>
    <col min="7938" max="7938" width="33.375" style="52" customWidth="1"/>
    <col min="7939" max="8192" width="18.375" style="52"/>
    <col min="8193" max="8193" width="13.375" style="52" customWidth="1"/>
    <col min="8194" max="8194" width="33.375" style="52" customWidth="1"/>
    <col min="8195" max="8448" width="18.375" style="52"/>
    <col min="8449" max="8449" width="13.375" style="52" customWidth="1"/>
    <col min="8450" max="8450" width="33.375" style="52" customWidth="1"/>
    <col min="8451" max="8704" width="18.375" style="52"/>
    <col min="8705" max="8705" width="13.375" style="52" customWidth="1"/>
    <col min="8706" max="8706" width="33.375" style="52" customWidth="1"/>
    <col min="8707" max="8960" width="18.375" style="52"/>
    <col min="8961" max="8961" width="13.375" style="52" customWidth="1"/>
    <col min="8962" max="8962" width="33.375" style="52" customWidth="1"/>
    <col min="8963" max="9216" width="18.375" style="52"/>
    <col min="9217" max="9217" width="13.375" style="52" customWidth="1"/>
    <col min="9218" max="9218" width="33.375" style="52" customWidth="1"/>
    <col min="9219" max="9472" width="18.375" style="52"/>
    <col min="9473" max="9473" width="13.375" style="52" customWidth="1"/>
    <col min="9474" max="9474" width="33.375" style="52" customWidth="1"/>
    <col min="9475" max="9728" width="18.375" style="52"/>
    <col min="9729" max="9729" width="13.375" style="52" customWidth="1"/>
    <col min="9730" max="9730" width="33.375" style="52" customWidth="1"/>
    <col min="9731" max="9984" width="18.375" style="52"/>
    <col min="9985" max="9985" width="13.375" style="52" customWidth="1"/>
    <col min="9986" max="9986" width="33.375" style="52" customWidth="1"/>
    <col min="9987" max="10240" width="18.375" style="52"/>
    <col min="10241" max="10241" width="13.375" style="52" customWidth="1"/>
    <col min="10242" max="10242" width="33.375" style="52" customWidth="1"/>
    <col min="10243" max="10496" width="18.375" style="52"/>
    <col min="10497" max="10497" width="13.375" style="52" customWidth="1"/>
    <col min="10498" max="10498" width="33.375" style="52" customWidth="1"/>
    <col min="10499" max="10752" width="18.375" style="52"/>
    <col min="10753" max="10753" width="13.375" style="52" customWidth="1"/>
    <col min="10754" max="10754" width="33.375" style="52" customWidth="1"/>
    <col min="10755" max="11008" width="18.375" style="52"/>
    <col min="11009" max="11009" width="13.375" style="52" customWidth="1"/>
    <col min="11010" max="11010" width="33.375" style="52" customWidth="1"/>
    <col min="11011" max="11264" width="18.375" style="52"/>
    <col min="11265" max="11265" width="13.375" style="52" customWidth="1"/>
    <col min="11266" max="11266" width="33.375" style="52" customWidth="1"/>
    <col min="11267" max="11520" width="18.375" style="52"/>
    <col min="11521" max="11521" width="13.375" style="52" customWidth="1"/>
    <col min="11522" max="11522" width="33.375" style="52" customWidth="1"/>
    <col min="11523" max="11776" width="18.375" style="52"/>
    <col min="11777" max="11777" width="13.375" style="52" customWidth="1"/>
    <col min="11778" max="11778" width="33.375" style="52" customWidth="1"/>
    <col min="11779" max="12032" width="18.375" style="52"/>
    <col min="12033" max="12033" width="13.375" style="52" customWidth="1"/>
    <col min="12034" max="12034" width="33.375" style="52" customWidth="1"/>
    <col min="12035" max="12288" width="18.375" style="52"/>
    <col min="12289" max="12289" width="13.375" style="52" customWidth="1"/>
    <col min="12290" max="12290" width="33.375" style="52" customWidth="1"/>
    <col min="12291" max="12544" width="18.375" style="52"/>
    <col min="12545" max="12545" width="13.375" style="52" customWidth="1"/>
    <col min="12546" max="12546" width="33.375" style="52" customWidth="1"/>
    <col min="12547" max="12800" width="18.375" style="52"/>
    <col min="12801" max="12801" width="13.375" style="52" customWidth="1"/>
    <col min="12802" max="12802" width="33.375" style="52" customWidth="1"/>
    <col min="12803" max="13056" width="18.375" style="52"/>
    <col min="13057" max="13057" width="13.375" style="52" customWidth="1"/>
    <col min="13058" max="13058" width="33.375" style="52" customWidth="1"/>
    <col min="13059" max="13312" width="18.375" style="52"/>
    <col min="13313" max="13313" width="13.375" style="52" customWidth="1"/>
    <col min="13314" max="13314" width="33.375" style="52" customWidth="1"/>
    <col min="13315" max="13568" width="18.375" style="52"/>
    <col min="13569" max="13569" width="13.375" style="52" customWidth="1"/>
    <col min="13570" max="13570" width="33.375" style="52" customWidth="1"/>
    <col min="13571" max="13824" width="18.375" style="52"/>
    <col min="13825" max="13825" width="13.375" style="52" customWidth="1"/>
    <col min="13826" max="13826" width="33.375" style="52" customWidth="1"/>
    <col min="13827" max="14080" width="18.375" style="52"/>
    <col min="14081" max="14081" width="13.375" style="52" customWidth="1"/>
    <col min="14082" max="14082" width="33.375" style="52" customWidth="1"/>
    <col min="14083" max="14336" width="18.375" style="52"/>
    <col min="14337" max="14337" width="13.375" style="52" customWidth="1"/>
    <col min="14338" max="14338" width="33.375" style="52" customWidth="1"/>
    <col min="14339" max="14592" width="18.375" style="52"/>
    <col min="14593" max="14593" width="13.375" style="52" customWidth="1"/>
    <col min="14594" max="14594" width="33.375" style="52" customWidth="1"/>
    <col min="14595" max="14848" width="18.375" style="52"/>
    <col min="14849" max="14849" width="13.375" style="52" customWidth="1"/>
    <col min="14850" max="14850" width="33.375" style="52" customWidth="1"/>
    <col min="14851" max="15104" width="18.375" style="52"/>
    <col min="15105" max="15105" width="13.375" style="52" customWidth="1"/>
    <col min="15106" max="15106" width="33.375" style="52" customWidth="1"/>
    <col min="15107" max="15360" width="18.375" style="52"/>
    <col min="15361" max="15361" width="13.375" style="52" customWidth="1"/>
    <col min="15362" max="15362" width="33.375" style="52" customWidth="1"/>
    <col min="15363" max="15616" width="18.375" style="52"/>
    <col min="15617" max="15617" width="13.375" style="52" customWidth="1"/>
    <col min="15618" max="15618" width="33.375" style="52" customWidth="1"/>
    <col min="15619" max="15872" width="18.375" style="52"/>
    <col min="15873" max="15873" width="13.375" style="52" customWidth="1"/>
    <col min="15874" max="15874" width="33.375" style="52" customWidth="1"/>
    <col min="15875" max="16128" width="18.375" style="52"/>
    <col min="16129" max="16129" width="13.375" style="52" customWidth="1"/>
    <col min="16130" max="16130" width="33.375" style="52" customWidth="1"/>
    <col min="16131" max="16384" width="18.375" style="52"/>
  </cols>
  <sheetData>
    <row r="1" spans="1:7" x14ac:dyDescent="0.2">
      <c r="A1" s="51"/>
    </row>
    <row r="6" spans="1:7" x14ac:dyDescent="0.2">
      <c r="D6" s="3" t="s">
        <v>110</v>
      </c>
    </row>
    <row r="8" spans="1:7" x14ac:dyDescent="0.2">
      <c r="C8" s="3" t="s">
        <v>111</v>
      </c>
    </row>
    <row r="9" spans="1:7" ht="18" thickBot="1" x14ac:dyDescent="0.25">
      <c r="B9" s="53"/>
      <c r="C9" s="53"/>
      <c r="D9" s="53"/>
      <c r="E9" s="53"/>
      <c r="F9" s="53"/>
      <c r="G9" s="54" t="s">
        <v>112</v>
      </c>
    </row>
    <row r="10" spans="1:7" x14ac:dyDescent="0.2">
      <c r="C10" s="55" t="s">
        <v>3</v>
      </c>
      <c r="D10" s="55" t="s">
        <v>4</v>
      </c>
      <c r="E10" s="55" t="s">
        <v>5</v>
      </c>
      <c r="F10" s="55" t="s">
        <v>71</v>
      </c>
      <c r="G10" s="55" t="s">
        <v>113</v>
      </c>
    </row>
    <row r="11" spans="1:7" x14ac:dyDescent="0.2">
      <c r="B11" s="56" t="s">
        <v>114</v>
      </c>
      <c r="C11" s="57" t="s">
        <v>8</v>
      </c>
      <c r="D11" s="57" t="s">
        <v>9</v>
      </c>
      <c r="E11" s="57" t="s">
        <v>10</v>
      </c>
      <c r="F11" s="58">
        <v>1999</v>
      </c>
      <c r="G11" s="58" t="s">
        <v>115</v>
      </c>
    </row>
    <row r="12" spans="1:7" x14ac:dyDescent="0.2">
      <c r="C12" s="59"/>
    </row>
    <row r="13" spans="1:7" x14ac:dyDescent="0.2">
      <c r="B13" s="51" t="s">
        <v>116</v>
      </c>
      <c r="C13" s="60">
        <v>1760643</v>
      </c>
      <c r="D13" s="61">
        <v>1773268</v>
      </c>
      <c r="E13" s="61">
        <v>1760666</v>
      </c>
      <c r="F13" s="61">
        <v>1787324</v>
      </c>
      <c r="G13" s="61">
        <v>1747260</v>
      </c>
    </row>
    <row r="14" spans="1:7" x14ac:dyDescent="0.2">
      <c r="C14" s="62"/>
    </row>
    <row r="15" spans="1:7" x14ac:dyDescent="0.2">
      <c r="B15" s="51" t="s">
        <v>117</v>
      </c>
      <c r="C15" s="60">
        <v>1713823</v>
      </c>
      <c r="D15" s="61">
        <v>1725896</v>
      </c>
      <c r="E15" s="61">
        <v>1704116</v>
      </c>
      <c r="F15" s="61">
        <v>1729137</v>
      </c>
      <c r="G15" s="61">
        <v>1695184</v>
      </c>
    </row>
    <row r="16" spans="1:7" x14ac:dyDescent="0.2">
      <c r="B16" s="63" t="s">
        <v>118</v>
      </c>
      <c r="C16" s="15"/>
      <c r="D16" s="16"/>
      <c r="E16" s="16"/>
    </row>
    <row r="17" spans="2:7" x14ac:dyDescent="0.2">
      <c r="B17" s="63" t="s">
        <v>119</v>
      </c>
      <c r="C17" s="15">
        <v>46820</v>
      </c>
      <c r="D17" s="16">
        <v>47372</v>
      </c>
      <c r="E17" s="16">
        <v>56550</v>
      </c>
      <c r="F17" s="16">
        <v>58187</v>
      </c>
      <c r="G17" s="16">
        <v>52076</v>
      </c>
    </row>
    <row r="18" spans="2:7" x14ac:dyDescent="0.2">
      <c r="C18" s="62"/>
    </row>
    <row r="19" spans="2:7" x14ac:dyDescent="0.2">
      <c r="B19" s="51" t="s">
        <v>120</v>
      </c>
      <c r="C19" s="60">
        <v>653970</v>
      </c>
      <c r="D19" s="61">
        <v>661643</v>
      </c>
      <c r="E19" s="61">
        <v>676941</v>
      </c>
      <c r="F19" s="61">
        <v>694895</v>
      </c>
      <c r="G19" s="61">
        <v>722829</v>
      </c>
    </row>
    <row r="20" spans="2:7" x14ac:dyDescent="0.2">
      <c r="C20" s="62"/>
    </row>
    <row r="21" spans="2:7" x14ac:dyDescent="0.2">
      <c r="B21" s="63" t="s">
        <v>121</v>
      </c>
      <c r="C21" s="15">
        <v>48616</v>
      </c>
      <c r="D21" s="16">
        <v>45244</v>
      </c>
      <c r="E21" s="16">
        <v>46613</v>
      </c>
      <c r="F21" s="16">
        <v>48108</v>
      </c>
      <c r="G21" s="16">
        <v>49646</v>
      </c>
    </row>
    <row r="22" spans="2:7" x14ac:dyDescent="0.2">
      <c r="B22" s="63" t="s">
        <v>122</v>
      </c>
      <c r="C22" s="15">
        <v>201256</v>
      </c>
      <c r="D22" s="16">
        <v>208576</v>
      </c>
      <c r="E22" s="16">
        <v>209307</v>
      </c>
      <c r="F22" s="16">
        <v>212026</v>
      </c>
      <c r="G22" s="16">
        <v>213091</v>
      </c>
    </row>
    <row r="23" spans="2:7" x14ac:dyDescent="0.2">
      <c r="B23" s="63" t="s">
        <v>123</v>
      </c>
      <c r="C23" s="15">
        <v>169582</v>
      </c>
      <c r="D23" s="16">
        <v>175376</v>
      </c>
      <c r="E23" s="16">
        <v>185601</v>
      </c>
      <c r="F23" s="16">
        <v>189486</v>
      </c>
      <c r="G23" s="16">
        <v>192194</v>
      </c>
    </row>
    <row r="24" spans="2:7" x14ac:dyDescent="0.2">
      <c r="B24" s="63" t="s">
        <v>124</v>
      </c>
      <c r="C24" s="60">
        <v>234516</v>
      </c>
      <c r="D24" s="61">
        <v>232447</v>
      </c>
      <c r="E24" s="61">
        <v>235420</v>
      </c>
      <c r="F24" s="52">
        <v>245275</v>
      </c>
      <c r="G24" s="52">
        <v>267898</v>
      </c>
    </row>
    <row r="25" spans="2:7" x14ac:dyDescent="0.2">
      <c r="C25" s="60"/>
      <c r="D25" s="61"/>
      <c r="E25" s="61"/>
      <c r="F25" s="61"/>
      <c r="G25" s="61"/>
    </row>
    <row r="26" spans="2:7" x14ac:dyDescent="0.2">
      <c r="B26" s="51" t="s">
        <v>125</v>
      </c>
      <c r="C26" s="15">
        <v>1201070</v>
      </c>
      <c r="D26" s="16">
        <v>1049540</v>
      </c>
      <c r="E26" s="16">
        <v>1124802</v>
      </c>
      <c r="F26" s="52">
        <v>988040</v>
      </c>
      <c r="G26" s="52">
        <v>896139</v>
      </c>
    </row>
    <row r="27" spans="2:7" x14ac:dyDescent="0.2">
      <c r="C27" s="60"/>
      <c r="D27" s="61"/>
      <c r="E27" s="61"/>
      <c r="F27" s="61"/>
      <c r="G27" s="61"/>
    </row>
    <row r="28" spans="2:7" x14ac:dyDescent="0.2">
      <c r="B28" s="51" t="s">
        <v>126</v>
      </c>
      <c r="C28" s="15">
        <v>1213380</v>
      </c>
      <c r="D28" s="16">
        <v>1041256</v>
      </c>
      <c r="E28" s="16">
        <v>1140008</v>
      </c>
      <c r="F28" s="52">
        <v>997150</v>
      </c>
      <c r="G28" s="52">
        <v>905195</v>
      </c>
    </row>
    <row r="29" spans="2:7" x14ac:dyDescent="0.2">
      <c r="C29" s="60"/>
      <c r="D29" s="61"/>
      <c r="E29" s="61"/>
      <c r="F29" s="61"/>
      <c r="G29" s="61"/>
    </row>
    <row r="30" spans="2:7" x14ac:dyDescent="0.2">
      <c r="B30" s="51" t="s">
        <v>127</v>
      </c>
      <c r="C30" s="60">
        <v>792970</v>
      </c>
      <c r="D30" s="61">
        <v>645650</v>
      </c>
      <c r="E30" s="61">
        <v>669131</v>
      </c>
      <c r="F30" s="52">
        <v>609062</v>
      </c>
      <c r="G30" s="52">
        <v>563169</v>
      </c>
    </row>
    <row r="31" spans="2:7" x14ac:dyDescent="0.2">
      <c r="C31" s="15"/>
      <c r="D31" s="16"/>
      <c r="E31" s="16"/>
      <c r="F31" s="16"/>
      <c r="G31" s="16"/>
    </row>
    <row r="32" spans="2:7" x14ac:dyDescent="0.2">
      <c r="B32" s="63" t="s">
        <v>128</v>
      </c>
      <c r="C32" s="15">
        <v>198548</v>
      </c>
      <c r="D32" s="16">
        <v>160709</v>
      </c>
      <c r="E32" s="16">
        <v>142332</v>
      </c>
      <c r="F32" s="16">
        <v>145848</v>
      </c>
      <c r="G32" s="16">
        <v>138337</v>
      </c>
    </row>
    <row r="33" spans="2:7" x14ac:dyDescent="0.2">
      <c r="B33" s="63" t="s">
        <v>129</v>
      </c>
      <c r="C33" s="15">
        <v>594422</v>
      </c>
      <c r="D33" s="16">
        <v>484941</v>
      </c>
      <c r="E33" s="16">
        <v>526799</v>
      </c>
      <c r="F33" s="52">
        <v>463214</v>
      </c>
      <c r="G33" s="52">
        <v>424832</v>
      </c>
    </row>
    <row r="34" spans="2:7" x14ac:dyDescent="0.2">
      <c r="C34" s="60"/>
      <c r="D34" s="61"/>
      <c r="E34" s="61"/>
      <c r="F34" s="61"/>
      <c r="G34" s="61"/>
    </row>
    <row r="35" spans="2:7" x14ac:dyDescent="0.2">
      <c r="B35" s="51" t="s">
        <v>130</v>
      </c>
      <c r="C35" s="15">
        <v>420410</v>
      </c>
      <c r="D35" s="16">
        <v>395606</v>
      </c>
      <c r="E35" s="16">
        <v>470877</v>
      </c>
      <c r="F35" s="52">
        <v>388088</v>
      </c>
      <c r="G35" s="52">
        <v>342026</v>
      </c>
    </row>
    <row r="36" spans="2:7" x14ac:dyDescent="0.2">
      <c r="C36" s="15"/>
      <c r="D36" s="16"/>
      <c r="E36" s="16"/>
      <c r="F36" s="16"/>
      <c r="G36" s="16"/>
    </row>
    <row r="37" spans="2:7" x14ac:dyDescent="0.2">
      <c r="B37" s="63" t="s">
        <v>128</v>
      </c>
      <c r="C37" s="15">
        <v>9896</v>
      </c>
      <c r="D37" s="16">
        <v>7533</v>
      </c>
      <c r="E37" s="16">
        <v>11391</v>
      </c>
      <c r="F37" s="16">
        <v>7737</v>
      </c>
      <c r="G37" s="16">
        <v>7150</v>
      </c>
    </row>
    <row r="38" spans="2:7" x14ac:dyDescent="0.2">
      <c r="B38" s="63" t="s">
        <v>129</v>
      </c>
      <c r="C38" s="15">
        <v>61951</v>
      </c>
      <c r="D38" s="16">
        <v>49377</v>
      </c>
      <c r="E38" s="16">
        <v>64428</v>
      </c>
      <c r="F38" s="16">
        <v>57623</v>
      </c>
      <c r="G38" s="16">
        <v>51151</v>
      </c>
    </row>
    <row r="39" spans="2:7" x14ac:dyDescent="0.2">
      <c r="B39" s="63" t="s">
        <v>131</v>
      </c>
      <c r="C39" s="62">
        <v>348563</v>
      </c>
      <c r="D39" s="52">
        <v>338696</v>
      </c>
      <c r="E39" s="52">
        <v>395058</v>
      </c>
      <c r="F39" s="52">
        <v>322728</v>
      </c>
      <c r="G39" s="52">
        <v>283725</v>
      </c>
    </row>
    <row r="40" spans="2:7" x14ac:dyDescent="0.2">
      <c r="C40" s="60"/>
      <c r="D40" s="61"/>
      <c r="E40" s="61"/>
      <c r="F40" s="61"/>
      <c r="G40" s="61"/>
    </row>
    <row r="41" spans="2:7" x14ac:dyDescent="0.2">
      <c r="B41" s="51" t="s">
        <v>132</v>
      </c>
      <c r="C41" s="62">
        <v>-12310</v>
      </c>
      <c r="D41" s="52">
        <v>8284</v>
      </c>
      <c r="E41" s="52">
        <v>-15206</v>
      </c>
      <c r="F41" s="52">
        <v>-9110</v>
      </c>
      <c r="G41" s="52">
        <v>-9056</v>
      </c>
    </row>
    <row r="42" spans="2:7" x14ac:dyDescent="0.2">
      <c r="C42" s="15"/>
      <c r="D42" s="16"/>
      <c r="E42" s="16"/>
      <c r="F42" s="16"/>
      <c r="G42" s="16"/>
    </row>
    <row r="43" spans="2:7" x14ac:dyDescent="0.2">
      <c r="B43" s="63" t="s">
        <v>133</v>
      </c>
      <c r="C43" s="15">
        <v>-12308</v>
      </c>
      <c r="D43" s="16">
        <v>8283</v>
      </c>
      <c r="E43" s="16">
        <v>-15206</v>
      </c>
      <c r="F43" s="16">
        <v>-9109</v>
      </c>
      <c r="G43" s="16">
        <v>-9054</v>
      </c>
    </row>
    <row r="44" spans="2:7" x14ac:dyDescent="0.2">
      <c r="B44" s="63" t="s">
        <v>134</v>
      </c>
      <c r="C44" s="15">
        <v>-2</v>
      </c>
      <c r="D44" s="16">
        <v>1</v>
      </c>
      <c r="E44" s="16">
        <v>0</v>
      </c>
      <c r="F44" s="52">
        <v>-1</v>
      </c>
      <c r="G44" s="52">
        <v>-2</v>
      </c>
    </row>
    <row r="45" spans="2:7" x14ac:dyDescent="0.2">
      <c r="B45" s="52" t="s">
        <v>135</v>
      </c>
      <c r="C45" s="15"/>
      <c r="D45" s="16"/>
      <c r="E45" s="16"/>
      <c r="F45" s="16"/>
      <c r="G45" s="16"/>
    </row>
    <row r="46" spans="2:7" x14ac:dyDescent="0.2">
      <c r="C46" s="62"/>
    </row>
    <row r="47" spans="2:7" x14ac:dyDescent="0.2">
      <c r="B47" s="63" t="s">
        <v>136</v>
      </c>
      <c r="C47" s="15">
        <v>2501478</v>
      </c>
      <c r="D47" s="16">
        <v>2507497</v>
      </c>
      <c r="E47" s="16">
        <v>2345315</v>
      </c>
      <c r="F47" s="16">
        <v>2365983</v>
      </c>
      <c r="G47" s="16">
        <v>2418108</v>
      </c>
    </row>
    <row r="48" spans="2:7" x14ac:dyDescent="0.2">
      <c r="C48" s="62"/>
    </row>
    <row r="49" spans="2:7" x14ac:dyDescent="0.2">
      <c r="B49" s="63" t="s">
        <v>137</v>
      </c>
      <c r="C49" s="17">
        <v>2710707</v>
      </c>
      <c r="D49" s="18">
        <v>2652415</v>
      </c>
      <c r="E49" s="18">
        <v>2503721</v>
      </c>
      <c r="F49" s="18">
        <v>2545946</v>
      </c>
      <c r="G49" s="18">
        <v>2530910</v>
      </c>
    </row>
    <row r="50" spans="2:7" x14ac:dyDescent="0.2">
      <c r="C50" s="17"/>
      <c r="D50" s="18"/>
      <c r="E50" s="18"/>
      <c r="F50" s="18"/>
      <c r="G50" s="18"/>
    </row>
    <row r="51" spans="2:7" x14ac:dyDescent="0.2">
      <c r="B51" s="51" t="s">
        <v>138</v>
      </c>
      <c r="C51" s="62">
        <v>-58144</v>
      </c>
      <c r="D51" s="64">
        <v>-45733</v>
      </c>
      <c r="E51" s="64">
        <v>-130648</v>
      </c>
      <c r="F51" s="64">
        <v>-180</v>
      </c>
      <c r="G51" s="64">
        <v>52311</v>
      </c>
    </row>
    <row r="52" spans="2:7" x14ac:dyDescent="0.2">
      <c r="B52" s="65"/>
      <c r="C52" s="66"/>
      <c r="D52" s="67"/>
      <c r="E52" s="67"/>
      <c r="F52" s="67"/>
      <c r="G52" s="67"/>
    </row>
    <row r="53" spans="2:7" x14ac:dyDescent="0.2">
      <c r="B53" s="51" t="s">
        <v>139</v>
      </c>
      <c r="C53" s="62"/>
    </row>
    <row r="54" spans="2:7" x14ac:dyDescent="0.2">
      <c r="B54" s="51" t="s">
        <v>140</v>
      </c>
      <c r="C54" s="60">
        <v>3348310</v>
      </c>
      <c r="D54" s="61">
        <v>3293800</v>
      </c>
      <c r="E54" s="61">
        <v>3273355</v>
      </c>
      <c r="F54" s="61">
        <v>3290116</v>
      </c>
      <c r="G54" s="61">
        <v>3305737</v>
      </c>
    </row>
    <row r="55" spans="2:7" x14ac:dyDescent="0.2">
      <c r="B55" s="67"/>
      <c r="C55" s="66"/>
      <c r="D55" s="67"/>
      <c r="E55" s="67"/>
      <c r="F55" s="67"/>
      <c r="G55" s="67"/>
    </row>
    <row r="56" spans="2:7" x14ac:dyDescent="0.2">
      <c r="C56" s="62"/>
    </row>
    <row r="57" spans="2:7" x14ac:dyDescent="0.2">
      <c r="B57" s="51" t="s">
        <v>141</v>
      </c>
      <c r="C57" s="60">
        <v>296852</v>
      </c>
      <c r="D57" s="61">
        <v>299960</v>
      </c>
      <c r="E57" s="61">
        <v>226789</v>
      </c>
      <c r="F57" s="61">
        <v>242143</v>
      </c>
      <c r="G57" s="61">
        <v>213119</v>
      </c>
    </row>
    <row r="58" spans="2:7" x14ac:dyDescent="0.2">
      <c r="B58" s="67"/>
      <c r="C58" s="66"/>
      <c r="D58" s="67"/>
      <c r="E58" s="67"/>
      <c r="F58" s="67"/>
      <c r="G58" s="67"/>
    </row>
    <row r="59" spans="2:7" x14ac:dyDescent="0.2">
      <c r="B59" s="51" t="s">
        <v>142</v>
      </c>
      <c r="C59" s="62"/>
    </row>
    <row r="60" spans="2:7" x14ac:dyDescent="0.2">
      <c r="B60" s="51" t="s">
        <v>143</v>
      </c>
      <c r="C60" s="60">
        <v>3645162</v>
      </c>
      <c r="D60" s="61">
        <v>3593760</v>
      </c>
      <c r="E60" s="61">
        <v>3500144</v>
      </c>
      <c r="F60" s="61">
        <v>3532259</v>
      </c>
      <c r="G60" s="61">
        <v>3518856</v>
      </c>
    </row>
    <row r="61" spans="2:7" x14ac:dyDescent="0.2">
      <c r="B61" s="67"/>
      <c r="C61" s="66"/>
      <c r="D61" s="67"/>
      <c r="E61" s="67"/>
      <c r="F61" s="67"/>
      <c r="G61" s="67"/>
    </row>
    <row r="62" spans="2:7" x14ac:dyDescent="0.2">
      <c r="B62" s="51" t="s">
        <v>144</v>
      </c>
      <c r="C62" s="62"/>
    </row>
    <row r="63" spans="2:7" x14ac:dyDescent="0.2">
      <c r="B63" s="51" t="s">
        <v>145</v>
      </c>
      <c r="C63" s="17">
        <v>3615683</v>
      </c>
      <c r="D63" s="18">
        <v>3484451</v>
      </c>
      <c r="E63" s="18">
        <v>3562409</v>
      </c>
      <c r="F63" s="18">
        <v>3470259</v>
      </c>
      <c r="G63" s="18">
        <v>3366228</v>
      </c>
    </row>
    <row r="64" spans="2:7" ht="18" thickBot="1" x14ac:dyDescent="0.25">
      <c r="B64" s="53"/>
      <c r="C64" s="68"/>
      <c r="D64" s="53"/>
      <c r="E64" s="53"/>
      <c r="F64" s="53"/>
      <c r="G64" s="53"/>
    </row>
    <row r="65" spans="1:7" x14ac:dyDescent="0.2">
      <c r="C65" s="51" t="s">
        <v>48</v>
      </c>
    </row>
    <row r="66" spans="1:7" x14ac:dyDescent="0.2">
      <c r="A66" s="51"/>
    </row>
    <row r="67" spans="1:7" x14ac:dyDescent="0.2">
      <c r="A67" s="51"/>
    </row>
    <row r="72" spans="1:7" x14ac:dyDescent="0.2">
      <c r="D72" s="3" t="s">
        <v>146</v>
      </c>
    </row>
    <row r="74" spans="1:7" x14ac:dyDescent="0.2">
      <c r="C74" s="3" t="s">
        <v>147</v>
      </c>
    </row>
    <row r="75" spans="1:7" ht="18" thickBot="1" x14ac:dyDescent="0.25">
      <c r="B75" s="53"/>
      <c r="C75" s="53"/>
      <c r="D75" s="54" t="s">
        <v>148</v>
      </c>
      <c r="E75" s="53"/>
      <c r="F75" s="53"/>
      <c r="G75" s="54" t="s">
        <v>112</v>
      </c>
    </row>
    <row r="76" spans="1:7" x14ac:dyDescent="0.2">
      <c r="C76" s="55" t="s">
        <v>3</v>
      </c>
      <c r="D76" s="55" t="s">
        <v>4</v>
      </c>
      <c r="E76" s="55" t="s">
        <v>5</v>
      </c>
      <c r="F76" s="55" t="s">
        <v>71</v>
      </c>
      <c r="G76" s="55" t="s">
        <v>113</v>
      </c>
    </row>
    <row r="77" spans="1:7" x14ac:dyDescent="0.2">
      <c r="B77" s="56" t="s">
        <v>114</v>
      </c>
      <c r="C77" s="57" t="s">
        <v>8</v>
      </c>
      <c r="D77" s="57" t="s">
        <v>9</v>
      </c>
      <c r="E77" s="57" t="s">
        <v>10</v>
      </c>
      <c r="F77" s="58">
        <v>1999</v>
      </c>
      <c r="G77" s="58" t="s">
        <v>115</v>
      </c>
    </row>
    <row r="78" spans="1:7" x14ac:dyDescent="0.2">
      <c r="C78" s="59"/>
    </row>
    <row r="79" spans="1:7" x14ac:dyDescent="0.2">
      <c r="B79" s="51" t="s">
        <v>116</v>
      </c>
      <c r="C79" s="60">
        <v>1758640</v>
      </c>
      <c r="D79" s="61">
        <v>1738369</v>
      </c>
      <c r="E79" s="61">
        <v>1729626</v>
      </c>
      <c r="F79" s="61">
        <v>1767794</v>
      </c>
      <c r="G79" s="61">
        <v>1730318</v>
      </c>
    </row>
    <row r="80" spans="1:7" x14ac:dyDescent="0.2">
      <c r="C80" s="62"/>
    </row>
    <row r="81" spans="2:7" x14ac:dyDescent="0.2">
      <c r="B81" s="51" t="s">
        <v>117</v>
      </c>
      <c r="C81" s="60">
        <v>1713316</v>
      </c>
      <c r="D81" s="61">
        <v>1693467</v>
      </c>
      <c r="E81" s="61">
        <v>1675355</v>
      </c>
      <c r="F81" s="61">
        <v>1711247</v>
      </c>
      <c r="G81" s="61">
        <v>1679263</v>
      </c>
    </row>
    <row r="82" spans="2:7" x14ac:dyDescent="0.2">
      <c r="B82" s="63" t="s">
        <v>118</v>
      </c>
      <c r="C82" s="62"/>
    </row>
    <row r="83" spans="2:7" x14ac:dyDescent="0.2">
      <c r="B83" s="63" t="s">
        <v>119</v>
      </c>
      <c r="C83" s="60">
        <v>45324</v>
      </c>
      <c r="D83" s="61">
        <v>44902</v>
      </c>
      <c r="E83" s="61">
        <v>54271</v>
      </c>
      <c r="F83" s="61">
        <v>56547</v>
      </c>
      <c r="G83" s="61">
        <v>51055</v>
      </c>
    </row>
    <row r="84" spans="2:7" x14ac:dyDescent="0.2">
      <c r="C84" s="62"/>
    </row>
    <row r="85" spans="2:7" x14ac:dyDescent="0.2">
      <c r="B85" s="51" t="s">
        <v>120</v>
      </c>
      <c r="C85" s="60">
        <v>646854</v>
      </c>
      <c r="D85" s="61">
        <v>648034</v>
      </c>
      <c r="E85" s="61">
        <v>666937</v>
      </c>
      <c r="F85" s="61">
        <v>697686</v>
      </c>
      <c r="G85" s="61">
        <v>729393</v>
      </c>
    </row>
    <row r="86" spans="2:7" x14ac:dyDescent="0.2">
      <c r="C86" s="62"/>
    </row>
    <row r="87" spans="2:7" x14ac:dyDescent="0.2">
      <c r="B87" s="63" t="s">
        <v>121</v>
      </c>
      <c r="C87" s="60">
        <v>48087</v>
      </c>
      <c r="D87" s="61">
        <v>44313</v>
      </c>
      <c r="E87" s="61">
        <v>45924</v>
      </c>
      <c r="F87" s="61">
        <v>48301</v>
      </c>
      <c r="G87" s="61">
        <v>50097</v>
      </c>
    </row>
    <row r="88" spans="2:7" x14ac:dyDescent="0.2">
      <c r="B88" s="63" t="s">
        <v>122</v>
      </c>
      <c r="C88" s="60">
        <v>199066</v>
      </c>
      <c r="D88" s="61">
        <v>204286</v>
      </c>
      <c r="E88" s="61">
        <v>206214</v>
      </c>
      <c r="F88" s="61">
        <v>212878</v>
      </c>
      <c r="G88" s="61">
        <v>215026</v>
      </c>
    </row>
    <row r="89" spans="2:7" x14ac:dyDescent="0.2">
      <c r="B89" s="63" t="s">
        <v>123</v>
      </c>
      <c r="C89" s="60">
        <v>167737</v>
      </c>
      <c r="D89" s="61">
        <v>171769</v>
      </c>
      <c r="E89" s="61">
        <v>182858</v>
      </c>
      <c r="F89" s="61">
        <v>190247</v>
      </c>
      <c r="G89" s="61">
        <v>193939</v>
      </c>
    </row>
    <row r="90" spans="2:7" x14ac:dyDescent="0.2">
      <c r="B90" s="63" t="s">
        <v>124</v>
      </c>
      <c r="C90" s="62">
        <v>231964</v>
      </c>
      <c r="D90" s="52">
        <v>227666</v>
      </c>
      <c r="E90" s="52">
        <v>231941</v>
      </c>
      <c r="F90" s="52">
        <v>246260</v>
      </c>
      <c r="G90" s="52">
        <v>270331</v>
      </c>
    </row>
    <row r="91" spans="2:7" x14ac:dyDescent="0.2">
      <c r="C91" s="60"/>
      <c r="D91" s="61"/>
      <c r="E91" s="61"/>
      <c r="F91" s="61"/>
      <c r="G91" s="61"/>
    </row>
    <row r="92" spans="2:7" x14ac:dyDescent="0.2">
      <c r="B92" s="51" t="s">
        <v>125</v>
      </c>
      <c r="C92" s="62">
        <v>1218840</v>
      </c>
      <c r="D92" s="52">
        <v>1067443</v>
      </c>
      <c r="E92" s="52">
        <v>1156215</v>
      </c>
      <c r="F92" s="52">
        <v>1054201</v>
      </c>
      <c r="G92" s="52">
        <v>977228</v>
      </c>
    </row>
    <row r="93" spans="2:7" x14ac:dyDescent="0.2">
      <c r="C93" s="60"/>
      <c r="D93" s="61"/>
      <c r="E93" s="61"/>
      <c r="F93" s="61"/>
      <c r="G93" s="61"/>
    </row>
    <row r="94" spans="2:7" x14ac:dyDescent="0.2">
      <c r="B94" s="51" t="s">
        <v>126</v>
      </c>
      <c r="C94" s="62">
        <v>1233779</v>
      </c>
      <c r="D94" s="52">
        <v>1058613</v>
      </c>
      <c r="E94" s="52">
        <v>1182643</v>
      </c>
      <c r="F94" s="52">
        <v>1059530</v>
      </c>
      <c r="G94" s="52">
        <v>982632</v>
      </c>
    </row>
    <row r="95" spans="2:7" x14ac:dyDescent="0.2">
      <c r="C95" s="60"/>
      <c r="D95" s="61"/>
      <c r="E95" s="61"/>
      <c r="F95" s="61"/>
      <c r="G95" s="61"/>
    </row>
    <row r="96" spans="2:7" x14ac:dyDescent="0.2">
      <c r="B96" s="51" t="s">
        <v>127</v>
      </c>
      <c r="C96" s="62">
        <v>805233</v>
      </c>
      <c r="D96" s="52">
        <v>658432</v>
      </c>
      <c r="E96" s="52">
        <v>696734</v>
      </c>
      <c r="F96" s="52">
        <v>648649</v>
      </c>
      <c r="G96" s="52">
        <v>612757</v>
      </c>
    </row>
    <row r="97" spans="2:7" x14ac:dyDescent="0.2">
      <c r="C97" s="60"/>
      <c r="D97" s="61"/>
      <c r="E97" s="61"/>
      <c r="F97" s="61"/>
      <c r="G97" s="61"/>
    </row>
    <row r="98" spans="2:7" x14ac:dyDescent="0.2">
      <c r="B98" s="63" t="s">
        <v>128</v>
      </c>
      <c r="C98" s="60">
        <v>196194</v>
      </c>
      <c r="D98" s="61">
        <v>156942</v>
      </c>
      <c r="E98" s="61">
        <v>141624</v>
      </c>
      <c r="F98" s="61">
        <v>145702</v>
      </c>
      <c r="G98" s="61">
        <v>138614</v>
      </c>
    </row>
    <row r="99" spans="2:7" x14ac:dyDescent="0.2">
      <c r="B99" s="63" t="s">
        <v>129</v>
      </c>
      <c r="C99" s="62">
        <v>609039</v>
      </c>
      <c r="D99" s="52">
        <v>501490</v>
      </c>
      <c r="E99" s="52">
        <v>555110</v>
      </c>
      <c r="F99" s="52">
        <v>502947</v>
      </c>
      <c r="G99" s="52">
        <v>474143</v>
      </c>
    </row>
    <row r="100" spans="2:7" x14ac:dyDescent="0.2">
      <c r="C100" s="60"/>
      <c r="D100" s="61"/>
      <c r="E100" s="61"/>
      <c r="F100" s="61"/>
      <c r="G100" s="61"/>
    </row>
    <row r="101" spans="2:7" x14ac:dyDescent="0.2">
      <c r="B101" s="51" t="s">
        <v>130</v>
      </c>
      <c r="C101" s="62">
        <v>428546</v>
      </c>
      <c r="D101" s="52">
        <v>400181</v>
      </c>
      <c r="E101" s="52">
        <v>485909</v>
      </c>
      <c r="F101" s="52">
        <v>410881</v>
      </c>
      <c r="G101" s="52">
        <v>369875</v>
      </c>
    </row>
    <row r="102" spans="2:7" x14ac:dyDescent="0.2">
      <c r="C102" s="60"/>
      <c r="D102" s="61"/>
      <c r="E102" s="61"/>
      <c r="F102" s="61"/>
      <c r="G102" s="61"/>
    </row>
    <row r="103" spans="2:7" x14ac:dyDescent="0.2">
      <c r="B103" s="63" t="s">
        <v>128</v>
      </c>
      <c r="C103" s="60">
        <v>9817</v>
      </c>
      <c r="D103" s="61">
        <v>7349</v>
      </c>
      <c r="E103" s="61">
        <v>11289</v>
      </c>
      <c r="F103" s="61">
        <v>7706</v>
      </c>
      <c r="G103" s="61">
        <v>7129</v>
      </c>
    </row>
    <row r="104" spans="2:7" x14ac:dyDescent="0.2">
      <c r="B104" s="63" t="s">
        <v>129</v>
      </c>
      <c r="C104" s="60">
        <v>62325</v>
      </c>
      <c r="D104" s="61">
        <v>49675</v>
      </c>
      <c r="E104" s="61">
        <v>66080</v>
      </c>
      <c r="F104" s="61">
        <v>60212</v>
      </c>
      <c r="G104" s="61">
        <v>54014</v>
      </c>
    </row>
    <row r="105" spans="2:7" x14ac:dyDescent="0.2">
      <c r="B105" s="63" t="s">
        <v>131</v>
      </c>
      <c r="C105" s="62">
        <v>356404</v>
      </c>
      <c r="D105" s="52">
        <v>343157</v>
      </c>
      <c r="E105" s="52">
        <v>408540</v>
      </c>
      <c r="F105" s="52">
        <v>342963</v>
      </c>
      <c r="G105" s="52">
        <v>308732</v>
      </c>
    </row>
    <row r="106" spans="2:7" x14ac:dyDescent="0.2">
      <c r="C106" s="60"/>
      <c r="D106" s="61"/>
      <c r="E106" s="61"/>
      <c r="F106" s="61"/>
      <c r="G106" s="61"/>
    </row>
    <row r="107" spans="2:7" x14ac:dyDescent="0.2">
      <c r="B107" s="51" t="s">
        <v>132</v>
      </c>
      <c r="C107" s="62">
        <v>-14939</v>
      </c>
      <c r="D107" s="52">
        <v>8830</v>
      </c>
      <c r="E107" s="52">
        <v>-26428</v>
      </c>
      <c r="F107" s="52">
        <v>-5329</v>
      </c>
      <c r="G107" s="52">
        <v>-5404</v>
      </c>
    </row>
    <row r="108" spans="2:7" x14ac:dyDescent="0.2">
      <c r="C108" s="69"/>
      <c r="D108" s="70"/>
      <c r="E108" s="70"/>
      <c r="F108" s="70"/>
      <c r="G108" s="70"/>
    </row>
    <row r="109" spans="2:7" x14ac:dyDescent="0.2">
      <c r="B109" s="63" t="s">
        <v>133</v>
      </c>
      <c r="C109" s="60">
        <v>-14937</v>
      </c>
      <c r="D109" s="61">
        <v>8829</v>
      </c>
      <c r="E109" s="61">
        <v>-26428</v>
      </c>
      <c r="F109" s="61">
        <v>-5328</v>
      </c>
      <c r="G109" s="61">
        <v>-5402</v>
      </c>
    </row>
    <row r="110" spans="2:7" x14ac:dyDescent="0.2">
      <c r="B110" s="63" t="s">
        <v>134</v>
      </c>
      <c r="C110" s="62">
        <v>-2</v>
      </c>
      <c r="D110" s="52">
        <v>1</v>
      </c>
      <c r="E110" s="52">
        <v>0</v>
      </c>
      <c r="F110" s="52">
        <v>-1</v>
      </c>
      <c r="G110" s="52">
        <v>-2</v>
      </c>
    </row>
    <row r="111" spans="2:7" x14ac:dyDescent="0.2">
      <c r="B111" s="52" t="s">
        <v>135</v>
      </c>
      <c r="C111" s="15"/>
      <c r="D111" s="16"/>
      <c r="E111" s="16"/>
      <c r="F111" s="16"/>
      <c r="G111" s="16"/>
    </row>
    <row r="112" spans="2:7" x14ac:dyDescent="0.2">
      <c r="C112" s="62"/>
    </row>
    <row r="113" spans="2:7" x14ac:dyDescent="0.2">
      <c r="B113" s="63" t="s">
        <v>136</v>
      </c>
      <c r="C113" s="15">
        <v>2461668</v>
      </c>
      <c r="D113" s="16">
        <v>2446814</v>
      </c>
      <c r="E113" s="16">
        <v>2334344</v>
      </c>
      <c r="F113" s="16">
        <v>2357821</v>
      </c>
      <c r="G113" s="16">
        <v>2349068</v>
      </c>
    </row>
    <row r="114" spans="2:7" x14ac:dyDescent="0.2">
      <c r="C114" s="62"/>
    </row>
    <row r="115" spans="2:7" x14ac:dyDescent="0.2">
      <c r="B115" s="63" t="s">
        <v>137</v>
      </c>
      <c r="C115" s="60">
        <v>2658795</v>
      </c>
      <c r="D115" s="61">
        <v>2575193</v>
      </c>
      <c r="E115" s="61">
        <v>2523505</v>
      </c>
      <c r="F115" s="61">
        <v>2549592</v>
      </c>
      <c r="G115" s="61">
        <v>2482886</v>
      </c>
    </row>
    <row r="116" spans="2:7" x14ac:dyDescent="0.2">
      <c r="C116" s="62"/>
      <c r="D116" s="64"/>
      <c r="E116" s="64"/>
      <c r="F116" s="64"/>
      <c r="G116" s="64"/>
    </row>
    <row r="117" spans="2:7" x14ac:dyDescent="0.2">
      <c r="B117" s="51" t="s">
        <v>138</v>
      </c>
      <c r="C117" s="62">
        <v>-58498</v>
      </c>
      <c r="D117" s="64">
        <v>-45540</v>
      </c>
      <c r="E117" s="64">
        <v>-129098</v>
      </c>
      <c r="F117" s="64">
        <v>-182</v>
      </c>
      <c r="G117" s="64">
        <v>53110</v>
      </c>
    </row>
    <row r="118" spans="2:7" x14ac:dyDescent="0.2">
      <c r="B118" s="65"/>
      <c r="C118" s="60"/>
      <c r="D118" s="71"/>
      <c r="E118" s="71"/>
      <c r="F118" s="71"/>
      <c r="G118" s="71"/>
    </row>
    <row r="119" spans="2:7" x14ac:dyDescent="0.2">
      <c r="B119" s="51" t="s">
        <v>139</v>
      </c>
      <c r="C119" s="59"/>
      <c r="D119" s="72"/>
      <c r="E119" s="72"/>
      <c r="F119" s="72"/>
      <c r="G119" s="72"/>
    </row>
    <row r="120" spans="2:7" x14ac:dyDescent="0.2">
      <c r="B120" s="51" t="s">
        <v>140</v>
      </c>
      <c r="C120" s="62">
        <v>3368709</v>
      </c>
      <c r="D120" s="64">
        <v>3279927</v>
      </c>
      <c r="E120" s="64">
        <v>3234519</v>
      </c>
      <c r="F120" s="64">
        <v>3327728</v>
      </c>
      <c r="G120" s="64">
        <v>3356231</v>
      </c>
    </row>
    <row r="121" spans="2:7" x14ac:dyDescent="0.2">
      <c r="B121" s="67"/>
      <c r="C121" s="60"/>
      <c r="D121" s="71"/>
      <c r="E121" s="71"/>
      <c r="F121" s="71"/>
      <c r="G121" s="71"/>
    </row>
    <row r="122" spans="2:7" x14ac:dyDescent="0.2">
      <c r="C122" s="59"/>
      <c r="D122" s="72"/>
      <c r="E122" s="72"/>
      <c r="F122" s="72"/>
      <c r="G122" s="72"/>
    </row>
    <row r="123" spans="2:7" x14ac:dyDescent="0.2">
      <c r="B123" s="51" t="s">
        <v>141</v>
      </c>
      <c r="C123" s="62">
        <v>298661</v>
      </c>
      <c r="D123" s="64">
        <v>298697</v>
      </c>
      <c r="E123" s="64">
        <v>224098</v>
      </c>
      <c r="F123" s="64">
        <v>244911</v>
      </c>
      <c r="G123" s="64">
        <v>216374</v>
      </c>
    </row>
    <row r="124" spans="2:7" x14ac:dyDescent="0.2">
      <c r="B124" s="67"/>
      <c r="C124" s="60"/>
      <c r="D124" s="71"/>
      <c r="E124" s="71"/>
      <c r="F124" s="71"/>
      <c r="G124" s="71"/>
    </row>
    <row r="125" spans="2:7" x14ac:dyDescent="0.2">
      <c r="B125" s="51" t="s">
        <v>142</v>
      </c>
      <c r="C125" s="59"/>
      <c r="D125" s="72"/>
      <c r="E125" s="72"/>
      <c r="F125" s="72"/>
      <c r="G125" s="72"/>
    </row>
    <row r="126" spans="2:7" x14ac:dyDescent="0.2">
      <c r="B126" s="51" t="s">
        <v>143</v>
      </c>
      <c r="C126" s="62">
        <v>3667370</v>
      </c>
      <c r="D126" s="64">
        <v>3578624</v>
      </c>
      <c r="E126" s="64">
        <v>3458617</v>
      </c>
      <c r="F126" s="64">
        <v>3572639</v>
      </c>
      <c r="G126" s="64">
        <v>3572605</v>
      </c>
    </row>
    <row r="127" spans="2:7" x14ac:dyDescent="0.2">
      <c r="B127" s="67"/>
      <c r="C127" s="17"/>
      <c r="D127" s="73"/>
      <c r="E127" s="73"/>
      <c r="F127" s="73"/>
      <c r="G127" s="73"/>
    </row>
    <row r="128" spans="2:7" x14ac:dyDescent="0.2">
      <c r="B128" s="51" t="s">
        <v>144</v>
      </c>
      <c r="C128" s="74"/>
      <c r="D128" s="75"/>
      <c r="E128" s="75"/>
      <c r="F128" s="75"/>
      <c r="G128" s="75"/>
    </row>
    <row r="129" spans="1:7" x14ac:dyDescent="0.2">
      <c r="B129" s="51" t="s">
        <v>145</v>
      </c>
      <c r="C129" s="17">
        <v>3624334</v>
      </c>
      <c r="D129" s="18">
        <v>3453846</v>
      </c>
      <c r="E129" s="18">
        <v>3552778</v>
      </c>
      <c r="F129" s="18">
        <v>3519681</v>
      </c>
      <c r="G129" s="18">
        <v>3436939</v>
      </c>
    </row>
    <row r="130" spans="1:7" ht="18" thickBot="1" x14ac:dyDescent="0.25">
      <c r="B130" s="53"/>
      <c r="C130" s="68"/>
      <c r="D130" s="53"/>
      <c r="E130" s="53"/>
      <c r="F130" s="53"/>
      <c r="G130" s="53"/>
    </row>
    <row r="131" spans="1:7" x14ac:dyDescent="0.2">
      <c r="C131" s="51" t="s">
        <v>48</v>
      </c>
    </row>
    <row r="132" spans="1:7" x14ac:dyDescent="0.2">
      <c r="A132" s="51"/>
    </row>
    <row r="133" spans="1:7" x14ac:dyDescent="0.2">
      <c r="A133" s="51"/>
    </row>
    <row r="138" spans="1:7" x14ac:dyDescent="0.2">
      <c r="D138" s="3" t="s">
        <v>146</v>
      </c>
    </row>
    <row r="140" spans="1:7" x14ac:dyDescent="0.2">
      <c r="C140" s="3" t="s">
        <v>149</v>
      </c>
    </row>
    <row r="141" spans="1:7" ht="18" thickBot="1" x14ac:dyDescent="0.25">
      <c r="B141" s="53"/>
      <c r="C141" s="53"/>
      <c r="D141" s="54" t="s">
        <v>150</v>
      </c>
      <c r="E141" s="53"/>
      <c r="F141" s="53"/>
      <c r="G141" s="53"/>
    </row>
    <row r="142" spans="1:7" x14ac:dyDescent="0.2">
      <c r="C142" s="55" t="s">
        <v>3</v>
      </c>
      <c r="D142" s="55" t="s">
        <v>4</v>
      </c>
      <c r="E142" s="55" t="s">
        <v>5</v>
      </c>
      <c r="F142" s="55" t="s">
        <v>71</v>
      </c>
      <c r="G142" s="55" t="s">
        <v>113</v>
      </c>
    </row>
    <row r="143" spans="1:7" x14ac:dyDescent="0.2">
      <c r="B143" s="56" t="s">
        <v>114</v>
      </c>
      <c r="C143" s="57" t="s">
        <v>8</v>
      </c>
      <c r="D143" s="57" t="s">
        <v>9</v>
      </c>
      <c r="E143" s="57" t="s">
        <v>10</v>
      </c>
      <c r="F143" s="58">
        <v>1999</v>
      </c>
      <c r="G143" s="58" t="s">
        <v>115</v>
      </c>
    </row>
    <row r="144" spans="1:7" x14ac:dyDescent="0.2">
      <c r="C144" s="59"/>
    </row>
    <row r="145" spans="2:7" x14ac:dyDescent="0.2">
      <c r="B145" s="51" t="s">
        <v>116</v>
      </c>
      <c r="C145" s="76">
        <v>100.1138948278215</v>
      </c>
      <c r="D145" s="77">
        <v>102.00757146497665</v>
      </c>
      <c r="E145" s="77">
        <v>101.79460762037573</v>
      </c>
      <c r="F145" s="77">
        <v>101.10476673187034</v>
      </c>
      <c r="G145" s="77">
        <v>100.97912638023763</v>
      </c>
    </row>
    <row r="146" spans="2:7" x14ac:dyDescent="0.2">
      <c r="C146" s="62"/>
    </row>
    <row r="147" spans="2:7" x14ac:dyDescent="0.2">
      <c r="B147" s="51" t="s">
        <v>117</v>
      </c>
      <c r="C147" s="78">
        <v>100.02959173906038</v>
      </c>
      <c r="D147" s="79">
        <v>101.91494726498951</v>
      </c>
      <c r="E147" s="79">
        <v>101.71671078666908</v>
      </c>
      <c r="F147" s="79">
        <v>101.04543645657232</v>
      </c>
      <c r="G147" s="79">
        <v>100.94809449145249</v>
      </c>
    </row>
    <row r="148" spans="2:7" x14ac:dyDescent="0.2">
      <c r="B148" s="63" t="s">
        <v>118</v>
      </c>
      <c r="C148" s="62"/>
    </row>
    <row r="149" spans="2:7" x14ac:dyDescent="0.2">
      <c r="B149" s="63" t="s">
        <v>119</v>
      </c>
      <c r="C149" s="80">
        <v>103.3</v>
      </c>
      <c r="D149" s="81">
        <v>105.5</v>
      </c>
      <c r="E149" s="81">
        <v>104.2</v>
      </c>
      <c r="F149" s="81">
        <v>102.9</v>
      </c>
      <c r="G149" s="81">
        <v>102</v>
      </c>
    </row>
    <row r="150" spans="2:7" x14ac:dyDescent="0.2">
      <c r="C150" s="62"/>
    </row>
    <row r="151" spans="2:7" x14ac:dyDescent="0.2">
      <c r="B151" s="51" t="s">
        <v>120</v>
      </c>
      <c r="C151" s="80">
        <v>101.1</v>
      </c>
      <c r="D151" s="81">
        <v>102.1</v>
      </c>
      <c r="E151" s="81">
        <v>101.5</v>
      </c>
      <c r="F151" s="81">
        <v>99.6</v>
      </c>
      <c r="G151" s="81">
        <v>99.1</v>
      </c>
    </row>
    <row r="152" spans="2:7" x14ac:dyDescent="0.2">
      <c r="C152" s="62"/>
    </row>
    <row r="153" spans="2:7" x14ac:dyDescent="0.2">
      <c r="B153" s="51" t="s">
        <v>125</v>
      </c>
      <c r="C153" s="76">
        <v>98.542056381477465</v>
      </c>
      <c r="D153" s="77">
        <v>98.322814426625129</v>
      </c>
      <c r="E153" s="77">
        <v>97.283117759240284</v>
      </c>
      <c r="F153" s="77">
        <v>93.724062109597696</v>
      </c>
      <c r="G153" s="77">
        <v>91.702141158460464</v>
      </c>
    </row>
    <row r="154" spans="2:7" x14ac:dyDescent="0.2">
      <c r="C154" s="62"/>
    </row>
    <row r="155" spans="2:7" x14ac:dyDescent="0.2">
      <c r="B155" s="51" t="s">
        <v>126</v>
      </c>
      <c r="C155" s="76">
        <v>98.346624476506733</v>
      </c>
      <c r="D155" s="77">
        <v>98.360401770996575</v>
      </c>
      <c r="E155" s="77">
        <v>96.394939132096496</v>
      </c>
      <c r="F155" s="77">
        <v>94.112483837173087</v>
      </c>
      <c r="G155" s="77">
        <v>92.119430264839735</v>
      </c>
    </row>
    <row r="156" spans="2:7" x14ac:dyDescent="0.2">
      <c r="C156" s="62"/>
    </row>
    <row r="157" spans="2:7" x14ac:dyDescent="0.2">
      <c r="B157" s="51" t="s">
        <v>127</v>
      </c>
      <c r="C157" s="76">
        <v>98.477086756255645</v>
      </c>
      <c r="D157" s="77">
        <v>98.058721325816492</v>
      </c>
      <c r="E157" s="77">
        <v>96.038229797885563</v>
      </c>
      <c r="F157" s="77">
        <v>93.897007472454291</v>
      </c>
      <c r="G157" s="77">
        <v>91.907395590748038</v>
      </c>
    </row>
    <row r="158" spans="2:7" x14ac:dyDescent="0.2">
      <c r="C158" s="62"/>
    </row>
    <row r="159" spans="2:7" x14ac:dyDescent="0.2">
      <c r="B159" s="63" t="s">
        <v>128</v>
      </c>
      <c r="C159" s="80">
        <v>101.2</v>
      </c>
      <c r="D159" s="81">
        <v>102.4</v>
      </c>
      <c r="E159" s="81">
        <v>100.5</v>
      </c>
      <c r="F159" s="81">
        <v>100.1</v>
      </c>
      <c r="G159" s="81">
        <v>99.8</v>
      </c>
    </row>
    <row r="160" spans="2:7" x14ac:dyDescent="0.2">
      <c r="B160" s="63" t="s">
        <v>129</v>
      </c>
      <c r="C160" s="80">
        <v>97.6</v>
      </c>
      <c r="D160" s="81">
        <v>96.7</v>
      </c>
      <c r="E160" s="81">
        <v>94.9</v>
      </c>
      <c r="F160" s="81">
        <v>92.1</v>
      </c>
      <c r="G160" s="81">
        <v>89.6</v>
      </c>
    </row>
    <row r="161" spans="2:7" x14ac:dyDescent="0.2">
      <c r="C161" s="62"/>
    </row>
    <row r="162" spans="2:7" x14ac:dyDescent="0.2">
      <c r="B162" s="51" t="s">
        <v>130</v>
      </c>
      <c r="C162" s="76">
        <v>98.101487354916401</v>
      </c>
      <c r="D162" s="77">
        <v>98.856767312790964</v>
      </c>
      <c r="E162" s="77">
        <v>96.90641663356719</v>
      </c>
      <c r="F162" s="77">
        <v>94.452651741015032</v>
      </c>
      <c r="G162" s="77">
        <v>92.470699560662382</v>
      </c>
    </row>
    <row r="163" spans="2:7" x14ac:dyDescent="0.2">
      <c r="C163" s="62"/>
    </row>
    <row r="164" spans="2:7" x14ac:dyDescent="0.2">
      <c r="B164" s="63" t="s">
        <v>128</v>
      </c>
      <c r="C164" s="80">
        <v>100.8</v>
      </c>
      <c r="D164" s="81">
        <v>102.5</v>
      </c>
      <c r="E164" s="81">
        <v>100.9</v>
      </c>
      <c r="F164" s="81">
        <v>100.4</v>
      </c>
      <c r="G164" s="81">
        <v>100.3</v>
      </c>
    </row>
    <row r="165" spans="2:7" x14ac:dyDescent="0.2">
      <c r="B165" s="63" t="s">
        <v>129</v>
      </c>
      <c r="C165" s="80">
        <v>99.4</v>
      </c>
      <c r="D165" s="81">
        <v>99.4</v>
      </c>
      <c r="E165" s="81">
        <v>97.5</v>
      </c>
      <c r="F165" s="81">
        <v>95.7</v>
      </c>
      <c r="G165" s="81">
        <v>94.7</v>
      </c>
    </row>
    <row r="166" spans="2:7" x14ac:dyDescent="0.2">
      <c r="B166" s="63" t="s">
        <v>131</v>
      </c>
      <c r="C166" s="80">
        <v>97.8</v>
      </c>
      <c r="D166" s="81">
        <v>98.7</v>
      </c>
      <c r="E166" s="81">
        <v>96.7</v>
      </c>
      <c r="F166" s="81">
        <v>94.1</v>
      </c>
      <c r="G166" s="81">
        <v>91.9</v>
      </c>
    </row>
    <row r="167" spans="2:7" x14ac:dyDescent="0.2">
      <c r="C167" s="62"/>
    </row>
    <row r="168" spans="2:7" x14ac:dyDescent="0.2">
      <c r="B168" s="51" t="s">
        <v>132</v>
      </c>
      <c r="C168" s="62"/>
    </row>
    <row r="169" spans="2:7" x14ac:dyDescent="0.2">
      <c r="B169" s="63" t="s">
        <v>133</v>
      </c>
      <c r="C169" s="76">
        <v>82.399410858940882</v>
      </c>
      <c r="D169" s="77">
        <v>93.815834182806654</v>
      </c>
      <c r="E169" s="77">
        <v>57.537460269411234</v>
      </c>
      <c r="F169" s="77">
        <v>170.96471471471472</v>
      </c>
      <c r="G169" s="77">
        <v>167.60459089226211</v>
      </c>
    </row>
    <row r="170" spans="2:7" x14ac:dyDescent="0.2">
      <c r="B170" s="63" t="s">
        <v>134</v>
      </c>
      <c r="C170" s="80">
        <v>103</v>
      </c>
      <c r="D170" s="81">
        <v>106.9</v>
      </c>
      <c r="E170" s="81">
        <v>106.9</v>
      </c>
      <c r="F170" s="81">
        <v>105.8</v>
      </c>
      <c r="G170" s="81">
        <v>102.7</v>
      </c>
    </row>
    <row r="171" spans="2:7" x14ac:dyDescent="0.2">
      <c r="B171" s="52" t="s">
        <v>135</v>
      </c>
      <c r="C171" s="62"/>
    </row>
    <row r="172" spans="2:7" x14ac:dyDescent="0.2">
      <c r="B172" s="82"/>
      <c r="C172" s="83"/>
      <c r="D172" s="77"/>
      <c r="E172" s="77"/>
      <c r="F172" s="77"/>
      <c r="G172" s="77"/>
    </row>
    <row r="173" spans="2:7" x14ac:dyDescent="0.2">
      <c r="B173" s="84" t="s">
        <v>136</v>
      </c>
      <c r="C173" s="85">
        <v>101.61719614505287</v>
      </c>
      <c r="D173" s="85">
        <v>102.48008226207632</v>
      </c>
      <c r="E173" s="85">
        <v>100.46998214487668</v>
      </c>
      <c r="F173" s="85">
        <v>100.34616707544805</v>
      </c>
      <c r="G173" s="85">
        <v>102.93903795037009</v>
      </c>
    </row>
    <row r="174" spans="2:7" x14ac:dyDescent="0.2">
      <c r="B174" s="82"/>
      <c r="C174" s="86"/>
      <c r="D174" s="86"/>
      <c r="E174" s="86"/>
      <c r="F174" s="86"/>
      <c r="G174" s="86"/>
    </row>
    <row r="175" spans="2:7" x14ac:dyDescent="0.2">
      <c r="B175" s="84" t="s">
        <v>137</v>
      </c>
      <c r="C175" s="85">
        <v>101.95246342798147</v>
      </c>
      <c r="D175" s="85">
        <v>102.99868786533671</v>
      </c>
      <c r="E175" s="85">
        <v>99.216011063976495</v>
      </c>
      <c r="F175" s="85">
        <v>99.856996727319512</v>
      </c>
      <c r="G175" s="85">
        <v>101.93420076475522</v>
      </c>
    </row>
    <row r="176" spans="2:7" x14ac:dyDescent="0.2">
      <c r="B176" s="82"/>
      <c r="C176" s="86"/>
      <c r="D176" s="86"/>
      <c r="E176" s="86"/>
      <c r="F176" s="86"/>
      <c r="G176" s="86"/>
    </row>
    <row r="177" spans="1:7" x14ac:dyDescent="0.2">
      <c r="B177" s="87" t="s">
        <v>138</v>
      </c>
      <c r="C177" s="85">
        <v>99.394463188246291</v>
      </c>
      <c r="D177" s="85">
        <v>100.42297818622166</v>
      </c>
      <c r="E177" s="85">
        <v>101.20067177684022</v>
      </c>
      <c r="F177" s="85">
        <v>98.86974106871881</v>
      </c>
      <c r="G177" s="85">
        <v>98.495513788323237</v>
      </c>
    </row>
    <row r="178" spans="1:7" x14ac:dyDescent="0.2">
      <c r="B178" s="65"/>
      <c r="C178" s="85"/>
      <c r="D178" s="85"/>
      <c r="E178" s="85"/>
      <c r="F178" s="85"/>
      <c r="G178" s="85"/>
    </row>
    <row r="179" spans="1:7" x14ac:dyDescent="0.2">
      <c r="B179" s="87" t="s">
        <v>139</v>
      </c>
      <c r="C179" s="88"/>
      <c r="D179" s="89"/>
      <c r="E179" s="89"/>
      <c r="F179" s="89"/>
      <c r="G179" s="89"/>
    </row>
    <row r="180" spans="1:7" x14ac:dyDescent="0.2">
      <c r="B180" s="87" t="s">
        <v>140</v>
      </c>
      <c r="C180" s="90">
        <v>99.394456452011738</v>
      </c>
      <c r="D180" s="85">
        <v>100.422966730662</v>
      </c>
      <c r="E180" s="85">
        <v>101.20067311399315</v>
      </c>
      <c r="F180" s="85">
        <v>98.86973935369717</v>
      </c>
      <c r="G180" s="85">
        <v>98.495514760456004</v>
      </c>
    </row>
    <row r="181" spans="1:7" x14ac:dyDescent="0.2">
      <c r="B181" s="91"/>
      <c r="C181" s="92"/>
      <c r="D181" s="93"/>
      <c r="E181" s="93"/>
      <c r="F181" s="93"/>
      <c r="G181" s="93"/>
    </row>
    <row r="182" spans="1:7" x14ac:dyDescent="0.2">
      <c r="B182" s="82"/>
      <c r="C182" s="86"/>
      <c r="D182" s="86"/>
      <c r="E182" s="86"/>
      <c r="F182" s="86"/>
      <c r="G182" s="86"/>
    </row>
    <row r="183" spans="1:7" x14ac:dyDescent="0.2">
      <c r="B183" s="87" t="s">
        <v>141</v>
      </c>
      <c r="C183" s="85">
        <v>99.394456452011738</v>
      </c>
      <c r="D183" s="85">
        <v>100.422966730662</v>
      </c>
      <c r="E183" s="85">
        <v>101.20067311399315</v>
      </c>
      <c r="F183" s="85">
        <v>98.86973935369717</v>
      </c>
      <c r="G183" s="85">
        <v>98.495514760456004</v>
      </c>
    </row>
    <row r="184" spans="1:7" x14ac:dyDescent="0.2">
      <c r="B184" s="91"/>
      <c r="C184" s="85"/>
      <c r="D184" s="85"/>
      <c r="E184" s="85"/>
      <c r="F184" s="85"/>
      <c r="G184" s="85"/>
    </row>
    <row r="185" spans="1:7" x14ac:dyDescent="0.2">
      <c r="B185" s="87" t="s">
        <v>142</v>
      </c>
      <c r="C185" s="88"/>
      <c r="D185" s="89"/>
      <c r="E185" s="89"/>
      <c r="F185" s="89"/>
      <c r="G185" s="89"/>
    </row>
    <row r="186" spans="1:7" x14ac:dyDescent="0.2">
      <c r="B186" s="87" t="s">
        <v>143</v>
      </c>
      <c r="C186" s="90">
        <v>99.394443429487609</v>
      </c>
      <c r="D186" s="85">
        <v>100.42295586236499</v>
      </c>
      <c r="E186" s="85">
        <v>101.20068223801594</v>
      </c>
      <c r="F186" s="85">
        <v>98.869743066679831</v>
      </c>
      <c r="G186" s="85">
        <v>98.495523574534545</v>
      </c>
    </row>
    <row r="187" spans="1:7" x14ac:dyDescent="0.2">
      <c r="B187" s="91"/>
      <c r="C187" s="92"/>
      <c r="D187" s="93"/>
      <c r="E187" s="93"/>
      <c r="F187" s="93"/>
      <c r="G187" s="93"/>
    </row>
    <row r="188" spans="1:7" x14ac:dyDescent="0.2">
      <c r="B188" s="87" t="s">
        <v>144</v>
      </c>
      <c r="C188" s="86"/>
      <c r="D188" s="86"/>
      <c r="E188" s="86"/>
      <c r="F188" s="86"/>
      <c r="G188" s="86"/>
    </row>
    <row r="189" spans="1:7" x14ac:dyDescent="0.2">
      <c r="B189" s="87" t="s">
        <v>151</v>
      </c>
      <c r="C189" s="85">
        <v>99.761307870632237</v>
      </c>
      <c r="D189" s="85">
        <v>100.88611362521664</v>
      </c>
      <c r="E189" s="85">
        <v>100.27108364215272</v>
      </c>
      <c r="F189" s="85">
        <v>98.595838656969192</v>
      </c>
      <c r="G189" s="85">
        <v>97.942616962360987</v>
      </c>
    </row>
    <row r="190" spans="1:7" ht="18" thickBot="1" x14ac:dyDescent="0.25">
      <c r="B190" s="94"/>
      <c r="C190" s="54"/>
      <c r="D190" s="53"/>
      <c r="E190" s="53"/>
      <c r="F190" s="53"/>
      <c r="G190" s="53"/>
    </row>
    <row r="191" spans="1:7" x14ac:dyDescent="0.2">
      <c r="A191" s="51"/>
      <c r="C191" s="51" t="s">
        <v>48</v>
      </c>
    </row>
  </sheetData>
  <phoneticPr fontId="2"/>
  <pageMargins left="0.46" right="0.49" top="0.55000000000000004" bottom="0.59" header="0.51200000000000001" footer="0.51200000000000001"/>
  <pageSetup paperSize="12" scale="75" orientation="portrait" horizontalDpi="4294967292" r:id="rId1"/>
  <headerFooter alignWithMargins="0"/>
  <rowBreaks count="2" manualBreakCount="2">
    <brk id="66" max="6" man="1"/>
    <brk id="13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G75"/>
  <sheetViews>
    <sheetView showGridLines="0" zoomScale="75" workbookViewId="0">
      <selection activeCell="C16" sqref="C16"/>
    </sheetView>
  </sheetViews>
  <sheetFormatPr defaultColWidth="15.875" defaultRowHeight="17.25" x14ac:dyDescent="0.2"/>
  <cols>
    <col min="1" max="1" width="13.375" style="2" customWidth="1"/>
    <col min="2" max="2" width="49.625" style="2" customWidth="1"/>
    <col min="3" max="3" width="15.875" style="2" customWidth="1"/>
    <col min="4" max="256" width="15.875" style="2"/>
    <col min="257" max="257" width="13.375" style="2" customWidth="1"/>
    <col min="258" max="258" width="49.625" style="2" customWidth="1"/>
    <col min="259" max="259" width="15.875" style="2" customWidth="1"/>
    <col min="260" max="512" width="15.875" style="2"/>
    <col min="513" max="513" width="13.375" style="2" customWidth="1"/>
    <col min="514" max="514" width="49.625" style="2" customWidth="1"/>
    <col min="515" max="515" width="15.875" style="2" customWidth="1"/>
    <col min="516" max="768" width="15.875" style="2"/>
    <col min="769" max="769" width="13.375" style="2" customWidth="1"/>
    <col min="770" max="770" width="49.625" style="2" customWidth="1"/>
    <col min="771" max="771" width="15.875" style="2" customWidth="1"/>
    <col min="772" max="1024" width="15.875" style="2"/>
    <col min="1025" max="1025" width="13.375" style="2" customWidth="1"/>
    <col min="1026" max="1026" width="49.625" style="2" customWidth="1"/>
    <col min="1027" max="1027" width="15.875" style="2" customWidth="1"/>
    <col min="1028" max="1280" width="15.875" style="2"/>
    <col min="1281" max="1281" width="13.375" style="2" customWidth="1"/>
    <col min="1282" max="1282" width="49.625" style="2" customWidth="1"/>
    <col min="1283" max="1283" width="15.875" style="2" customWidth="1"/>
    <col min="1284" max="1536" width="15.875" style="2"/>
    <col min="1537" max="1537" width="13.375" style="2" customWidth="1"/>
    <col min="1538" max="1538" width="49.625" style="2" customWidth="1"/>
    <col min="1539" max="1539" width="15.875" style="2" customWidth="1"/>
    <col min="1540" max="1792" width="15.875" style="2"/>
    <col min="1793" max="1793" width="13.375" style="2" customWidth="1"/>
    <col min="1794" max="1794" width="49.625" style="2" customWidth="1"/>
    <col min="1795" max="1795" width="15.875" style="2" customWidth="1"/>
    <col min="1796" max="2048" width="15.875" style="2"/>
    <col min="2049" max="2049" width="13.375" style="2" customWidth="1"/>
    <col min="2050" max="2050" width="49.625" style="2" customWidth="1"/>
    <col min="2051" max="2051" width="15.875" style="2" customWidth="1"/>
    <col min="2052" max="2304" width="15.875" style="2"/>
    <col min="2305" max="2305" width="13.375" style="2" customWidth="1"/>
    <col min="2306" max="2306" width="49.625" style="2" customWidth="1"/>
    <col min="2307" max="2307" width="15.875" style="2" customWidth="1"/>
    <col min="2308" max="2560" width="15.875" style="2"/>
    <col min="2561" max="2561" width="13.375" style="2" customWidth="1"/>
    <col min="2562" max="2562" width="49.625" style="2" customWidth="1"/>
    <col min="2563" max="2563" width="15.875" style="2" customWidth="1"/>
    <col min="2564" max="2816" width="15.875" style="2"/>
    <col min="2817" max="2817" width="13.375" style="2" customWidth="1"/>
    <col min="2818" max="2818" width="49.625" style="2" customWidth="1"/>
    <col min="2819" max="2819" width="15.875" style="2" customWidth="1"/>
    <col min="2820" max="3072" width="15.875" style="2"/>
    <col min="3073" max="3073" width="13.375" style="2" customWidth="1"/>
    <col min="3074" max="3074" width="49.625" style="2" customWidth="1"/>
    <col min="3075" max="3075" width="15.875" style="2" customWidth="1"/>
    <col min="3076" max="3328" width="15.875" style="2"/>
    <col min="3329" max="3329" width="13.375" style="2" customWidth="1"/>
    <col min="3330" max="3330" width="49.625" style="2" customWidth="1"/>
    <col min="3331" max="3331" width="15.875" style="2" customWidth="1"/>
    <col min="3332" max="3584" width="15.875" style="2"/>
    <col min="3585" max="3585" width="13.375" style="2" customWidth="1"/>
    <col min="3586" max="3586" width="49.625" style="2" customWidth="1"/>
    <col min="3587" max="3587" width="15.875" style="2" customWidth="1"/>
    <col min="3588" max="3840" width="15.875" style="2"/>
    <col min="3841" max="3841" width="13.375" style="2" customWidth="1"/>
    <col min="3842" max="3842" width="49.625" style="2" customWidth="1"/>
    <col min="3843" max="3843" width="15.875" style="2" customWidth="1"/>
    <col min="3844" max="4096" width="15.875" style="2"/>
    <col min="4097" max="4097" width="13.375" style="2" customWidth="1"/>
    <col min="4098" max="4098" width="49.625" style="2" customWidth="1"/>
    <col min="4099" max="4099" width="15.875" style="2" customWidth="1"/>
    <col min="4100" max="4352" width="15.875" style="2"/>
    <col min="4353" max="4353" width="13.375" style="2" customWidth="1"/>
    <col min="4354" max="4354" width="49.625" style="2" customWidth="1"/>
    <col min="4355" max="4355" width="15.875" style="2" customWidth="1"/>
    <col min="4356" max="4608" width="15.875" style="2"/>
    <col min="4609" max="4609" width="13.375" style="2" customWidth="1"/>
    <col min="4610" max="4610" width="49.625" style="2" customWidth="1"/>
    <col min="4611" max="4611" width="15.875" style="2" customWidth="1"/>
    <col min="4612" max="4864" width="15.875" style="2"/>
    <col min="4865" max="4865" width="13.375" style="2" customWidth="1"/>
    <col min="4866" max="4866" width="49.625" style="2" customWidth="1"/>
    <col min="4867" max="4867" width="15.875" style="2" customWidth="1"/>
    <col min="4868" max="5120" width="15.875" style="2"/>
    <col min="5121" max="5121" width="13.375" style="2" customWidth="1"/>
    <col min="5122" max="5122" width="49.625" style="2" customWidth="1"/>
    <col min="5123" max="5123" width="15.875" style="2" customWidth="1"/>
    <col min="5124" max="5376" width="15.875" style="2"/>
    <col min="5377" max="5377" width="13.375" style="2" customWidth="1"/>
    <col min="5378" max="5378" width="49.625" style="2" customWidth="1"/>
    <col min="5379" max="5379" width="15.875" style="2" customWidth="1"/>
    <col min="5380" max="5632" width="15.875" style="2"/>
    <col min="5633" max="5633" width="13.375" style="2" customWidth="1"/>
    <col min="5634" max="5634" width="49.625" style="2" customWidth="1"/>
    <col min="5635" max="5635" width="15.875" style="2" customWidth="1"/>
    <col min="5636" max="5888" width="15.875" style="2"/>
    <col min="5889" max="5889" width="13.375" style="2" customWidth="1"/>
    <col min="5890" max="5890" width="49.625" style="2" customWidth="1"/>
    <col min="5891" max="5891" width="15.875" style="2" customWidth="1"/>
    <col min="5892" max="6144" width="15.875" style="2"/>
    <col min="6145" max="6145" width="13.375" style="2" customWidth="1"/>
    <col min="6146" max="6146" width="49.625" style="2" customWidth="1"/>
    <col min="6147" max="6147" width="15.875" style="2" customWidth="1"/>
    <col min="6148" max="6400" width="15.875" style="2"/>
    <col min="6401" max="6401" width="13.375" style="2" customWidth="1"/>
    <col min="6402" max="6402" width="49.625" style="2" customWidth="1"/>
    <col min="6403" max="6403" width="15.875" style="2" customWidth="1"/>
    <col min="6404" max="6656" width="15.875" style="2"/>
    <col min="6657" max="6657" width="13.375" style="2" customWidth="1"/>
    <col min="6658" max="6658" width="49.625" style="2" customWidth="1"/>
    <col min="6659" max="6659" width="15.875" style="2" customWidth="1"/>
    <col min="6660" max="6912" width="15.875" style="2"/>
    <col min="6913" max="6913" width="13.375" style="2" customWidth="1"/>
    <col min="6914" max="6914" width="49.625" style="2" customWidth="1"/>
    <col min="6915" max="6915" width="15.875" style="2" customWidth="1"/>
    <col min="6916" max="7168" width="15.875" style="2"/>
    <col min="7169" max="7169" width="13.375" style="2" customWidth="1"/>
    <col min="7170" max="7170" width="49.625" style="2" customWidth="1"/>
    <col min="7171" max="7171" width="15.875" style="2" customWidth="1"/>
    <col min="7172" max="7424" width="15.875" style="2"/>
    <col min="7425" max="7425" width="13.375" style="2" customWidth="1"/>
    <col min="7426" max="7426" width="49.625" style="2" customWidth="1"/>
    <col min="7427" max="7427" width="15.875" style="2" customWidth="1"/>
    <col min="7428" max="7680" width="15.875" style="2"/>
    <col min="7681" max="7681" width="13.375" style="2" customWidth="1"/>
    <col min="7682" max="7682" width="49.625" style="2" customWidth="1"/>
    <col min="7683" max="7683" width="15.875" style="2" customWidth="1"/>
    <col min="7684" max="7936" width="15.875" style="2"/>
    <col min="7937" max="7937" width="13.375" style="2" customWidth="1"/>
    <col min="7938" max="7938" width="49.625" style="2" customWidth="1"/>
    <col min="7939" max="7939" width="15.875" style="2" customWidth="1"/>
    <col min="7940" max="8192" width="15.875" style="2"/>
    <col min="8193" max="8193" width="13.375" style="2" customWidth="1"/>
    <col min="8194" max="8194" width="49.625" style="2" customWidth="1"/>
    <col min="8195" max="8195" width="15.875" style="2" customWidth="1"/>
    <col min="8196" max="8448" width="15.875" style="2"/>
    <col min="8449" max="8449" width="13.375" style="2" customWidth="1"/>
    <col min="8450" max="8450" width="49.625" style="2" customWidth="1"/>
    <col min="8451" max="8451" width="15.875" style="2" customWidth="1"/>
    <col min="8452" max="8704" width="15.875" style="2"/>
    <col min="8705" max="8705" width="13.375" style="2" customWidth="1"/>
    <col min="8706" max="8706" width="49.625" style="2" customWidth="1"/>
    <col min="8707" max="8707" width="15.875" style="2" customWidth="1"/>
    <col min="8708" max="8960" width="15.875" style="2"/>
    <col min="8961" max="8961" width="13.375" style="2" customWidth="1"/>
    <col min="8962" max="8962" width="49.625" style="2" customWidth="1"/>
    <col min="8963" max="8963" width="15.875" style="2" customWidth="1"/>
    <col min="8964" max="9216" width="15.875" style="2"/>
    <col min="9217" max="9217" width="13.375" style="2" customWidth="1"/>
    <col min="9218" max="9218" width="49.625" style="2" customWidth="1"/>
    <col min="9219" max="9219" width="15.875" style="2" customWidth="1"/>
    <col min="9220" max="9472" width="15.875" style="2"/>
    <col min="9473" max="9473" width="13.375" style="2" customWidth="1"/>
    <col min="9474" max="9474" width="49.625" style="2" customWidth="1"/>
    <col min="9475" max="9475" width="15.875" style="2" customWidth="1"/>
    <col min="9476" max="9728" width="15.875" style="2"/>
    <col min="9729" max="9729" width="13.375" style="2" customWidth="1"/>
    <col min="9730" max="9730" width="49.625" style="2" customWidth="1"/>
    <col min="9731" max="9731" width="15.875" style="2" customWidth="1"/>
    <col min="9732" max="9984" width="15.875" style="2"/>
    <col min="9985" max="9985" width="13.375" style="2" customWidth="1"/>
    <col min="9986" max="9986" width="49.625" style="2" customWidth="1"/>
    <col min="9987" max="9987" width="15.875" style="2" customWidth="1"/>
    <col min="9988" max="10240" width="15.875" style="2"/>
    <col min="10241" max="10241" width="13.375" style="2" customWidth="1"/>
    <col min="10242" max="10242" width="49.625" style="2" customWidth="1"/>
    <col min="10243" max="10243" width="15.875" style="2" customWidth="1"/>
    <col min="10244" max="10496" width="15.875" style="2"/>
    <col min="10497" max="10497" width="13.375" style="2" customWidth="1"/>
    <col min="10498" max="10498" width="49.625" style="2" customWidth="1"/>
    <col min="10499" max="10499" width="15.875" style="2" customWidth="1"/>
    <col min="10500" max="10752" width="15.875" style="2"/>
    <col min="10753" max="10753" width="13.375" style="2" customWidth="1"/>
    <col min="10754" max="10754" width="49.625" style="2" customWidth="1"/>
    <col min="10755" max="10755" width="15.875" style="2" customWidth="1"/>
    <col min="10756" max="11008" width="15.875" style="2"/>
    <col min="11009" max="11009" width="13.375" style="2" customWidth="1"/>
    <col min="11010" max="11010" width="49.625" style="2" customWidth="1"/>
    <col min="11011" max="11011" width="15.875" style="2" customWidth="1"/>
    <col min="11012" max="11264" width="15.875" style="2"/>
    <col min="11265" max="11265" width="13.375" style="2" customWidth="1"/>
    <col min="11266" max="11266" width="49.625" style="2" customWidth="1"/>
    <col min="11267" max="11267" width="15.875" style="2" customWidth="1"/>
    <col min="11268" max="11520" width="15.875" style="2"/>
    <col min="11521" max="11521" width="13.375" style="2" customWidth="1"/>
    <col min="11522" max="11522" width="49.625" style="2" customWidth="1"/>
    <col min="11523" max="11523" width="15.875" style="2" customWidth="1"/>
    <col min="11524" max="11776" width="15.875" style="2"/>
    <col min="11777" max="11777" width="13.375" style="2" customWidth="1"/>
    <col min="11778" max="11778" width="49.625" style="2" customWidth="1"/>
    <col min="11779" max="11779" width="15.875" style="2" customWidth="1"/>
    <col min="11780" max="12032" width="15.875" style="2"/>
    <col min="12033" max="12033" width="13.375" style="2" customWidth="1"/>
    <col min="12034" max="12034" width="49.625" style="2" customWidth="1"/>
    <col min="12035" max="12035" width="15.875" style="2" customWidth="1"/>
    <col min="12036" max="12288" width="15.875" style="2"/>
    <col min="12289" max="12289" width="13.375" style="2" customWidth="1"/>
    <col min="12290" max="12290" width="49.625" style="2" customWidth="1"/>
    <col min="12291" max="12291" width="15.875" style="2" customWidth="1"/>
    <col min="12292" max="12544" width="15.875" style="2"/>
    <col min="12545" max="12545" width="13.375" style="2" customWidth="1"/>
    <col min="12546" max="12546" width="49.625" style="2" customWidth="1"/>
    <col min="12547" max="12547" width="15.875" style="2" customWidth="1"/>
    <col min="12548" max="12800" width="15.875" style="2"/>
    <col min="12801" max="12801" width="13.375" style="2" customWidth="1"/>
    <col min="12802" max="12802" width="49.625" style="2" customWidth="1"/>
    <col min="12803" max="12803" width="15.875" style="2" customWidth="1"/>
    <col min="12804" max="13056" width="15.875" style="2"/>
    <col min="13057" max="13057" width="13.375" style="2" customWidth="1"/>
    <col min="13058" max="13058" width="49.625" style="2" customWidth="1"/>
    <col min="13059" max="13059" width="15.875" style="2" customWidth="1"/>
    <col min="13060" max="13312" width="15.875" style="2"/>
    <col min="13313" max="13313" width="13.375" style="2" customWidth="1"/>
    <col min="13314" max="13314" width="49.625" style="2" customWidth="1"/>
    <col min="13315" max="13315" width="15.875" style="2" customWidth="1"/>
    <col min="13316" max="13568" width="15.875" style="2"/>
    <col min="13569" max="13569" width="13.375" style="2" customWidth="1"/>
    <col min="13570" max="13570" width="49.625" style="2" customWidth="1"/>
    <col min="13571" max="13571" width="15.875" style="2" customWidth="1"/>
    <col min="13572" max="13824" width="15.875" style="2"/>
    <col min="13825" max="13825" width="13.375" style="2" customWidth="1"/>
    <col min="13826" max="13826" width="49.625" style="2" customWidth="1"/>
    <col min="13827" max="13827" width="15.875" style="2" customWidth="1"/>
    <col min="13828" max="14080" width="15.875" style="2"/>
    <col min="14081" max="14081" width="13.375" style="2" customWidth="1"/>
    <col min="14082" max="14082" width="49.625" style="2" customWidth="1"/>
    <col min="14083" max="14083" width="15.875" style="2" customWidth="1"/>
    <col min="14084" max="14336" width="15.875" style="2"/>
    <col min="14337" max="14337" width="13.375" style="2" customWidth="1"/>
    <col min="14338" max="14338" width="49.625" style="2" customWidth="1"/>
    <col min="14339" max="14339" width="15.875" style="2" customWidth="1"/>
    <col min="14340" max="14592" width="15.875" style="2"/>
    <col min="14593" max="14593" width="13.375" style="2" customWidth="1"/>
    <col min="14594" max="14594" width="49.625" style="2" customWidth="1"/>
    <col min="14595" max="14595" width="15.875" style="2" customWidth="1"/>
    <col min="14596" max="14848" width="15.875" style="2"/>
    <col min="14849" max="14849" width="13.375" style="2" customWidth="1"/>
    <col min="14850" max="14850" width="49.625" style="2" customWidth="1"/>
    <col min="14851" max="14851" width="15.875" style="2" customWidth="1"/>
    <col min="14852" max="15104" width="15.875" style="2"/>
    <col min="15105" max="15105" width="13.375" style="2" customWidth="1"/>
    <col min="15106" max="15106" width="49.625" style="2" customWidth="1"/>
    <col min="15107" max="15107" width="15.875" style="2" customWidth="1"/>
    <col min="15108" max="15360" width="15.875" style="2"/>
    <col min="15361" max="15361" width="13.375" style="2" customWidth="1"/>
    <col min="15362" max="15362" width="49.625" style="2" customWidth="1"/>
    <col min="15363" max="15363" width="15.875" style="2" customWidth="1"/>
    <col min="15364" max="15616" width="15.875" style="2"/>
    <col min="15617" max="15617" width="13.375" style="2" customWidth="1"/>
    <col min="15618" max="15618" width="49.625" style="2" customWidth="1"/>
    <col min="15619" max="15619" width="15.875" style="2" customWidth="1"/>
    <col min="15620" max="15872" width="15.875" style="2"/>
    <col min="15873" max="15873" width="13.375" style="2" customWidth="1"/>
    <col min="15874" max="15874" width="49.625" style="2" customWidth="1"/>
    <col min="15875" max="15875" width="15.875" style="2" customWidth="1"/>
    <col min="15876" max="16128" width="15.875" style="2"/>
    <col min="16129" max="16129" width="13.375" style="2" customWidth="1"/>
    <col min="16130" max="16130" width="49.625" style="2" customWidth="1"/>
    <col min="16131" max="16131" width="15.875" style="2" customWidth="1"/>
    <col min="16132" max="16384" width="15.875" style="2"/>
  </cols>
  <sheetData>
    <row r="1" spans="1:7" x14ac:dyDescent="0.2">
      <c r="A1" s="1"/>
    </row>
    <row r="6" spans="1:7" x14ac:dyDescent="0.2">
      <c r="C6" s="3" t="s">
        <v>152</v>
      </c>
    </row>
    <row r="7" spans="1:7" ht="18" thickBot="1" x14ac:dyDescent="0.25">
      <c r="B7" s="4"/>
      <c r="C7" s="4"/>
      <c r="D7" s="4"/>
      <c r="E7" s="4"/>
      <c r="F7" s="4"/>
      <c r="G7" s="95" t="s">
        <v>153</v>
      </c>
    </row>
    <row r="8" spans="1:7" x14ac:dyDescent="0.2">
      <c r="C8" s="6" t="s">
        <v>3</v>
      </c>
      <c r="D8" s="6" t="s">
        <v>4</v>
      </c>
      <c r="E8" s="6" t="s">
        <v>5</v>
      </c>
      <c r="F8" s="6" t="s">
        <v>71</v>
      </c>
      <c r="G8" s="6" t="s">
        <v>72</v>
      </c>
    </row>
    <row r="9" spans="1:7" x14ac:dyDescent="0.2">
      <c r="B9" s="96" t="s">
        <v>154</v>
      </c>
      <c r="C9" s="8" t="s">
        <v>8</v>
      </c>
      <c r="D9" s="8" t="s">
        <v>9</v>
      </c>
      <c r="E9" s="8" t="s">
        <v>10</v>
      </c>
      <c r="F9" s="9">
        <v>1999</v>
      </c>
      <c r="G9" s="9" t="s">
        <v>11</v>
      </c>
    </row>
    <row r="10" spans="1:7" x14ac:dyDescent="0.2">
      <c r="C10" s="10"/>
    </row>
    <row r="11" spans="1:7" x14ac:dyDescent="0.2">
      <c r="B11" s="1" t="s">
        <v>155</v>
      </c>
      <c r="C11" s="13">
        <v>1922982</v>
      </c>
      <c r="D11" s="14">
        <v>1920158</v>
      </c>
      <c r="E11" s="14">
        <v>1922938</v>
      </c>
      <c r="F11" s="14">
        <v>1855884</v>
      </c>
      <c r="G11" s="14">
        <v>1819897</v>
      </c>
    </row>
    <row r="12" spans="1:7" x14ac:dyDescent="0.2">
      <c r="B12" s="1" t="s">
        <v>156</v>
      </c>
      <c r="C12" s="13">
        <v>1634960</v>
      </c>
      <c r="D12" s="14">
        <v>1641018</v>
      </c>
      <c r="E12" s="14">
        <v>1611566</v>
      </c>
      <c r="F12" s="14">
        <v>1575223</v>
      </c>
      <c r="G12" s="14">
        <v>1545634</v>
      </c>
    </row>
    <row r="13" spans="1:7" x14ac:dyDescent="0.2">
      <c r="B13" s="1" t="s">
        <v>157</v>
      </c>
      <c r="C13" s="13">
        <v>288022</v>
      </c>
      <c r="D13" s="14">
        <v>279140</v>
      </c>
      <c r="E13" s="14">
        <v>311372</v>
      </c>
      <c r="F13" s="14">
        <v>280661</v>
      </c>
      <c r="G13" s="14">
        <v>274263</v>
      </c>
    </row>
    <row r="14" spans="1:7" x14ac:dyDescent="0.2">
      <c r="B14" s="1" t="s">
        <v>158</v>
      </c>
      <c r="C14" s="13">
        <v>215212</v>
      </c>
      <c r="D14" s="14">
        <v>222220</v>
      </c>
      <c r="E14" s="14">
        <v>223696</v>
      </c>
      <c r="F14" s="14">
        <v>214777</v>
      </c>
      <c r="G14" s="14">
        <v>209995</v>
      </c>
    </row>
    <row r="15" spans="1:7" x14ac:dyDescent="0.2">
      <c r="B15" s="1" t="s">
        <v>159</v>
      </c>
      <c r="C15" s="13">
        <v>72810</v>
      </c>
      <c r="D15" s="14">
        <v>56920</v>
      </c>
      <c r="E15" s="14">
        <v>87676</v>
      </c>
      <c r="F15" s="14">
        <v>65884</v>
      </c>
      <c r="G15" s="14">
        <v>64268</v>
      </c>
    </row>
    <row r="16" spans="1:7" x14ac:dyDescent="0.2">
      <c r="C16" s="32"/>
    </row>
    <row r="17" spans="2:7" x14ac:dyDescent="0.2">
      <c r="B17" s="1" t="s">
        <v>160</v>
      </c>
      <c r="C17" s="13">
        <v>210716</v>
      </c>
      <c r="D17" s="14">
        <v>203239</v>
      </c>
      <c r="E17" s="14">
        <v>155884</v>
      </c>
      <c r="F17" s="14">
        <v>161692</v>
      </c>
      <c r="G17" s="14">
        <v>119336</v>
      </c>
    </row>
    <row r="18" spans="2:7" x14ac:dyDescent="0.2">
      <c r="B18" s="1" t="s">
        <v>161</v>
      </c>
      <c r="C18" s="13">
        <v>398966</v>
      </c>
      <c r="D18" s="14">
        <v>388532</v>
      </c>
      <c r="E18" s="14">
        <v>341744</v>
      </c>
      <c r="F18" s="14">
        <v>333619</v>
      </c>
      <c r="G18" s="14">
        <v>291578</v>
      </c>
    </row>
    <row r="19" spans="2:7" x14ac:dyDescent="0.2">
      <c r="B19" s="1" t="s">
        <v>162</v>
      </c>
      <c r="C19" s="13">
        <v>188250</v>
      </c>
      <c r="D19" s="14">
        <v>185293</v>
      </c>
      <c r="E19" s="14">
        <v>185860</v>
      </c>
      <c r="F19" s="14">
        <v>171927</v>
      </c>
      <c r="G19" s="14">
        <v>172242</v>
      </c>
    </row>
    <row r="20" spans="2:7" x14ac:dyDescent="0.2">
      <c r="C20" s="32"/>
    </row>
    <row r="21" spans="2:7" x14ac:dyDescent="0.2">
      <c r="B21" s="1" t="s">
        <v>163</v>
      </c>
      <c r="C21" s="13">
        <v>-61765</v>
      </c>
      <c r="D21" s="14">
        <v>-62356</v>
      </c>
      <c r="E21" s="14">
        <v>-69428</v>
      </c>
      <c r="F21" s="14">
        <v>-67176</v>
      </c>
      <c r="G21" s="14">
        <v>-72369</v>
      </c>
    </row>
    <row r="22" spans="2:7" x14ac:dyDescent="0.2">
      <c r="B22" s="1" t="s">
        <v>161</v>
      </c>
      <c r="C22" s="13">
        <v>68273</v>
      </c>
      <c r="D22" s="14">
        <v>63204</v>
      </c>
      <c r="E22" s="14">
        <v>57566</v>
      </c>
      <c r="F22" s="14">
        <v>56276</v>
      </c>
      <c r="G22" s="14">
        <v>49181</v>
      </c>
    </row>
    <row r="23" spans="2:7" x14ac:dyDescent="0.2">
      <c r="B23" s="1" t="s">
        <v>162</v>
      </c>
      <c r="C23" s="13">
        <v>130038</v>
      </c>
      <c r="D23" s="14">
        <v>125560</v>
      </c>
      <c r="E23" s="14">
        <v>126994</v>
      </c>
      <c r="F23" s="14">
        <v>123452</v>
      </c>
      <c r="G23" s="14">
        <v>121550</v>
      </c>
    </row>
    <row r="24" spans="2:7" x14ac:dyDescent="0.2">
      <c r="C24" s="32"/>
    </row>
    <row r="25" spans="2:7" x14ac:dyDescent="0.2">
      <c r="B25" s="1" t="s">
        <v>164</v>
      </c>
      <c r="C25" s="32">
        <v>270816</v>
      </c>
      <c r="D25" s="2">
        <v>265802</v>
      </c>
      <c r="E25" s="2">
        <v>226651</v>
      </c>
      <c r="F25" s="2">
        <v>229857</v>
      </c>
      <c r="G25" s="2">
        <v>192569</v>
      </c>
    </row>
    <row r="26" spans="2:7" x14ac:dyDescent="0.2">
      <c r="B26" s="1" t="s">
        <v>165</v>
      </c>
      <c r="C26" s="32">
        <v>132335</v>
      </c>
      <c r="D26" s="2">
        <v>128709</v>
      </c>
      <c r="E26" s="2">
        <v>90291</v>
      </c>
      <c r="F26" s="2">
        <v>86961</v>
      </c>
      <c r="G26" s="2">
        <v>69739</v>
      </c>
    </row>
    <row r="27" spans="2:7" x14ac:dyDescent="0.2">
      <c r="B27" s="1" t="s">
        <v>161</v>
      </c>
      <c r="C27" s="32">
        <v>184106</v>
      </c>
      <c r="D27" s="2">
        <v>182670</v>
      </c>
      <c r="E27" s="2">
        <v>143592</v>
      </c>
      <c r="F27" s="2">
        <v>131025</v>
      </c>
      <c r="G27" s="2">
        <v>116380</v>
      </c>
    </row>
    <row r="28" spans="2:7" x14ac:dyDescent="0.2">
      <c r="B28" s="1" t="s">
        <v>162</v>
      </c>
      <c r="C28" s="32">
        <v>51771</v>
      </c>
      <c r="D28" s="2">
        <v>53961</v>
      </c>
      <c r="E28" s="2">
        <v>53301</v>
      </c>
      <c r="F28" s="2">
        <v>44064</v>
      </c>
      <c r="G28" s="2">
        <v>46641</v>
      </c>
    </row>
    <row r="29" spans="2:7" x14ac:dyDescent="0.2">
      <c r="C29" s="32"/>
    </row>
    <row r="30" spans="2:7" x14ac:dyDescent="0.2">
      <c r="B30" s="1" t="s">
        <v>166</v>
      </c>
      <c r="C30" s="32">
        <v>16959</v>
      </c>
      <c r="D30" s="2">
        <v>16401</v>
      </c>
      <c r="E30" s="2">
        <v>18035</v>
      </c>
      <c r="F30" s="2">
        <v>19280</v>
      </c>
      <c r="G30" s="2">
        <v>20816</v>
      </c>
    </row>
    <row r="31" spans="2:7" x14ac:dyDescent="0.2">
      <c r="B31" s="97" t="s">
        <v>167</v>
      </c>
      <c r="C31" s="32">
        <v>78332</v>
      </c>
      <c r="D31" s="2">
        <v>83084</v>
      </c>
      <c r="E31" s="2">
        <v>80128</v>
      </c>
      <c r="F31" s="2">
        <v>84792</v>
      </c>
      <c r="G31" s="2">
        <v>64055</v>
      </c>
    </row>
    <row r="32" spans="2:7" x14ac:dyDescent="0.2">
      <c r="B32" s="97" t="s">
        <v>168</v>
      </c>
      <c r="C32" s="32">
        <v>43190</v>
      </c>
      <c r="D32" s="2">
        <v>37608</v>
      </c>
      <c r="E32" s="2">
        <v>38197</v>
      </c>
      <c r="F32" s="2">
        <v>38824</v>
      </c>
      <c r="G32" s="2">
        <v>37959</v>
      </c>
    </row>
    <row r="33" spans="2:7" x14ac:dyDescent="0.2">
      <c r="C33" s="32"/>
    </row>
    <row r="34" spans="2:7" x14ac:dyDescent="0.2">
      <c r="B34" s="1" t="s">
        <v>169</v>
      </c>
      <c r="C34" s="13">
        <v>1665</v>
      </c>
      <c r="D34" s="14">
        <v>-207</v>
      </c>
      <c r="E34" s="14">
        <v>-1339</v>
      </c>
      <c r="F34" s="14">
        <v>-989</v>
      </c>
      <c r="G34" s="14">
        <v>-864</v>
      </c>
    </row>
    <row r="35" spans="2:7" x14ac:dyDescent="0.2">
      <c r="B35" s="1" t="s">
        <v>161</v>
      </c>
      <c r="C35" s="13">
        <v>8106</v>
      </c>
      <c r="D35" s="14">
        <v>5565</v>
      </c>
      <c r="E35" s="14">
        <v>4226</v>
      </c>
      <c r="F35" s="14">
        <v>3422</v>
      </c>
      <c r="G35" s="14">
        <v>3187</v>
      </c>
    </row>
    <row r="36" spans="2:7" x14ac:dyDescent="0.2">
      <c r="B36" s="1" t="s">
        <v>162</v>
      </c>
      <c r="C36" s="13">
        <v>6441</v>
      </c>
      <c r="D36" s="14">
        <v>5772</v>
      </c>
      <c r="E36" s="14">
        <v>5565</v>
      </c>
      <c r="F36" s="14">
        <v>4411</v>
      </c>
      <c r="G36" s="14">
        <v>4051</v>
      </c>
    </row>
    <row r="37" spans="2:7" x14ac:dyDescent="0.2">
      <c r="C37" s="32"/>
    </row>
    <row r="38" spans="2:7" x14ac:dyDescent="0.2">
      <c r="B38" s="1" t="s">
        <v>170</v>
      </c>
      <c r="C38" s="13">
        <v>618344</v>
      </c>
      <c r="D38" s="14">
        <v>595698</v>
      </c>
      <c r="E38" s="14">
        <v>502710</v>
      </c>
      <c r="F38" s="14">
        <v>605609</v>
      </c>
      <c r="G38" s="14">
        <v>695179</v>
      </c>
    </row>
    <row r="39" spans="2:7" x14ac:dyDescent="0.2">
      <c r="B39" s="1" t="s">
        <v>171</v>
      </c>
      <c r="C39" s="13">
        <v>167417</v>
      </c>
      <c r="D39" s="14">
        <v>157761</v>
      </c>
      <c r="E39" s="14">
        <v>82916</v>
      </c>
      <c r="F39" s="14">
        <v>183499</v>
      </c>
      <c r="G39" s="14">
        <v>137978</v>
      </c>
    </row>
    <row r="40" spans="2:7" x14ac:dyDescent="0.2">
      <c r="B40" s="1" t="s">
        <v>172</v>
      </c>
      <c r="C40" s="13">
        <v>131877</v>
      </c>
      <c r="D40" s="14">
        <v>118428</v>
      </c>
      <c r="E40" s="14">
        <v>62261</v>
      </c>
      <c r="F40" s="14">
        <v>115955</v>
      </c>
      <c r="G40" s="14">
        <v>77378</v>
      </c>
    </row>
    <row r="41" spans="2:7" x14ac:dyDescent="0.2">
      <c r="B41" s="1" t="s">
        <v>173</v>
      </c>
      <c r="C41" s="13">
        <v>35540</v>
      </c>
      <c r="D41" s="14">
        <v>39333</v>
      </c>
      <c r="E41" s="14">
        <v>20655</v>
      </c>
      <c r="F41" s="14">
        <v>67544</v>
      </c>
      <c r="G41" s="14">
        <v>60600</v>
      </c>
    </row>
    <row r="42" spans="2:7" x14ac:dyDescent="0.2">
      <c r="C42" s="32"/>
    </row>
    <row r="43" spans="2:7" x14ac:dyDescent="0.2">
      <c r="B43" s="1" t="s">
        <v>174</v>
      </c>
      <c r="C43" s="13">
        <v>30136</v>
      </c>
      <c r="D43" s="14">
        <v>28859</v>
      </c>
      <c r="E43" s="14">
        <v>19152</v>
      </c>
      <c r="F43" s="14">
        <v>27947</v>
      </c>
      <c r="G43" s="14">
        <v>39509</v>
      </c>
    </row>
    <row r="44" spans="2:7" x14ac:dyDescent="0.2">
      <c r="B44" s="1" t="s">
        <v>172</v>
      </c>
      <c r="C44" s="13">
        <v>8070</v>
      </c>
      <c r="D44" s="14">
        <v>11104</v>
      </c>
      <c r="E44" s="14">
        <v>13117</v>
      </c>
      <c r="F44" s="14">
        <v>36192</v>
      </c>
      <c r="G44" s="14">
        <v>34339</v>
      </c>
    </row>
    <row r="45" spans="2:7" x14ac:dyDescent="0.2">
      <c r="B45" s="1" t="s">
        <v>173</v>
      </c>
      <c r="C45" s="13">
        <v>22066</v>
      </c>
      <c r="D45" s="14">
        <v>17755</v>
      </c>
      <c r="E45" s="14">
        <v>6035</v>
      </c>
      <c r="F45" s="14">
        <v>-8245</v>
      </c>
      <c r="G45" s="14">
        <v>5170</v>
      </c>
    </row>
    <row r="46" spans="2:7" x14ac:dyDescent="0.2">
      <c r="C46" s="32"/>
    </row>
    <row r="47" spans="2:7" x14ac:dyDescent="0.2">
      <c r="B47" s="1" t="s">
        <v>175</v>
      </c>
      <c r="C47" s="13">
        <v>420791</v>
      </c>
      <c r="D47" s="14">
        <v>409078</v>
      </c>
      <c r="E47" s="14">
        <v>400642</v>
      </c>
      <c r="F47" s="14">
        <v>394163</v>
      </c>
      <c r="G47" s="14">
        <v>517692</v>
      </c>
    </row>
    <row r="48" spans="2:7" x14ac:dyDescent="0.2">
      <c r="B48" s="1" t="s">
        <v>176</v>
      </c>
      <c r="C48" s="13">
        <v>93019</v>
      </c>
      <c r="D48" s="14">
        <v>67350</v>
      </c>
      <c r="E48" s="14">
        <v>71546</v>
      </c>
      <c r="F48" s="14">
        <v>57071</v>
      </c>
      <c r="G48" s="14">
        <v>63518</v>
      </c>
    </row>
    <row r="49" spans="2:7" x14ac:dyDescent="0.2">
      <c r="B49" s="1" t="s">
        <v>177</v>
      </c>
      <c r="C49" s="13">
        <v>209000</v>
      </c>
      <c r="D49" s="14">
        <v>221595</v>
      </c>
      <c r="E49" s="14">
        <v>208612</v>
      </c>
      <c r="F49" s="14">
        <v>209343</v>
      </c>
      <c r="G49" s="14">
        <v>324362</v>
      </c>
    </row>
    <row r="50" spans="2:7" x14ac:dyDescent="0.2">
      <c r="B50" s="1" t="s">
        <v>178</v>
      </c>
      <c r="C50" s="13">
        <v>118772</v>
      </c>
      <c r="D50" s="14">
        <v>120133</v>
      </c>
      <c r="E50" s="14">
        <v>120484</v>
      </c>
      <c r="F50" s="14">
        <v>127749</v>
      </c>
      <c r="G50" s="14">
        <v>129812</v>
      </c>
    </row>
    <row r="51" spans="2:7" x14ac:dyDescent="0.2">
      <c r="C51" s="32"/>
    </row>
    <row r="52" spans="2:7" x14ac:dyDescent="0.2">
      <c r="B52" s="1" t="s">
        <v>179</v>
      </c>
      <c r="C52" s="13">
        <v>2752042</v>
      </c>
      <c r="D52" s="14">
        <v>2719095</v>
      </c>
      <c r="E52" s="14">
        <v>2581532</v>
      </c>
      <c r="F52" s="14">
        <v>2623185</v>
      </c>
      <c r="G52" s="14">
        <v>2634412</v>
      </c>
    </row>
    <row r="53" spans="2:7" x14ac:dyDescent="0.2">
      <c r="B53" s="7"/>
      <c r="C53" s="37"/>
      <c r="D53" s="7"/>
      <c r="E53" s="7"/>
      <c r="F53" s="7"/>
      <c r="G53" s="7"/>
    </row>
    <row r="54" spans="2:7" x14ac:dyDescent="0.2">
      <c r="C54" s="32"/>
    </row>
    <row r="55" spans="2:7" x14ac:dyDescent="0.2">
      <c r="B55" s="98" t="s">
        <v>180</v>
      </c>
      <c r="C55" s="13">
        <v>344502</v>
      </c>
      <c r="D55" s="14">
        <v>343572</v>
      </c>
      <c r="E55" s="14">
        <v>385180</v>
      </c>
      <c r="F55" s="14">
        <v>375950</v>
      </c>
      <c r="G55" s="14">
        <v>349740</v>
      </c>
    </row>
    <row r="56" spans="2:7" x14ac:dyDescent="0.2">
      <c r="B56" s="20" t="s">
        <v>181</v>
      </c>
      <c r="C56" s="13">
        <v>3096544</v>
      </c>
      <c r="D56" s="14">
        <v>3062667</v>
      </c>
      <c r="E56" s="14">
        <v>2966712</v>
      </c>
      <c r="F56" s="14">
        <v>2999135</v>
      </c>
      <c r="G56" s="14">
        <v>2984152</v>
      </c>
    </row>
    <row r="57" spans="2:7" x14ac:dyDescent="0.2">
      <c r="B57" s="19"/>
      <c r="C57" s="29"/>
      <c r="D57" s="30"/>
      <c r="E57" s="30"/>
      <c r="F57" s="30"/>
      <c r="G57" s="30"/>
    </row>
    <row r="58" spans="2:7" x14ac:dyDescent="0.2">
      <c r="C58" s="32"/>
    </row>
    <row r="59" spans="2:7" x14ac:dyDescent="0.2">
      <c r="B59" s="1" t="s">
        <v>182</v>
      </c>
      <c r="C59" s="13">
        <v>346390</v>
      </c>
      <c r="D59" s="14">
        <v>362243</v>
      </c>
      <c r="E59" s="14">
        <v>382638</v>
      </c>
      <c r="F59" s="14">
        <v>437179</v>
      </c>
      <c r="G59" s="14">
        <v>389109</v>
      </c>
    </row>
    <row r="60" spans="2:7" x14ac:dyDescent="0.2">
      <c r="B60" s="1" t="s">
        <v>183</v>
      </c>
      <c r="C60" s="13">
        <v>-78767</v>
      </c>
      <c r="D60" s="14">
        <v>-65044</v>
      </c>
      <c r="E60" s="14">
        <v>-55918</v>
      </c>
      <c r="F60" s="14">
        <v>-48633</v>
      </c>
      <c r="G60" s="14">
        <v>-55741</v>
      </c>
    </row>
    <row r="61" spans="2:7" x14ac:dyDescent="0.2">
      <c r="B61" s="1" t="s">
        <v>184</v>
      </c>
      <c r="C61" s="13">
        <v>600606</v>
      </c>
      <c r="D61" s="14">
        <v>615723</v>
      </c>
      <c r="E61" s="14">
        <v>580166</v>
      </c>
      <c r="F61" s="14">
        <v>580832</v>
      </c>
      <c r="G61" s="14">
        <v>583856</v>
      </c>
    </row>
    <row r="62" spans="2:7" x14ac:dyDescent="0.2">
      <c r="B62" s="1" t="s">
        <v>185</v>
      </c>
      <c r="C62" s="13">
        <v>-232703</v>
      </c>
      <c r="D62" s="14">
        <v>-243151</v>
      </c>
      <c r="E62" s="14">
        <v>-195246</v>
      </c>
      <c r="F62" s="14">
        <v>-147343</v>
      </c>
      <c r="G62" s="14">
        <v>-181169</v>
      </c>
    </row>
    <row r="63" spans="2:7" x14ac:dyDescent="0.2">
      <c r="B63" s="1" t="s">
        <v>186</v>
      </c>
      <c r="C63" s="13">
        <v>57254</v>
      </c>
      <c r="D63" s="14">
        <v>54715</v>
      </c>
      <c r="E63" s="14">
        <v>53636</v>
      </c>
      <c r="F63" s="14">
        <v>52323</v>
      </c>
      <c r="G63" s="14">
        <v>42163</v>
      </c>
    </row>
    <row r="64" spans="2:7" x14ac:dyDescent="0.2">
      <c r="C64" s="32"/>
    </row>
    <row r="65" spans="1:7" x14ac:dyDescent="0.2">
      <c r="B65" s="1" t="s">
        <v>187</v>
      </c>
      <c r="C65" s="13">
        <v>3442934</v>
      </c>
      <c r="D65" s="14">
        <v>3424910</v>
      </c>
      <c r="E65" s="14">
        <v>3349350</v>
      </c>
      <c r="F65" s="14">
        <v>3436314</v>
      </c>
      <c r="G65" s="14">
        <v>3373261</v>
      </c>
    </row>
    <row r="66" spans="1:7" x14ac:dyDescent="0.2">
      <c r="B66" s="1" t="s">
        <v>183</v>
      </c>
      <c r="C66" s="13">
        <v>118786</v>
      </c>
      <c r="D66" s="14">
        <v>121576</v>
      </c>
      <c r="E66" s="14">
        <v>46150</v>
      </c>
      <c r="F66" s="14">
        <v>162813</v>
      </c>
      <c r="G66" s="14">
        <v>121746</v>
      </c>
    </row>
    <row r="67" spans="1:7" x14ac:dyDescent="0.2">
      <c r="B67" s="1" t="s">
        <v>184</v>
      </c>
      <c r="C67" s="13">
        <v>883343</v>
      </c>
      <c r="D67" s="14">
        <v>896939</v>
      </c>
      <c r="E67" s="14">
        <v>895918</v>
      </c>
      <c r="F67" s="14">
        <v>889606</v>
      </c>
      <c r="G67" s="14">
        <v>861227</v>
      </c>
    </row>
    <row r="68" spans="1:7" x14ac:dyDescent="0.2">
      <c r="B68" s="1" t="s">
        <v>185</v>
      </c>
      <c r="C68" s="13">
        <v>2381886</v>
      </c>
      <c r="D68" s="14">
        <v>2351887</v>
      </c>
      <c r="E68" s="14">
        <v>2354985</v>
      </c>
      <c r="F68" s="14">
        <v>2332561</v>
      </c>
      <c r="G68" s="14">
        <v>2348989</v>
      </c>
    </row>
    <row r="69" spans="1:7" x14ac:dyDescent="0.2">
      <c r="B69" s="1" t="s">
        <v>186</v>
      </c>
      <c r="C69" s="13">
        <v>58919</v>
      </c>
      <c r="D69" s="14">
        <v>54508</v>
      </c>
      <c r="E69" s="14">
        <v>52297</v>
      </c>
      <c r="F69" s="14">
        <v>51334</v>
      </c>
      <c r="G69" s="14">
        <v>41299</v>
      </c>
    </row>
    <row r="70" spans="1:7" x14ac:dyDescent="0.2">
      <c r="B70" s="7"/>
      <c r="C70" s="37"/>
      <c r="D70" s="7"/>
      <c r="E70" s="7"/>
      <c r="F70" s="7"/>
      <c r="G70" s="7"/>
    </row>
    <row r="71" spans="1:7" x14ac:dyDescent="0.2">
      <c r="B71" s="1" t="s">
        <v>188</v>
      </c>
      <c r="C71" s="32"/>
    </row>
    <row r="72" spans="1:7" x14ac:dyDescent="0.2">
      <c r="B72" s="1" t="s">
        <v>189</v>
      </c>
      <c r="C72" s="13">
        <v>193856</v>
      </c>
      <c r="D72" s="14">
        <v>186865</v>
      </c>
      <c r="E72" s="14">
        <v>119666</v>
      </c>
      <c r="F72" s="14">
        <v>227104</v>
      </c>
      <c r="G72" s="14">
        <v>175920</v>
      </c>
    </row>
    <row r="73" spans="1:7" ht="18" thickBot="1" x14ac:dyDescent="0.25">
      <c r="B73" s="4" t="s">
        <v>190</v>
      </c>
      <c r="C73" s="99"/>
      <c r="D73" s="4"/>
      <c r="E73" s="4"/>
      <c r="F73" s="4"/>
      <c r="G73" s="4"/>
    </row>
    <row r="74" spans="1:7" x14ac:dyDescent="0.2">
      <c r="B74" s="1" t="s">
        <v>191</v>
      </c>
    </row>
    <row r="75" spans="1:7" x14ac:dyDescent="0.2">
      <c r="A75" s="1"/>
    </row>
  </sheetData>
  <phoneticPr fontId="2"/>
  <pageMargins left="0.4" right="0.43" top="0.52" bottom="0.59" header="0.51200000000000001" footer="0.51200000000000001"/>
  <pageSetup paperSize="12" scale="75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G73"/>
  <sheetViews>
    <sheetView showGridLines="0" zoomScale="75" workbookViewId="0">
      <selection activeCell="G4" sqref="G4"/>
    </sheetView>
  </sheetViews>
  <sheetFormatPr defaultColWidth="17.125" defaultRowHeight="17.25" x14ac:dyDescent="0.2"/>
  <cols>
    <col min="1" max="1" width="13.375" style="52" customWidth="1"/>
    <col min="2" max="2" width="40.875" style="52" customWidth="1"/>
    <col min="3" max="3" width="18.25" style="52" customWidth="1"/>
    <col min="4" max="256" width="17.125" style="52"/>
    <col min="257" max="257" width="13.375" style="52" customWidth="1"/>
    <col min="258" max="258" width="40.875" style="52" customWidth="1"/>
    <col min="259" max="259" width="18.25" style="52" customWidth="1"/>
    <col min="260" max="512" width="17.125" style="52"/>
    <col min="513" max="513" width="13.375" style="52" customWidth="1"/>
    <col min="514" max="514" width="40.875" style="52" customWidth="1"/>
    <col min="515" max="515" width="18.25" style="52" customWidth="1"/>
    <col min="516" max="768" width="17.125" style="52"/>
    <col min="769" max="769" width="13.375" style="52" customWidth="1"/>
    <col min="770" max="770" width="40.875" style="52" customWidth="1"/>
    <col min="771" max="771" width="18.25" style="52" customWidth="1"/>
    <col min="772" max="1024" width="17.125" style="52"/>
    <col min="1025" max="1025" width="13.375" style="52" customWidth="1"/>
    <col min="1026" max="1026" width="40.875" style="52" customWidth="1"/>
    <col min="1027" max="1027" width="18.25" style="52" customWidth="1"/>
    <col min="1028" max="1280" width="17.125" style="52"/>
    <col min="1281" max="1281" width="13.375" style="52" customWidth="1"/>
    <col min="1282" max="1282" width="40.875" style="52" customWidth="1"/>
    <col min="1283" max="1283" width="18.25" style="52" customWidth="1"/>
    <col min="1284" max="1536" width="17.125" style="52"/>
    <col min="1537" max="1537" width="13.375" style="52" customWidth="1"/>
    <col min="1538" max="1538" width="40.875" style="52" customWidth="1"/>
    <col min="1539" max="1539" width="18.25" style="52" customWidth="1"/>
    <col min="1540" max="1792" width="17.125" style="52"/>
    <col min="1793" max="1793" width="13.375" style="52" customWidth="1"/>
    <col min="1794" max="1794" width="40.875" style="52" customWidth="1"/>
    <col min="1795" max="1795" width="18.25" style="52" customWidth="1"/>
    <col min="1796" max="2048" width="17.125" style="52"/>
    <col min="2049" max="2049" width="13.375" style="52" customWidth="1"/>
    <col min="2050" max="2050" width="40.875" style="52" customWidth="1"/>
    <col min="2051" max="2051" width="18.25" style="52" customWidth="1"/>
    <col min="2052" max="2304" width="17.125" style="52"/>
    <col min="2305" max="2305" width="13.375" style="52" customWidth="1"/>
    <col min="2306" max="2306" width="40.875" style="52" customWidth="1"/>
    <col min="2307" max="2307" width="18.25" style="52" customWidth="1"/>
    <col min="2308" max="2560" width="17.125" style="52"/>
    <col min="2561" max="2561" width="13.375" style="52" customWidth="1"/>
    <col min="2562" max="2562" width="40.875" style="52" customWidth="1"/>
    <col min="2563" max="2563" width="18.25" style="52" customWidth="1"/>
    <col min="2564" max="2816" width="17.125" style="52"/>
    <col min="2817" max="2817" width="13.375" style="52" customWidth="1"/>
    <col min="2818" max="2818" width="40.875" style="52" customWidth="1"/>
    <col min="2819" max="2819" width="18.25" style="52" customWidth="1"/>
    <col min="2820" max="3072" width="17.125" style="52"/>
    <col min="3073" max="3073" width="13.375" style="52" customWidth="1"/>
    <col min="3074" max="3074" width="40.875" style="52" customWidth="1"/>
    <col min="3075" max="3075" width="18.25" style="52" customWidth="1"/>
    <col min="3076" max="3328" width="17.125" style="52"/>
    <col min="3329" max="3329" width="13.375" style="52" customWidth="1"/>
    <col min="3330" max="3330" width="40.875" style="52" customWidth="1"/>
    <col min="3331" max="3331" width="18.25" style="52" customWidth="1"/>
    <col min="3332" max="3584" width="17.125" style="52"/>
    <col min="3585" max="3585" width="13.375" style="52" customWidth="1"/>
    <col min="3586" max="3586" width="40.875" style="52" customWidth="1"/>
    <col min="3587" max="3587" width="18.25" style="52" customWidth="1"/>
    <col min="3588" max="3840" width="17.125" style="52"/>
    <col min="3841" max="3841" width="13.375" style="52" customWidth="1"/>
    <col min="3842" max="3842" width="40.875" style="52" customWidth="1"/>
    <col min="3843" max="3843" width="18.25" style="52" customWidth="1"/>
    <col min="3844" max="4096" width="17.125" style="52"/>
    <col min="4097" max="4097" width="13.375" style="52" customWidth="1"/>
    <col min="4098" max="4098" width="40.875" style="52" customWidth="1"/>
    <col min="4099" max="4099" width="18.25" style="52" customWidth="1"/>
    <col min="4100" max="4352" width="17.125" style="52"/>
    <col min="4353" max="4353" width="13.375" style="52" customWidth="1"/>
    <col min="4354" max="4354" width="40.875" style="52" customWidth="1"/>
    <col min="4355" max="4355" width="18.25" style="52" customWidth="1"/>
    <col min="4356" max="4608" width="17.125" style="52"/>
    <col min="4609" max="4609" width="13.375" style="52" customWidth="1"/>
    <col min="4610" max="4610" width="40.875" style="52" customWidth="1"/>
    <col min="4611" max="4611" width="18.25" style="52" customWidth="1"/>
    <col min="4612" max="4864" width="17.125" style="52"/>
    <col min="4865" max="4865" width="13.375" style="52" customWidth="1"/>
    <col min="4866" max="4866" width="40.875" style="52" customWidth="1"/>
    <col min="4867" max="4867" width="18.25" style="52" customWidth="1"/>
    <col min="4868" max="5120" width="17.125" style="52"/>
    <col min="5121" max="5121" width="13.375" style="52" customWidth="1"/>
    <col min="5122" max="5122" width="40.875" style="52" customWidth="1"/>
    <col min="5123" max="5123" width="18.25" style="52" customWidth="1"/>
    <col min="5124" max="5376" width="17.125" style="52"/>
    <col min="5377" max="5377" width="13.375" style="52" customWidth="1"/>
    <col min="5378" max="5378" width="40.875" style="52" customWidth="1"/>
    <col min="5379" max="5379" width="18.25" style="52" customWidth="1"/>
    <col min="5380" max="5632" width="17.125" style="52"/>
    <col min="5633" max="5633" width="13.375" style="52" customWidth="1"/>
    <col min="5634" max="5634" width="40.875" style="52" customWidth="1"/>
    <col min="5635" max="5635" width="18.25" style="52" customWidth="1"/>
    <col min="5636" max="5888" width="17.125" style="52"/>
    <col min="5889" max="5889" width="13.375" style="52" customWidth="1"/>
    <col min="5890" max="5890" width="40.875" style="52" customWidth="1"/>
    <col min="5891" max="5891" width="18.25" style="52" customWidth="1"/>
    <col min="5892" max="6144" width="17.125" style="52"/>
    <col min="6145" max="6145" width="13.375" style="52" customWidth="1"/>
    <col min="6146" max="6146" width="40.875" style="52" customWidth="1"/>
    <col min="6147" max="6147" width="18.25" style="52" customWidth="1"/>
    <col min="6148" max="6400" width="17.125" style="52"/>
    <col min="6401" max="6401" width="13.375" style="52" customWidth="1"/>
    <col min="6402" max="6402" width="40.875" style="52" customWidth="1"/>
    <col min="6403" max="6403" width="18.25" style="52" customWidth="1"/>
    <col min="6404" max="6656" width="17.125" style="52"/>
    <col min="6657" max="6657" width="13.375" style="52" customWidth="1"/>
    <col min="6658" max="6658" width="40.875" style="52" customWidth="1"/>
    <col min="6659" max="6659" width="18.25" style="52" customWidth="1"/>
    <col min="6660" max="6912" width="17.125" style="52"/>
    <col min="6913" max="6913" width="13.375" style="52" customWidth="1"/>
    <col min="6914" max="6914" width="40.875" style="52" customWidth="1"/>
    <col min="6915" max="6915" width="18.25" style="52" customWidth="1"/>
    <col min="6916" max="7168" width="17.125" style="52"/>
    <col min="7169" max="7169" width="13.375" style="52" customWidth="1"/>
    <col min="7170" max="7170" width="40.875" style="52" customWidth="1"/>
    <col min="7171" max="7171" width="18.25" style="52" customWidth="1"/>
    <col min="7172" max="7424" width="17.125" style="52"/>
    <col min="7425" max="7425" width="13.375" style="52" customWidth="1"/>
    <col min="7426" max="7426" width="40.875" style="52" customWidth="1"/>
    <col min="7427" max="7427" width="18.25" style="52" customWidth="1"/>
    <col min="7428" max="7680" width="17.125" style="52"/>
    <col min="7681" max="7681" width="13.375" style="52" customWidth="1"/>
    <col min="7682" max="7682" width="40.875" style="52" customWidth="1"/>
    <col min="7683" max="7683" width="18.25" style="52" customWidth="1"/>
    <col min="7684" max="7936" width="17.125" style="52"/>
    <col min="7937" max="7937" width="13.375" style="52" customWidth="1"/>
    <col min="7938" max="7938" width="40.875" style="52" customWidth="1"/>
    <col min="7939" max="7939" width="18.25" style="52" customWidth="1"/>
    <col min="7940" max="8192" width="17.125" style="52"/>
    <col min="8193" max="8193" width="13.375" style="52" customWidth="1"/>
    <col min="8194" max="8194" width="40.875" style="52" customWidth="1"/>
    <col min="8195" max="8195" width="18.25" style="52" customWidth="1"/>
    <col min="8196" max="8448" width="17.125" style="52"/>
    <col min="8449" max="8449" width="13.375" style="52" customWidth="1"/>
    <col min="8450" max="8450" width="40.875" style="52" customWidth="1"/>
    <col min="8451" max="8451" width="18.25" style="52" customWidth="1"/>
    <col min="8452" max="8704" width="17.125" style="52"/>
    <col min="8705" max="8705" width="13.375" style="52" customWidth="1"/>
    <col min="8706" max="8706" width="40.875" style="52" customWidth="1"/>
    <col min="8707" max="8707" width="18.25" style="52" customWidth="1"/>
    <col min="8708" max="8960" width="17.125" style="52"/>
    <col min="8961" max="8961" width="13.375" style="52" customWidth="1"/>
    <col min="8962" max="8962" width="40.875" style="52" customWidth="1"/>
    <col min="8963" max="8963" width="18.25" style="52" customWidth="1"/>
    <col min="8964" max="9216" width="17.125" style="52"/>
    <col min="9217" max="9217" width="13.375" style="52" customWidth="1"/>
    <col min="9218" max="9218" width="40.875" style="52" customWidth="1"/>
    <col min="9219" max="9219" width="18.25" style="52" customWidth="1"/>
    <col min="9220" max="9472" width="17.125" style="52"/>
    <col min="9473" max="9473" width="13.375" style="52" customWidth="1"/>
    <col min="9474" max="9474" width="40.875" style="52" customWidth="1"/>
    <col min="9475" max="9475" width="18.25" style="52" customWidth="1"/>
    <col min="9476" max="9728" width="17.125" style="52"/>
    <col min="9729" max="9729" width="13.375" style="52" customWidth="1"/>
    <col min="9730" max="9730" width="40.875" style="52" customWidth="1"/>
    <col min="9731" max="9731" width="18.25" style="52" customWidth="1"/>
    <col min="9732" max="9984" width="17.125" style="52"/>
    <col min="9985" max="9985" width="13.375" style="52" customWidth="1"/>
    <col min="9986" max="9986" width="40.875" style="52" customWidth="1"/>
    <col min="9987" max="9987" width="18.25" style="52" customWidth="1"/>
    <col min="9988" max="10240" width="17.125" style="52"/>
    <col min="10241" max="10241" width="13.375" style="52" customWidth="1"/>
    <col min="10242" max="10242" width="40.875" style="52" customWidth="1"/>
    <col min="10243" max="10243" width="18.25" style="52" customWidth="1"/>
    <col min="10244" max="10496" width="17.125" style="52"/>
    <col min="10497" max="10497" width="13.375" style="52" customWidth="1"/>
    <col min="10498" max="10498" width="40.875" style="52" customWidth="1"/>
    <col min="10499" max="10499" width="18.25" style="52" customWidth="1"/>
    <col min="10500" max="10752" width="17.125" style="52"/>
    <col min="10753" max="10753" width="13.375" style="52" customWidth="1"/>
    <col min="10754" max="10754" width="40.875" style="52" customWidth="1"/>
    <col min="10755" max="10755" width="18.25" style="52" customWidth="1"/>
    <col min="10756" max="11008" width="17.125" style="52"/>
    <col min="11009" max="11009" width="13.375" style="52" customWidth="1"/>
    <col min="11010" max="11010" width="40.875" style="52" customWidth="1"/>
    <col min="11011" max="11011" width="18.25" style="52" customWidth="1"/>
    <col min="11012" max="11264" width="17.125" style="52"/>
    <col min="11265" max="11265" width="13.375" style="52" customWidth="1"/>
    <col min="11266" max="11266" width="40.875" style="52" customWidth="1"/>
    <col min="11267" max="11267" width="18.25" style="52" customWidth="1"/>
    <col min="11268" max="11520" width="17.125" style="52"/>
    <col min="11521" max="11521" width="13.375" style="52" customWidth="1"/>
    <col min="11522" max="11522" width="40.875" style="52" customWidth="1"/>
    <col min="11523" max="11523" width="18.25" style="52" customWidth="1"/>
    <col min="11524" max="11776" width="17.125" style="52"/>
    <col min="11777" max="11777" width="13.375" style="52" customWidth="1"/>
    <col min="11778" max="11778" width="40.875" style="52" customWidth="1"/>
    <col min="11779" max="11779" width="18.25" style="52" customWidth="1"/>
    <col min="11780" max="12032" width="17.125" style="52"/>
    <col min="12033" max="12033" width="13.375" style="52" customWidth="1"/>
    <col min="12034" max="12034" width="40.875" style="52" customWidth="1"/>
    <col min="12035" max="12035" width="18.25" style="52" customWidth="1"/>
    <col min="12036" max="12288" width="17.125" style="52"/>
    <col min="12289" max="12289" width="13.375" style="52" customWidth="1"/>
    <col min="12290" max="12290" width="40.875" style="52" customWidth="1"/>
    <col min="12291" max="12291" width="18.25" style="52" customWidth="1"/>
    <col min="12292" max="12544" width="17.125" style="52"/>
    <col min="12545" max="12545" width="13.375" style="52" customWidth="1"/>
    <col min="12546" max="12546" width="40.875" style="52" customWidth="1"/>
    <col min="12547" max="12547" width="18.25" style="52" customWidth="1"/>
    <col min="12548" max="12800" width="17.125" style="52"/>
    <col min="12801" max="12801" width="13.375" style="52" customWidth="1"/>
    <col min="12802" max="12802" width="40.875" style="52" customWidth="1"/>
    <col min="12803" max="12803" width="18.25" style="52" customWidth="1"/>
    <col min="12804" max="13056" width="17.125" style="52"/>
    <col min="13057" max="13057" width="13.375" style="52" customWidth="1"/>
    <col min="13058" max="13058" width="40.875" style="52" customWidth="1"/>
    <col min="13059" max="13059" width="18.25" style="52" customWidth="1"/>
    <col min="13060" max="13312" width="17.125" style="52"/>
    <col min="13313" max="13313" width="13.375" style="52" customWidth="1"/>
    <col min="13314" max="13314" width="40.875" style="52" customWidth="1"/>
    <col min="13315" max="13315" width="18.25" style="52" customWidth="1"/>
    <col min="13316" max="13568" width="17.125" style="52"/>
    <col min="13569" max="13569" width="13.375" style="52" customWidth="1"/>
    <col min="13570" max="13570" width="40.875" style="52" customWidth="1"/>
    <col min="13571" max="13571" width="18.25" style="52" customWidth="1"/>
    <col min="13572" max="13824" width="17.125" style="52"/>
    <col min="13825" max="13825" width="13.375" style="52" customWidth="1"/>
    <col min="13826" max="13826" width="40.875" style="52" customWidth="1"/>
    <col min="13827" max="13827" width="18.25" style="52" customWidth="1"/>
    <col min="13828" max="14080" width="17.125" style="52"/>
    <col min="14081" max="14081" width="13.375" style="52" customWidth="1"/>
    <col min="14082" max="14082" width="40.875" style="52" customWidth="1"/>
    <col min="14083" max="14083" width="18.25" style="52" customWidth="1"/>
    <col min="14084" max="14336" width="17.125" style="52"/>
    <col min="14337" max="14337" width="13.375" style="52" customWidth="1"/>
    <col min="14338" max="14338" width="40.875" style="52" customWidth="1"/>
    <col min="14339" max="14339" width="18.25" style="52" customWidth="1"/>
    <col min="14340" max="14592" width="17.125" style="52"/>
    <col min="14593" max="14593" width="13.375" style="52" customWidth="1"/>
    <col min="14594" max="14594" width="40.875" style="52" customWidth="1"/>
    <col min="14595" max="14595" width="18.25" style="52" customWidth="1"/>
    <col min="14596" max="14848" width="17.125" style="52"/>
    <col min="14849" max="14849" width="13.375" style="52" customWidth="1"/>
    <col min="14850" max="14850" width="40.875" style="52" customWidth="1"/>
    <col min="14851" max="14851" width="18.25" style="52" customWidth="1"/>
    <col min="14852" max="15104" width="17.125" style="52"/>
    <col min="15105" max="15105" width="13.375" style="52" customWidth="1"/>
    <col min="15106" max="15106" width="40.875" style="52" customWidth="1"/>
    <col min="15107" max="15107" width="18.25" style="52" customWidth="1"/>
    <col min="15108" max="15360" width="17.125" style="52"/>
    <col min="15361" max="15361" width="13.375" style="52" customWidth="1"/>
    <col min="15362" max="15362" width="40.875" style="52" customWidth="1"/>
    <col min="15363" max="15363" width="18.25" style="52" customWidth="1"/>
    <col min="15364" max="15616" width="17.125" style="52"/>
    <col min="15617" max="15617" width="13.375" style="52" customWidth="1"/>
    <col min="15618" max="15618" width="40.875" style="52" customWidth="1"/>
    <col min="15619" max="15619" width="18.25" style="52" customWidth="1"/>
    <col min="15620" max="15872" width="17.125" style="52"/>
    <col min="15873" max="15873" width="13.375" style="52" customWidth="1"/>
    <col min="15874" max="15874" width="40.875" style="52" customWidth="1"/>
    <col min="15875" max="15875" width="18.25" style="52" customWidth="1"/>
    <col min="15876" max="16128" width="17.125" style="52"/>
    <col min="16129" max="16129" width="13.375" style="52" customWidth="1"/>
    <col min="16130" max="16130" width="40.875" style="52" customWidth="1"/>
    <col min="16131" max="16131" width="18.25" style="52" customWidth="1"/>
    <col min="16132" max="16384" width="17.125" style="52"/>
  </cols>
  <sheetData>
    <row r="1" spans="1:7" x14ac:dyDescent="0.2">
      <c r="A1" s="51"/>
    </row>
    <row r="6" spans="1:7" x14ac:dyDescent="0.2">
      <c r="C6" s="3" t="s">
        <v>192</v>
      </c>
    </row>
    <row r="7" spans="1:7" ht="18" thickBot="1" x14ac:dyDescent="0.25">
      <c r="B7" s="53"/>
      <c r="C7" s="53"/>
      <c r="D7" s="53"/>
      <c r="E7" s="53"/>
      <c r="F7" s="53"/>
      <c r="G7" s="54" t="s">
        <v>193</v>
      </c>
    </row>
    <row r="8" spans="1:7" x14ac:dyDescent="0.2">
      <c r="B8" s="100" t="s">
        <v>194</v>
      </c>
      <c r="C8" s="55" t="s">
        <v>3</v>
      </c>
      <c r="D8" s="55" t="s">
        <v>4</v>
      </c>
      <c r="E8" s="55" t="s">
        <v>5</v>
      </c>
      <c r="F8" s="55" t="s">
        <v>71</v>
      </c>
      <c r="G8" s="55" t="s">
        <v>113</v>
      </c>
    </row>
    <row r="9" spans="1:7" x14ac:dyDescent="0.2">
      <c r="B9" s="56" t="s">
        <v>195</v>
      </c>
      <c r="C9" s="57" t="s">
        <v>8</v>
      </c>
      <c r="D9" s="57" t="s">
        <v>9</v>
      </c>
      <c r="E9" s="57" t="s">
        <v>10</v>
      </c>
      <c r="F9" s="58">
        <v>1999</v>
      </c>
      <c r="G9" s="58" t="s">
        <v>115</v>
      </c>
    </row>
    <row r="10" spans="1:7" x14ac:dyDescent="0.2">
      <c r="C10" s="59"/>
    </row>
    <row r="11" spans="1:7" x14ac:dyDescent="0.2">
      <c r="B11" s="51" t="s">
        <v>196</v>
      </c>
      <c r="C11" s="17">
        <v>3038400</v>
      </c>
      <c r="D11" s="18">
        <v>2968520</v>
      </c>
      <c r="E11" s="18">
        <v>2915032</v>
      </c>
      <c r="F11" s="18">
        <v>2915019</v>
      </c>
      <c r="G11" s="18">
        <v>2928250</v>
      </c>
    </row>
    <row r="12" spans="1:7" x14ac:dyDescent="0.2">
      <c r="C12" s="62"/>
    </row>
    <row r="13" spans="1:7" x14ac:dyDescent="0.2">
      <c r="B13" s="51" t="s">
        <v>197</v>
      </c>
      <c r="C13" s="17">
        <v>151290</v>
      </c>
      <c r="D13" s="18">
        <v>122120</v>
      </c>
      <c r="E13" s="18">
        <v>122917</v>
      </c>
      <c r="F13" s="18">
        <v>104701</v>
      </c>
      <c r="G13" s="18">
        <v>109407</v>
      </c>
    </row>
    <row r="14" spans="1:7" x14ac:dyDescent="0.2">
      <c r="B14" s="51" t="s">
        <v>198</v>
      </c>
      <c r="C14" s="15">
        <v>109372</v>
      </c>
      <c r="D14" s="16">
        <v>85289</v>
      </c>
      <c r="E14" s="16">
        <v>91818</v>
      </c>
      <c r="F14" s="16">
        <v>74755</v>
      </c>
      <c r="G14" s="16">
        <v>81265</v>
      </c>
    </row>
    <row r="15" spans="1:7" x14ac:dyDescent="0.2">
      <c r="B15" s="51" t="s">
        <v>199</v>
      </c>
      <c r="C15" s="15">
        <v>14660</v>
      </c>
      <c r="D15" s="16">
        <v>12937</v>
      </c>
      <c r="E15" s="16">
        <v>10175</v>
      </c>
      <c r="F15" s="16">
        <v>9542</v>
      </c>
      <c r="G15" s="16">
        <v>8655</v>
      </c>
    </row>
    <row r="16" spans="1:7" x14ac:dyDescent="0.2">
      <c r="B16" s="51" t="s">
        <v>200</v>
      </c>
      <c r="C16" s="15">
        <v>27258</v>
      </c>
      <c r="D16" s="16">
        <v>23894</v>
      </c>
      <c r="E16" s="16">
        <v>20924</v>
      </c>
      <c r="F16" s="16">
        <v>20404</v>
      </c>
      <c r="G16" s="16">
        <v>19487</v>
      </c>
    </row>
    <row r="17" spans="2:7" x14ac:dyDescent="0.2">
      <c r="C17" s="15"/>
      <c r="D17" s="16"/>
      <c r="E17" s="16"/>
    </row>
    <row r="18" spans="2:7" x14ac:dyDescent="0.2">
      <c r="B18" s="51" t="s">
        <v>201</v>
      </c>
      <c r="C18" s="15">
        <v>7102</v>
      </c>
      <c r="D18" s="16">
        <v>6271</v>
      </c>
      <c r="E18" s="16">
        <v>5475</v>
      </c>
      <c r="F18" s="16">
        <v>4689</v>
      </c>
      <c r="G18" s="16">
        <v>4285</v>
      </c>
    </row>
    <row r="19" spans="2:7" x14ac:dyDescent="0.2">
      <c r="C19" s="62"/>
    </row>
    <row r="20" spans="2:7" x14ac:dyDescent="0.2">
      <c r="B20" s="51" t="s">
        <v>202</v>
      </c>
      <c r="C20" s="17">
        <v>909453</v>
      </c>
      <c r="D20" s="18">
        <v>932627</v>
      </c>
      <c r="E20" s="18">
        <v>921191</v>
      </c>
      <c r="F20" s="18">
        <v>914555</v>
      </c>
      <c r="G20" s="18">
        <v>929726</v>
      </c>
    </row>
    <row r="21" spans="2:7" x14ac:dyDescent="0.2">
      <c r="B21" s="51" t="s">
        <v>203</v>
      </c>
      <c r="C21" s="15">
        <v>132438</v>
      </c>
      <c r="D21" s="16">
        <v>132467</v>
      </c>
      <c r="E21" s="16">
        <v>139367</v>
      </c>
      <c r="F21" s="16">
        <v>142622</v>
      </c>
      <c r="G21" s="16">
        <v>142786</v>
      </c>
    </row>
    <row r="22" spans="2:7" x14ac:dyDescent="0.2">
      <c r="B22" s="51" t="s">
        <v>204</v>
      </c>
      <c r="C22" s="15">
        <v>41377</v>
      </c>
      <c r="D22" s="16">
        <v>42025</v>
      </c>
      <c r="E22" s="16">
        <v>39920</v>
      </c>
      <c r="F22" s="16">
        <v>37944</v>
      </c>
      <c r="G22" s="16">
        <v>33897</v>
      </c>
    </row>
    <row r="23" spans="2:7" x14ac:dyDescent="0.2">
      <c r="B23" s="51" t="s">
        <v>205</v>
      </c>
      <c r="C23" s="15">
        <v>9161</v>
      </c>
      <c r="D23" s="16">
        <v>9204</v>
      </c>
      <c r="E23" s="16">
        <v>6438</v>
      </c>
      <c r="F23" s="16">
        <v>8050</v>
      </c>
      <c r="G23" s="16">
        <v>7580</v>
      </c>
    </row>
    <row r="24" spans="2:7" x14ac:dyDescent="0.2">
      <c r="C24" s="62"/>
    </row>
    <row r="25" spans="2:7" x14ac:dyDescent="0.2">
      <c r="B25" s="51" t="s">
        <v>206</v>
      </c>
      <c r="C25" s="15">
        <v>122462</v>
      </c>
      <c r="D25" s="16">
        <v>126337</v>
      </c>
      <c r="E25" s="16">
        <v>139319</v>
      </c>
      <c r="F25" s="16">
        <v>149317</v>
      </c>
      <c r="G25" s="16">
        <v>143436</v>
      </c>
    </row>
    <row r="26" spans="2:7" x14ac:dyDescent="0.2">
      <c r="B26" s="51" t="s">
        <v>207</v>
      </c>
      <c r="C26" s="15">
        <v>102232</v>
      </c>
      <c r="D26" s="16">
        <v>114160</v>
      </c>
      <c r="E26" s="16">
        <v>121299</v>
      </c>
      <c r="F26" s="16">
        <v>144749</v>
      </c>
      <c r="G26" s="16">
        <v>164189</v>
      </c>
    </row>
    <row r="27" spans="2:7" x14ac:dyDescent="0.2">
      <c r="B27" s="51" t="s">
        <v>208</v>
      </c>
      <c r="C27" s="15">
        <v>20924</v>
      </c>
      <c r="D27" s="16">
        <v>17541</v>
      </c>
      <c r="E27" s="16">
        <v>16646</v>
      </c>
      <c r="F27" s="16">
        <v>16368</v>
      </c>
      <c r="G27" s="16">
        <v>16212</v>
      </c>
    </row>
    <row r="28" spans="2:7" x14ac:dyDescent="0.2">
      <c r="C28" s="62"/>
    </row>
    <row r="29" spans="2:7" x14ac:dyDescent="0.2">
      <c r="B29" s="51" t="s">
        <v>209</v>
      </c>
      <c r="C29" s="15">
        <v>163738</v>
      </c>
      <c r="D29" s="16">
        <v>174510</v>
      </c>
      <c r="E29" s="16">
        <v>148101</v>
      </c>
      <c r="F29" s="16">
        <v>106835</v>
      </c>
      <c r="G29" s="16">
        <v>126800</v>
      </c>
    </row>
    <row r="30" spans="2:7" x14ac:dyDescent="0.2">
      <c r="B30" s="51" t="s">
        <v>210</v>
      </c>
      <c r="C30" s="15">
        <v>53355</v>
      </c>
      <c r="D30" s="16">
        <v>54266</v>
      </c>
      <c r="E30" s="16">
        <v>51105</v>
      </c>
      <c r="F30" s="16">
        <v>53872</v>
      </c>
      <c r="G30" s="16">
        <v>51272</v>
      </c>
    </row>
    <row r="31" spans="2:7" x14ac:dyDescent="0.2">
      <c r="B31" s="51" t="s">
        <v>211</v>
      </c>
      <c r="C31" s="15">
        <v>99889</v>
      </c>
      <c r="D31" s="16">
        <v>93703</v>
      </c>
      <c r="E31" s="16">
        <v>97807</v>
      </c>
      <c r="F31" s="16">
        <v>94829</v>
      </c>
      <c r="G31" s="16">
        <v>102649</v>
      </c>
    </row>
    <row r="32" spans="2:7" x14ac:dyDescent="0.2">
      <c r="C32" s="62"/>
    </row>
    <row r="33" spans="2:7" x14ac:dyDescent="0.2">
      <c r="B33" s="51" t="s">
        <v>212</v>
      </c>
      <c r="C33" s="15">
        <v>16772</v>
      </c>
      <c r="D33" s="16">
        <v>16741</v>
      </c>
      <c r="E33" s="16">
        <v>17965</v>
      </c>
      <c r="F33" s="16">
        <v>25969</v>
      </c>
      <c r="G33" s="16">
        <v>12647</v>
      </c>
    </row>
    <row r="34" spans="2:7" x14ac:dyDescent="0.2">
      <c r="B34" s="51" t="s">
        <v>213</v>
      </c>
      <c r="C34" s="15">
        <v>4852</v>
      </c>
      <c r="D34" s="16">
        <v>6136</v>
      </c>
      <c r="E34" s="16">
        <v>5695</v>
      </c>
      <c r="F34" s="16">
        <v>5846</v>
      </c>
      <c r="G34" s="16">
        <v>3988</v>
      </c>
    </row>
    <row r="35" spans="2:7" x14ac:dyDescent="0.2">
      <c r="B35" s="51" t="s">
        <v>214</v>
      </c>
      <c r="C35" s="15">
        <v>23614</v>
      </c>
      <c r="D35" s="16">
        <v>28974</v>
      </c>
      <c r="E35" s="16">
        <v>30268</v>
      </c>
      <c r="F35" s="16">
        <v>27682</v>
      </c>
      <c r="G35" s="16">
        <v>27161</v>
      </c>
    </row>
    <row r="36" spans="2:7" x14ac:dyDescent="0.2">
      <c r="B36" s="51" t="s">
        <v>215</v>
      </c>
      <c r="C36" s="15">
        <v>118639</v>
      </c>
      <c r="D36" s="16">
        <v>116563</v>
      </c>
      <c r="E36" s="16">
        <v>107261</v>
      </c>
      <c r="F36" s="16">
        <v>100472</v>
      </c>
      <c r="G36" s="16">
        <v>97109</v>
      </c>
    </row>
    <row r="37" spans="2:7" x14ac:dyDescent="0.2">
      <c r="C37" s="15"/>
      <c r="D37" s="16"/>
      <c r="E37" s="16"/>
    </row>
    <row r="38" spans="2:7" x14ac:dyDescent="0.2">
      <c r="B38" s="51" t="s">
        <v>216</v>
      </c>
      <c r="C38" s="15">
        <v>317756</v>
      </c>
      <c r="D38" s="16">
        <v>272359</v>
      </c>
      <c r="E38" s="16">
        <v>260666</v>
      </c>
      <c r="F38" s="16">
        <v>257144</v>
      </c>
      <c r="G38" s="16">
        <v>221244</v>
      </c>
    </row>
    <row r="39" spans="2:7" x14ac:dyDescent="0.2">
      <c r="B39" s="51" t="s">
        <v>217</v>
      </c>
      <c r="C39" s="15">
        <v>116910</v>
      </c>
      <c r="D39" s="16">
        <v>115418</v>
      </c>
      <c r="E39" s="16">
        <v>113253</v>
      </c>
      <c r="F39" s="16">
        <v>114010</v>
      </c>
      <c r="G39" s="16">
        <v>118104</v>
      </c>
    </row>
    <row r="40" spans="2:7" x14ac:dyDescent="0.2">
      <c r="B40" s="51" t="s">
        <v>218</v>
      </c>
      <c r="C40" s="15">
        <v>311725</v>
      </c>
      <c r="D40" s="16">
        <v>297130</v>
      </c>
      <c r="E40" s="16">
        <v>281451</v>
      </c>
      <c r="F40" s="16">
        <v>286674</v>
      </c>
      <c r="G40" s="16">
        <v>298375</v>
      </c>
    </row>
    <row r="41" spans="2:7" x14ac:dyDescent="0.2">
      <c r="C41" s="15"/>
      <c r="D41" s="16"/>
      <c r="E41" s="16"/>
    </row>
    <row r="42" spans="2:7" x14ac:dyDescent="0.2">
      <c r="B42" s="51" t="s">
        <v>219</v>
      </c>
      <c r="C42" s="17">
        <v>174662</v>
      </c>
      <c r="D42" s="18">
        <v>167905</v>
      </c>
      <c r="E42" s="18">
        <v>136622</v>
      </c>
      <c r="F42" s="18">
        <v>165299</v>
      </c>
      <c r="G42" s="18">
        <v>159903</v>
      </c>
    </row>
    <row r="43" spans="2:7" x14ac:dyDescent="0.2">
      <c r="B43" s="51" t="s">
        <v>220</v>
      </c>
      <c r="C43" s="15">
        <v>114667</v>
      </c>
      <c r="D43" s="16">
        <v>109927</v>
      </c>
      <c r="E43" s="16">
        <v>90946</v>
      </c>
      <c r="F43" s="16">
        <v>88997</v>
      </c>
      <c r="G43" s="16">
        <v>88991</v>
      </c>
    </row>
    <row r="44" spans="2:7" x14ac:dyDescent="0.2">
      <c r="B44" s="51" t="s">
        <v>221</v>
      </c>
      <c r="C44" s="15">
        <v>59995</v>
      </c>
      <c r="D44" s="16">
        <v>57978</v>
      </c>
      <c r="E44" s="16">
        <v>45676</v>
      </c>
      <c r="F44" s="16">
        <v>76302</v>
      </c>
      <c r="G44" s="16">
        <v>70912</v>
      </c>
    </row>
    <row r="45" spans="2:7" x14ac:dyDescent="0.2">
      <c r="C45" s="15"/>
      <c r="D45" s="16"/>
      <c r="E45" s="16"/>
    </row>
    <row r="46" spans="2:7" x14ac:dyDescent="0.2">
      <c r="B46" s="51" t="s">
        <v>222</v>
      </c>
      <c r="C46" s="15">
        <v>343650</v>
      </c>
      <c r="D46" s="16">
        <v>345288</v>
      </c>
      <c r="E46" s="16">
        <v>344880</v>
      </c>
      <c r="F46" s="16">
        <v>344625</v>
      </c>
      <c r="G46" s="16">
        <v>347433</v>
      </c>
    </row>
    <row r="47" spans="2:7" x14ac:dyDescent="0.2">
      <c r="B47" s="51" t="s">
        <v>223</v>
      </c>
      <c r="C47" s="17">
        <v>213303</v>
      </c>
      <c r="D47" s="18">
        <v>202392</v>
      </c>
      <c r="E47" s="18">
        <v>206125</v>
      </c>
      <c r="F47" s="18">
        <v>190520</v>
      </c>
      <c r="G47" s="18">
        <v>185447</v>
      </c>
    </row>
    <row r="48" spans="2:7" x14ac:dyDescent="0.2">
      <c r="B48" s="51" t="s">
        <v>224</v>
      </c>
      <c r="C48" s="15">
        <v>136711</v>
      </c>
      <c r="D48" s="16">
        <v>140614</v>
      </c>
      <c r="E48" s="16">
        <v>126221</v>
      </c>
      <c r="F48" s="16">
        <v>121010</v>
      </c>
      <c r="G48" s="16">
        <v>122733</v>
      </c>
    </row>
    <row r="49" spans="2:7" x14ac:dyDescent="0.2">
      <c r="B49" s="51" t="s">
        <v>225</v>
      </c>
      <c r="C49" s="15">
        <v>76592</v>
      </c>
      <c r="D49" s="16">
        <v>61778</v>
      </c>
      <c r="E49" s="16">
        <v>79904</v>
      </c>
      <c r="F49" s="16">
        <v>69510</v>
      </c>
      <c r="G49" s="16">
        <v>62714</v>
      </c>
    </row>
    <row r="50" spans="2:7" x14ac:dyDescent="0.2">
      <c r="C50" s="15"/>
      <c r="D50" s="16"/>
      <c r="E50" s="16"/>
    </row>
    <row r="51" spans="2:7" x14ac:dyDescent="0.2">
      <c r="B51" s="51" t="s">
        <v>226</v>
      </c>
      <c r="C51" s="15">
        <v>492549</v>
      </c>
      <c r="D51" s="16">
        <v>507010</v>
      </c>
      <c r="E51" s="16">
        <v>522452</v>
      </c>
      <c r="F51" s="16">
        <v>532802</v>
      </c>
      <c r="G51" s="16">
        <v>554326</v>
      </c>
    </row>
    <row r="52" spans="2:7" x14ac:dyDescent="0.2">
      <c r="C52" s="15"/>
      <c r="D52" s="16"/>
      <c r="E52" s="16"/>
    </row>
    <row r="53" spans="2:7" x14ac:dyDescent="0.2">
      <c r="B53" s="51" t="s">
        <v>227</v>
      </c>
      <c r="C53" s="17">
        <v>379138</v>
      </c>
      <c r="D53" s="18">
        <v>388692</v>
      </c>
      <c r="E53" s="18">
        <v>396192</v>
      </c>
      <c r="F53" s="18">
        <v>402727</v>
      </c>
      <c r="G53" s="18">
        <v>410079</v>
      </c>
    </row>
    <row r="54" spans="2:7" x14ac:dyDescent="0.2">
      <c r="B54" s="51" t="s">
        <v>228</v>
      </c>
      <c r="C54" s="15">
        <v>21532</v>
      </c>
      <c r="D54" s="16">
        <v>22209</v>
      </c>
      <c r="E54" s="16">
        <v>23577</v>
      </c>
      <c r="F54" s="16">
        <v>24981</v>
      </c>
      <c r="G54" s="16">
        <v>27566</v>
      </c>
    </row>
    <row r="55" spans="2:7" x14ac:dyDescent="0.2">
      <c r="B55" s="51" t="s">
        <v>229</v>
      </c>
      <c r="C55" s="15">
        <v>126282</v>
      </c>
      <c r="D55" s="16">
        <v>129603</v>
      </c>
      <c r="E55" s="16">
        <v>130897</v>
      </c>
      <c r="F55" s="16">
        <v>130742</v>
      </c>
      <c r="G55" s="16">
        <v>129893</v>
      </c>
    </row>
    <row r="56" spans="2:7" x14ac:dyDescent="0.2">
      <c r="B56" s="51" t="s">
        <v>230</v>
      </c>
      <c r="C56" s="15">
        <v>231324</v>
      </c>
      <c r="D56" s="16">
        <v>236880</v>
      </c>
      <c r="E56" s="16">
        <v>241718</v>
      </c>
      <c r="F56" s="16">
        <v>247004</v>
      </c>
      <c r="G56" s="16">
        <v>252620</v>
      </c>
    </row>
    <row r="57" spans="2:7" x14ac:dyDescent="0.2">
      <c r="C57" s="15"/>
      <c r="D57" s="16"/>
      <c r="E57" s="16"/>
    </row>
    <row r="58" spans="2:7" x14ac:dyDescent="0.2">
      <c r="B58" s="51" t="s">
        <v>231</v>
      </c>
      <c r="C58" s="17">
        <v>66281</v>
      </c>
      <c r="D58" s="18">
        <v>68127</v>
      </c>
      <c r="E58" s="18">
        <v>75674</v>
      </c>
      <c r="F58" s="18">
        <v>71881</v>
      </c>
      <c r="G58" s="18">
        <v>64850</v>
      </c>
    </row>
    <row r="59" spans="2:7" x14ac:dyDescent="0.2">
      <c r="B59" s="51" t="s">
        <v>232</v>
      </c>
      <c r="C59" s="15">
        <v>66281</v>
      </c>
      <c r="D59" s="16">
        <v>68127</v>
      </c>
      <c r="E59" s="16">
        <v>75674</v>
      </c>
      <c r="F59" s="16">
        <v>71881</v>
      </c>
      <c r="G59" s="16">
        <v>64850</v>
      </c>
    </row>
    <row r="60" spans="2:7" x14ac:dyDescent="0.2">
      <c r="B60" s="67"/>
      <c r="C60" s="66"/>
      <c r="D60" s="67"/>
      <c r="E60" s="67"/>
      <c r="F60" s="67"/>
      <c r="G60" s="67"/>
    </row>
    <row r="61" spans="2:7" x14ac:dyDescent="0.2">
      <c r="C61" s="15"/>
      <c r="D61" s="16"/>
      <c r="E61" s="16"/>
    </row>
    <row r="62" spans="2:7" x14ac:dyDescent="0.2">
      <c r="B62" s="51" t="s">
        <v>233</v>
      </c>
      <c r="C62" s="17">
        <v>3483819</v>
      </c>
      <c r="D62" s="18">
        <v>3425339</v>
      </c>
      <c r="E62" s="18">
        <v>3386898</v>
      </c>
      <c r="F62" s="18">
        <v>3389627</v>
      </c>
      <c r="G62" s="18">
        <v>3403179</v>
      </c>
    </row>
    <row r="63" spans="2:7" x14ac:dyDescent="0.2">
      <c r="B63" s="67"/>
      <c r="C63" s="101"/>
      <c r="D63" s="102"/>
      <c r="E63" s="102"/>
      <c r="F63" s="67"/>
      <c r="G63" s="67"/>
    </row>
    <row r="64" spans="2:7" x14ac:dyDescent="0.2">
      <c r="C64" s="15"/>
      <c r="D64" s="16"/>
      <c r="E64" s="16"/>
    </row>
    <row r="65" spans="1:7" x14ac:dyDescent="0.2">
      <c r="B65" s="51" t="s">
        <v>234</v>
      </c>
      <c r="C65" s="15">
        <v>19780</v>
      </c>
      <c r="D65" s="16">
        <v>19958</v>
      </c>
      <c r="E65" s="16">
        <v>18456</v>
      </c>
      <c r="F65" s="70">
        <v>18704</v>
      </c>
      <c r="G65" s="70">
        <v>20172</v>
      </c>
    </row>
    <row r="66" spans="1:7" x14ac:dyDescent="0.2">
      <c r="B66" s="51" t="s">
        <v>235</v>
      </c>
      <c r="C66" s="15">
        <v>14746</v>
      </c>
      <c r="D66" s="16">
        <v>16522</v>
      </c>
      <c r="E66" s="16">
        <v>19811</v>
      </c>
      <c r="F66" s="16">
        <v>17919</v>
      </c>
      <c r="G66" s="16">
        <v>16186</v>
      </c>
    </row>
    <row r="67" spans="1:7" x14ac:dyDescent="0.2">
      <c r="B67" s="51" t="s">
        <v>236</v>
      </c>
      <c r="C67" s="15">
        <v>140543</v>
      </c>
      <c r="D67" s="16">
        <v>134975</v>
      </c>
      <c r="E67" s="16">
        <v>112188</v>
      </c>
      <c r="F67" s="16">
        <v>100296</v>
      </c>
      <c r="G67" s="16">
        <v>101428</v>
      </c>
    </row>
    <row r="68" spans="1:7" x14ac:dyDescent="0.2">
      <c r="B68" s="67"/>
      <c r="C68" s="66"/>
      <c r="D68" s="67"/>
      <c r="E68" s="67"/>
      <c r="F68" s="67"/>
      <c r="G68" s="67"/>
    </row>
    <row r="69" spans="1:7" x14ac:dyDescent="0.2">
      <c r="C69" s="62"/>
    </row>
    <row r="70" spans="1:7" x14ac:dyDescent="0.2">
      <c r="B70" s="51" t="s">
        <v>237</v>
      </c>
      <c r="C70" s="17">
        <v>3348310</v>
      </c>
      <c r="D70" s="18">
        <v>3293800</v>
      </c>
      <c r="E70" s="18">
        <v>3273355</v>
      </c>
      <c r="F70" s="18">
        <v>3290116</v>
      </c>
      <c r="G70" s="18">
        <v>3305737</v>
      </c>
    </row>
    <row r="71" spans="1:7" ht="18" thickBot="1" x14ac:dyDescent="0.25">
      <c r="B71" s="53"/>
      <c r="C71" s="68"/>
      <c r="D71" s="53"/>
      <c r="E71" s="53"/>
      <c r="F71" s="53"/>
      <c r="G71" s="53"/>
    </row>
    <row r="72" spans="1:7" x14ac:dyDescent="0.2">
      <c r="C72" s="51" t="s">
        <v>48</v>
      </c>
    </row>
    <row r="73" spans="1:7" x14ac:dyDescent="0.2">
      <c r="A73" s="51"/>
    </row>
  </sheetData>
  <phoneticPr fontId="2"/>
  <pageMargins left="0.43" right="0.46" top="0.56999999999999995" bottom="0.59" header="0.51200000000000001" footer="0.51200000000000001"/>
  <pageSetup paperSize="12" scale="75" orientation="portrait" horizontalDpi="4294967292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141"/>
  <sheetViews>
    <sheetView showGridLines="0" zoomScale="75" zoomScaleNormal="100" workbookViewId="0">
      <selection activeCell="A67" sqref="A67"/>
    </sheetView>
  </sheetViews>
  <sheetFormatPr defaultColWidth="15.875" defaultRowHeight="17.25" x14ac:dyDescent="0.2"/>
  <cols>
    <col min="1" max="1" width="13.375" style="52" customWidth="1"/>
    <col min="2" max="2" width="15.875" style="52"/>
    <col min="3" max="3" width="17.125" style="52" customWidth="1"/>
    <col min="4" max="4" width="15.875" style="52"/>
    <col min="5" max="5" width="17.125" style="52" customWidth="1"/>
    <col min="6" max="6" width="15.875" style="52"/>
    <col min="7" max="7" width="17.125" style="52" customWidth="1"/>
    <col min="8" max="256" width="15.875" style="52"/>
    <col min="257" max="257" width="13.375" style="52" customWidth="1"/>
    <col min="258" max="258" width="15.875" style="52"/>
    <col min="259" max="259" width="17.125" style="52" customWidth="1"/>
    <col min="260" max="260" width="15.875" style="52"/>
    <col min="261" max="261" width="17.125" style="52" customWidth="1"/>
    <col min="262" max="262" width="15.875" style="52"/>
    <col min="263" max="263" width="17.125" style="52" customWidth="1"/>
    <col min="264" max="512" width="15.875" style="52"/>
    <col min="513" max="513" width="13.375" style="52" customWidth="1"/>
    <col min="514" max="514" width="15.875" style="52"/>
    <col min="515" max="515" width="17.125" style="52" customWidth="1"/>
    <col min="516" max="516" width="15.875" style="52"/>
    <col min="517" max="517" width="17.125" style="52" customWidth="1"/>
    <col min="518" max="518" width="15.875" style="52"/>
    <col min="519" max="519" width="17.125" style="52" customWidth="1"/>
    <col min="520" max="768" width="15.875" style="52"/>
    <col min="769" max="769" width="13.375" style="52" customWidth="1"/>
    <col min="770" max="770" width="15.875" style="52"/>
    <col min="771" max="771" width="17.125" style="52" customWidth="1"/>
    <col min="772" max="772" width="15.875" style="52"/>
    <col min="773" max="773" width="17.125" style="52" customWidth="1"/>
    <col min="774" max="774" width="15.875" style="52"/>
    <col min="775" max="775" width="17.125" style="52" customWidth="1"/>
    <col min="776" max="1024" width="15.875" style="52"/>
    <col min="1025" max="1025" width="13.375" style="52" customWidth="1"/>
    <col min="1026" max="1026" width="15.875" style="52"/>
    <col min="1027" max="1027" width="17.125" style="52" customWidth="1"/>
    <col min="1028" max="1028" width="15.875" style="52"/>
    <col min="1029" max="1029" width="17.125" style="52" customWidth="1"/>
    <col min="1030" max="1030" width="15.875" style="52"/>
    <col min="1031" max="1031" width="17.125" style="52" customWidth="1"/>
    <col min="1032" max="1280" width="15.875" style="52"/>
    <col min="1281" max="1281" width="13.375" style="52" customWidth="1"/>
    <col min="1282" max="1282" width="15.875" style="52"/>
    <col min="1283" max="1283" width="17.125" style="52" customWidth="1"/>
    <col min="1284" max="1284" width="15.875" style="52"/>
    <col min="1285" max="1285" width="17.125" style="52" customWidth="1"/>
    <col min="1286" max="1286" width="15.875" style="52"/>
    <col min="1287" max="1287" width="17.125" style="52" customWidth="1"/>
    <col min="1288" max="1536" width="15.875" style="52"/>
    <col min="1537" max="1537" width="13.375" style="52" customWidth="1"/>
    <col min="1538" max="1538" width="15.875" style="52"/>
    <col min="1539" max="1539" width="17.125" style="52" customWidth="1"/>
    <col min="1540" max="1540" width="15.875" style="52"/>
    <col min="1541" max="1541" width="17.125" style="52" customWidth="1"/>
    <col min="1542" max="1542" width="15.875" style="52"/>
    <col min="1543" max="1543" width="17.125" style="52" customWidth="1"/>
    <col min="1544" max="1792" width="15.875" style="52"/>
    <col min="1793" max="1793" width="13.375" style="52" customWidth="1"/>
    <col min="1794" max="1794" width="15.875" style="52"/>
    <col min="1795" max="1795" width="17.125" style="52" customWidth="1"/>
    <col min="1796" max="1796" width="15.875" style="52"/>
    <col min="1797" max="1797" width="17.125" style="52" customWidth="1"/>
    <col min="1798" max="1798" width="15.875" style="52"/>
    <col min="1799" max="1799" width="17.125" style="52" customWidth="1"/>
    <col min="1800" max="2048" width="15.875" style="52"/>
    <col min="2049" max="2049" width="13.375" style="52" customWidth="1"/>
    <col min="2050" max="2050" width="15.875" style="52"/>
    <col min="2051" max="2051" width="17.125" style="52" customWidth="1"/>
    <col min="2052" max="2052" width="15.875" style="52"/>
    <col min="2053" max="2053" width="17.125" style="52" customWidth="1"/>
    <col min="2054" max="2054" width="15.875" style="52"/>
    <col min="2055" max="2055" width="17.125" style="52" customWidth="1"/>
    <col min="2056" max="2304" width="15.875" style="52"/>
    <col min="2305" max="2305" width="13.375" style="52" customWidth="1"/>
    <col min="2306" max="2306" width="15.875" style="52"/>
    <col min="2307" max="2307" width="17.125" style="52" customWidth="1"/>
    <col min="2308" max="2308" width="15.875" style="52"/>
    <col min="2309" max="2309" width="17.125" style="52" customWidth="1"/>
    <col min="2310" max="2310" width="15.875" style="52"/>
    <col min="2311" max="2311" width="17.125" style="52" customWidth="1"/>
    <col min="2312" max="2560" width="15.875" style="52"/>
    <col min="2561" max="2561" width="13.375" style="52" customWidth="1"/>
    <col min="2562" max="2562" width="15.875" style="52"/>
    <col min="2563" max="2563" width="17.125" style="52" customWidth="1"/>
    <col min="2564" max="2564" width="15.875" style="52"/>
    <col min="2565" max="2565" width="17.125" style="52" customWidth="1"/>
    <col min="2566" max="2566" width="15.875" style="52"/>
    <col min="2567" max="2567" width="17.125" style="52" customWidth="1"/>
    <col min="2568" max="2816" width="15.875" style="52"/>
    <col min="2817" max="2817" width="13.375" style="52" customWidth="1"/>
    <col min="2818" max="2818" width="15.875" style="52"/>
    <col min="2819" max="2819" width="17.125" style="52" customWidth="1"/>
    <col min="2820" max="2820" width="15.875" style="52"/>
    <col min="2821" max="2821" width="17.125" style="52" customWidth="1"/>
    <col min="2822" max="2822" width="15.875" style="52"/>
    <col min="2823" max="2823" width="17.125" style="52" customWidth="1"/>
    <col min="2824" max="3072" width="15.875" style="52"/>
    <col min="3073" max="3073" width="13.375" style="52" customWidth="1"/>
    <col min="3074" max="3074" width="15.875" style="52"/>
    <col min="3075" max="3075" width="17.125" style="52" customWidth="1"/>
    <col min="3076" max="3076" width="15.875" style="52"/>
    <col min="3077" max="3077" width="17.125" style="52" customWidth="1"/>
    <col min="3078" max="3078" width="15.875" style="52"/>
    <col min="3079" max="3079" width="17.125" style="52" customWidth="1"/>
    <col min="3080" max="3328" width="15.875" style="52"/>
    <col min="3329" max="3329" width="13.375" style="52" customWidth="1"/>
    <col min="3330" max="3330" width="15.875" style="52"/>
    <col min="3331" max="3331" width="17.125" style="52" customWidth="1"/>
    <col min="3332" max="3332" width="15.875" style="52"/>
    <col min="3333" max="3333" width="17.125" style="52" customWidth="1"/>
    <col min="3334" max="3334" width="15.875" style="52"/>
    <col min="3335" max="3335" width="17.125" style="52" customWidth="1"/>
    <col min="3336" max="3584" width="15.875" style="52"/>
    <col min="3585" max="3585" width="13.375" style="52" customWidth="1"/>
    <col min="3586" max="3586" width="15.875" style="52"/>
    <col min="3587" max="3587" width="17.125" style="52" customWidth="1"/>
    <col min="3588" max="3588" width="15.875" style="52"/>
    <col min="3589" max="3589" width="17.125" style="52" customWidth="1"/>
    <col min="3590" max="3590" width="15.875" style="52"/>
    <col min="3591" max="3591" width="17.125" style="52" customWidth="1"/>
    <col min="3592" max="3840" width="15.875" style="52"/>
    <col min="3841" max="3841" width="13.375" style="52" customWidth="1"/>
    <col min="3842" max="3842" width="15.875" style="52"/>
    <col min="3843" max="3843" width="17.125" style="52" customWidth="1"/>
    <col min="3844" max="3844" width="15.875" style="52"/>
    <col min="3845" max="3845" width="17.125" style="52" customWidth="1"/>
    <col min="3846" max="3846" width="15.875" style="52"/>
    <col min="3847" max="3847" width="17.125" style="52" customWidth="1"/>
    <col min="3848" max="4096" width="15.875" style="52"/>
    <col min="4097" max="4097" width="13.375" style="52" customWidth="1"/>
    <col min="4098" max="4098" width="15.875" style="52"/>
    <col min="4099" max="4099" width="17.125" style="52" customWidth="1"/>
    <col min="4100" max="4100" width="15.875" style="52"/>
    <col min="4101" max="4101" width="17.125" style="52" customWidth="1"/>
    <col min="4102" max="4102" width="15.875" style="52"/>
    <col min="4103" max="4103" width="17.125" style="52" customWidth="1"/>
    <col min="4104" max="4352" width="15.875" style="52"/>
    <col min="4353" max="4353" width="13.375" style="52" customWidth="1"/>
    <col min="4354" max="4354" width="15.875" style="52"/>
    <col min="4355" max="4355" width="17.125" style="52" customWidth="1"/>
    <col min="4356" max="4356" width="15.875" style="52"/>
    <col min="4357" max="4357" width="17.125" style="52" customWidth="1"/>
    <col min="4358" max="4358" width="15.875" style="52"/>
    <col min="4359" max="4359" width="17.125" style="52" customWidth="1"/>
    <col min="4360" max="4608" width="15.875" style="52"/>
    <col min="4609" max="4609" width="13.375" style="52" customWidth="1"/>
    <col min="4610" max="4610" width="15.875" style="52"/>
    <col min="4611" max="4611" width="17.125" style="52" customWidth="1"/>
    <col min="4612" max="4612" width="15.875" style="52"/>
    <col min="4613" max="4613" width="17.125" style="52" customWidth="1"/>
    <col min="4614" max="4614" width="15.875" style="52"/>
    <col min="4615" max="4615" width="17.125" style="52" customWidth="1"/>
    <col min="4616" max="4864" width="15.875" style="52"/>
    <col min="4865" max="4865" width="13.375" style="52" customWidth="1"/>
    <col min="4866" max="4866" width="15.875" style="52"/>
    <col min="4867" max="4867" width="17.125" style="52" customWidth="1"/>
    <col min="4868" max="4868" width="15.875" style="52"/>
    <col min="4869" max="4869" width="17.125" style="52" customWidth="1"/>
    <col min="4870" max="4870" width="15.875" style="52"/>
    <col min="4871" max="4871" width="17.125" style="52" customWidth="1"/>
    <col min="4872" max="5120" width="15.875" style="52"/>
    <col min="5121" max="5121" width="13.375" style="52" customWidth="1"/>
    <col min="5122" max="5122" width="15.875" style="52"/>
    <col min="5123" max="5123" width="17.125" style="52" customWidth="1"/>
    <col min="5124" max="5124" width="15.875" style="52"/>
    <col min="5125" max="5125" width="17.125" style="52" customWidth="1"/>
    <col min="5126" max="5126" width="15.875" style="52"/>
    <col min="5127" max="5127" width="17.125" style="52" customWidth="1"/>
    <col min="5128" max="5376" width="15.875" style="52"/>
    <col min="5377" max="5377" width="13.375" style="52" customWidth="1"/>
    <col min="5378" max="5378" width="15.875" style="52"/>
    <col min="5379" max="5379" width="17.125" style="52" customWidth="1"/>
    <col min="5380" max="5380" width="15.875" style="52"/>
    <col min="5381" max="5381" width="17.125" style="52" customWidth="1"/>
    <col min="5382" max="5382" width="15.875" style="52"/>
    <col min="5383" max="5383" width="17.125" style="52" customWidth="1"/>
    <col min="5384" max="5632" width="15.875" style="52"/>
    <col min="5633" max="5633" width="13.375" style="52" customWidth="1"/>
    <col min="5634" max="5634" width="15.875" style="52"/>
    <col min="5635" max="5635" width="17.125" style="52" customWidth="1"/>
    <col min="5636" max="5636" width="15.875" style="52"/>
    <col min="5637" max="5637" width="17.125" style="52" customWidth="1"/>
    <col min="5638" max="5638" width="15.875" style="52"/>
    <col min="5639" max="5639" width="17.125" style="52" customWidth="1"/>
    <col min="5640" max="5888" width="15.875" style="52"/>
    <col min="5889" max="5889" width="13.375" style="52" customWidth="1"/>
    <col min="5890" max="5890" width="15.875" style="52"/>
    <col min="5891" max="5891" width="17.125" style="52" customWidth="1"/>
    <col min="5892" max="5892" width="15.875" style="52"/>
    <col min="5893" max="5893" width="17.125" style="52" customWidth="1"/>
    <col min="5894" max="5894" width="15.875" style="52"/>
    <col min="5895" max="5895" width="17.125" style="52" customWidth="1"/>
    <col min="5896" max="6144" width="15.875" style="52"/>
    <col min="6145" max="6145" width="13.375" style="52" customWidth="1"/>
    <col min="6146" max="6146" width="15.875" style="52"/>
    <col min="6147" max="6147" width="17.125" style="52" customWidth="1"/>
    <col min="6148" max="6148" width="15.875" style="52"/>
    <col min="6149" max="6149" width="17.125" style="52" customWidth="1"/>
    <col min="6150" max="6150" width="15.875" style="52"/>
    <col min="6151" max="6151" width="17.125" style="52" customWidth="1"/>
    <col min="6152" max="6400" width="15.875" style="52"/>
    <col min="6401" max="6401" width="13.375" style="52" customWidth="1"/>
    <col min="6402" max="6402" width="15.875" style="52"/>
    <col min="6403" max="6403" width="17.125" style="52" customWidth="1"/>
    <col min="6404" max="6404" width="15.875" style="52"/>
    <col min="6405" max="6405" width="17.125" style="52" customWidth="1"/>
    <col min="6406" max="6406" width="15.875" style="52"/>
    <col min="6407" max="6407" width="17.125" style="52" customWidth="1"/>
    <col min="6408" max="6656" width="15.875" style="52"/>
    <col min="6657" max="6657" width="13.375" style="52" customWidth="1"/>
    <col min="6658" max="6658" width="15.875" style="52"/>
    <col min="6659" max="6659" width="17.125" style="52" customWidth="1"/>
    <col min="6660" max="6660" width="15.875" style="52"/>
    <col min="6661" max="6661" width="17.125" style="52" customWidth="1"/>
    <col min="6662" max="6662" width="15.875" style="52"/>
    <col min="6663" max="6663" width="17.125" style="52" customWidth="1"/>
    <col min="6664" max="6912" width="15.875" style="52"/>
    <col min="6913" max="6913" width="13.375" style="52" customWidth="1"/>
    <col min="6914" max="6914" width="15.875" style="52"/>
    <col min="6915" max="6915" width="17.125" style="52" customWidth="1"/>
    <col min="6916" max="6916" width="15.875" style="52"/>
    <col min="6917" max="6917" width="17.125" style="52" customWidth="1"/>
    <col min="6918" max="6918" width="15.875" style="52"/>
    <col min="6919" max="6919" width="17.125" style="52" customWidth="1"/>
    <col min="6920" max="7168" width="15.875" style="52"/>
    <col min="7169" max="7169" width="13.375" style="52" customWidth="1"/>
    <col min="7170" max="7170" width="15.875" style="52"/>
    <col min="7171" max="7171" width="17.125" style="52" customWidth="1"/>
    <col min="7172" max="7172" width="15.875" style="52"/>
    <col min="7173" max="7173" width="17.125" style="52" customWidth="1"/>
    <col min="7174" max="7174" width="15.875" style="52"/>
    <col min="7175" max="7175" width="17.125" style="52" customWidth="1"/>
    <col min="7176" max="7424" width="15.875" style="52"/>
    <col min="7425" max="7425" width="13.375" style="52" customWidth="1"/>
    <col min="7426" max="7426" width="15.875" style="52"/>
    <col min="7427" max="7427" width="17.125" style="52" customWidth="1"/>
    <col min="7428" max="7428" width="15.875" style="52"/>
    <col min="7429" max="7429" width="17.125" style="52" customWidth="1"/>
    <col min="7430" max="7430" width="15.875" style="52"/>
    <col min="7431" max="7431" width="17.125" style="52" customWidth="1"/>
    <col min="7432" max="7680" width="15.875" style="52"/>
    <col min="7681" max="7681" width="13.375" style="52" customWidth="1"/>
    <col min="7682" max="7682" width="15.875" style="52"/>
    <col min="7683" max="7683" width="17.125" style="52" customWidth="1"/>
    <col min="7684" max="7684" width="15.875" style="52"/>
    <col min="7685" max="7685" width="17.125" style="52" customWidth="1"/>
    <col min="7686" max="7686" width="15.875" style="52"/>
    <col min="7687" max="7687" width="17.125" style="52" customWidth="1"/>
    <col min="7688" max="7936" width="15.875" style="52"/>
    <col min="7937" max="7937" width="13.375" style="52" customWidth="1"/>
    <col min="7938" max="7938" width="15.875" style="52"/>
    <col min="7939" max="7939" width="17.125" style="52" customWidth="1"/>
    <col min="7940" max="7940" width="15.875" style="52"/>
    <col min="7941" max="7941" width="17.125" style="52" customWidth="1"/>
    <col min="7942" max="7942" width="15.875" style="52"/>
    <col min="7943" max="7943" width="17.125" style="52" customWidth="1"/>
    <col min="7944" max="8192" width="15.875" style="52"/>
    <col min="8193" max="8193" width="13.375" style="52" customWidth="1"/>
    <col min="8194" max="8194" width="15.875" style="52"/>
    <col min="8195" max="8195" width="17.125" style="52" customWidth="1"/>
    <col min="8196" max="8196" width="15.875" style="52"/>
    <col min="8197" max="8197" width="17.125" style="52" customWidth="1"/>
    <col min="8198" max="8198" width="15.875" style="52"/>
    <col min="8199" max="8199" width="17.125" style="52" customWidth="1"/>
    <col min="8200" max="8448" width="15.875" style="52"/>
    <col min="8449" max="8449" width="13.375" style="52" customWidth="1"/>
    <col min="8450" max="8450" width="15.875" style="52"/>
    <col min="8451" max="8451" width="17.125" style="52" customWidth="1"/>
    <col min="8452" max="8452" width="15.875" style="52"/>
    <col min="8453" max="8453" width="17.125" style="52" customWidth="1"/>
    <col min="8454" max="8454" width="15.875" style="52"/>
    <col min="8455" max="8455" width="17.125" style="52" customWidth="1"/>
    <col min="8456" max="8704" width="15.875" style="52"/>
    <col min="8705" max="8705" width="13.375" style="52" customWidth="1"/>
    <col min="8706" max="8706" width="15.875" style="52"/>
    <col min="8707" max="8707" width="17.125" style="52" customWidth="1"/>
    <col min="8708" max="8708" width="15.875" style="52"/>
    <col min="8709" max="8709" width="17.125" style="52" customWidth="1"/>
    <col min="8710" max="8710" width="15.875" style="52"/>
    <col min="8711" max="8711" width="17.125" style="52" customWidth="1"/>
    <col min="8712" max="8960" width="15.875" style="52"/>
    <col min="8961" max="8961" width="13.375" style="52" customWidth="1"/>
    <col min="8962" max="8962" width="15.875" style="52"/>
    <col min="8963" max="8963" width="17.125" style="52" customWidth="1"/>
    <col min="8964" max="8964" width="15.875" style="52"/>
    <col min="8965" max="8965" width="17.125" style="52" customWidth="1"/>
    <col min="8966" max="8966" width="15.875" style="52"/>
    <col min="8967" max="8967" width="17.125" style="52" customWidth="1"/>
    <col min="8968" max="9216" width="15.875" style="52"/>
    <col min="9217" max="9217" width="13.375" style="52" customWidth="1"/>
    <col min="9218" max="9218" width="15.875" style="52"/>
    <col min="9219" max="9219" width="17.125" style="52" customWidth="1"/>
    <col min="9220" max="9220" width="15.875" style="52"/>
    <col min="9221" max="9221" width="17.125" style="52" customWidth="1"/>
    <col min="9222" max="9222" width="15.875" style="52"/>
    <col min="9223" max="9223" width="17.125" style="52" customWidth="1"/>
    <col min="9224" max="9472" width="15.875" style="52"/>
    <col min="9473" max="9473" width="13.375" style="52" customWidth="1"/>
    <col min="9474" max="9474" width="15.875" style="52"/>
    <col min="9475" max="9475" width="17.125" style="52" customWidth="1"/>
    <col min="9476" max="9476" width="15.875" style="52"/>
    <col min="9477" max="9477" width="17.125" style="52" customWidth="1"/>
    <col min="9478" max="9478" width="15.875" style="52"/>
    <col min="9479" max="9479" width="17.125" style="52" customWidth="1"/>
    <col min="9480" max="9728" width="15.875" style="52"/>
    <col min="9729" max="9729" width="13.375" style="52" customWidth="1"/>
    <col min="9730" max="9730" width="15.875" style="52"/>
    <col min="9731" max="9731" width="17.125" style="52" customWidth="1"/>
    <col min="9732" max="9732" width="15.875" style="52"/>
    <col min="9733" max="9733" width="17.125" style="52" customWidth="1"/>
    <col min="9734" max="9734" width="15.875" style="52"/>
    <col min="9735" max="9735" width="17.125" style="52" customWidth="1"/>
    <col min="9736" max="9984" width="15.875" style="52"/>
    <col min="9985" max="9985" width="13.375" style="52" customWidth="1"/>
    <col min="9986" max="9986" width="15.875" style="52"/>
    <col min="9987" max="9987" width="17.125" style="52" customWidth="1"/>
    <col min="9988" max="9988" width="15.875" style="52"/>
    <col min="9989" max="9989" width="17.125" style="52" customWidth="1"/>
    <col min="9990" max="9990" width="15.875" style="52"/>
    <col min="9991" max="9991" width="17.125" style="52" customWidth="1"/>
    <col min="9992" max="10240" width="15.875" style="52"/>
    <col min="10241" max="10241" width="13.375" style="52" customWidth="1"/>
    <col min="10242" max="10242" width="15.875" style="52"/>
    <col min="10243" max="10243" width="17.125" style="52" customWidth="1"/>
    <col min="10244" max="10244" width="15.875" style="52"/>
    <col min="10245" max="10245" width="17.125" style="52" customWidth="1"/>
    <col min="10246" max="10246" width="15.875" style="52"/>
    <col min="10247" max="10247" width="17.125" style="52" customWidth="1"/>
    <col min="10248" max="10496" width="15.875" style="52"/>
    <col min="10497" max="10497" width="13.375" style="52" customWidth="1"/>
    <col min="10498" max="10498" width="15.875" style="52"/>
    <col min="10499" max="10499" width="17.125" style="52" customWidth="1"/>
    <col min="10500" max="10500" width="15.875" style="52"/>
    <col min="10501" max="10501" width="17.125" style="52" customWidth="1"/>
    <col min="10502" max="10502" width="15.875" style="52"/>
    <col min="10503" max="10503" width="17.125" style="52" customWidth="1"/>
    <col min="10504" max="10752" width="15.875" style="52"/>
    <col min="10753" max="10753" width="13.375" style="52" customWidth="1"/>
    <col min="10754" max="10754" width="15.875" style="52"/>
    <col min="10755" max="10755" width="17.125" style="52" customWidth="1"/>
    <col min="10756" max="10756" width="15.875" style="52"/>
    <col min="10757" max="10757" width="17.125" style="52" customWidth="1"/>
    <col min="10758" max="10758" width="15.875" style="52"/>
    <col min="10759" max="10759" width="17.125" style="52" customWidth="1"/>
    <col min="10760" max="11008" width="15.875" style="52"/>
    <col min="11009" max="11009" width="13.375" style="52" customWidth="1"/>
    <col min="11010" max="11010" width="15.875" style="52"/>
    <col min="11011" max="11011" width="17.125" style="52" customWidth="1"/>
    <col min="11012" max="11012" width="15.875" style="52"/>
    <col min="11013" max="11013" width="17.125" style="52" customWidth="1"/>
    <col min="11014" max="11014" width="15.875" style="52"/>
    <col min="11015" max="11015" width="17.125" style="52" customWidth="1"/>
    <col min="11016" max="11264" width="15.875" style="52"/>
    <col min="11265" max="11265" width="13.375" style="52" customWidth="1"/>
    <col min="11266" max="11266" width="15.875" style="52"/>
    <col min="11267" max="11267" width="17.125" style="52" customWidth="1"/>
    <col min="11268" max="11268" width="15.875" style="52"/>
    <col min="11269" max="11269" width="17.125" style="52" customWidth="1"/>
    <col min="11270" max="11270" width="15.875" style="52"/>
    <col min="11271" max="11271" width="17.125" style="52" customWidth="1"/>
    <col min="11272" max="11520" width="15.875" style="52"/>
    <col min="11521" max="11521" width="13.375" style="52" customWidth="1"/>
    <col min="11522" max="11522" width="15.875" style="52"/>
    <col min="11523" max="11523" width="17.125" style="52" customWidth="1"/>
    <col min="11524" max="11524" width="15.875" style="52"/>
    <col min="11525" max="11525" width="17.125" style="52" customWidth="1"/>
    <col min="11526" max="11526" width="15.875" style="52"/>
    <col min="11527" max="11527" width="17.125" style="52" customWidth="1"/>
    <col min="11528" max="11776" width="15.875" style="52"/>
    <col min="11777" max="11777" width="13.375" style="52" customWidth="1"/>
    <col min="11778" max="11778" width="15.875" style="52"/>
    <col min="11779" max="11779" width="17.125" style="52" customWidth="1"/>
    <col min="11780" max="11780" width="15.875" style="52"/>
    <col min="11781" max="11781" width="17.125" style="52" customWidth="1"/>
    <col min="11782" max="11782" width="15.875" style="52"/>
    <col min="11783" max="11783" width="17.125" style="52" customWidth="1"/>
    <col min="11784" max="12032" width="15.875" style="52"/>
    <col min="12033" max="12033" width="13.375" style="52" customWidth="1"/>
    <col min="12034" max="12034" width="15.875" style="52"/>
    <col min="12035" max="12035" width="17.125" style="52" customWidth="1"/>
    <col min="12036" max="12036" width="15.875" style="52"/>
    <col min="12037" max="12037" width="17.125" style="52" customWidth="1"/>
    <col min="12038" max="12038" width="15.875" style="52"/>
    <col min="12039" max="12039" width="17.125" style="52" customWidth="1"/>
    <col min="12040" max="12288" width="15.875" style="52"/>
    <col min="12289" max="12289" width="13.375" style="52" customWidth="1"/>
    <col min="12290" max="12290" width="15.875" style="52"/>
    <col min="12291" max="12291" width="17.125" style="52" customWidth="1"/>
    <col min="12292" max="12292" width="15.875" style="52"/>
    <col min="12293" max="12293" width="17.125" style="52" customWidth="1"/>
    <col min="12294" max="12294" width="15.875" style="52"/>
    <col min="12295" max="12295" width="17.125" style="52" customWidth="1"/>
    <col min="12296" max="12544" width="15.875" style="52"/>
    <col min="12545" max="12545" width="13.375" style="52" customWidth="1"/>
    <col min="12546" max="12546" width="15.875" style="52"/>
    <col min="12547" max="12547" width="17.125" style="52" customWidth="1"/>
    <col min="12548" max="12548" width="15.875" style="52"/>
    <col min="12549" max="12549" width="17.125" style="52" customWidth="1"/>
    <col min="12550" max="12550" width="15.875" style="52"/>
    <col min="12551" max="12551" width="17.125" style="52" customWidth="1"/>
    <col min="12552" max="12800" width="15.875" style="52"/>
    <col min="12801" max="12801" width="13.375" style="52" customWidth="1"/>
    <col min="12802" max="12802" width="15.875" style="52"/>
    <col min="12803" max="12803" width="17.125" style="52" customWidth="1"/>
    <col min="12804" max="12804" width="15.875" style="52"/>
    <col min="12805" max="12805" width="17.125" style="52" customWidth="1"/>
    <col min="12806" max="12806" width="15.875" style="52"/>
    <col min="12807" max="12807" width="17.125" style="52" customWidth="1"/>
    <col min="12808" max="13056" width="15.875" style="52"/>
    <col min="13057" max="13057" width="13.375" style="52" customWidth="1"/>
    <col min="13058" max="13058" width="15.875" style="52"/>
    <col min="13059" max="13059" width="17.125" style="52" customWidth="1"/>
    <col min="13060" max="13060" width="15.875" style="52"/>
    <col min="13061" max="13061" width="17.125" style="52" customWidth="1"/>
    <col min="13062" max="13062" width="15.875" style="52"/>
    <col min="13063" max="13063" width="17.125" style="52" customWidth="1"/>
    <col min="13064" max="13312" width="15.875" style="52"/>
    <col min="13313" max="13313" width="13.375" style="52" customWidth="1"/>
    <col min="13314" max="13314" width="15.875" style="52"/>
    <col min="13315" max="13315" width="17.125" style="52" customWidth="1"/>
    <col min="13316" max="13316" width="15.875" style="52"/>
    <col min="13317" max="13317" width="17.125" style="52" customWidth="1"/>
    <col min="13318" max="13318" width="15.875" style="52"/>
    <col min="13319" max="13319" width="17.125" style="52" customWidth="1"/>
    <col min="13320" max="13568" width="15.875" style="52"/>
    <col min="13569" max="13569" width="13.375" style="52" customWidth="1"/>
    <col min="13570" max="13570" width="15.875" style="52"/>
    <col min="13571" max="13571" width="17.125" style="52" customWidth="1"/>
    <col min="13572" max="13572" width="15.875" style="52"/>
    <col min="13573" max="13573" width="17.125" style="52" customWidth="1"/>
    <col min="13574" max="13574" width="15.875" style="52"/>
    <col min="13575" max="13575" width="17.125" style="52" customWidth="1"/>
    <col min="13576" max="13824" width="15.875" style="52"/>
    <col min="13825" max="13825" width="13.375" style="52" customWidth="1"/>
    <col min="13826" max="13826" width="15.875" style="52"/>
    <col min="13827" max="13827" width="17.125" style="52" customWidth="1"/>
    <col min="13828" max="13828" width="15.875" style="52"/>
    <col min="13829" max="13829" width="17.125" style="52" customWidth="1"/>
    <col min="13830" max="13830" width="15.875" style="52"/>
    <col min="13831" max="13831" width="17.125" style="52" customWidth="1"/>
    <col min="13832" max="14080" width="15.875" style="52"/>
    <col min="14081" max="14081" width="13.375" style="52" customWidth="1"/>
    <col min="14082" max="14082" width="15.875" style="52"/>
    <col min="14083" max="14083" width="17.125" style="52" customWidth="1"/>
    <col min="14084" max="14084" width="15.875" style="52"/>
    <col min="14085" max="14085" width="17.125" style="52" customWidth="1"/>
    <col min="14086" max="14086" width="15.875" style="52"/>
    <col min="14087" max="14087" width="17.125" style="52" customWidth="1"/>
    <col min="14088" max="14336" width="15.875" style="52"/>
    <col min="14337" max="14337" width="13.375" style="52" customWidth="1"/>
    <col min="14338" max="14338" width="15.875" style="52"/>
    <col min="14339" max="14339" width="17.125" style="52" customWidth="1"/>
    <col min="14340" max="14340" width="15.875" style="52"/>
    <col min="14341" max="14341" width="17.125" style="52" customWidth="1"/>
    <col min="14342" max="14342" width="15.875" style="52"/>
    <col min="14343" max="14343" width="17.125" style="52" customWidth="1"/>
    <col min="14344" max="14592" width="15.875" style="52"/>
    <col min="14593" max="14593" width="13.375" style="52" customWidth="1"/>
    <col min="14594" max="14594" width="15.875" style="52"/>
    <col min="14595" max="14595" width="17.125" style="52" customWidth="1"/>
    <col min="14596" max="14596" width="15.875" style="52"/>
    <col min="14597" max="14597" width="17.125" style="52" customWidth="1"/>
    <col min="14598" max="14598" width="15.875" style="52"/>
    <col min="14599" max="14599" width="17.125" style="52" customWidth="1"/>
    <col min="14600" max="14848" width="15.875" style="52"/>
    <col min="14849" max="14849" width="13.375" style="52" customWidth="1"/>
    <col min="14850" max="14850" width="15.875" style="52"/>
    <col min="14851" max="14851" width="17.125" style="52" customWidth="1"/>
    <col min="14852" max="14852" width="15.875" style="52"/>
    <col min="14853" max="14853" width="17.125" style="52" customWidth="1"/>
    <col min="14854" max="14854" width="15.875" style="52"/>
    <col min="14855" max="14855" width="17.125" style="52" customWidth="1"/>
    <col min="14856" max="15104" width="15.875" style="52"/>
    <col min="15105" max="15105" width="13.375" style="52" customWidth="1"/>
    <col min="15106" max="15106" width="15.875" style="52"/>
    <col min="15107" max="15107" width="17.125" style="52" customWidth="1"/>
    <col min="15108" max="15108" width="15.875" style="52"/>
    <col min="15109" max="15109" width="17.125" style="52" customWidth="1"/>
    <col min="15110" max="15110" width="15.875" style="52"/>
    <col min="15111" max="15111" width="17.125" style="52" customWidth="1"/>
    <col min="15112" max="15360" width="15.875" style="52"/>
    <col min="15361" max="15361" width="13.375" style="52" customWidth="1"/>
    <col min="15362" max="15362" width="15.875" style="52"/>
    <col min="15363" max="15363" width="17.125" style="52" customWidth="1"/>
    <col min="15364" max="15364" width="15.875" style="52"/>
    <col min="15365" max="15365" width="17.125" style="52" customWidth="1"/>
    <col min="15366" max="15366" width="15.875" style="52"/>
    <col min="15367" max="15367" width="17.125" style="52" customWidth="1"/>
    <col min="15368" max="15616" width="15.875" style="52"/>
    <col min="15617" max="15617" width="13.375" style="52" customWidth="1"/>
    <col min="15618" max="15618" width="15.875" style="52"/>
    <col min="15619" max="15619" width="17.125" style="52" customWidth="1"/>
    <col min="15620" max="15620" width="15.875" style="52"/>
    <col min="15621" max="15621" width="17.125" style="52" customWidth="1"/>
    <col min="15622" max="15622" width="15.875" style="52"/>
    <col min="15623" max="15623" width="17.125" style="52" customWidth="1"/>
    <col min="15624" max="15872" width="15.875" style="52"/>
    <col min="15873" max="15873" width="13.375" style="52" customWidth="1"/>
    <col min="15874" max="15874" width="15.875" style="52"/>
    <col min="15875" max="15875" width="17.125" style="52" customWidth="1"/>
    <col min="15876" max="15876" width="15.875" style="52"/>
    <col min="15877" max="15877" width="17.125" style="52" customWidth="1"/>
    <col min="15878" max="15878" width="15.875" style="52"/>
    <col min="15879" max="15879" width="17.125" style="52" customWidth="1"/>
    <col min="15880" max="16128" width="15.875" style="52"/>
    <col min="16129" max="16129" width="13.375" style="52" customWidth="1"/>
    <col min="16130" max="16130" width="15.875" style="52"/>
    <col min="16131" max="16131" width="17.125" style="52" customWidth="1"/>
    <col min="16132" max="16132" width="15.875" style="52"/>
    <col min="16133" max="16133" width="17.125" style="52" customWidth="1"/>
    <col min="16134" max="16134" width="15.875" style="52"/>
    <col min="16135" max="16135" width="17.125" style="52" customWidth="1"/>
    <col min="16136" max="16384" width="15.875" style="52"/>
  </cols>
  <sheetData>
    <row r="1" spans="1:9" x14ac:dyDescent="0.2">
      <c r="A1" s="51"/>
    </row>
    <row r="6" spans="1:9" x14ac:dyDescent="0.2">
      <c r="D6" s="3" t="s">
        <v>238</v>
      </c>
    </row>
    <row r="7" spans="1:9" x14ac:dyDescent="0.2">
      <c r="E7" s="103" t="s">
        <v>239</v>
      </c>
    </row>
    <row r="8" spans="1:9" ht="18" thickBot="1" x14ac:dyDescent="0.25">
      <c r="B8" s="53"/>
      <c r="C8" s="53"/>
      <c r="D8" s="53"/>
      <c r="E8" s="53"/>
      <c r="F8" s="53"/>
      <c r="G8" s="53"/>
      <c r="H8" s="53"/>
      <c r="I8" s="54" t="s">
        <v>153</v>
      </c>
    </row>
    <row r="9" spans="1:9" x14ac:dyDescent="0.2">
      <c r="E9" s="104" t="s">
        <v>240</v>
      </c>
      <c r="F9" s="62"/>
      <c r="G9" s="104" t="s">
        <v>241</v>
      </c>
      <c r="H9" s="62"/>
      <c r="I9" s="104" t="s">
        <v>242</v>
      </c>
    </row>
    <row r="10" spans="1:9" x14ac:dyDescent="0.2">
      <c r="B10" s="170" t="s">
        <v>243</v>
      </c>
      <c r="C10" s="171"/>
      <c r="D10" s="172"/>
      <c r="E10" s="104" t="s">
        <v>244</v>
      </c>
      <c r="F10" s="55" t="s">
        <v>245</v>
      </c>
      <c r="G10" s="104" t="s">
        <v>246</v>
      </c>
      <c r="H10" s="55" t="s">
        <v>247</v>
      </c>
      <c r="I10" s="104" t="s">
        <v>248</v>
      </c>
    </row>
    <row r="11" spans="1:9" x14ac:dyDescent="0.2">
      <c r="B11" s="67"/>
      <c r="C11" s="56"/>
      <c r="D11" s="67"/>
      <c r="E11" s="57" t="s">
        <v>249</v>
      </c>
      <c r="F11" s="57" t="s">
        <v>250</v>
      </c>
      <c r="G11" s="57" t="s">
        <v>251</v>
      </c>
      <c r="H11" s="57" t="s">
        <v>252</v>
      </c>
      <c r="I11" s="57" t="s">
        <v>253</v>
      </c>
    </row>
    <row r="12" spans="1:9" x14ac:dyDescent="0.2">
      <c r="E12" s="62"/>
    </row>
    <row r="13" spans="1:9" x14ac:dyDescent="0.2">
      <c r="B13" s="51" t="s">
        <v>254</v>
      </c>
      <c r="E13" s="17">
        <v>5466424</v>
      </c>
      <c r="F13" s="18">
        <v>2538174</v>
      </c>
      <c r="G13" s="18">
        <v>2928250</v>
      </c>
      <c r="H13" s="18">
        <v>436818</v>
      </c>
      <c r="I13" s="18">
        <v>2491432</v>
      </c>
    </row>
    <row r="14" spans="1:9" x14ac:dyDescent="0.2">
      <c r="E14" s="62"/>
    </row>
    <row r="15" spans="1:9" x14ac:dyDescent="0.2">
      <c r="B15" s="51" t="s">
        <v>255</v>
      </c>
      <c r="E15" s="17">
        <v>173207</v>
      </c>
      <c r="F15" s="18">
        <v>63800</v>
      </c>
      <c r="G15" s="18">
        <v>109407</v>
      </c>
      <c r="H15" s="18">
        <v>21787</v>
      </c>
      <c r="I15" s="18">
        <v>87620</v>
      </c>
    </row>
    <row r="16" spans="1:9" x14ac:dyDescent="0.2">
      <c r="B16" s="51"/>
      <c r="E16" s="17"/>
      <c r="F16" s="18"/>
      <c r="G16" s="18"/>
      <c r="H16" s="18"/>
      <c r="I16" s="18"/>
    </row>
    <row r="17" spans="2:9" x14ac:dyDescent="0.2">
      <c r="C17" s="100" t="s">
        <v>256</v>
      </c>
      <c r="E17" s="15">
        <v>124367</v>
      </c>
      <c r="F17" s="16">
        <v>43102</v>
      </c>
      <c r="G17" s="18">
        <v>81265</v>
      </c>
      <c r="H17" s="16">
        <v>17151</v>
      </c>
      <c r="I17" s="18">
        <v>64114</v>
      </c>
    </row>
    <row r="18" spans="2:9" x14ac:dyDescent="0.2">
      <c r="C18" s="100" t="s">
        <v>257</v>
      </c>
      <c r="E18" s="15">
        <v>11529</v>
      </c>
      <c r="F18" s="16">
        <v>2874</v>
      </c>
      <c r="G18" s="18">
        <v>8655</v>
      </c>
      <c r="H18" s="16">
        <v>803</v>
      </c>
      <c r="I18" s="18">
        <v>7852</v>
      </c>
    </row>
    <row r="19" spans="2:9" x14ac:dyDescent="0.2">
      <c r="C19" s="100" t="s">
        <v>258</v>
      </c>
      <c r="E19" s="62">
        <v>37311</v>
      </c>
      <c r="F19" s="52">
        <v>17824</v>
      </c>
      <c r="G19" s="52">
        <v>19487</v>
      </c>
      <c r="H19" s="52">
        <v>3833</v>
      </c>
      <c r="I19" s="52">
        <v>15654</v>
      </c>
    </row>
    <row r="20" spans="2:9" x14ac:dyDescent="0.2">
      <c r="E20" s="15"/>
      <c r="F20" s="16"/>
      <c r="G20" s="18"/>
      <c r="H20" s="16"/>
      <c r="I20" s="18"/>
    </row>
    <row r="21" spans="2:9" x14ac:dyDescent="0.2">
      <c r="B21" s="51" t="s">
        <v>259</v>
      </c>
      <c r="E21" s="62">
        <v>8770</v>
      </c>
      <c r="F21" s="52">
        <v>4485</v>
      </c>
      <c r="G21" s="52">
        <v>4285</v>
      </c>
      <c r="H21" s="52">
        <v>1315</v>
      </c>
      <c r="I21" s="52">
        <v>2970</v>
      </c>
    </row>
    <row r="22" spans="2:9" x14ac:dyDescent="0.2">
      <c r="E22" s="17"/>
      <c r="F22" s="18"/>
      <c r="G22" s="18"/>
      <c r="H22" s="18"/>
      <c r="I22" s="18"/>
    </row>
    <row r="23" spans="2:9" x14ac:dyDescent="0.2">
      <c r="B23" s="51" t="s">
        <v>260</v>
      </c>
      <c r="E23" s="62">
        <v>2277842</v>
      </c>
      <c r="F23" s="52">
        <v>1348116</v>
      </c>
      <c r="G23" s="52">
        <v>929726</v>
      </c>
      <c r="H23" s="52">
        <v>92066</v>
      </c>
      <c r="I23" s="52">
        <v>837660</v>
      </c>
    </row>
    <row r="24" spans="2:9" x14ac:dyDescent="0.2">
      <c r="E24" s="15"/>
      <c r="F24" s="16"/>
      <c r="G24" s="18"/>
      <c r="H24" s="16"/>
      <c r="I24" s="18"/>
    </row>
    <row r="25" spans="2:9" x14ac:dyDescent="0.2">
      <c r="C25" s="51" t="s">
        <v>261</v>
      </c>
      <c r="E25" s="15">
        <v>319981</v>
      </c>
      <c r="F25" s="16">
        <v>177195</v>
      </c>
      <c r="G25" s="18">
        <v>142786</v>
      </c>
      <c r="H25" s="16">
        <v>6674</v>
      </c>
      <c r="I25" s="18">
        <v>136112</v>
      </c>
    </row>
    <row r="26" spans="2:9" x14ac:dyDescent="0.2">
      <c r="C26" s="51" t="s">
        <v>262</v>
      </c>
      <c r="E26" s="15">
        <v>105770</v>
      </c>
      <c r="F26" s="16">
        <v>71873</v>
      </c>
      <c r="G26" s="18">
        <v>33897</v>
      </c>
      <c r="H26" s="16">
        <v>2532</v>
      </c>
      <c r="I26" s="18">
        <v>31365</v>
      </c>
    </row>
    <row r="27" spans="2:9" x14ac:dyDescent="0.2">
      <c r="C27" s="51" t="s">
        <v>263</v>
      </c>
      <c r="E27" s="62">
        <v>24181</v>
      </c>
      <c r="F27" s="52">
        <v>16601</v>
      </c>
      <c r="G27" s="52">
        <v>7580</v>
      </c>
      <c r="H27" s="52">
        <v>1242</v>
      </c>
      <c r="I27" s="52">
        <v>6338</v>
      </c>
    </row>
    <row r="28" spans="2:9" x14ac:dyDescent="0.2">
      <c r="E28" s="15"/>
      <c r="F28" s="16"/>
      <c r="G28" s="18"/>
      <c r="H28" s="16"/>
      <c r="I28" s="18"/>
    </row>
    <row r="29" spans="2:9" x14ac:dyDescent="0.2">
      <c r="C29" s="51" t="s">
        <v>264</v>
      </c>
      <c r="E29" s="15">
        <v>369411</v>
      </c>
      <c r="F29" s="16">
        <v>225975</v>
      </c>
      <c r="G29" s="18">
        <v>143436</v>
      </c>
      <c r="H29" s="16">
        <v>19190</v>
      </c>
      <c r="I29" s="18">
        <v>124246</v>
      </c>
    </row>
    <row r="30" spans="2:9" x14ac:dyDescent="0.2">
      <c r="C30" s="51" t="s">
        <v>265</v>
      </c>
      <c r="E30" s="15">
        <v>477491</v>
      </c>
      <c r="F30" s="16">
        <v>313302</v>
      </c>
      <c r="G30" s="18">
        <v>164189</v>
      </c>
      <c r="H30" s="16">
        <v>4792</v>
      </c>
      <c r="I30" s="18">
        <v>159397</v>
      </c>
    </row>
    <row r="31" spans="2:9" x14ac:dyDescent="0.2">
      <c r="C31" s="51" t="s">
        <v>266</v>
      </c>
      <c r="E31" s="62">
        <v>43368</v>
      </c>
      <c r="F31" s="52">
        <v>27156</v>
      </c>
      <c r="G31" s="52">
        <v>16212</v>
      </c>
      <c r="H31" s="52">
        <v>2276</v>
      </c>
      <c r="I31" s="52">
        <v>13936</v>
      </c>
    </row>
    <row r="32" spans="2:9" x14ac:dyDescent="0.2">
      <c r="E32" s="15"/>
      <c r="F32" s="16"/>
      <c r="G32" s="18"/>
      <c r="H32" s="16"/>
      <c r="I32" s="18"/>
    </row>
    <row r="33" spans="2:9" x14ac:dyDescent="0.2">
      <c r="C33" s="51" t="s">
        <v>267</v>
      </c>
      <c r="E33" s="15">
        <v>280624</v>
      </c>
      <c r="F33" s="16">
        <v>153824</v>
      </c>
      <c r="G33" s="18">
        <v>126800</v>
      </c>
      <c r="H33" s="16">
        <v>34126</v>
      </c>
      <c r="I33" s="18">
        <v>92674</v>
      </c>
    </row>
    <row r="34" spans="2:9" x14ac:dyDescent="0.2">
      <c r="C34" s="51" t="s">
        <v>268</v>
      </c>
      <c r="E34" s="15">
        <v>85120</v>
      </c>
      <c r="F34" s="16">
        <v>33848</v>
      </c>
      <c r="G34" s="18">
        <v>51272</v>
      </c>
      <c r="H34" s="16">
        <v>1978</v>
      </c>
      <c r="I34" s="18">
        <v>49294</v>
      </c>
    </row>
    <row r="35" spans="2:9" x14ac:dyDescent="0.2">
      <c r="C35" s="51" t="s">
        <v>269</v>
      </c>
      <c r="E35" s="62">
        <v>206731</v>
      </c>
      <c r="F35" s="52">
        <v>104082</v>
      </c>
      <c r="G35" s="52">
        <v>102649</v>
      </c>
      <c r="H35" s="52">
        <v>8127</v>
      </c>
      <c r="I35" s="52">
        <v>94522</v>
      </c>
    </row>
    <row r="36" spans="2:9" x14ac:dyDescent="0.2">
      <c r="E36" s="15"/>
      <c r="F36" s="16"/>
      <c r="G36" s="18"/>
      <c r="H36" s="16"/>
      <c r="I36" s="18"/>
    </row>
    <row r="37" spans="2:9" x14ac:dyDescent="0.2">
      <c r="C37" s="51" t="s">
        <v>270</v>
      </c>
      <c r="E37" s="15">
        <v>57243</v>
      </c>
      <c r="F37" s="16">
        <v>44596</v>
      </c>
      <c r="G37" s="18">
        <v>12647</v>
      </c>
      <c r="H37" s="16">
        <v>2326</v>
      </c>
      <c r="I37" s="18">
        <v>10321</v>
      </c>
    </row>
    <row r="38" spans="2:9" x14ac:dyDescent="0.2">
      <c r="C38" s="51" t="s">
        <v>271</v>
      </c>
      <c r="E38" s="15">
        <v>9434</v>
      </c>
      <c r="F38" s="16">
        <v>5446</v>
      </c>
      <c r="G38" s="18">
        <v>3988</v>
      </c>
      <c r="H38" s="16">
        <v>158</v>
      </c>
      <c r="I38" s="18">
        <v>3830</v>
      </c>
    </row>
    <row r="39" spans="2:9" x14ac:dyDescent="0.2">
      <c r="C39" s="51" t="s">
        <v>272</v>
      </c>
      <c r="E39" s="15">
        <v>58033</v>
      </c>
      <c r="F39" s="16">
        <v>30872</v>
      </c>
      <c r="G39" s="18">
        <v>27161</v>
      </c>
      <c r="H39" s="16">
        <v>3057</v>
      </c>
      <c r="I39" s="18">
        <v>24104</v>
      </c>
    </row>
    <row r="40" spans="2:9" x14ac:dyDescent="0.2">
      <c r="C40" s="51" t="s">
        <v>273</v>
      </c>
      <c r="E40" s="62">
        <v>240455</v>
      </c>
      <c r="F40" s="52">
        <v>143346</v>
      </c>
      <c r="G40" s="52">
        <v>97109</v>
      </c>
      <c r="H40" s="16">
        <v>5588</v>
      </c>
      <c r="I40" s="52">
        <v>91521</v>
      </c>
    </row>
    <row r="41" spans="2:9" x14ac:dyDescent="0.2">
      <c r="E41" s="15"/>
      <c r="F41" s="16"/>
      <c r="G41" s="18"/>
      <c r="H41" s="16"/>
      <c r="I41" s="18"/>
    </row>
    <row r="42" spans="2:9" x14ac:dyDescent="0.2">
      <c r="B42" s="51" t="s">
        <v>274</v>
      </c>
      <c r="E42" s="15">
        <v>518800</v>
      </c>
      <c r="F42" s="16">
        <v>297556</v>
      </c>
      <c r="G42" s="18">
        <v>221244</v>
      </c>
      <c r="H42" s="16">
        <v>20518</v>
      </c>
      <c r="I42" s="18">
        <v>200726</v>
      </c>
    </row>
    <row r="43" spans="2:9" x14ac:dyDescent="0.2">
      <c r="B43" s="51" t="s">
        <v>275</v>
      </c>
      <c r="E43" s="15">
        <v>208932</v>
      </c>
      <c r="F43" s="16">
        <v>90828</v>
      </c>
      <c r="G43" s="18">
        <v>118104</v>
      </c>
      <c r="H43" s="16">
        <v>29711</v>
      </c>
      <c r="I43" s="18">
        <v>88393</v>
      </c>
    </row>
    <row r="44" spans="2:9" x14ac:dyDescent="0.2">
      <c r="B44" s="51" t="s">
        <v>276</v>
      </c>
      <c r="E44" s="62">
        <v>409151</v>
      </c>
      <c r="F44" s="52">
        <v>110776</v>
      </c>
      <c r="G44" s="52">
        <v>298375</v>
      </c>
      <c r="H44" s="52">
        <v>22569</v>
      </c>
      <c r="I44" s="52">
        <v>275806</v>
      </c>
    </row>
    <row r="45" spans="2:9" x14ac:dyDescent="0.2">
      <c r="E45" s="15"/>
      <c r="F45" s="16"/>
      <c r="G45" s="18"/>
      <c r="H45" s="16"/>
      <c r="I45" s="18"/>
    </row>
    <row r="46" spans="2:9" x14ac:dyDescent="0.2">
      <c r="B46" s="51" t="s">
        <v>277</v>
      </c>
      <c r="E46" s="15">
        <v>217960</v>
      </c>
      <c r="F46" s="16">
        <v>58057</v>
      </c>
      <c r="G46" s="18">
        <v>159903</v>
      </c>
      <c r="H46" s="16">
        <v>17737</v>
      </c>
      <c r="I46" s="18">
        <v>142166</v>
      </c>
    </row>
    <row r="47" spans="2:9" x14ac:dyDescent="0.2">
      <c r="B47" s="51" t="s">
        <v>278</v>
      </c>
      <c r="E47" s="15">
        <v>381499</v>
      </c>
      <c r="F47" s="16">
        <v>34066</v>
      </c>
      <c r="G47" s="18">
        <v>347433</v>
      </c>
      <c r="H47" s="16">
        <v>106381</v>
      </c>
      <c r="I47" s="18">
        <v>241052</v>
      </c>
    </row>
    <row r="48" spans="2:9" x14ac:dyDescent="0.2">
      <c r="B48" s="51" t="s">
        <v>279</v>
      </c>
      <c r="E48" s="15">
        <v>328464</v>
      </c>
      <c r="F48" s="16">
        <v>143017</v>
      </c>
      <c r="G48" s="18">
        <v>185447</v>
      </c>
      <c r="H48" s="16">
        <v>34437</v>
      </c>
      <c r="I48" s="18">
        <v>151010</v>
      </c>
    </row>
    <row r="49" spans="2:9" x14ac:dyDescent="0.2">
      <c r="B49" s="51" t="s">
        <v>280</v>
      </c>
      <c r="E49" s="62">
        <v>941799</v>
      </c>
      <c r="F49" s="52">
        <v>387473</v>
      </c>
      <c r="G49" s="52">
        <v>554326</v>
      </c>
      <c r="H49" s="52">
        <v>90297</v>
      </c>
      <c r="I49" s="52">
        <v>464029</v>
      </c>
    </row>
    <row r="50" spans="2:9" x14ac:dyDescent="0.2">
      <c r="E50" s="17"/>
      <c r="F50" s="18"/>
      <c r="G50" s="18"/>
      <c r="H50" s="18"/>
      <c r="I50" s="18"/>
    </row>
    <row r="51" spans="2:9" x14ac:dyDescent="0.2">
      <c r="B51" s="51" t="s">
        <v>281</v>
      </c>
      <c r="E51" s="17">
        <v>483523</v>
      </c>
      <c r="F51" s="18">
        <v>73444</v>
      </c>
      <c r="G51" s="18">
        <v>410079</v>
      </c>
      <c r="H51" s="18">
        <v>92476</v>
      </c>
      <c r="I51" s="18">
        <v>317603</v>
      </c>
    </row>
    <row r="52" spans="2:9" x14ac:dyDescent="0.2">
      <c r="B52" s="51"/>
      <c r="E52" s="15"/>
      <c r="F52" s="16"/>
      <c r="G52" s="18"/>
      <c r="H52" s="16"/>
      <c r="I52" s="18"/>
    </row>
    <row r="53" spans="2:9" x14ac:dyDescent="0.2">
      <c r="B53" s="51" t="s">
        <v>282</v>
      </c>
      <c r="E53" s="15">
        <v>36977</v>
      </c>
      <c r="F53" s="16">
        <v>9411</v>
      </c>
      <c r="G53" s="18">
        <v>27566</v>
      </c>
      <c r="H53" s="16">
        <v>21731</v>
      </c>
      <c r="I53" s="18">
        <v>5835</v>
      </c>
    </row>
    <row r="54" spans="2:9" x14ac:dyDescent="0.2">
      <c r="B54" s="51" t="s">
        <v>283</v>
      </c>
      <c r="E54" s="15">
        <v>146667</v>
      </c>
      <c r="F54" s="16">
        <v>16774</v>
      </c>
      <c r="G54" s="18">
        <v>129893</v>
      </c>
      <c r="H54" s="16">
        <v>6181</v>
      </c>
      <c r="I54" s="18">
        <v>123712</v>
      </c>
    </row>
    <row r="55" spans="2:9" x14ac:dyDescent="0.2">
      <c r="B55" s="51" t="s">
        <v>284</v>
      </c>
      <c r="E55" s="62">
        <v>299879</v>
      </c>
      <c r="F55" s="52">
        <v>47259</v>
      </c>
      <c r="G55" s="52">
        <v>252620</v>
      </c>
      <c r="H55" s="52">
        <v>64564</v>
      </c>
      <c r="I55" s="52">
        <v>188056</v>
      </c>
    </row>
    <row r="56" spans="2:9" x14ac:dyDescent="0.2">
      <c r="E56" s="17"/>
      <c r="F56" s="18"/>
      <c r="G56" s="18"/>
      <c r="H56" s="18"/>
      <c r="I56" s="18"/>
    </row>
    <row r="57" spans="2:9" x14ac:dyDescent="0.2">
      <c r="B57" s="51" t="s">
        <v>285</v>
      </c>
      <c r="E57" s="17">
        <v>95414</v>
      </c>
      <c r="F57" s="18">
        <v>30564</v>
      </c>
      <c r="G57" s="18">
        <v>64850</v>
      </c>
      <c r="H57" s="18">
        <v>5410</v>
      </c>
      <c r="I57" s="18">
        <v>59440</v>
      </c>
    </row>
    <row r="58" spans="2:9" x14ac:dyDescent="0.2">
      <c r="B58" s="51"/>
      <c r="E58" s="15"/>
      <c r="F58" s="16"/>
      <c r="G58" s="18"/>
      <c r="H58" s="16"/>
      <c r="I58" s="18"/>
    </row>
    <row r="59" spans="2:9" x14ac:dyDescent="0.2">
      <c r="B59" s="51" t="s">
        <v>286</v>
      </c>
      <c r="E59" s="62">
        <v>95414</v>
      </c>
      <c r="F59" s="64">
        <v>30564</v>
      </c>
      <c r="G59" s="64">
        <v>64850</v>
      </c>
      <c r="H59" s="64">
        <v>5410</v>
      </c>
      <c r="I59" s="64">
        <v>59440</v>
      </c>
    </row>
    <row r="60" spans="2:9" x14ac:dyDescent="0.2">
      <c r="B60" s="67"/>
      <c r="C60" s="67"/>
      <c r="D60" s="67"/>
      <c r="E60" s="66"/>
      <c r="F60" s="67"/>
      <c r="G60" s="67"/>
      <c r="H60" s="67"/>
      <c r="I60" s="67"/>
    </row>
    <row r="61" spans="2:9" x14ac:dyDescent="0.2">
      <c r="E61" s="62"/>
    </row>
    <row r="62" spans="2:9" x14ac:dyDescent="0.2">
      <c r="B62" s="51" t="s">
        <v>287</v>
      </c>
      <c r="E62" s="62">
        <v>6045361</v>
      </c>
      <c r="F62" s="64">
        <v>2642182</v>
      </c>
      <c r="G62" s="64">
        <v>3403179</v>
      </c>
      <c r="H62" s="64">
        <v>534704</v>
      </c>
      <c r="I62" s="64">
        <v>2868475</v>
      </c>
    </row>
    <row r="63" spans="2:9" x14ac:dyDescent="0.2">
      <c r="B63" s="67"/>
      <c r="C63" s="67"/>
      <c r="D63" s="67"/>
      <c r="E63" s="66"/>
      <c r="F63" s="67"/>
      <c r="G63" s="67"/>
      <c r="H63" s="67"/>
      <c r="I63" s="67"/>
    </row>
    <row r="64" spans="2:9" x14ac:dyDescent="0.2">
      <c r="E64" s="62"/>
    </row>
    <row r="65" spans="1:10" x14ac:dyDescent="0.2">
      <c r="B65" s="51" t="s">
        <v>288</v>
      </c>
      <c r="E65" s="15">
        <v>20172</v>
      </c>
      <c r="F65" s="105" t="s">
        <v>289</v>
      </c>
      <c r="G65" s="18">
        <v>20172</v>
      </c>
      <c r="H65" s="105" t="s">
        <v>289</v>
      </c>
      <c r="I65" s="18">
        <v>20172</v>
      </c>
    </row>
    <row r="66" spans="1:10" x14ac:dyDescent="0.2">
      <c r="B66" s="51" t="s">
        <v>290</v>
      </c>
      <c r="E66" s="106">
        <v>16186</v>
      </c>
      <c r="F66" s="107" t="s">
        <v>289</v>
      </c>
      <c r="G66" s="18">
        <v>16186</v>
      </c>
      <c r="H66" s="105" t="s">
        <v>289</v>
      </c>
      <c r="I66" s="18">
        <v>16186</v>
      </c>
    </row>
    <row r="67" spans="1:10" x14ac:dyDescent="0.2">
      <c r="B67" s="51" t="s">
        <v>291</v>
      </c>
      <c r="E67" s="108" t="s">
        <v>289</v>
      </c>
      <c r="F67" s="64">
        <v>-101428</v>
      </c>
      <c r="G67" s="64">
        <v>101428</v>
      </c>
      <c r="H67" s="109" t="s">
        <v>289</v>
      </c>
      <c r="I67" s="64">
        <v>101428</v>
      </c>
    </row>
    <row r="68" spans="1:10" x14ac:dyDescent="0.2">
      <c r="B68" s="67"/>
      <c r="C68" s="67"/>
      <c r="D68" s="67"/>
      <c r="E68" s="66"/>
      <c r="F68" s="67"/>
      <c r="G68" s="67"/>
      <c r="H68" s="67"/>
      <c r="I68" s="67"/>
    </row>
    <row r="69" spans="1:10" x14ac:dyDescent="0.2">
      <c r="E69" s="62"/>
    </row>
    <row r="70" spans="1:10" x14ac:dyDescent="0.2">
      <c r="B70" s="173" t="s">
        <v>292</v>
      </c>
      <c r="C70" s="171"/>
      <c r="E70" s="17">
        <v>6049347</v>
      </c>
      <c r="F70" s="73">
        <v>2743610</v>
      </c>
      <c r="G70" s="73">
        <v>3305737</v>
      </c>
      <c r="H70" s="64">
        <v>534704</v>
      </c>
      <c r="I70" s="73">
        <v>2771033</v>
      </c>
    </row>
    <row r="71" spans="1:10" ht="18" thickBot="1" x14ac:dyDescent="0.25">
      <c r="B71" s="49"/>
      <c r="C71" s="53"/>
      <c r="D71" s="53"/>
      <c r="E71" s="50"/>
      <c r="F71" s="49"/>
      <c r="G71" s="49"/>
      <c r="H71" s="53"/>
      <c r="I71" s="49"/>
    </row>
    <row r="72" spans="1:10" x14ac:dyDescent="0.2">
      <c r="D72" s="51" t="s">
        <v>109</v>
      </c>
    </row>
    <row r="73" spans="1:10" x14ac:dyDescent="0.2">
      <c r="D73" s="51"/>
    </row>
    <row r="74" spans="1:10" x14ac:dyDescent="0.2">
      <c r="A74" s="51"/>
    </row>
    <row r="75" spans="1:10" x14ac:dyDescent="0.2">
      <c r="C75" s="3" t="s">
        <v>293</v>
      </c>
    </row>
    <row r="76" spans="1:10" x14ac:dyDescent="0.2">
      <c r="D76" s="110" t="s">
        <v>294</v>
      </c>
    </row>
    <row r="77" spans="1:10" ht="18" thickBot="1" x14ac:dyDescent="0.25">
      <c r="B77" s="53"/>
      <c r="C77" s="53"/>
      <c r="D77" s="53"/>
      <c r="E77" s="53"/>
      <c r="F77" s="53"/>
      <c r="G77" s="53"/>
      <c r="H77" s="53"/>
      <c r="I77" s="54" t="s">
        <v>153</v>
      </c>
    </row>
    <row r="78" spans="1:10" x14ac:dyDescent="0.2">
      <c r="B78" s="111" t="s">
        <v>295</v>
      </c>
      <c r="C78" s="112"/>
      <c r="D78" s="113" t="s">
        <v>296</v>
      </c>
      <c r="E78" s="114"/>
      <c r="F78" s="115"/>
      <c r="G78" s="115"/>
      <c r="H78" s="62"/>
      <c r="I78" s="64"/>
      <c r="J78" s="64"/>
    </row>
    <row r="79" spans="1:10" x14ac:dyDescent="0.2">
      <c r="B79" s="116" t="s">
        <v>297</v>
      </c>
      <c r="C79" s="117"/>
      <c r="D79" s="118" t="s">
        <v>298</v>
      </c>
      <c r="E79" s="118" t="s">
        <v>299</v>
      </c>
      <c r="F79" s="115" t="s">
        <v>300</v>
      </c>
      <c r="G79" s="119"/>
      <c r="H79" s="104" t="s">
        <v>301</v>
      </c>
      <c r="I79" s="64"/>
      <c r="J79" s="64"/>
    </row>
    <row r="80" spans="1:10" x14ac:dyDescent="0.2">
      <c r="B80" s="120" t="s">
        <v>302</v>
      </c>
      <c r="C80" s="121"/>
      <c r="D80" s="122" t="s">
        <v>303</v>
      </c>
      <c r="E80" s="123" t="s">
        <v>304</v>
      </c>
      <c r="F80" s="124" t="s">
        <v>305</v>
      </c>
      <c r="G80" s="125"/>
      <c r="H80" s="57"/>
      <c r="I80" s="67"/>
      <c r="J80" s="64"/>
    </row>
    <row r="81" spans="2:8" x14ac:dyDescent="0.2">
      <c r="B81" s="126"/>
      <c r="C81" s="126"/>
      <c r="E81" s="64"/>
      <c r="H81" s="62"/>
    </row>
    <row r="82" spans="2:8" x14ac:dyDescent="0.2">
      <c r="B82" s="127">
        <v>343279</v>
      </c>
      <c r="C82" s="128"/>
      <c r="D82" s="18">
        <v>2148153</v>
      </c>
      <c r="E82" s="18">
        <f>E84+E90+E92+SUM(E111:E117)+E118</f>
        <v>1304049</v>
      </c>
      <c r="G82" s="105">
        <v>844104</v>
      </c>
      <c r="H82" s="104" t="s">
        <v>306</v>
      </c>
    </row>
    <row r="83" spans="2:8" x14ac:dyDescent="0.2">
      <c r="B83" s="127"/>
      <c r="C83" s="128"/>
      <c r="G83" s="105"/>
      <c r="H83" s="62"/>
    </row>
    <row r="84" spans="2:8" x14ac:dyDescent="0.2">
      <c r="B84" s="127">
        <v>1115</v>
      </c>
      <c r="C84" s="128"/>
      <c r="D84" s="18">
        <v>86505</v>
      </c>
      <c r="E84" s="18">
        <f>SUM(E86:E88)</f>
        <v>17971</v>
      </c>
      <c r="G84" s="105">
        <v>68534</v>
      </c>
      <c r="H84" s="104" t="s">
        <v>307</v>
      </c>
    </row>
    <row r="85" spans="2:8" x14ac:dyDescent="0.2">
      <c r="B85" s="127"/>
      <c r="C85" s="128"/>
      <c r="D85" s="18"/>
      <c r="E85" s="18"/>
      <c r="G85" s="105"/>
      <c r="H85" s="104"/>
    </row>
    <row r="86" spans="2:8" x14ac:dyDescent="0.2">
      <c r="B86" s="127">
        <v>1221</v>
      </c>
      <c r="C86" s="128"/>
      <c r="D86" s="52">
        <v>62893</v>
      </c>
      <c r="E86" s="16">
        <v>13382</v>
      </c>
      <c r="G86" s="105">
        <v>49511</v>
      </c>
      <c r="H86" s="104" t="s">
        <v>308</v>
      </c>
    </row>
    <row r="87" spans="2:8" x14ac:dyDescent="0.2">
      <c r="B87" s="127">
        <v>-759</v>
      </c>
      <c r="C87" s="128"/>
      <c r="D87" s="18">
        <v>8611</v>
      </c>
      <c r="E87" s="16">
        <v>1434</v>
      </c>
      <c r="G87" s="105">
        <v>7177</v>
      </c>
      <c r="H87" s="104" t="s">
        <v>309</v>
      </c>
    </row>
    <row r="88" spans="2:8" x14ac:dyDescent="0.2">
      <c r="B88" s="127">
        <v>653</v>
      </c>
      <c r="C88" s="128"/>
      <c r="D88" s="18">
        <v>15001</v>
      </c>
      <c r="E88" s="16">
        <v>3155</v>
      </c>
      <c r="G88" s="105">
        <v>11846</v>
      </c>
      <c r="H88" s="104" t="s">
        <v>310</v>
      </c>
    </row>
    <row r="89" spans="2:8" x14ac:dyDescent="0.2">
      <c r="B89" s="127"/>
      <c r="C89" s="128"/>
      <c r="D89" s="18"/>
      <c r="G89" s="105"/>
      <c r="H89" s="62"/>
    </row>
    <row r="90" spans="2:8" x14ac:dyDescent="0.2">
      <c r="B90" s="127">
        <v>242</v>
      </c>
      <c r="C90" s="128"/>
      <c r="D90" s="52">
        <v>2728</v>
      </c>
      <c r="E90" s="16">
        <v>1373</v>
      </c>
      <c r="G90" s="105">
        <v>1355</v>
      </c>
      <c r="H90" s="104" t="s">
        <v>311</v>
      </c>
    </row>
    <row r="91" spans="2:8" x14ac:dyDescent="0.2">
      <c r="B91" s="127"/>
      <c r="C91" s="128"/>
      <c r="D91" s="18"/>
      <c r="G91" s="105"/>
      <c r="H91" s="62"/>
    </row>
    <row r="92" spans="2:8" x14ac:dyDescent="0.2">
      <c r="B92" s="127">
        <v>235676</v>
      </c>
      <c r="C92" s="128"/>
      <c r="D92" s="52">
        <v>601984</v>
      </c>
      <c r="E92" s="18">
        <f>SUM(E94:E109)</f>
        <v>315803</v>
      </c>
      <c r="G92" s="105">
        <v>286181</v>
      </c>
      <c r="H92" s="104" t="s">
        <v>312</v>
      </c>
    </row>
    <row r="93" spans="2:8" x14ac:dyDescent="0.2">
      <c r="B93" s="127"/>
      <c r="C93" s="128"/>
      <c r="D93" s="18"/>
      <c r="G93" s="105"/>
      <c r="H93" s="62"/>
    </row>
    <row r="94" spans="2:8" x14ac:dyDescent="0.2">
      <c r="B94" s="127">
        <v>62178</v>
      </c>
      <c r="C94" s="128"/>
      <c r="D94" s="52">
        <v>73934</v>
      </c>
      <c r="E94" s="16">
        <v>35793</v>
      </c>
      <c r="G94" s="105">
        <v>38141</v>
      </c>
      <c r="H94" s="104" t="s">
        <v>313</v>
      </c>
    </row>
    <row r="95" spans="2:8" x14ac:dyDescent="0.2">
      <c r="B95" s="127">
        <v>2554</v>
      </c>
      <c r="C95" s="128"/>
      <c r="D95" s="18">
        <v>28811</v>
      </c>
      <c r="E95" s="16">
        <v>22574</v>
      </c>
      <c r="G95" s="105">
        <v>6237</v>
      </c>
      <c r="H95" s="104" t="s">
        <v>314</v>
      </c>
    </row>
    <row r="96" spans="2:8" x14ac:dyDescent="0.2">
      <c r="B96" s="127">
        <v>642</v>
      </c>
      <c r="C96" s="128"/>
      <c r="D96" s="18">
        <v>5696</v>
      </c>
      <c r="E96" s="16">
        <v>5325</v>
      </c>
      <c r="G96" s="105">
        <v>371</v>
      </c>
      <c r="H96" s="104" t="s">
        <v>315</v>
      </c>
    </row>
    <row r="97" spans="2:9" x14ac:dyDescent="0.2">
      <c r="B97" s="127"/>
      <c r="C97" s="128"/>
      <c r="D97" s="18"/>
      <c r="G97" s="105"/>
      <c r="H97" s="62"/>
    </row>
    <row r="98" spans="2:9" x14ac:dyDescent="0.2">
      <c r="B98" s="127">
        <v>10966</v>
      </c>
      <c r="C98" s="128"/>
      <c r="D98" s="52">
        <v>113280</v>
      </c>
      <c r="E98" s="16">
        <v>35978</v>
      </c>
      <c r="G98" s="105">
        <v>77302</v>
      </c>
      <c r="H98" s="104" t="s">
        <v>316</v>
      </c>
    </row>
    <row r="99" spans="2:9" x14ac:dyDescent="0.2">
      <c r="B99" s="127">
        <v>129278</v>
      </c>
      <c r="C99" s="128"/>
      <c r="D99" s="18">
        <v>30119</v>
      </c>
      <c r="E99" s="16">
        <v>9857</v>
      </c>
      <c r="G99" s="105">
        <v>20262</v>
      </c>
      <c r="H99" s="104" t="s">
        <v>317</v>
      </c>
    </row>
    <row r="100" spans="2:9" x14ac:dyDescent="0.2">
      <c r="B100" s="127">
        <v>1230</v>
      </c>
      <c r="C100" s="128"/>
      <c r="D100" s="18">
        <v>12706</v>
      </c>
      <c r="E100" s="16">
        <v>10826</v>
      </c>
      <c r="G100" s="105">
        <v>1880</v>
      </c>
      <c r="H100" s="104" t="s">
        <v>318</v>
      </c>
    </row>
    <row r="101" spans="2:9" x14ac:dyDescent="0.2">
      <c r="B101" s="127"/>
      <c r="C101" s="128"/>
      <c r="D101" s="18"/>
      <c r="G101" s="105"/>
      <c r="H101" s="62"/>
    </row>
    <row r="102" spans="2:9" x14ac:dyDescent="0.2">
      <c r="B102" s="127">
        <v>8870</v>
      </c>
      <c r="C102" s="128"/>
      <c r="D102" s="52">
        <v>83804</v>
      </c>
      <c r="E102" s="16">
        <v>42825</v>
      </c>
      <c r="G102" s="105">
        <v>40979</v>
      </c>
      <c r="H102" s="104" t="s">
        <v>319</v>
      </c>
    </row>
    <row r="103" spans="2:9" x14ac:dyDescent="0.2">
      <c r="B103" s="127">
        <v>2999</v>
      </c>
      <c r="C103" s="128"/>
      <c r="D103" s="18">
        <v>46295</v>
      </c>
      <c r="E103" s="16">
        <v>17788</v>
      </c>
      <c r="G103" s="105">
        <v>28507</v>
      </c>
      <c r="H103" s="104" t="s">
        <v>320</v>
      </c>
    </row>
    <row r="104" spans="2:9" x14ac:dyDescent="0.2">
      <c r="B104" s="127">
        <v>6736</v>
      </c>
      <c r="C104" s="128"/>
      <c r="D104" s="18">
        <v>87786</v>
      </c>
      <c r="E104" s="16">
        <v>37820</v>
      </c>
      <c r="G104" s="105">
        <v>49966</v>
      </c>
      <c r="H104" s="104" t="s">
        <v>321</v>
      </c>
    </row>
    <row r="105" spans="2:9" x14ac:dyDescent="0.2">
      <c r="B105" s="127"/>
      <c r="C105" s="128"/>
      <c r="D105" s="18"/>
      <c r="G105" s="105"/>
      <c r="H105" s="62"/>
    </row>
    <row r="106" spans="2:9" x14ac:dyDescent="0.2">
      <c r="B106" s="127">
        <v>1362</v>
      </c>
      <c r="C106" s="128"/>
      <c r="D106" s="52">
        <v>8959</v>
      </c>
      <c r="E106" s="16">
        <v>14115</v>
      </c>
      <c r="G106" s="105">
        <v>-5156</v>
      </c>
      <c r="H106" s="104" t="s">
        <v>322</v>
      </c>
    </row>
    <row r="107" spans="2:9" x14ac:dyDescent="0.2">
      <c r="B107" s="127">
        <v>278</v>
      </c>
      <c r="C107" s="128"/>
      <c r="D107" s="18">
        <v>3552</v>
      </c>
      <c r="E107" s="16">
        <v>14443</v>
      </c>
      <c r="G107" s="105">
        <v>-10891</v>
      </c>
      <c r="H107" s="104" t="s">
        <v>323</v>
      </c>
    </row>
    <row r="108" spans="2:9" x14ac:dyDescent="0.2">
      <c r="B108" s="127">
        <v>1872</v>
      </c>
      <c r="C108" s="128"/>
      <c r="D108" s="18">
        <v>22232</v>
      </c>
      <c r="E108" s="16">
        <v>9900</v>
      </c>
      <c r="G108" s="105">
        <v>12332</v>
      </c>
      <c r="H108" s="104" t="s">
        <v>324</v>
      </c>
    </row>
    <row r="109" spans="2:9" x14ac:dyDescent="0.2">
      <c r="B109" s="127">
        <v>6711</v>
      </c>
      <c r="C109" s="128"/>
      <c r="D109" s="18">
        <v>84810</v>
      </c>
      <c r="E109" s="16">
        <v>58559</v>
      </c>
      <c r="G109" s="105">
        <v>26251</v>
      </c>
      <c r="H109" s="104" t="s">
        <v>325</v>
      </c>
    </row>
    <row r="110" spans="2:9" x14ac:dyDescent="0.2">
      <c r="B110" s="127"/>
      <c r="C110" s="128"/>
      <c r="D110" s="18"/>
      <c r="E110" s="16"/>
      <c r="G110" s="105"/>
      <c r="H110" s="129"/>
    </row>
    <row r="111" spans="2:9" x14ac:dyDescent="0.2">
      <c r="B111" s="127">
        <v>13830</v>
      </c>
      <c r="C111" s="128"/>
      <c r="D111" s="52">
        <v>186896</v>
      </c>
      <c r="E111" s="16">
        <v>144906</v>
      </c>
      <c r="G111" s="105">
        <v>41990</v>
      </c>
      <c r="H111" s="104" t="s">
        <v>326</v>
      </c>
      <c r="I111" s="40"/>
    </row>
    <row r="112" spans="2:9" x14ac:dyDescent="0.2">
      <c r="B112" s="127">
        <v>8780</v>
      </c>
      <c r="C112" s="128"/>
      <c r="D112" s="18">
        <v>79613</v>
      </c>
      <c r="E112" s="16">
        <v>33809</v>
      </c>
      <c r="G112" s="105">
        <v>45804</v>
      </c>
      <c r="H112" s="104" t="s">
        <v>327</v>
      </c>
      <c r="I112" s="40"/>
    </row>
    <row r="113" spans="2:9" x14ac:dyDescent="0.2">
      <c r="B113" s="127">
        <v>21504</v>
      </c>
      <c r="C113" s="128"/>
      <c r="D113" s="18">
        <v>254302</v>
      </c>
      <c r="E113" s="16">
        <v>205236</v>
      </c>
      <c r="G113" s="105">
        <v>49066</v>
      </c>
      <c r="H113" s="104" t="s">
        <v>328</v>
      </c>
      <c r="I113" s="40"/>
    </row>
    <row r="114" spans="2:9" x14ac:dyDescent="0.2">
      <c r="B114" s="127"/>
      <c r="C114" s="128"/>
      <c r="D114" s="18"/>
      <c r="E114" s="16"/>
      <c r="G114" s="105"/>
      <c r="H114" s="62"/>
      <c r="I114" s="40"/>
    </row>
    <row r="115" spans="2:9" x14ac:dyDescent="0.2">
      <c r="B115" s="127">
        <v>-4364</v>
      </c>
      <c r="C115" s="128"/>
      <c r="D115" s="52">
        <v>146530</v>
      </c>
      <c r="E115" s="16">
        <v>91574</v>
      </c>
      <c r="G115" s="105">
        <v>54956</v>
      </c>
      <c r="H115" s="104" t="s">
        <v>329</v>
      </c>
      <c r="I115" s="40"/>
    </row>
    <row r="116" spans="2:9" x14ac:dyDescent="0.2">
      <c r="B116" s="127">
        <v>28987</v>
      </c>
      <c r="C116" s="128"/>
      <c r="D116" s="18">
        <v>212065</v>
      </c>
      <c r="E116" s="16">
        <v>11675</v>
      </c>
      <c r="G116" s="105">
        <v>200390</v>
      </c>
      <c r="H116" s="104" t="s">
        <v>330</v>
      </c>
      <c r="I116" s="40"/>
    </row>
    <row r="117" spans="2:9" x14ac:dyDescent="0.2">
      <c r="B117" s="127">
        <v>11370</v>
      </c>
      <c r="C117" s="128"/>
      <c r="D117" s="18">
        <v>139640</v>
      </c>
      <c r="E117" s="16">
        <v>112652</v>
      </c>
      <c r="G117" s="105">
        <v>26988</v>
      </c>
      <c r="H117" s="104" t="s">
        <v>331</v>
      </c>
      <c r="I117" s="40"/>
    </row>
    <row r="118" spans="2:9" x14ac:dyDescent="0.2">
      <c r="B118" s="127">
        <v>26139</v>
      </c>
      <c r="C118" s="128"/>
      <c r="D118" s="18">
        <v>437890</v>
      </c>
      <c r="E118" s="16">
        <v>369050</v>
      </c>
      <c r="G118" s="105">
        <v>68840</v>
      </c>
      <c r="H118" s="104" t="s">
        <v>332</v>
      </c>
      <c r="I118" s="40"/>
    </row>
    <row r="119" spans="2:9" x14ac:dyDescent="0.2">
      <c r="B119" s="127"/>
      <c r="C119" s="128"/>
      <c r="D119" s="18"/>
      <c r="G119" s="105"/>
      <c r="H119" s="62"/>
      <c r="I119" s="40"/>
    </row>
    <row r="120" spans="2:9" x14ac:dyDescent="0.2">
      <c r="B120" s="127">
        <v>1134</v>
      </c>
      <c r="C120" s="128"/>
      <c r="D120" s="52">
        <v>316469</v>
      </c>
      <c r="E120" s="18">
        <f>SUM(E122:E124)</f>
        <v>316469</v>
      </c>
      <c r="G120" s="105" t="s">
        <v>289</v>
      </c>
      <c r="H120" s="104" t="s">
        <v>333</v>
      </c>
      <c r="I120" s="40"/>
    </row>
    <row r="121" spans="2:9" x14ac:dyDescent="0.2">
      <c r="B121" s="127"/>
      <c r="C121" s="128"/>
      <c r="G121" s="105"/>
      <c r="H121" s="104"/>
      <c r="I121" s="40"/>
    </row>
    <row r="122" spans="2:9" x14ac:dyDescent="0.2">
      <c r="B122" s="127">
        <v>0</v>
      </c>
      <c r="C122" s="128"/>
      <c r="D122" s="18">
        <v>5835</v>
      </c>
      <c r="E122" s="16">
        <v>5835</v>
      </c>
      <c r="G122" s="105" t="s">
        <v>289</v>
      </c>
      <c r="H122" s="104" t="s">
        <v>334</v>
      </c>
      <c r="I122" s="40"/>
    </row>
    <row r="123" spans="2:9" x14ac:dyDescent="0.2">
      <c r="B123" s="127">
        <v>20</v>
      </c>
      <c r="C123" s="128"/>
      <c r="D123" s="52">
        <v>123692</v>
      </c>
      <c r="E123" s="16">
        <v>123692</v>
      </c>
      <c r="G123" s="105" t="s">
        <v>289</v>
      </c>
      <c r="H123" s="104" t="s">
        <v>335</v>
      </c>
      <c r="I123" s="40"/>
    </row>
    <row r="124" spans="2:9" x14ac:dyDescent="0.2">
      <c r="B124" s="127">
        <v>1114</v>
      </c>
      <c r="C124" s="128"/>
      <c r="D124" s="18">
        <v>186942</v>
      </c>
      <c r="E124" s="16">
        <v>186942</v>
      </c>
      <c r="G124" s="105" t="s">
        <v>289</v>
      </c>
      <c r="H124" s="104" t="s">
        <v>336</v>
      </c>
      <c r="I124" s="40"/>
    </row>
    <row r="125" spans="2:9" x14ac:dyDescent="0.2">
      <c r="B125" s="127"/>
      <c r="C125" s="128"/>
      <c r="D125" s="18"/>
      <c r="G125" s="105"/>
      <c r="H125" s="62"/>
      <c r="I125" s="40"/>
    </row>
    <row r="126" spans="2:9" x14ac:dyDescent="0.2">
      <c r="B126" s="127">
        <v>1341</v>
      </c>
      <c r="C126" s="128"/>
      <c r="D126" s="18">
        <v>58099</v>
      </c>
      <c r="E126" s="18">
        <f>E128</f>
        <v>58099</v>
      </c>
      <c r="G126" s="105" t="s">
        <v>289</v>
      </c>
      <c r="H126" s="104" t="s">
        <v>337</v>
      </c>
      <c r="I126" s="40"/>
    </row>
    <row r="127" spans="2:9" x14ac:dyDescent="0.2">
      <c r="B127" s="127"/>
      <c r="C127" s="128"/>
      <c r="D127" s="18"/>
      <c r="G127" s="105"/>
      <c r="H127" s="104"/>
      <c r="I127" s="40"/>
    </row>
    <row r="128" spans="2:9" x14ac:dyDescent="0.2">
      <c r="B128" s="127">
        <v>1341</v>
      </c>
      <c r="C128" s="128"/>
      <c r="D128" s="52">
        <v>58099</v>
      </c>
      <c r="E128" s="16">
        <v>58099</v>
      </c>
      <c r="G128" s="105" t="s">
        <v>289</v>
      </c>
      <c r="H128" s="104" t="s">
        <v>338</v>
      </c>
      <c r="I128" s="40"/>
    </row>
    <row r="129" spans="2:9" x14ac:dyDescent="0.2">
      <c r="B129" s="127"/>
      <c r="C129" s="128"/>
      <c r="D129" s="18"/>
      <c r="G129" s="105"/>
      <c r="H129" s="62"/>
      <c r="I129" s="41"/>
    </row>
    <row r="130" spans="2:9" x14ac:dyDescent="0.2">
      <c r="B130" s="130"/>
      <c r="C130" s="131"/>
      <c r="D130" s="72"/>
      <c r="E130" s="72"/>
      <c r="F130" s="72"/>
      <c r="G130" s="132"/>
      <c r="H130" s="59"/>
      <c r="I130" s="40"/>
    </row>
    <row r="131" spans="2:9" x14ac:dyDescent="0.2">
      <c r="B131" s="109">
        <v>345754</v>
      </c>
      <c r="C131" s="133"/>
      <c r="D131" s="73">
        <v>2522721</v>
      </c>
      <c r="E131" s="73">
        <f>E82+E120+E126</f>
        <v>1678617</v>
      </c>
      <c r="F131" s="64"/>
      <c r="G131" s="134">
        <v>844104</v>
      </c>
      <c r="H131" s="104" t="s">
        <v>339</v>
      </c>
      <c r="I131" s="40"/>
    </row>
    <row r="132" spans="2:9" x14ac:dyDescent="0.2">
      <c r="B132" s="135"/>
      <c r="C132" s="120"/>
      <c r="D132" s="67"/>
      <c r="E132" s="136"/>
      <c r="F132" s="67"/>
      <c r="G132" s="135"/>
      <c r="H132" s="66"/>
      <c r="I132" s="41"/>
    </row>
    <row r="133" spans="2:9" x14ac:dyDescent="0.2">
      <c r="B133" s="127"/>
      <c r="C133" s="128"/>
      <c r="E133" s="137"/>
      <c r="G133" s="105"/>
      <c r="H133" s="62"/>
      <c r="I133" s="40"/>
    </row>
    <row r="134" spans="2:9" x14ac:dyDescent="0.2">
      <c r="B134" s="127">
        <v>20172</v>
      </c>
      <c r="C134" s="128"/>
      <c r="D134" s="105" t="s">
        <v>289</v>
      </c>
      <c r="E134" s="105" t="s">
        <v>289</v>
      </c>
      <c r="G134" s="105" t="s">
        <v>289</v>
      </c>
      <c r="H134" s="104" t="s">
        <v>340</v>
      </c>
      <c r="I134" s="40"/>
    </row>
    <row r="135" spans="2:9" x14ac:dyDescent="0.2">
      <c r="B135" s="127">
        <v>16186</v>
      </c>
      <c r="C135" s="128"/>
      <c r="D135" s="109" t="s">
        <v>289</v>
      </c>
      <c r="E135" s="109" t="s">
        <v>289</v>
      </c>
      <c r="G135" s="105" t="s">
        <v>289</v>
      </c>
      <c r="H135" s="104" t="s">
        <v>341</v>
      </c>
      <c r="I135" s="40"/>
    </row>
    <row r="136" spans="2:9" x14ac:dyDescent="0.2">
      <c r="B136" s="127" t="s">
        <v>289</v>
      </c>
      <c r="C136" s="128"/>
      <c r="D136" s="64">
        <v>101428</v>
      </c>
      <c r="E136" s="127" t="s">
        <v>289</v>
      </c>
      <c r="G136" s="105">
        <v>101428</v>
      </c>
      <c r="H136" s="104" t="s">
        <v>342</v>
      </c>
      <c r="I136" s="40"/>
    </row>
    <row r="137" spans="2:9" x14ac:dyDescent="0.2">
      <c r="B137" s="135"/>
      <c r="C137" s="120"/>
      <c r="D137" s="138"/>
      <c r="E137" s="67"/>
      <c r="G137" s="138"/>
      <c r="H137" s="66"/>
      <c r="I137" s="67"/>
    </row>
    <row r="138" spans="2:9" x14ac:dyDescent="0.2">
      <c r="B138" s="127"/>
      <c r="C138" s="128"/>
      <c r="D138" s="105"/>
      <c r="F138" s="72"/>
      <c r="G138" s="105"/>
      <c r="H138" s="62"/>
      <c r="I138" s="40"/>
    </row>
    <row r="139" spans="2:9" x14ac:dyDescent="0.2">
      <c r="B139" s="127">
        <v>349740</v>
      </c>
      <c r="C139" s="128"/>
      <c r="D139" s="18">
        <v>2421293</v>
      </c>
      <c r="E139" s="18">
        <f>E131+E134-E135-E136</f>
        <v>1678617</v>
      </c>
      <c r="G139" s="105">
        <v>742676</v>
      </c>
      <c r="H139" s="104" t="s">
        <v>343</v>
      </c>
      <c r="I139" s="40"/>
    </row>
    <row r="140" spans="2:9" ht="18" thickBot="1" x14ac:dyDescent="0.25">
      <c r="B140" s="139"/>
      <c r="C140" s="139"/>
      <c r="D140" s="53"/>
      <c r="E140" s="140"/>
      <c r="F140" s="53"/>
      <c r="G140" s="141"/>
      <c r="H140" s="50"/>
      <c r="I140" s="49"/>
    </row>
    <row r="141" spans="2:9" x14ac:dyDescent="0.2">
      <c r="B141" s="137"/>
      <c r="D141" s="137"/>
      <c r="E141" s="137"/>
      <c r="G141" s="127"/>
    </row>
  </sheetData>
  <mergeCells count="2">
    <mergeCell ref="B10:D10"/>
    <mergeCell ref="B70:C70"/>
  </mergeCells>
  <phoneticPr fontId="2"/>
  <pageMargins left="0.4" right="0.49" top="0.56999999999999995" bottom="0.59" header="0.51200000000000001" footer="0.51200000000000001"/>
  <pageSetup paperSize="12" scale="75" orientation="portrait" horizontalDpi="4294967292" r:id="rId1"/>
  <headerFooter alignWithMargins="0"/>
  <rowBreaks count="1" manualBreakCount="1">
    <brk id="7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144"/>
  <sheetViews>
    <sheetView showGridLines="0" zoomScale="75" zoomScaleNormal="100" workbookViewId="0">
      <selection activeCell="B74" sqref="B74"/>
    </sheetView>
  </sheetViews>
  <sheetFormatPr defaultColWidth="13.375" defaultRowHeight="17.25" x14ac:dyDescent="0.2"/>
  <cols>
    <col min="1" max="1" width="13.375" style="52" customWidth="1"/>
    <col min="2" max="2" width="13.375" style="52"/>
    <col min="3" max="3" width="14.625" style="52" customWidth="1"/>
    <col min="4" max="7" width="12.125" style="52" customWidth="1"/>
    <col min="8" max="9" width="14.625" style="52" customWidth="1"/>
    <col min="10" max="10" width="12.125" style="52" customWidth="1"/>
    <col min="11" max="11" width="14.625" style="52" customWidth="1"/>
    <col min="12" max="256" width="13.375" style="52"/>
    <col min="257" max="257" width="13.375" style="52" customWidth="1"/>
    <col min="258" max="258" width="13.375" style="52"/>
    <col min="259" max="259" width="14.625" style="52" customWidth="1"/>
    <col min="260" max="263" width="12.125" style="52" customWidth="1"/>
    <col min="264" max="265" width="14.625" style="52" customWidth="1"/>
    <col min="266" max="266" width="12.125" style="52" customWidth="1"/>
    <col min="267" max="267" width="14.625" style="52" customWidth="1"/>
    <col min="268" max="512" width="13.375" style="52"/>
    <col min="513" max="513" width="13.375" style="52" customWidth="1"/>
    <col min="514" max="514" width="13.375" style="52"/>
    <col min="515" max="515" width="14.625" style="52" customWidth="1"/>
    <col min="516" max="519" width="12.125" style="52" customWidth="1"/>
    <col min="520" max="521" width="14.625" style="52" customWidth="1"/>
    <col min="522" max="522" width="12.125" style="52" customWidth="1"/>
    <col min="523" max="523" width="14.625" style="52" customWidth="1"/>
    <col min="524" max="768" width="13.375" style="52"/>
    <col min="769" max="769" width="13.375" style="52" customWidth="1"/>
    <col min="770" max="770" width="13.375" style="52"/>
    <col min="771" max="771" width="14.625" style="52" customWidth="1"/>
    <col min="772" max="775" width="12.125" style="52" customWidth="1"/>
    <col min="776" max="777" width="14.625" style="52" customWidth="1"/>
    <col min="778" max="778" width="12.125" style="52" customWidth="1"/>
    <col min="779" max="779" width="14.625" style="52" customWidth="1"/>
    <col min="780" max="1024" width="13.375" style="52"/>
    <col min="1025" max="1025" width="13.375" style="52" customWidth="1"/>
    <col min="1026" max="1026" width="13.375" style="52"/>
    <col min="1027" max="1027" width="14.625" style="52" customWidth="1"/>
    <col min="1028" max="1031" width="12.125" style="52" customWidth="1"/>
    <col min="1032" max="1033" width="14.625" style="52" customWidth="1"/>
    <col min="1034" max="1034" width="12.125" style="52" customWidth="1"/>
    <col min="1035" max="1035" width="14.625" style="52" customWidth="1"/>
    <col min="1036" max="1280" width="13.375" style="52"/>
    <col min="1281" max="1281" width="13.375" style="52" customWidth="1"/>
    <col min="1282" max="1282" width="13.375" style="52"/>
    <col min="1283" max="1283" width="14.625" style="52" customWidth="1"/>
    <col min="1284" max="1287" width="12.125" style="52" customWidth="1"/>
    <col min="1288" max="1289" width="14.625" style="52" customWidth="1"/>
    <col min="1290" max="1290" width="12.125" style="52" customWidth="1"/>
    <col min="1291" max="1291" width="14.625" style="52" customWidth="1"/>
    <col min="1292" max="1536" width="13.375" style="52"/>
    <col min="1537" max="1537" width="13.375" style="52" customWidth="1"/>
    <col min="1538" max="1538" width="13.375" style="52"/>
    <col min="1539" max="1539" width="14.625" style="52" customWidth="1"/>
    <col min="1540" max="1543" width="12.125" style="52" customWidth="1"/>
    <col min="1544" max="1545" width="14.625" style="52" customWidth="1"/>
    <col min="1546" max="1546" width="12.125" style="52" customWidth="1"/>
    <col min="1547" max="1547" width="14.625" style="52" customWidth="1"/>
    <col min="1548" max="1792" width="13.375" style="52"/>
    <col min="1793" max="1793" width="13.375" style="52" customWidth="1"/>
    <col min="1794" max="1794" width="13.375" style="52"/>
    <col min="1795" max="1795" width="14.625" style="52" customWidth="1"/>
    <col min="1796" max="1799" width="12.125" style="52" customWidth="1"/>
    <col min="1800" max="1801" width="14.625" style="52" customWidth="1"/>
    <col min="1802" max="1802" width="12.125" style="52" customWidth="1"/>
    <col min="1803" max="1803" width="14.625" style="52" customWidth="1"/>
    <col min="1804" max="2048" width="13.375" style="52"/>
    <col min="2049" max="2049" width="13.375" style="52" customWidth="1"/>
    <col min="2050" max="2050" width="13.375" style="52"/>
    <col min="2051" max="2051" width="14.625" style="52" customWidth="1"/>
    <col min="2052" max="2055" width="12.125" style="52" customWidth="1"/>
    <col min="2056" max="2057" width="14.625" style="52" customWidth="1"/>
    <col min="2058" max="2058" width="12.125" style="52" customWidth="1"/>
    <col min="2059" max="2059" width="14.625" style="52" customWidth="1"/>
    <col min="2060" max="2304" width="13.375" style="52"/>
    <col min="2305" max="2305" width="13.375" style="52" customWidth="1"/>
    <col min="2306" max="2306" width="13.375" style="52"/>
    <col min="2307" max="2307" width="14.625" style="52" customWidth="1"/>
    <col min="2308" max="2311" width="12.125" style="52" customWidth="1"/>
    <col min="2312" max="2313" width="14.625" style="52" customWidth="1"/>
    <col min="2314" max="2314" width="12.125" style="52" customWidth="1"/>
    <col min="2315" max="2315" width="14.625" style="52" customWidth="1"/>
    <col min="2316" max="2560" width="13.375" style="52"/>
    <col min="2561" max="2561" width="13.375" style="52" customWidth="1"/>
    <col min="2562" max="2562" width="13.375" style="52"/>
    <col min="2563" max="2563" width="14.625" style="52" customWidth="1"/>
    <col min="2564" max="2567" width="12.125" style="52" customWidth="1"/>
    <col min="2568" max="2569" width="14.625" style="52" customWidth="1"/>
    <col min="2570" max="2570" width="12.125" style="52" customWidth="1"/>
    <col min="2571" max="2571" width="14.625" style="52" customWidth="1"/>
    <col min="2572" max="2816" width="13.375" style="52"/>
    <col min="2817" max="2817" width="13.375" style="52" customWidth="1"/>
    <col min="2818" max="2818" width="13.375" style="52"/>
    <col min="2819" max="2819" width="14.625" style="52" customWidth="1"/>
    <col min="2820" max="2823" width="12.125" style="52" customWidth="1"/>
    <col min="2824" max="2825" width="14.625" style="52" customWidth="1"/>
    <col min="2826" max="2826" width="12.125" style="52" customWidth="1"/>
    <col min="2827" max="2827" width="14.625" style="52" customWidth="1"/>
    <col min="2828" max="3072" width="13.375" style="52"/>
    <col min="3073" max="3073" width="13.375" style="52" customWidth="1"/>
    <col min="3074" max="3074" width="13.375" style="52"/>
    <col min="3075" max="3075" width="14.625" style="52" customWidth="1"/>
    <col min="3076" max="3079" width="12.125" style="52" customWidth="1"/>
    <col min="3080" max="3081" width="14.625" style="52" customWidth="1"/>
    <col min="3082" max="3082" width="12.125" style="52" customWidth="1"/>
    <col min="3083" max="3083" width="14.625" style="52" customWidth="1"/>
    <col min="3084" max="3328" width="13.375" style="52"/>
    <col min="3329" max="3329" width="13.375" style="52" customWidth="1"/>
    <col min="3330" max="3330" width="13.375" style="52"/>
    <col min="3331" max="3331" width="14.625" style="52" customWidth="1"/>
    <col min="3332" max="3335" width="12.125" style="52" customWidth="1"/>
    <col min="3336" max="3337" width="14.625" style="52" customWidth="1"/>
    <col min="3338" max="3338" width="12.125" style="52" customWidth="1"/>
    <col min="3339" max="3339" width="14.625" style="52" customWidth="1"/>
    <col min="3340" max="3584" width="13.375" style="52"/>
    <col min="3585" max="3585" width="13.375" style="52" customWidth="1"/>
    <col min="3586" max="3586" width="13.375" style="52"/>
    <col min="3587" max="3587" width="14.625" style="52" customWidth="1"/>
    <col min="3588" max="3591" width="12.125" style="52" customWidth="1"/>
    <col min="3592" max="3593" width="14.625" style="52" customWidth="1"/>
    <col min="3594" max="3594" width="12.125" style="52" customWidth="1"/>
    <col min="3595" max="3595" width="14.625" style="52" customWidth="1"/>
    <col min="3596" max="3840" width="13.375" style="52"/>
    <col min="3841" max="3841" width="13.375" style="52" customWidth="1"/>
    <col min="3842" max="3842" width="13.375" style="52"/>
    <col min="3843" max="3843" width="14.625" style="52" customWidth="1"/>
    <col min="3844" max="3847" width="12.125" style="52" customWidth="1"/>
    <col min="3848" max="3849" width="14.625" style="52" customWidth="1"/>
    <col min="3850" max="3850" width="12.125" style="52" customWidth="1"/>
    <col min="3851" max="3851" width="14.625" style="52" customWidth="1"/>
    <col min="3852" max="4096" width="13.375" style="52"/>
    <col min="4097" max="4097" width="13.375" style="52" customWidth="1"/>
    <col min="4098" max="4098" width="13.375" style="52"/>
    <col min="4099" max="4099" width="14.625" style="52" customWidth="1"/>
    <col min="4100" max="4103" width="12.125" style="52" customWidth="1"/>
    <col min="4104" max="4105" width="14.625" style="52" customWidth="1"/>
    <col min="4106" max="4106" width="12.125" style="52" customWidth="1"/>
    <col min="4107" max="4107" width="14.625" style="52" customWidth="1"/>
    <col min="4108" max="4352" width="13.375" style="52"/>
    <col min="4353" max="4353" width="13.375" style="52" customWidth="1"/>
    <col min="4354" max="4354" width="13.375" style="52"/>
    <col min="4355" max="4355" width="14.625" style="52" customWidth="1"/>
    <col min="4356" max="4359" width="12.125" style="52" customWidth="1"/>
    <col min="4360" max="4361" width="14.625" style="52" customWidth="1"/>
    <col min="4362" max="4362" width="12.125" style="52" customWidth="1"/>
    <col min="4363" max="4363" width="14.625" style="52" customWidth="1"/>
    <col min="4364" max="4608" width="13.375" style="52"/>
    <col min="4609" max="4609" width="13.375" style="52" customWidth="1"/>
    <col min="4610" max="4610" width="13.375" style="52"/>
    <col min="4611" max="4611" width="14.625" style="52" customWidth="1"/>
    <col min="4612" max="4615" width="12.125" style="52" customWidth="1"/>
    <col min="4616" max="4617" width="14.625" style="52" customWidth="1"/>
    <col min="4618" max="4618" width="12.125" style="52" customWidth="1"/>
    <col min="4619" max="4619" width="14.625" style="52" customWidth="1"/>
    <col min="4620" max="4864" width="13.375" style="52"/>
    <col min="4865" max="4865" width="13.375" style="52" customWidth="1"/>
    <col min="4866" max="4866" width="13.375" style="52"/>
    <col min="4867" max="4867" width="14.625" style="52" customWidth="1"/>
    <col min="4868" max="4871" width="12.125" style="52" customWidth="1"/>
    <col min="4872" max="4873" width="14.625" style="52" customWidth="1"/>
    <col min="4874" max="4874" width="12.125" style="52" customWidth="1"/>
    <col min="4875" max="4875" width="14.625" style="52" customWidth="1"/>
    <col min="4876" max="5120" width="13.375" style="52"/>
    <col min="5121" max="5121" width="13.375" style="52" customWidth="1"/>
    <col min="5122" max="5122" width="13.375" style="52"/>
    <col min="5123" max="5123" width="14.625" style="52" customWidth="1"/>
    <col min="5124" max="5127" width="12.125" style="52" customWidth="1"/>
    <col min="5128" max="5129" width="14.625" style="52" customWidth="1"/>
    <col min="5130" max="5130" width="12.125" style="52" customWidth="1"/>
    <col min="5131" max="5131" width="14.625" style="52" customWidth="1"/>
    <col min="5132" max="5376" width="13.375" style="52"/>
    <col min="5377" max="5377" width="13.375" style="52" customWidth="1"/>
    <col min="5378" max="5378" width="13.375" style="52"/>
    <col min="5379" max="5379" width="14.625" style="52" customWidth="1"/>
    <col min="5380" max="5383" width="12.125" style="52" customWidth="1"/>
    <col min="5384" max="5385" width="14.625" style="52" customWidth="1"/>
    <col min="5386" max="5386" width="12.125" style="52" customWidth="1"/>
    <col min="5387" max="5387" width="14.625" style="52" customWidth="1"/>
    <col min="5388" max="5632" width="13.375" style="52"/>
    <col min="5633" max="5633" width="13.375" style="52" customWidth="1"/>
    <col min="5634" max="5634" width="13.375" style="52"/>
    <col min="5635" max="5635" width="14.625" style="52" customWidth="1"/>
    <col min="5636" max="5639" width="12.125" style="52" customWidth="1"/>
    <col min="5640" max="5641" width="14.625" style="52" customWidth="1"/>
    <col min="5642" max="5642" width="12.125" style="52" customWidth="1"/>
    <col min="5643" max="5643" width="14.625" style="52" customWidth="1"/>
    <col min="5644" max="5888" width="13.375" style="52"/>
    <col min="5889" max="5889" width="13.375" style="52" customWidth="1"/>
    <col min="5890" max="5890" width="13.375" style="52"/>
    <col min="5891" max="5891" width="14.625" style="52" customWidth="1"/>
    <col min="5892" max="5895" width="12.125" style="52" customWidth="1"/>
    <col min="5896" max="5897" width="14.625" style="52" customWidth="1"/>
    <col min="5898" max="5898" width="12.125" style="52" customWidth="1"/>
    <col min="5899" max="5899" width="14.625" style="52" customWidth="1"/>
    <col min="5900" max="6144" width="13.375" style="52"/>
    <col min="6145" max="6145" width="13.375" style="52" customWidth="1"/>
    <col min="6146" max="6146" width="13.375" style="52"/>
    <col min="6147" max="6147" width="14.625" style="52" customWidth="1"/>
    <col min="6148" max="6151" width="12.125" style="52" customWidth="1"/>
    <col min="6152" max="6153" width="14.625" style="52" customWidth="1"/>
    <col min="6154" max="6154" width="12.125" style="52" customWidth="1"/>
    <col min="6155" max="6155" width="14.625" style="52" customWidth="1"/>
    <col min="6156" max="6400" width="13.375" style="52"/>
    <col min="6401" max="6401" width="13.375" style="52" customWidth="1"/>
    <col min="6402" max="6402" width="13.375" style="52"/>
    <col min="6403" max="6403" width="14.625" style="52" customWidth="1"/>
    <col min="6404" max="6407" width="12.125" style="52" customWidth="1"/>
    <col min="6408" max="6409" width="14.625" style="52" customWidth="1"/>
    <col min="6410" max="6410" width="12.125" style="52" customWidth="1"/>
    <col min="6411" max="6411" width="14.625" style="52" customWidth="1"/>
    <col min="6412" max="6656" width="13.375" style="52"/>
    <col min="6657" max="6657" width="13.375" style="52" customWidth="1"/>
    <col min="6658" max="6658" width="13.375" style="52"/>
    <col min="6659" max="6659" width="14.625" style="52" customWidth="1"/>
    <col min="6660" max="6663" width="12.125" style="52" customWidth="1"/>
    <col min="6664" max="6665" width="14.625" style="52" customWidth="1"/>
    <col min="6666" max="6666" width="12.125" style="52" customWidth="1"/>
    <col min="6667" max="6667" width="14.625" style="52" customWidth="1"/>
    <col min="6668" max="6912" width="13.375" style="52"/>
    <col min="6913" max="6913" width="13.375" style="52" customWidth="1"/>
    <col min="6914" max="6914" width="13.375" style="52"/>
    <col min="6915" max="6915" width="14.625" style="52" customWidth="1"/>
    <col min="6916" max="6919" width="12.125" style="52" customWidth="1"/>
    <col min="6920" max="6921" width="14.625" style="52" customWidth="1"/>
    <col min="6922" max="6922" width="12.125" style="52" customWidth="1"/>
    <col min="6923" max="6923" width="14.625" style="52" customWidth="1"/>
    <col min="6924" max="7168" width="13.375" style="52"/>
    <col min="7169" max="7169" width="13.375" style="52" customWidth="1"/>
    <col min="7170" max="7170" width="13.375" style="52"/>
    <col min="7171" max="7171" width="14.625" style="52" customWidth="1"/>
    <col min="7172" max="7175" width="12.125" style="52" customWidth="1"/>
    <col min="7176" max="7177" width="14.625" style="52" customWidth="1"/>
    <col min="7178" max="7178" width="12.125" style="52" customWidth="1"/>
    <col min="7179" max="7179" width="14.625" style="52" customWidth="1"/>
    <col min="7180" max="7424" width="13.375" style="52"/>
    <col min="7425" max="7425" width="13.375" style="52" customWidth="1"/>
    <col min="7426" max="7426" width="13.375" style="52"/>
    <col min="7427" max="7427" width="14.625" style="52" customWidth="1"/>
    <col min="7428" max="7431" width="12.125" style="52" customWidth="1"/>
    <col min="7432" max="7433" width="14.625" style="52" customWidth="1"/>
    <col min="7434" max="7434" width="12.125" style="52" customWidth="1"/>
    <col min="7435" max="7435" width="14.625" style="52" customWidth="1"/>
    <col min="7436" max="7680" width="13.375" style="52"/>
    <col min="7681" max="7681" width="13.375" style="52" customWidth="1"/>
    <col min="7682" max="7682" width="13.375" style="52"/>
    <col min="7683" max="7683" width="14.625" style="52" customWidth="1"/>
    <col min="7684" max="7687" width="12.125" style="52" customWidth="1"/>
    <col min="7688" max="7689" width="14.625" style="52" customWidth="1"/>
    <col min="7690" max="7690" width="12.125" style="52" customWidth="1"/>
    <col min="7691" max="7691" width="14.625" style="52" customWidth="1"/>
    <col min="7692" max="7936" width="13.375" style="52"/>
    <col min="7937" max="7937" width="13.375" style="52" customWidth="1"/>
    <col min="7938" max="7938" width="13.375" style="52"/>
    <col min="7939" max="7939" width="14.625" style="52" customWidth="1"/>
    <col min="7940" max="7943" width="12.125" style="52" customWidth="1"/>
    <col min="7944" max="7945" width="14.625" style="52" customWidth="1"/>
    <col min="7946" max="7946" width="12.125" style="52" customWidth="1"/>
    <col min="7947" max="7947" width="14.625" style="52" customWidth="1"/>
    <col min="7948" max="8192" width="13.375" style="52"/>
    <col min="8193" max="8193" width="13.375" style="52" customWidth="1"/>
    <col min="8194" max="8194" width="13.375" style="52"/>
    <col min="8195" max="8195" width="14.625" style="52" customWidth="1"/>
    <col min="8196" max="8199" width="12.125" style="52" customWidth="1"/>
    <col min="8200" max="8201" width="14.625" style="52" customWidth="1"/>
    <col min="8202" max="8202" width="12.125" style="52" customWidth="1"/>
    <col min="8203" max="8203" width="14.625" style="52" customWidth="1"/>
    <col min="8204" max="8448" width="13.375" style="52"/>
    <col min="8449" max="8449" width="13.375" style="52" customWidth="1"/>
    <col min="8450" max="8450" width="13.375" style="52"/>
    <col min="8451" max="8451" width="14.625" style="52" customWidth="1"/>
    <col min="8452" max="8455" width="12.125" style="52" customWidth="1"/>
    <col min="8456" max="8457" width="14.625" style="52" customWidth="1"/>
    <col min="8458" max="8458" width="12.125" style="52" customWidth="1"/>
    <col min="8459" max="8459" width="14.625" style="52" customWidth="1"/>
    <col min="8460" max="8704" width="13.375" style="52"/>
    <col min="8705" max="8705" width="13.375" style="52" customWidth="1"/>
    <col min="8706" max="8706" width="13.375" style="52"/>
    <col min="8707" max="8707" width="14.625" style="52" customWidth="1"/>
    <col min="8708" max="8711" width="12.125" style="52" customWidth="1"/>
    <col min="8712" max="8713" width="14.625" style="52" customWidth="1"/>
    <col min="8714" max="8714" width="12.125" style="52" customWidth="1"/>
    <col min="8715" max="8715" width="14.625" style="52" customWidth="1"/>
    <col min="8716" max="8960" width="13.375" style="52"/>
    <col min="8961" max="8961" width="13.375" style="52" customWidth="1"/>
    <col min="8962" max="8962" width="13.375" style="52"/>
    <col min="8963" max="8963" width="14.625" style="52" customWidth="1"/>
    <col min="8964" max="8967" width="12.125" style="52" customWidth="1"/>
    <col min="8968" max="8969" width="14.625" style="52" customWidth="1"/>
    <col min="8970" max="8970" width="12.125" style="52" customWidth="1"/>
    <col min="8971" max="8971" width="14.625" style="52" customWidth="1"/>
    <col min="8972" max="9216" width="13.375" style="52"/>
    <col min="9217" max="9217" width="13.375" style="52" customWidth="1"/>
    <col min="9218" max="9218" width="13.375" style="52"/>
    <col min="9219" max="9219" width="14.625" style="52" customWidth="1"/>
    <col min="9220" max="9223" width="12.125" style="52" customWidth="1"/>
    <col min="9224" max="9225" width="14.625" style="52" customWidth="1"/>
    <col min="9226" max="9226" width="12.125" style="52" customWidth="1"/>
    <col min="9227" max="9227" width="14.625" style="52" customWidth="1"/>
    <col min="9228" max="9472" width="13.375" style="52"/>
    <col min="9473" max="9473" width="13.375" style="52" customWidth="1"/>
    <col min="9474" max="9474" width="13.375" style="52"/>
    <col min="9475" max="9475" width="14.625" style="52" customWidth="1"/>
    <col min="9476" max="9479" width="12.125" style="52" customWidth="1"/>
    <col min="9480" max="9481" width="14.625" style="52" customWidth="1"/>
    <col min="9482" max="9482" width="12.125" style="52" customWidth="1"/>
    <col min="9483" max="9483" width="14.625" style="52" customWidth="1"/>
    <col min="9484" max="9728" width="13.375" style="52"/>
    <col min="9729" max="9729" width="13.375" style="52" customWidth="1"/>
    <col min="9730" max="9730" width="13.375" style="52"/>
    <col min="9731" max="9731" width="14.625" style="52" customWidth="1"/>
    <col min="9732" max="9735" width="12.125" style="52" customWidth="1"/>
    <col min="9736" max="9737" width="14.625" style="52" customWidth="1"/>
    <col min="9738" max="9738" width="12.125" style="52" customWidth="1"/>
    <col min="9739" max="9739" width="14.625" style="52" customWidth="1"/>
    <col min="9740" max="9984" width="13.375" style="52"/>
    <col min="9985" max="9985" width="13.375" style="52" customWidth="1"/>
    <col min="9986" max="9986" width="13.375" style="52"/>
    <col min="9987" max="9987" width="14.625" style="52" customWidth="1"/>
    <col min="9988" max="9991" width="12.125" style="52" customWidth="1"/>
    <col min="9992" max="9993" width="14.625" style="52" customWidth="1"/>
    <col min="9994" max="9994" width="12.125" style="52" customWidth="1"/>
    <col min="9995" max="9995" width="14.625" style="52" customWidth="1"/>
    <col min="9996" max="10240" width="13.375" style="52"/>
    <col min="10241" max="10241" width="13.375" style="52" customWidth="1"/>
    <col min="10242" max="10242" width="13.375" style="52"/>
    <col min="10243" max="10243" width="14.625" style="52" customWidth="1"/>
    <col min="10244" max="10247" width="12.125" style="52" customWidth="1"/>
    <col min="10248" max="10249" width="14.625" style="52" customWidth="1"/>
    <col min="10250" max="10250" width="12.125" style="52" customWidth="1"/>
    <col min="10251" max="10251" width="14.625" style="52" customWidth="1"/>
    <col min="10252" max="10496" width="13.375" style="52"/>
    <col min="10497" max="10497" width="13.375" style="52" customWidth="1"/>
    <col min="10498" max="10498" width="13.375" style="52"/>
    <col min="10499" max="10499" width="14.625" style="52" customWidth="1"/>
    <col min="10500" max="10503" width="12.125" style="52" customWidth="1"/>
    <col min="10504" max="10505" width="14.625" style="52" customWidth="1"/>
    <col min="10506" max="10506" width="12.125" style="52" customWidth="1"/>
    <col min="10507" max="10507" width="14.625" style="52" customWidth="1"/>
    <col min="10508" max="10752" width="13.375" style="52"/>
    <col min="10753" max="10753" width="13.375" style="52" customWidth="1"/>
    <col min="10754" max="10754" width="13.375" style="52"/>
    <col min="10755" max="10755" width="14.625" style="52" customWidth="1"/>
    <col min="10756" max="10759" width="12.125" style="52" customWidth="1"/>
    <col min="10760" max="10761" width="14.625" style="52" customWidth="1"/>
    <col min="10762" max="10762" width="12.125" style="52" customWidth="1"/>
    <col min="10763" max="10763" width="14.625" style="52" customWidth="1"/>
    <col min="10764" max="11008" width="13.375" style="52"/>
    <col min="11009" max="11009" width="13.375" style="52" customWidth="1"/>
    <col min="11010" max="11010" width="13.375" style="52"/>
    <col min="11011" max="11011" width="14.625" style="52" customWidth="1"/>
    <col min="11012" max="11015" width="12.125" style="52" customWidth="1"/>
    <col min="11016" max="11017" width="14.625" style="52" customWidth="1"/>
    <col min="11018" max="11018" width="12.125" style="52" customWidth="1"/>
    <col min="11019" max="11019" width="14.625" style="52" customWidth="1"/>
    <col min="11020" max="11264" width="13.375" style="52"/>
    <col min="11265" max="11265" width="13.375" style="52" customWidth="1"/>
    <col min="11266" max="11266" width="13.375" style="52"/>
    <col min="11267" max="11267" width="14.625" style="52" customWidth="1"/>
    <col min="11268" max="11271" width="12.125" style="52" customWidth="1"/>
    <col min="11272" max="11273" width="14.625" style="52" customWidth="1"/>
    <col min="11274" max="11274" width="12.125" style="52" customWidth="1"/>
    <col min="11275" max="11275" width="14.625" style="52" customWidth="1"/>
    <col min="11276" max="11520" width="13.375" style="52"/>
    <col min="11521" max="11521" width="13.375" style="52" customWidth="1"/>
    <col min="11522" max="11522" width="13.375" style="52"/>
    <col min="11523" max="11523" width="14.625" style="52" customWidth="1"/>
    <col min="11524" max="11527" width="12.125" style="52" customWidth="1"/>
    <col min="11528" max="11529" width="14.625" style="52" customWidth="1"/>
    <col min="11530" max="11530" width="12.125" style="52" customWidth="1"/>
    <col min="11531" max="11531" width="14.625" style="52" customWidth="1"/>
    <col min="11532" max="11776" width="13.375" style="52"/>
    <col min="11777" max="11777" width="13.375" style="52" customWidth="1"/>
    <col min="11778" max="11778" width="13.375" style="52"/>
    <col min="11779" max="11779" width="14.625" style="52" customWidth="1"/>
    <col min="11780" max="11783" width="12.125" style="52" customWidth="1"/>
    <col min="11784" max="11785" width="14.625" style="52" customWidth="1"/>
    <col min="11786" max="11786" width="12.125" style="52" customWidth="1"/>
    <col min="11787" max="11787" width="14.625" style="52" customWidth="1"/>
    <col min="11788" max="12032" width="13.375" style="52"/>
    <col min="12033" max="12033" width="13.375" style="52" customWidth="1"/>
    <col min="12034" max="12034" width="13.375" style="52"/>
    <col min="12035" max="12035" width="14.625" style="52" customWidth="1"/>
    <col min="12036" max="12039" width="12.125" style="52" customWidth="1"/>
    <col min="12040" max="12041" width="14.625" style="52" customWidth="1"/>
    <col min="12042" max="12042" width="12.125" style="52" customWidth="1"/>
    <col min="12043" max="12043" width="14.625" style="52" customWidth="1"/>
    <col min="12044" max="12288" width="13.375" style="52"/>
    <col min="12289" max="12289" width="13.375" style="52" customWidth="1"/>
    <col min="12290" max="12290" width="13.375" style="52"/>
    <col min="12291" max="12291" width="14.625" style="52" customWidth="1"/>
    <col min="12292" max="12295" width="12.125" style="52" customWidth="1"/>
    <col min="12296" max="12297" width="14.625" style="52" customWidth="1"/>
    <col min="12298" max="12298" width="12.125" style="52" customWidth="1"/>
    <col min="12299" max="12299" width="14.625" style="52" customWidth="1"/>
    <col min="12300" max="12544" width="13.375" style="52"/>
    <col min="12545" max="12545" width="13.375" style="52" customWidth="1"/>
    <col min="12546" max="12546" width="13.375" style="52"/>
    <col min="12547" max="12547" width="14.625" style="52" customWidth="1"/>
    <col min="12548" max="12551" width="12.125" style="52" customWidth="1"/>
    <col min="12552" max="12553" width="14.625" style="52" customWidth="1"/>
    <col min="12554" max="12554" width="12.125" style="52" customWidth="1"/>
    <col min="12555" max="12555" width="14.625" style="52" customWidth="1"/>
    <col min="12556" max="12800" width="13.375" style="52"/>
    <col min="12801" max="12801" width="13.375" style="52" customWidth="1"/>
    <col min="12802" max="12802" width="13.375" style="52"/>
    <col min="12803" max="12803" width="14.625" style="52" customWidth="1"/>
    <col min="12804" max="12807" width="12.125" style="52" customWidth="1"/>
    <col min="12808" max="12809" width="14.625" style="52" customWidth="1"/>
    <col min="12810" max="12810" width="12.125" style="52" customWidth="1"/>
    <col min="12811" max="12811" width="14.625" style="52" customWidth="1"/>
    <col min="12812" max="13056" width="13.375" style="52"/>
    <col min="13057" max="13057" width="13.375" style="52" customWidth="1"/>
    <col min="13058" max="13058" width="13.375" style="52"/>
    <col min="13059" max="13059" width="14.625" style="52" customWidth="1"/>
    <col min="13060" max="13063" width="12.125" style="52" customWidth="1"/>
    <col min="13064" max="13065" width="14.625" style="52" customWidth="1"/>
    <col min="13066" max="13066" width="12.125" style="52" customWidth="1"/>
    <col min="13067" max="13067" width="14.625" style="52" customWidth="1"/>
    <col min="13068" max="13312" width="13.375" style="52"/>
    <col min="13313" max="13313" width="13.375" style="52" customWidth="1"/>
    <col min="13314" max="13314" width="13.375" style="52"/>
    <col min="13315" max="13315" width="14.625" style="52" customWidth="1"/>
    <col min="13316" max="13319" width="12.125" style="52" customWidth="1"/>
    <col min="13320" max="13321" width="14.625" style="52" customWidth="1"/>
    <col min="13322" max="13322" width="12.125" style="52" customWidth="1"/>
    <col min="13323" max="13323" width="14.625" style="52" customWidth="1"/>
    <col min="13324" max="13568" width="13.375" style="52"/>
    <col min="13569" max="13569" width="13.375" style="52" customWidth="1"/>
    <col min="13570" max="13570" width="13.375" style="52"/>
    <col min="13571" max="13571" width="14.625" style="52" customWidth="1"/>
    <col min="13572" max="13575" width="12.125" style="52" customWidth="1"/>
    <col min="13576" max="13577" width="14.625" style="52" customWidth="1"/>
    <col min="13578" max="13578" width="12.125" style="52" customWidth="1"/>
    <col min="13579" max="13579" width="14.625" style="52" customWidth="1"/>
    <col min="13580" max="13824" width="13.375" style="52"/>
    <col min="13825" max="13825" width="13.375" style="52" customWidth="1"/>
    <col min="13826" max="13826" width="13.375" style="52"/>
    <col min="13827" max="13827" width="14.625" style="52" customWidth="1"/>
    <col min="13828" max="13831" width="12.125" style="52" customWidth="1"/>
    <col min="13832" max="13833" width="14.625" style="52" customWidth="1"/>
    <col min="13834" max="13834" width="12.125" style="52" customWidth="1"/>
    <col min="13835" max="13835" width="14.625" style="52" customWidth="1"/>
    <col min="13836" max="14080" width="13.375" style="52"/>
    <col min="14081" max="14081" width="13.375" style="52" customWidth="1"/>
    <col min="14082" max="14082" width="13.375" style="52"/>
    <col min="14083" max="14083" width="14.625" style="52" customWidth="1"/>
    <col min="14084" max="14087" width="12.125" style="52" customWidth="1"/>
    <col min="14088" max="14089" width="14.625" style="52" customWidth="1"/>
    <col min="14090" max="14090" width="12.125" style="52" customWidth="1"/>
    <col min="14091" max="14091" width="14.625" style="52" customWidth="1"/>
    <col min="14092" max="14336" width="13.375" style="52"/>
    <col min="14337" max="14337" width="13.375" style="52" customWidth="1"/>
    <col min="14338" max="14338" width="13.375" style="52"/>
    <col min="14339" max="14339" width="14.625" style="52" customWidth="1"/>
    <col min="14340" max="14343" width="12.125" style="52" customWidth="1"/>
    <col min="14344" max="14345" width="14.625" style="52" customWidth="1"/>
    <col min="14346" max="14346" width="12.125" style="52" customWidth="1"/>
    <col min="14347" max="14347" width="14.625" style="52" customWidth="1"/>
    <col min="14348" max="14592" width="13.375" style="52"/>
    <col min="14593" max="14593" width="13.375" style="52" customWidth="1"/>
    <col min="14594" max="14594" width="13.375" style="52"/>
    <col min="14595" max="14595" width="14.625" style="52" customWidth="1"/>
    <col min="14596" max="14599" width="12.125" style="52" customWidth="1"/>
    <col min="14600" max="14601" width="14.625" style="52" customWidth="1"/>
    <col min="14602" max="14602" width="12.125" style="52" customWidth="1"/>
    <col min="14603" max="14603" width="14.625" style="52" customWidth="1"/>
    <col min="14604" max="14848" width="13.375" style="52"/>
    <col min="14849" max="14849" width="13.375" style="52" customWidth="1"/>
    <col min="14850" max="14850" width="13.375" style="52"/>
    <col min="14851" max="14851" width="14.625" style="52" customWidth="1"/>
    <col min="14852" max="14855" width="12.125" style="52" customWidth="1"/>
    <col min="14856" max="14857" width="14.625" style="52" customWidth="1"/>
    <col min="14858" max="14858" width="12.125" style="52" customWidth="1"/>
    <col min="14859" max="14859" width="14.625" style="52" customWidth="1"/>
    <col min="14860" max="15104" width="13.375" style="52"/>
    <col min="15105" max="15105" width="13.375" style="52" customWidth="1"/>
    <col min="15106" max="15106" width="13.375" style="52"/>
    <col min="15107" max="15107" width="14.625" style="52" customWidth="1"/>
    <col min="15108" max="15111" width="12.125" style="52" customWidth="1"/>
    <col min="15112" max="15113" width="14.625" style="52" customWidth="1"/>
    <col min="15114" max="15114" width="12.125" style="52" customWidth="1"/>
    <col min="15115" max="15115" width="14.625" style="52" customWidth="1"/>
    <col min="15116" max="15360" width="13.375" style="52"/>
    <col min="15361" max="15361" width="13.375" style="52" customWidth="1"/>
    <col min="15362" max="15362" width="13.375" style="52"/>
    <col min="15363" max="15363" width="14.625" style="52" customWidth="1"/>
    <col min="15364" max="15367" width="12.125" style="52" customWidth="1"/>
    <col min="15368" max="15369" width="14.625" style="52" customWidth="1"/>
    <col min="15370" max="15370" width="12.125" style="52" customWidth="1"/>
    <col min="15371" max="15371" width="14.625" style="52" customWidth="1"/>
    <col min="15372" max="15616" width="13.375" style="52"/>
    <col min="15617" max="15617" width="13.375" style="52" customWidth="1"/>
    <col min="15618" max="15618" width="13.375" style="52"/>
    <col min="15619" max="15619" width="14.625" style="52" customWidth="1"/>
    <col min="15620" max="15623" width="12.125" style="52" customWidth="1"/>
    <col min="15624" max="15625" width="14.625" style="52" customWidth="1"/>
    <col min="15626" max="15626" width="12.125" style="52" customWidth="1"/>
    <col min="15627" max="15627" width="14.625" style="52" customWidth="1"/>
    <col min="15628" max="15872" width="13.375" style="52"/>
    <col min="15873" max="15873" width="13.375" style="52" customWidth="1"/>
    <col min="15874" max="15874" width="13.375" style="52"/>
    <col min="15875" max="15875" width="14.625" style="52" customWidth="1"/>
    <col min="15876" max="15879" width="12.125" style="52" customWidth="1"/>
    <col min="15880" max="15881" width="14.625" style="52" customWidth="1"/>
    <col min="15882" max="15882" width="12.125" style="52" customWidth="1"/>
    <col min="15883" max="15883" width="14.625" style="52" customWidth="1"/>
    <col min="15884" max="16128" width="13.375" style="52"/>
    <col min="16129" max="16129" width="13.375" style="52" customWidth="1"/>
    <col min="16130" max="16130" width="13.375" style="52"/>
    <col min="16131" max="16131" width="14.625" style="52" customWidth="1"/>
    <col min="16132" max="16135" width="12.125" style="52" customWidth="1"/>
    <col min="16136" max="16137" width="14.625" style="52" customWidth="1"/>
    <col min="16138" max="16138" width="12.125" style="52" customWidth="1"/>
    <col min="16139" max="16139" width="14.625" style="52" customWidth="1"/>
    <col min="16140" max="16384" width="13.375" style="52"/>
  </cols>
  <sheetData>
    <row r="1" spans="1:11" x14ac:dyDescent="0.2">
      <c r="A1" s="51"/>
    </row>
    <row r="6" spans="1:11" x14ac:dyDescent="0.2">
      <c r="E6" s="3" t="s">
        <v>344</v>
      </c>
    </row>
    <row r="7" spans="1:11" ht="18" thickBot="1" x14ac:dyDescent="0.25">
      <c r="B7" s="53"/>
      <c r="C7" s="53"/>
      <c r="D7" s="53"/>
      <c r="E7" s="142" t="s">
        <v>345</v>
      </c>
      <c r="F7" s="53"/>
      <c r="G7" s="53"/>
      <c r="H7" s="53"/>
      <c r="I7" s="53"/>
      <c r="J7" s="54" t="s">
        <v>346</v>
      </c>
      <c r="K7" s="53"/>
    </row>
    <row r="8" spans="1:11" x14ac:dyDescent="0.2">
      <c r="C8" s="62"/>
      <c r="D8" s="67"/>
      <c r="E8" s="67"/>
      <c r="F8" s="67"/>
      <c r="G8" s="67"/>
      <c r="H8" s="67"/>
      <c r="I8" s="67"/>
      <c r="J8" s="67"/>
      <c r="K8" s="67"/>
    </row>
    <row r="9" spans="1:11" x14ac:dyDescent="0.2">
      <c r="C9" s="55" t="s">
        <v>347</v>
      </c>
      <c r="D9" s="62"/>
      <c r="E9" s="62"/>
      <c r="F9" s="62"/>
      <c r="G9" s="62"/>
      <c r="H9" s="62"/>
      <c r="I9" s="62"/>
      <c r="J9" s="55" t="s">
        <v>348</v>
      </c>
      <c r="K9" s="55" t="s">
        <v>349</v>
      </c>
    </row>
    <row r="10" spans="1:11" x14ac:dyDescent="0.2">
      <c r="B10" s="67"/>
      <c r="C10" s="66"/>
      <c r="D10" s="57" t="s">
        <v>350</v>
      </c>
      <c r="E10" s="57" t="s">
        <v>351</v>
      </c>
      <c r="F10" s="57" t="s">
        <v>352</v>
      </c>
      <c r="G10" s="57" t="s">
        <v>353</v>
      </c>
      <c r="H10" s="57" t="s">
        <v>354</v>
      </c>
      <c r="I10" s="57" t="s">
        <v>355</v>
      </c>
      <c r="J10" s="57" t="s">
        <v>356</v>
      </c>
      <c r="K10" s="57" t="s">
        <v>357</v>
      </c>
    </row>
    <row r="11" spans="1:11" x14ac:dyDescent="0.2">
      <c r="C11" s="62"/>
    </row>
    <row r="12" spans="1:11" x14ac:dyDescent="0.2">
      <c r="B12" s="100" t="s">
        <v>358</v>
      </c>
      <c r="C12" s="129">
        <v>2927840</v>
      </c>
      <c r="D12" s="40">
        <v>81265</v>
      </c>
      <c r="E12" s="40">
        <v>8655</v>
      </c>
      <c r="F12" s="40">
        <v>19488</v>
      </c>
      <c r="G12" s="40">
        <v>4285</v>
      </c>
      <c r="H12" s="40">
        <v>929726</v>
      </c>
      <c r="I12" s="40">
        <v>221244</v>
      </c>
      <c r="J12" s="40">
        <v>117690</v>
      </c>
      <c r="K12" s="40">
        <v>298375</v>
      </c>
    </row>
    <row r="13" spans="1:11" x14ac:dyDescent="0.2">
      <c r="C13" s="62"/>
    </row>
    <row r="14" spans="1:11" x14ac:dyDescent="0.2">
      <c r="B14" s="51" t="s">
        <v>359</v>
      </c>
      <c r="C14" s="17">
        <v>1329300</v>
      </c>
      <c r="D14" s="70">
        <v>5726</v>
      </c>
      <c r="E14" s="70">
        <v>135</v>
      </c>
      <c r="F14" s="70">
        <v>686</v>
      </c>
      <c r="G14" s="70">
        <v>139</v>
      </c>
      <c r="H14" s="70">
        <v>525517</v>
      </c>
      <c r="I14" s="70">
        <v>74706</v>
      </c>
      <c r="J14" s="70">
        <v>58761</v>
      </c>
      <c r="K14" s="70">
        <v>123586</v>
      </c>
    </row>
    <row r="15" spans="1:11" x14ac:dyDescent="0.2">
      <c r="B15" s="51" t="s">
        <v>360</v>
      </c>
      <c r="C15" s="17">
        <v>150246</v>
      </c>
      <c r="D15" s="70">
        <v>1249</v>
      </c>
      <c r="E15" s="70">
        <v>24</v>
      </c>
      <c r="F15" s="70">
        <v>53</v>
      </c>
      <c r="G15" s="143">
        <v>0</v>
      </c>
      <c r="H15" s="70">
        <v>61461</v>
      </c>
      <c r="I15" s="70">
        <v>8349</v>
      </c>
      <c r="J15" s="70">
        <v>7141</v>
      </c>
      <c r="K15" s="70">
        <v>13994</v>
      </c>
    </row>
    <row r="16" spans="1:11" x14ac:dyDescent="0.2">
      <c r="B16" s="51" t="s">
        <v>361</v>
      </c>
      <c r="C16" s="17">
        <v>110906</v>
      </c>
      <c r="D16" s="70">
        <v>1905</v>
      </c>
      <c r="E16" s="70">
        <v>215</v>
      </c>
      <c r="F16" s="70">
        <v>20</v>
      </c>
      <c r="G16" s="143">
        <v>154</v>
      </c>
      <c r="H16" s="70">
        <v>33162</v>
      </c>
      <c r="I16" s="70">
        <v>7461</v>
      </c>
      <c r="J16" s="70">
        <v>7395</v>
      </c>
      <c r="K16" s="70">
        <v>10282</v>
      </c>
    </row>
    <row r="17" spans="2:11" x14ac:dyDescent="0.2">
      <c r="B17" s="51" t="s">
        <v>362</v>
      </c>
      <c r="C17" s="17">
        <v>134706</v>
      </c>
      <c r="D17" s="70">
        <v>4032</v>
      </c>
      <c r="E17" s="70">
        <v>16</v>
      </c>
      <c r="F17" s="70">
        <v>2378</v>
      </c>
      <c r="G17" s="143">
        <v>0</v>
      </c>
      <c r="H17" s="70">
        <v>78447</v>
      </c>
      <c r="I17" s="70">
        <v>7774</v>
      </c>
      <c r="J17" s="70">
        <v>1734</v>
      </c>
      <c r="K17" s="70">
        <v>7993</v>
      </c>
    </row>
    <row r="18" spans="2:11" x14ac:dyDescent="0.2">
      <c r="B18" s="51" t="s">
        <v>363</v>
      </c>
      <c r="C18" s="17">
        <v>83129</v>
      </c>
      <c r="D18" s="70">
        <v>2919</v>
      </c>
      <c r="E18" s="70">
        <v>22</v>
      </c>
      <c r="F18" s="70">
        <v>833</v>
      </c>
      <c r="G18" s="143">
        <v>0</v>
      </c>
      <c r="H18" s="70">
        <v>11039</v>
      </c>
      <c r="I18" s="70">
        <v>9059</v>
      </c>
      <c r="J18" s="70">
        <v>6644</v>
      </c>
      <c r="K18" s="70">
        <v>12185</v>
      </c>
    </row>
    <row r="19" spans="2:11" x14ac:dyDescent="0.2">
      <c r="B19" s="51" t="s">
        <v>364</v>
      </c>
      <c r="C19" s="17">
        <v>173569</v>
      </c>
      <c r="D19" s="70">
        <v>8473</v>
      </c>
      <c r="E19" s="70">
        <v>400</v>
      </c>
      <c r="F19" s="70">
        <v>2277</v>
      </c>
      <c r="G19" s="143">
        <v>0</v>
      </c>
      <c r="H19" s="70">
        <v>18078</v>
      </c>
      <c r="I19" s="70">
        <v>13864</v>
      </c>
      <c r="J19" s="70">
        <v>10664</v>
      </c>
      <c r="K19" s="70">
        <v>27902</v>
      </c>
    </row>
    <row r="20" spans="2:11" x14ac:dyDescent="0.2">
      <c r="B20" s="51" t="s">
        <v>365</v>
      </c>
      <c r="C20" s="17">
        <v>87979</v>
      </c>
      <c r="D20" s="70">
        <v>270</v>
      </c>
      <c r="E20" s="70">
        <v>315</v>
      </c>
      <c r="F20" s="70">
        <v>394</v>
      </c>
      <c r="G20" s="70">
        <v>38</v>
      </c>
      <c r="H20" s="70">
        <v>6970</v>
      </c>
      <c r="I20" s="70">
        <v>7745</v>
      </c>
      <c r="J20" s="70">
        <v>5788</v>
      </c>
      <c r="K20" s="70">
        <v>15284</v>
      </c>
    </row>
    <row r="21" spans="2:11" x14ac:dyDescent="0.2">
      <c r="C21" s="62"/>
    </row>
    <row r="22" spans="2:11" x14ac:dyDescent="0.2">
      <c r="B22" s="51" t="s">
        <v>366</v>
      </c>
      <c r="C22" s="17">
        <v>45807</v>
      </c>
      <c r="D22" s="70">
        <v>3062</v>
      </c>
      <c r="E22" s="70">
        <v>1</v>
      </c>
      <c r="F22" s="70">
        <v>210</v>
      </c>
      <c r="G22" s="70">
        <v>348</v>
      </c>
      <c r="H22" s="70">
        <v>22629</v>
      </c>
      <c r="I22" s="70">
        <v>2701</v>
      </c>
      <c r="J22" s="70">
        <v>376</v>
      </c>
      <c r="K22" s="70">
        <v>2578</v>
      </c>
    </row>
    <row r="23" spans="2:11" x14ac:dyDescent="0.2">
      <c r="B23" s="51" t="s">
        <v>367</v>
      </c>
      <c r="C23" s="17">
        <v>18464</v>
      </c>
      <c r="D23" s="70">
        <v>733</v>
      </c>
      <c r="E23" s="70">
        <v>39</v>
      </c>
      <c r="F23" s="143">
        <v>34</v>
      </c>
      <c r="G23" s="143">
        <v>0</v>
      </c>
      <c r="H23" s="70">
        <v>6658</v>
      </c>
      <c r="I23" s="70">
        <v>1459</v>
      </c>
      <c r="J23" s="70">
        <v>220</v>
      </c>
      <c r="K23" s="70">
        <v>1399</v>
      </c>
    </row>
    <row r="24" spans="2:11" x14ac:dyDescent="0.2">
      <c r="B24" s="51" t="s">
        <v>368</v>
      </c>
      <c r="C24" s="17">
        <v>6310</v>
      </c>
      <c r="D24" s="16">
        <v>622</v>
      </c>
      <c r="E24" s="16">
        <v>146</v>
      </c>
      <c r="F24" s="16">
        <v>24</v>
      </c>
      <c r="G24" s="143">
        <v>0</v>
      </c>
      <c r="H24" s="16">
        <v>1154</v>
      </c>
      <c r="I24" s="16">
        <v>907</v>
      </c>
      <c r="J24" s="16">
        <v>9</v>
      </c>
      <c r="K24" s="16">
        <v>465</v>
      </c>
    </row>
    <row r="25" spans="2:11" x14ac:dyDescent="0.2">
      <c r="C25" s="62"/>
    </row>
    <row r="26" spans="2:11" x14ac:dyDescent="0.2">
      <c r="B26" s="51" t="s">
        <v>369</v>
      </c>
      <c r="C26" s="17">
        <v>42440</v>
      </c>
      <c r="D26" s="16">
        <v>2746</v>
      </c>
      <c r="E26" s="16">
        <v>44</v>
      </c>
      <c r="F26" s="16">
        <v>14</v>
      </c>
      <c r="G26" s="143">
        <v>119</v>
      </c>
      <c r="H26" s="16">
        <v>16046</v>
      </c>
      <c r="I26" s="16">
        <v>2808</v>
      </c>
      <c r="J26" s="16">
        <v>586</v>
      </c>
      <c r="K26" s="16">
        <v>3938</v>
      </c>
    </row>
    <row r="27" spans="2:11" x14ac:dyDescent="0.2">
      <c r="B27" s="51" t="s">
        <v>370</v>
      </c>
      <c r="C27" s="17">
        <v>31237</v>
      </c>
      <c r="D27" s="16">
        <v>4559</v>
      </c>
      <c r="E27" s="16">
        <v>96</v>
      </c>
      <c r="F27" s="16">
        <v>7</v>
      </c>
      <c r="G27" s="143">
        <v>0</v>
      </c>
      <c r="H27" s="16">
        <v>8496</v>
      </c>
      <c r="I27" s="16">
        <v>2542</v>
      </c>
      <c r="J27" s="16">
        <v>1399</v>
      </c>
      <c r="K27" s="16">
        <v>2334</v>
      </c>
    </row>
    <row r="28" spans="2:11" x14ac:dyDescent="0.2">
      <c r="B28" s="51" t="s">
        <v>371</v>
      </c>
      <c r="C28" s="17">
        <v>14466</v>
      </c>
      <c r="D28" s="16">
        <v>1789</v>
      </c>
      <c r="E28" s="16">
        <v>14</v>
      </c>
      <c r="F28" s="143">
        <v>5</v>
      </c>
      <c r="G28" s="143">
        <v>0</v>
      </c>
      <c r="H28" s="16">
        <v>2821</v>
      </c>
      <c r="I28" s="16">
        <v>1666</v>
      </c>
      <c r="J28" s="16">
        <v>136</v>
      </c>
      <c r="K28" s="16">
        <v>1620</v>
      </c>
    </row>
    <row r="29" spans="2:11" x14ac:dyDescent="0.2">
      <c r="B29" s="51" t="s">
        <v>372</v>
      </c>
      <c r="C29" s="17">
        <v>25446</v>
      </c>
      <c r="D29" s="16">
        <v>2792</v>
      </c>
      <c r="E29" s="16">
        <v>33</v>
      </c>
      <c r="F29" s="16">
        <v>353</v>
      </c>
      <c r="G29" s="143">
        <v>0</v>
      </c>
      <c r="H29" s="16">
        <v>12470</v>
      </c>
      <c r="I29" s="16">
        <v>1905</v>
      </c>
      <c r="J29" s="16">
        <v>210</v>
      </c>
      <c r="K29" s="16">
        <v>1131</v>
      </c>
    </row>
    <row r="30" spans="2:11" x14ac:dyDescent="0.2">
      <c r="B30" s="51" t="s">
        <v>373</v>
      </c>
      <c r="C30" s="17">
        <v>30875</v>
      </c>
      <c r="D30" s="16">
        <v>1255</v>
      </c>
      <c r="E30" s="16">
        <v>13</v>
      </c>
      <c r="F30" s="143">
        <v>0</v>
      </c>
      <c r="G30" s="143">
        <v>0</v>
      </c>
      <c r="H30" s="16">
        <v>6805</v>
      </c>
      <c r="I30" s="16">
        <v>3516</v>
      </c>
      <c r="J30" s="16">
        <v>759</v>
      </c>
      <c r="K30" s="16">
        <v>3241</v>
      </c>
    </row>
    <row r="31" spans="2:11" x14ac:dyDescent="0.2">
      <c r="B31" s="51" t="s">
        <v>374</v>
      </c>
      <c r="C31" s="17">
        <v>66802</v>
      </c>
      <c r="D31" s="16">
        <v>907</v>
      </c>
      <c r="E31" s="16">
        <v>9</v>
      </c>
      <c r="F31" s="16">
        <v>9</v>
      </c>
      <c r="G31" s="16">
        <v>1880</v>
      </c>
      <c r="H31" s="16">
        <v>7324</v>
      </c>
      <c r="I31" s="16">
        <v>8195</v>
      </c>
      <c r="J31" s="16">
        <v>625</v>
      </c>
      <c r="K31" s="16">
        <v>11200</v>
      </c>
    </row>
    <row r="32" spans="2:11" x14ac:dyDescent="0.2">
      <c r="C32" s="62"/>
    </row>
    <row r="33" spans="2:11" x14ac:dyDescent="0.2">
      <c r="B33" s="51" t="s">
        <v>375</v>
      </c>
      <c r="C33" s="17">
        <v>41938</v>
      </c>
      <c r="D33" s="16">
        <v>3985</v>
      </c>
      <c r="E33" s="16">
        <v>99</v>
      </c>
      <c r="F33" s="16">
        <v>18</v>
      </c>
      <c r="G33" s="16">
        <v>168</v>
      </c>
      <c r="H33" s="16">
        <v>10357</v>
      </c>
      <c r="I33" s="16">
        <v>4937</v>
      </c>
      <c r="J33" s="16">
        <v>428</v>
      </c>
      <c r="K33" s="16">
        <v>3328</v>
      </c>
    </row>
    <row r="34" spans="2:11" x14ac:dyDescent="0.2">
      <c r="B34" s="51" t="s">
        <v>376</v>
      </c>
      <c r="C34" s="17">
        <v>30463</v>
      </c>
      <c r="D34" s="16">
        <v>314</v>
      </c>
      <c r="E34" s="16">
        <v>35</v>
      </c>
      <c r="F34" s="143">
        <v>0</v>
      </c>
      <c r="G34" s="143">
        <v>0</v>
      </c>
      <c r="H34" s="16">
        <v>9528</v>
      </c>
      <c r="I34" s="16">
        <v>2379</v>
      </c>
      <c r="J34" s="16">
        <v>917</v>
      </c>
      <c r="K34" s="16">
        <v>4532</v>
      </c>
    </row>
    <row r="35" spans="2:11" x14ac:dyDescent="0.2">
      <c r="B35" s="51" t="s">
        <v>377</v>
      </c>
      <c r="C35" s="17">
        <v>8394</v>
      </c>
      <c r="D35" s="16">
        <v>687</v>
      </c>
      <c r="E35" s="16">
        <v>107</v>
      </c>
      <c r="F35" s="143">
        <v>30</v>
      </c>
      <c r="G35" s="143">
        <v>0</v>
      </c>
      <c r="H35" s="16">
        <v>850</v>
      </c>
      <c r="I35" s="16">
        <v>1466</v>
      </c>
      <c r="J35" s="16">
        <v>117</v>
      </c>
      <c r="K35" s="16">
        <v>737</v>
      </c>
    </row>
    <row r="36" spans="2:11" x14ac:dyDescent="0.2">
      <c r="B36" s="51" t="s">
        <v>378</v>
      </c>
      <c r="C36" s="17">
        <v>10714</v>
      </c>
      <c r="D36" s="16">
        <v>164</v>
      </c>
      <c r="E36" s="16">
        <v>301</v>
      </c>
      <c r="F36" s="143">
        <v>0</v>
      </c>
      <c r="G36" s="143">
        <v>0</v>
      </c>
      <c r="H36" s="16">
        <v>1065</v>
      </c>
      <c r="I36" s="16">
        <v>807</v>
      </c>
      <c r="J36" s="16">
        <v>184</v>
      </c>
      <c r="K36" s="16">
        <v>1629</v>
      </c>
    </row>
    <row r="37" spans="2:11" x14ac:dyDescent="0.2">
      <c r="B37" s="51" t="s">
        <v>379</v>
      </c>
      <c r="C37" s="17">
        <v>1087</v>
      </c>
      <c r="D37" s="16">
        <v>16</v>
      </c>
      <c r="E37" s="16">
        <v>125</v>
      </c>
      <c r="F37" s="143">
        <v>0</v>
      </c>
      <c r="G37" s="143">
        <v>5</v>
      </c>
      <c r="H37" s="16">
        <v>189</v>
      </c>
      <c r="I37" s="16">
        <v>240</v>
      </c>
      <c r="J37" s="143">
        <v>0</v>
      </c>
      <c r="K37" s="16">
        <v>67</v>
      </c>
    </row>
    <row r="38" spans="2:11" x14ac:dyDescent="0.2">
      <c r="C38" s="62"/>
    </row>
    <row r="39" spans="2:11" x14ac:dyDescent="0.2">
      <c r="B39" s="51" t="s">
        <v>380</v>
      </c>
      <c r="C39" s="17">
        <v>29848</v>
      </c>
      <c r="D39" s="16">
        <v>1799</v>
      </c>
      <c r="E39" s="16">
        <v>9</v>
      </c>
      <c r="F39" s="16">
        <v>460</v>
      </c>
      <c r="G39" s="143">
        <v>0</v>
      </c>
      <c r="H39" s="16">
        <v>3899</v>
      </c>
      <c r="I39" s="16">
        <v>3159</v>
      </c>
      <c r="J39" s="16">
        <v>454</v>
      </c>
      <c r="K39" s="16">
        <v>5055</v>
      </c>
    </row>
    <row r="40" spans="2:11" x14ac:dyDescent="0.2">
      <c r="B40" s="51" t="s">
        <v>381</v>
      </c>
      <c r="C40" s="17">
        <v>15573</v>
      </c>
      <c r="D40" s="16">
        <v>1640</v>
      </c>
      <c r="E40" s="16">
        <v>119</v>
      </c>
      <c r="F40" s="16">
        <v>166</v>
      </c>
      <c r="G40" s="143">
        <v>0</v>
      </c>
      <c r="H40" s="16">
        <v>4412</v>
      </c>
      <c r="I40" s="16">
        <v>2468</v>
      </c>
      <c r="J40" s="16">
        <v>83</v>
      </c>
      <c r="K40" s="16">
        <v>1035</v>
      </c>
    </row>
    <row r="41" spans="2:11" x14ac:dyDescent="0.2">
      <c r="B41" s="51" t="s">
        <v>382</v>
      </c>
      <c r="C41" s="17">
        <v>48973</v>
      </c>
      <c r="D41" s="16">
        <v>3873</v>
      </c>
      <c r="E41" s="16">
        <v>16</v>
      </c>
      <c r="F41" s="143">
        <v>510</v>
      </c>
      <c r="G41" s="143">
        <v>0</v>
      </c>
      <c r="H41" s="16">
        <v>10633</v>
      </c>
      <c r="I41" s="16">
        <v>8702</v>
      </c>
      <c r="J41" s="16">
        <v>317</v>
      </c>
      <c r="K41" s="16">
        <v>5590</v>
      </c>
    </row>
    <row r="42" spans="2:11" x14ac:dyDescent="0.2">
      <c r="B42" s="51" t="s">
        <v>383</v>
      </c>
      <c r="C42" s="17">
        <v>15891</v>
      </c>
      <c r="D42" s="16">
        <v>3791</v>
      </c>
      <c r="E42" s="16">
        <v>114</v>
      </c>
      <c r="F42" s="16">
        <v>9</v>
      </c>
      <c r="G42" s="143">
        <v>0</v>
      </c>
      <c r="H42" s="16">
        <v>450</v>
      </c>
      <c r="I42" s="16">
        <v>1668</v>
      </c>
      <c r="J42" s="16">
        <v>1908</v>
      </c>
      <c r="K42" s="16">
        <v>1172</v>
      </c>
    </row>
    <row r="43" spans="2:11" x14ac:dyDescent="0.2">
      <c r="B43" s="51" t="s">
        <v>384</v>
      </c>
      <c r="C43" s="17">
        <v>7584</v>
      </c>
      <c r="D43" s="16">
        <v>496</v>
      </c>
      <c r="E43" s="16">
        <v>625</v>
      </c>
      <c r="F43" s="16">
        <v>18</v>
      </c>
      <c r="G43" s="143">
        <v>0</v>
      </c>
      <c r="H43" s="16">
        <v>883</v>
      </c>
      <c r="I43" s="16">
        <v>1247</v>
      </c>
      <c r="J43" s="16">
        <v>63</v>
      </c>
      <c r="K43" s="16">
        <v>711</v>
      </c>
    </row>
    <row r="44" spans="2:11" x14ac:dyDescent="0.2">
      <c r="C44" s="62"/>
    </row>
    <row r="45" spans="2:11" x14ac:dyDescent="0.2">
      <c r="B45" s="51" t="s">
        <v>385</v>
      </c>
      <c r="C45" s="17">
        <v>13109</v>
      </c>
      <c r="D45" s="16">
        <v>386</v>
      </c>
      <c r="E45" s="16">
        <v>17</v>
      </c>
      <c r="F45" s="16">
        <v>116</v>
      </c>
      <c r="G45" s="16">
        <v>24</v>
      </c>
      <c r="H45" s="16">
        <v>2310</v>
      </c>
      <c r="I45" s="16">
        <v>1733</v>
      </c>
      <c r="J45" s="16">
        <v>197</v>
      </c>
      <c r="K45" s="16">
        <v>1262</v>
      </c>
    </row>
    <row r="46" spans="2:11" x14ac:dyDescent="0.2">
      <c r="B46" s="51" t="s">
        <v>386</v>
      </c>
      <c r="C46" s="17">
        <v>12466</v>
      </c>
      <c r="D46" s="16">
        <v>895</v>
      </c>
      <c r="E46" s="16">
        <v>15</v>
      </c>
      <c r="F46" s="16">
        <v>2125</v>
      </c>
      <c r="G46" s="143">
        <v>0</v>
      </c>
      <c r="H46" s="16">
        <v>1588</v>
      </c>
      <c r="I46" s="16">
        <v>1659</v>
      </c>
      <c r="J46" s="16">
        <v>225</v>
      </c>
      <c r="K46" s="16">
        <v>842</v>
      </c>
    </row>
    <row r="47" spans="2:11" x14ac:dyDescent="0.2">
      <c r="B47" s="51" t="s">
        <v>387</v>
      </c>
      <c r="C47" s="17">
        <v>21537</v>
      </c>
      <c r="D47" s="16">
        <v>621</v>
      </c>
      <c r="E47" s="16">
        <v>5</v>
      </c>
      <c r="F47" s="16">
        <v>440</v>
      </c>
      <c r="G47" s="16">
        <v>160</v>
      </c>
      <c r="H47" s="16">
        <v>11141</v>
      </c>
      <c r="I47" s="16">
        <v>1720</v>
      </c>
      <c r="J47" s="16">
        <v>186</v>
      </c>
      <c r="K47" s="16">
        <v>1354</v>
      </c>
    </row>
    <row r="48" spans="2:11" x14ac:dyDescent="0.2">
      <c r="B48" s="51" t="s">
        <v>388</v>
      </c>
      <c r="C48" s="17">
        <v>14502</v>
      </c>
      <c r="D48" s="16">
        <v>1607</v>
      </c>
      <c r="E48" s="16">
        <v>144</v>
      </c>
      <c r="F48" s="143">
        <v>477</v>
      </c>
      <c r="G48" s="143">
        <v>0</v>
      </c>
      <c r="H48" s="16">
        <v>4998</v>
      </c>
      <c r="I48" s="16">
        <v>1804</v>
      </c>
      <c r="J48" s="16">
        <v>151</v>
      </c>
      <c r="K48" s="16">
        <v>688</v>
      </c>
    </row>
    <row r="49" spans="2:11" x14ac:dyDescent="0.2">
      <c r="B49" s="51" t="s">
        <v>389</v>
      </c>
      <c r="C49" s="17">
        <v>5057</v>
      </c>
      <c r="D49" s="16">
        <v>231</v>
      </c>
      <c r="E49" s="16">
        <v>236</v>
      </c>
      <c r="F49" s="143">
        <v>0</v>
      </c>
      <c r="G49" s="143">
        <v>0</v>
      </c>
      <c r="H49" s="16">
        <v>358</v>
      </c>
      <c r="I49" s="16">
        <v>885</v>
      </c>
      <c r="J49" s="16">
        <v>935</v>
      </c>
      <c r="K49" s="16">
        <v>256</v>
      </c>
    </row>
    <row r="50" spans="2:11" x14ac:dyDescent="0.2">
      <c r="B50" s="51" t="s">
        <v>390</v>
      </c>
      <c r="C50" s="17">
        <v>4012</v>
      </c>
      <c r="D50" s="16">
        <v>224</v>
      </c>
      <c r="E50" s="16">
        <v>308</v>
      </c>
      <c r="F50" s="16">
        <v>5</v>
      </c>
      <c r="G50" s="143">
        <v>0</v>
      </c>
      <c r="H50" s="16">
        <v>1292</v>
      </c>
      <c r="I50" s="16">
        <v>589</v>
      </c>
      <c r="J50" s="16">
        <v>5</v>
      </c>
      <c r="K50" s="16">
        <v>242</v>
      </c>
    </row>
    <row r="51" spans="2:11" x14ac:dyDescent="0.2">
      <c r="B51" s="51" t="s">
        <v>391</v>
      </c>
      <c r="C51" s="17">
        <v>7230</v>
      </c>
      <c r="D51" s="16">
        <v>301</v>
      </c>
      <c r="E51" s="16">
        <v>563</v>
      </c>
      <c r="F51" s="16">
        <v>5</v>
      </c>
      <c r="G51" s="16">
        <v>266</v>
      </c>
      <c r="H51" s="16">
        <v>643</v>
      </c>
      <c r="I51" s="16">
        <v>1312</v>
      </c>
      <c r="J51" s="16">
        <v>134</v>
      </c>
      <c r="K51" s="16">
        <v>612</v>
      </c>
    </row>
    <row r="52" spans="2:11" x14ac:dyDescent="0.2">
      <c r="B52" s="51" t="s">
        <v>392</v>
      </c>
      <c r="C52" s="17">
        <v>17542</v>
      </c>
      <c r="D52" s="16">
        <v>6063</v>
      </c>
      <c r="E52" s="16">
        <v>203</v>
      </c>
      <c r="F52" s="143">
        <v>0</v>
      </c>
      <c r="G52" s="143">
        <v>0</v>
      </c>
      <c r="H52" s="16">
        <v>5172</v>
      </c>
      <c r="I52" s="16">
        <v>1848</v>
      </c>
      <c r="J52" s="16">
        <v>224</v>
      </c>
      <c r="K52" s="16">
        <v>514</v>
      </c>
    </row>
    <row r="53" spans="2:11" x14ac:dyDescent="0.2">
      <c r="B53" s="51" t="s">
        <v>393</v>
      </c>
      <c r="C53" s="17">
        <v>27658</v>
      </c>
      <c r="D53" s="16">
        <v>3177</v>
      </c>
      <c r="E53" s="16">
        <v>50</v>
      </c>
      <c r="F53" s="16">
        <v>1106</v>
      </c>
      <c r="G53" s="143">
        <v>0</v>
      </c>
      <c r="H53" s="16">
        <v>9961</v>
      </c>
      <c r="I53" s="16">
        <v>2056</v>
      </c>
      <c r="J53" s="16">
        <v>158</v>
      </c>
      <c r="K53" s="16">
        <v>2923</v>
      </c>
    </row>
    <row r="54" spans="2:11" x14ac:dyDescent="0.2">
      <c r="B54" s="51" t="s">
        <v>394</v>
      </c>
      <c r="C54" s="17">
        <v>21949</v>
      </c>
      <c r="D54" s="16">
        <v>3468</v>
      </c>
      <c r="E54" s="16">
        <v>124</v>
      </c>
      <c r="F54" s="16">
        <v>144</v>
      </c>
      <c r="G54" s="143">
        <v>0</v>
      </c>
      <c r="H54" s="16">
        <v>7069</v>
      </c>
      <c r="I54" s="16">
        <v>2457</v>
      </c>
      <c r="J54" s="16">
        <v>150</v>
      </c>
      <c r="K54" s="16">
        <v>1576</v>
      </c>
    </row>
    <row r="55" spans="2:11" x14ac:dyDescent="0.2">
      <c r="C55" s="62"/>
    </row>
    <row r="56" spans="2:11" x14ac:dyDescent="0.2">
      <c r="B56" s="51" t="s">
        <v>395</v>
      </c>
      <c r="C56" s="17">
        <v>53706</v>
      </c>
      <c r="D56" s="16">
        <v>451</v>
      </c>
      <c r="E56" s="16">
        <v>70</v>
      </c>
      <c r="F56" s="16">
        <v>493</v>
      </c>
      <c r="G56" s="143">
        <v>0</v>
      </c>
      <c r="H56" s="16">
        <v>3755</v>
      </c>
      <c r="I56" s="16">
        <v>3993</v>
      </c>
      <c r="J56" s="16">
        <v>734</v>
      </c>
      <c r="K56" s="16">
        <v>5858</v>
      </c>
    </row>
    <row r="57" spans="2:11" x14ac:dyDescent="0.2">
      <c r="B57" s="51" t="s">
        <v>396</v>
      </c>
      <c r="C57" s="17">
        <v>5485</v>
      </c>
      <c r="D57" s="16">
        <v>289</v>
      </c>
      <c r="E57" s="16">
        <v>440</v>
      </c>
      <c r="F57" s="143">
        <v>9</v>
      </c>
      <c r="G57" s="16">
        <v>127</v>
      </c>
      <c r="H57" s="16">
        <v>1008</v>
      </c>
      <c r="I57" s="16">
        <v>731</v>
      </c>
      <c r="J57" s="16">
        <v>43</v>
      </c>
      <c r="K57" s="16">
        <v>412</v>
      </c>
    </row>
    <row r="58" spans="2:11" x14ac:dyDescent="0.2">
      <c r="B58" s="51" t="s">
        <v>397</v>
      </c>
      <c r="C58" s="17">
        <v>4637</v>
      </c>
      <c r="D58" s="16">
        <v>211</v>
      </c>
      <c r="E58" s="16">
        <v>528</v>
      </c>
      <c r="F58" s="143">
        <v>0</v>
      </c>
      <c r="G58" s="143">
        <v>0</v>
      </c>
      <c r="H58" s="16">
        <v>768</v>
      </c>
      <c r="I58" s="16">
        <v>765</v>
      </c>
      <c r="J58" s="16">
        <v>39</v>
      </c>
      <c r="K58" s="16">
        <v>304</v>
      </c>
    </row>
    <row r="59" spans="2:11" x14ac:dyDescent="0.2">
      <c r="B59" s="51" t="s">
        <v>398</v>
      </c>
      <c r="C59" s="17">
        <v>29468</v>
      </c>
      <c r="D59" s="16">
        <v>1455</v>
      </c>
      <c r="E59" s="16">
        <v>145</v>
      </c>
      <c r="F59" s="16">
        <v>58</v>
      </c>
      <c r="G59" s="16">
        <v>64</v>
      </c>
      <c r="H59" s="16">
        <v>8775</v>
      </c>
      <c r="I59" s="16">
        <v>4100</v>
      </c>
      <c r="J59" s="16">
        <v>359</v>
      </c>
      <c r="K59" s="16">
        <v>2945</v>
      </c>
    </row>
    <row r="60" spans="2:11" x14ac:dyDescent="0.2">
      <c r="B60" s="51" t="s">
        <v>399</v>
      </c>
      <c r="C60" s="17">
        <v>10465</v>
      </c>
      <c r="D60" s="16">
        <v>830</v>
      </c>
      <c r="E60" s="16">
        <v>255</v>
      </c>
      <c r="F60" s="16">
        <v>227</v>
      </c>
      <c r="G60" s="143">
        <v>181</v>
      </c>
      <c r="H60" s="16">
        <v>2198</v>
      </c>
      <c r="I60" s="16">
        <v>1429</v>
      </c>
      <c r="J60" s="16">
        <v>586</v>
      </c>
      <c r="K60" s="16">
        <v>944</v>
      </c>
    </row>
    <row r="61" spans="2:11" x14ac:dyDescent="0.2">
      <c r="B61" s="51" t="s">
        <v>400</v>
      </c>
      <c r="C61" s="17">
        <v>11326</v>
      </c>
      <c r="D61" s="16">
        <v>233</v>
      </c>
      <c r="E61" s="16">
        <v>400</v>
      </c>
      <c r="F61" s="16">
        <v>337</v>
      </c>
      <c r="G61" s="16">
        <v>325</v>
      </c>
      <c r="H61" s="16">
        <v>1702</v>
      </c>
      <c r="I61" s="16">
        <v>1853</v>
      </c>
      <c r="J61" s="16">
        <v>167</v>
      </c>
      <c r="K61" s="16">
        <v>1024</v>
      </c>
    </row>
    <row r="62" spans="2:11" x14ac:dyDescent="0.2">
      <c r="B62" s="51" t="s">
        <v>401</v>
      </c>
      <c r="C62" s="17">
        <v>30902</v>
      </c>
      <c r="D62" s="16">
        <v>194</v>
      </c>
      <c r="E62" s="16">
        <v>146</v>
      </c>
      <c r="F62" s="16">
        <v>2092</v>
      </c>
      <c r="G62" s="143">
        <v>0</v>
      </c>
      <c r="H62" s="16">
        <v>1716</v>
      </c>
      <c r="I62" s="16">
        <v>2756</v>
      </c>
      <c r="J62" s="16">
        <v>1028</v>
      </c>
      <c r="K62" s="16">
        <v>4578</v>
      </c>
    </row>
    <row r="63" spans="2:11" x14ac:dyDescent="0.2">
      <c r="C63" s="62"/>
    </row>
    <row r="64" spans="2:11" x14ac:dyDescent="0.2">
      <c r="B64" s="51" t="s">
        <v>402</v>
      </c>
      <c r="C64" s="17">
        <v>41681</v>
      </c>
      <c r="D64" s="16">
        <v>345</v>
      </c>
      <c r="E64" s="16">
        <v>370</v>
      </c>
      <c r="F64" s="16">
        <v>2008</v>
      </c>
      <c r="G64" s="143">
        <v>0</v>
      </c>
      <c r="H64" s="16">
        <v>2110</v>
      </c>
      <c r="I64" s="16">
        <v>3588</v>
      </c>
      <c r="J64" s="16">
        <v>698</v>
      </c>
      <c r="K64" s="16">
        <v>5835</v>
      </c>
    </row>
    <row r="65" spans="1:11" x14ac:dyDescent="0.2">
      <c r="B65" s="51" t="s">
        <v>403</v>
      </c>
      <c r="C65" s="17">
        <v>5504</v>
      </c>
      <c r="D65" s="16">
        <v>22</v>
      </c>
      <c r="E65" s="16">
        <v>15</v>
      </c>
      <c r="F65" s="16">
        <v>964</v>
      </c>
      <c r="G65" s="143">
        <v>0</v>
      </c>
      <c r="H65" s="16">
        <v>512</v>
      </c>
      <c r="I65" s="16">
        <v>541</v>
      </c>
      <c r="J65" s="16">
        <v>88</v>
      </c>
      <c r="K65" s="16">
        <v>678</v>
      </c>
    </row>
    <row r="66" spans="1:11" x14ac:dyDescent="0.2">
      <c r="B66" s="51" t="s">
        <v>404</v>
      </c>
      <c r="C66" s="17">
        <v>8065</v>
      </c>
      <c r="D66" s="16">
        <v>102</v>
      </c>
      <c r="E66" s="16">
        <v>58</v>
      </c>
      <c r="F66" s="16">
        <v>305</v>
      </c>
      <c r="G66" s="143">
        <v>0</v>
      </c>
      <c r="H66" s="16">
        <v>430</v>
      </c>
      <c r="I66" s="16">
        <v>1019</v>
      </c>
      <c r="J66" s="16">
        <v>262</v>
      </c>
      <c r="K66" s="16">
        <v>1240</v>
      </c>
    </row>
    <row r="67" spans="1:11" x14ac:dyDescent="0.2">
      <c r="B67" s="51" t="s">
        <v>405</v>
      </c>
      <c r="C67" s="17">
        <v>5514</v>
      </c>
      <c r="D67" s="16">
        <v>126</v>
      </c>
      <c r="E67" s="16">
        <v>675</v>
      </c>
      <c r="F67" s="16">
        <v>69</v>
      </c>
      <c r="G67" s="143">
        <v>0</v>
      </c>
      <c r="H67" s="16">
        <v>292</v>
      </c>
      <c r="I67" s="16">
        <v>1010</v>
      </c>
      <c r="J67" s="16">
        <v>588</v>
      </c>
      <c r="K67" s="16">
        <v>497</v>
      </c>
    </row>
    <row r="68" spans="1:11" x14ac:dyDescent="0.2">
      <c r="B68" s="51" t="s">
        <v>406</v>
      </c>
      <c r="C68" s="17">
        <v>5470</v>
      </c>
      <c r="D68" s="16">
        <v>106</v>
      </c>
      <c r="E68" s="16">
        <v>293</v>
      </c>
      <c r="F68" s="143">
        <v>0</v>
      </c>
      <c r="G68" s="16">
        <v>164</v>
      </c>
      <c r="H68" s="16">
        <v>482</v>
      </c>
      <c r="I68" s="16">
        <v>393</v>
      </c>
      <c r="J68" s="16">
        <v>2504</v>
      </c>
      <c r="K68" s="16">
        <v>229</v>
      </c>
    </row>
    <row r="69" spans="1:11" x14ac:dyDescent="0.2">
      <c r="B69" s="51" t="s">
        <v>407</v>
      </c>
      <c r="C69" s="17">
        <v>6463</v>
      </c>
      <c r="D69" s="16">
        <v>109</v>
      </c>
      <c r="E69" s="16">
        <v>437</v>
      </c>
      <c r="F69" s="143">
        <v>0</v>
      </c>
      <c r="G69" s="143">
        <v>122</v>
      </c>
      <c r="H69" s="16">
        <v>101</v>
      </c>
      <c r="I69" s="16">
        <v>1116</v>
      </c>
      <c r="J69" s="16">
        <v>135</v>
      </c>
      <c r="K69" s="16">
        <v>505</v>
      </c>
    </row>
    <row r="70" spans="1:11" x14ac:dyDescent="0.2">
      <c r="B70" s="51" t="s">
        <v>408</v>
      </c>
      <c r="C70" s="17">
        <v>1923</v>
      </c>
      <c r="D70" s="16">
        <v>16</v>
      </c>
      <c r="E70" s="16">
        <v>86</v>
      </c>
      <c r="F70" s="143">
        <v>0</v>
      </c>
      <c r="G70" s="143">
        <v>0</v>
      </c>
      <c r="H70" s="143">
        <v>0</v>
      </c>
      <c r="I70" s="16">
        <v>156</v>
      </c>
      <c r="J70" s="16">
        <v>1173</v>
      </c>
      <c r="K70" s="16">
        <v>67</v>
      </c>
    </row>
    <row r="71" spans="1:11" ht="18" thickBot="1" x14ac:dyDescent="0.25">
      <c r="B71" s="53"/>
      <c r="C71" s="68"/>
      <c r="D71" s="53"/>
      <c r="E71" s="53"/>
      <c r="F71" s="53"/>
      <c r="G71" s="53"/>
      <c r="H71" s="53"/>
      <c r="I71" s="53"/>
      <c r="J71" s="53"/>
      <c r="K71" s="53"/>
    </row>
    <row r="72" spans="1:11" x14ac:dyDescent="0.2">
      <c r="B72" s="144" t="s">
        <v>409</v>
      </c>
      <c r="D72" s="64"/>
      <c r="E72" s="64"/>
      <c r="F72" s="64"/>
      <c r="G72" s="64"/>
      <c r="H72" s="64"/>
      <c r="I72" s="64"/>
      <c r="J72" s="64"/>
      <c r="K72" s="64"/>
    </row>
    <row r="73" spans="1:11" x14ac:dyDescent="0.2">
      <c r="C73" s="51" t="s">
        <v>410</v>
      </c>
    </row>
    <row r="74" spans="1:11" x14ac:dyDescent="0.2">
      <c r="A74" s="51"/>
    </row>
    <row r="77" spans="1:11" x14ac:dyDescent="0.2">
      <c r="E77" s="3" t="s">
        <v>411</v>
      </c>
    </row>
    <row r="78" spans="1:11" ht="18" thickBot="1" x14ac:dyDescent="0.25">
      <c r="B78" s="53"/>
      <c r="C78" s="53"/>
      <c r="D78" s="53"/>
      <c r="E78" s="145" t="str">
        <f>E7</f>
        <v xml:space="preserve">      ＝平成12年度[2000]＝</v>
      </c>
      <c r="F78" s="53"/>
      <c r="G78" s="53"/>
      <c r="H78" s="53"/>
      <c r="I78" s="53"/>
      <c r="J78" s="54" t="s">
        <v>346</v>
      </c>
      <c r="K78" s="53"/>
    </row>
    <row r="79" spans="1:11" x14ac:dyDescent="0.2">
      <c r="C79" s="66"/>
      <c r="D79" s="56" t="s">
        <v>412</v>
      </c>
      <c r="E79" s="67"/>
      <c r="F79" s="67"/>
      <c r="G79" s="104" t="s">
        <v>413</v>
      </c>
      <c r="H79" s="55" t="s">
        <v>414</v>
      </c>
      <c r="I79" s="62"/>
      <c r="J79" s="62"/>
      <c r="K79" s="62"/>
    </row>
    <row r="80" spans="1:11" x14ac:dyDescent="0.2">
      <c r="C80" s="55" t="s">
        <v>415</v>
      </c>
      <c r="D80" s="62"/>
      <c r="E80" s="55" t="s">
        <v>416</v>
      </c>
      <c r="F80" s="62"/>
      <c r="G80" s="55" t="s">
        <v>417</v>
      </c>
      <c r="H80" s="104" t="s">
        <v>418</v>
      </c>
      <c r="I80" s="55" t="s">
        <v>419</v>
      </c>
      <c r="J80" s="55" t="s">
        <v>420</v>
      </c>
      <c r="K80" s="55" t="s">
        <v>421</v>
      </c>
    </row>
    <row r="81" spans="2:11" x14ac:dyDescent="0.2">
      <c r="B81" s="67"/>
      <c r="C81" s="57" t="s">
        <v>422</v>
      </c>
      <c r="D81" s="57" t="s">
        <v>423</v>
      </c>
      <c r="E81" s="57" t="s">
        <v>424</v>
      </c>
      <c r="F81" s="57" t="s">
        <v>425</v>
      </c>
      <c r="G81" s="57" t="s">
        <v>426</v>
      </c>
      <c r="H81" s="57" t="s">
        <v>427</v>
      </c>
      <c r="I81" s="66"/>
      <c r="J81" s="57" t="s">
        <v>428</v>
      </c>
      <c r="K81" s="57" t="s">
        <v>429</v>
      </c>
    </row>
    <row r="82" spans="2:11" x14ac:dyDescent="0.2">
      <c r="C82" s="62"/>
      <c r="I82" s="62"/>
      <c r="J82" s="62"/>
      <c r="K82" s="62"/>
    </row>
    <row r="83" spans="2:11" x14ac:dyDescent="0.2">
      <c r="B83" s="100" t="s">
        <v>358</v>
      </c>
      <c r="C83" s="129">
        <v>159905</v>
      </c>
      <c r="D83" s="42">
        <v>347432</v>
      </c>
      <c r="E83" s="42">
        <v>185447</v>
      </c>
      <c r="F83" s="42">
        <v>554328</v>
      </c>
      <c r="G83" s="42">
        <v>410079</v>
      </c>
      <c r="H83" s="42">
        <v>64850</v>
      </c>
      <c r="I83" s="129">
        <v>3402769</v>
      </c>
      <c r="J83" s="129">
        <v>101428</v>
      </c>
      <c r="K83" s="129">
        <v>3305327</v>
      </c>
    </row>
    <row r="84" spans="2:11" x14ac:dyDescent="0.2">
      <c r="C84" s="62"/>
      <c r="I84" s="62"/>
      <c r="J84" s="62"/>
      <c r="K84" s="62"/>
    </row>
    <row r="85" spans="2:11" x14ac:dyDescent="0.2">
      <c r="B85" s="51" t="s">
        <v>359</v>
      </c>
      <c r="C85" s="69">
        <v>75650</v>
      </c>
      <c r="D85" s="70">
        <v>147339</v>
      </c>
      <c r="E85" s="70">
        <v>85685</v>
      </c>
      <c r="F85" s="70">
        <v>231369</v>
      </c>
      <c r="G85" s="70">
        <v>180363</v>
      </c>
      <c r="H85" s="70">
        <v>23376</v>
      </c>
      <c r="I85" s="17">
        <v>1533039</v>
      </c>
      <c r="J85" s="69">
        <v>47984</v>
      </c>
      <c r="K85" s="17">
        <v>1486851</v>
      </c>
    </row>
    <row r="86" spans="2:11" x14ac:dyDescent="0.2">
      <c r="B86" s="51" t="s">
        <v>360</v>
      </c>
      <c r="C86" s="69">
        <v>5655</v>
      </c>
      <c r="D86" s="70">
        <v>17517</v>
      </c>
      <c r="E86" s="70">
        <v>14551</v>
      </c>
      <c r="F86" s="70">
        <v>20252</v>
      </c>
      <c r="G86" s="70">
        <v>11052</v>
      </c>
      <c r="H86" s="70">
        <v>1992</v>
      </c>
      <c r="I86" s="17">
        <v>163290</v>
      </c>
      <c r="J86" s="69">
        <v>3586</v>
      </c>
      <c r="K86" s="17">
        <v>159895</v>
      </c>
    </row>
    <row r="87" spans="2:11" x14ac:dyDescent="0.2">
      <c r="B87" s="51" t="s">
        <v>361</v>
      </c>
      <c r="C87" s="69">
        <v>6440</v>
      </c>
      <c r="D87" s="70">
        <v>18793</v>
      </c>
      <c r="E87" s="70">
        <v>5227</v>
      </c>
      <c r="F87" s="70">
        <v>19852</v>
      </c>
      <c r="G87" s="70">
        <v>16162</v>
      </c>
      <c r="H87" s="70">
        <v>2672</v>
      </c>
      <c r="I87" s="17">
        <v>129740</v>
      </c>
      <c r="J87" s="69">
        <v>4085</v>
      </c>
      <c r="K87" s="17">
        <v>125807</v>
      </c>
    </row>
    <row r="88" spans="2:11" x14ac:dyDescent="0.2">
      <c r="B88" s="51" t="s">
        <v>362</v>
      </c>
      <c r="C88" s="69">
        <v>4027</v>
      </c>
      <c r="D88" s="70">
        <v>10671</v>
      </c>
      <c r="E88" s="70">
        <v>4218</v>
      </c>
      <c r="F88" s="70">
        <v>13416</v>
      </c>
      <c r="G88" s="70">
        <v>9554</v>
      </c>
      <c r="H88" s="70">
        <v>1067</v>
      </c>
      <c r="I88" s="17">
        <v>145327</v>
      </c>
      <c r="J88" s="69">
        <v>2555</v>
      </c>
      <c r="K88" s="17">
        <v>142943</v>
      </c>
    </row>
    <row r="89" spans="2:11" x14ac:dyDescent="0.2">
      <c r="B89" s="51" t="s">
        <v>363</v>
      </c>
      <c r="C89" s="69">
        <v>5685</v>
      </c>
      <c r="D89" s="70">
        <v>8049</v>
      </c>
      <c r="E89" s="70">
        <v>4888</v>
      </c>
      <c r="F89" s="70">
        <v>21807</v>
      </c>
      <c r="G89" s="70">
        <v>19466</v>
      </c>
      <c r="H89" s="70">
        <v>1142</v>
      </c>
      <c r="I89" s="17">
        <v>103737</v>
      </c>
      <c r="J89" s="69">
        <v>3606</v>
      </c>
      <c r="K89" s="17">
        <v>100253</v>
      </c>
    </row>
    <row r="90" spans="2:11" x14ac:dyDescent="0.2">
      <c r="B90" s="51" t="s">
        <v>364</v>
      </c>
      <c r="C90" s="69">
        <v>12910</v>
      </c>
      <c r="D90" s="70">
        <v>22167</v>
      </c>
      <c r="E90" s="70">
        <v>11587</v>
      </c>
      <c r="F90" s="70">
        <v>45248</v>
      </c>
      <c r="G90" s="70">
        <v>28322</v>
      </c>
      <c r="H90" s="70">
        <v>3575</v>
      </c>
      <c r="I90" s="17">
        <v>205466</v>
      </c>
      <c r="J90" s="69">
        <v>8189</v>
      </c>
      <c r="K90" s="17">
        <v>197519</v>
      </c>
    </row>
    <row r="91" spans="2:11" x14ac:dyDescent="0.2">
      <c r="B91" s="51" t="s">
        <v>365</v>
      </c>
      <c r="C91" s="69">
        <v>6659</v>
      </c>
      <c r="D91" s="70">
        <v>9570</v>
      </c>
      <c r="E91" s="70">
        <v>11373</v>
      </c>
      <c r="F91" s="70">
        <v>23572</v>
      </c>
      <c r="G91" s="70">
        <v>15563</v>
      </c>
      <c r="H91" s="70">
        <v>2610</v>
      </c>
      <c r="I91" s="17">
        <v>106152</v>
      </c>
      <c r="J91" s="69">
        <v>4224</v>
      </c>
      <c r="K91" s="17">
        <v>102052</v>
      </c>
    </row>
    <row r="92" spans="2:11" x14ac:dyDescent="0.2">
      <c r="C92" s="62"/>
      <c r="I92" s="62"/>
      <c r="J92" s="62"/>
      <c r="K92" s="62"/>
    </row>
    <row r="93" spans="2:11" x14ac:dyDescent="0.2">
      <c r="B93" s="51" t="s">
        <v>366</v>
      </c>
      <c r="C93" s="69">
        <v>1298</v>
      </c>
      <c r="D93" s="70">
        <v>4792</v>
      </c>
      <c r="E93" s="70">
        <v>3941</v>
      </c>
      <c r="F93" s="70">
        <v>3870</v>
      </c>
      <c r="G93" s="70">
        <v>2975</v>
      </c>
      <c r="H93" s="70">
        <v>681</v>
      </c>
      <c r="I93" s="17">
        <v>49463</v>
      </c>
      <c r="J93" s="69">
        <v>823</v>
      </c>
      <c r="K93" s="17">
        <v>48698</v>
      </c>
    </row>
    <row r="94" spans="2:11" x14ac:dyDescent="0.2">
      <c r="B94" s="51" t="s">
        <v>367</v>
      </c>
      <c r="C94" s="69">
        <v>706</v>
      </c>
      <c r="D94" s="70">
        <v>2255</v>
      </c>
      <c r="E94" s="70">
        <v>996</v>
      </c>
      <c r="F94" s="70">
        <v>3963</v>
      </c>
      <c r="G94" s="70">
        <v>3436</v>
      </c>
      <c r="H94" s="70">
        <v>285</v>
      </c>
      <c r="I94" s="17">
        <v>22185</v>
      </c>
      <c r="J94" s="69">
        <v>448</v>
      </c>
      <c r="K94" s="17">
        <v>21763</v>
      </c>
    </row>
    <row r="95" spans="2:11" x14ac:dyDescent="0.2">
      <c r="B95" s="51" t="s">
        <v>368</v>
      </c>
      <c r="C95" s="15">
        <v>390</v>
      </c>
      <c r="D95" s="16">
        <v>871</v>
      </c>
      <c r="E95" s="16">
        <v>293</v>
      </c>
      <c r="F95" s="16">
        <v>1429</v>
      </c>
      <c r="G95" s="16">
        <v>1506</v>
      </c>
      <c r="H95" s="16">
        <v>68</v>
      </c>
      <c r="I95" s="17">
        <v>7885</v>
      </c>
      <c r="J95" s="15">
        <v>248</v>
      </c>
      <c r="K95" s="17">
        <v>7647</v>
      </c>
    </row>
    <row r="96" spans="2:11" x14ac:dyDescent="0.2">
      <c r="C96" s="62"/>
      <c r="I96" s="62"/>
      <c r="J96" s="62"/>
      <c r="K96" s="62"/>
    </row>
    <row r="97" spans="2:11" x14ac:dyDescent="0.2">
      <c r="B97" s="51" t="s">
        <v>369</v>
      </c>
      <c r="C97" s="15">
        <v>1853</v>
      </c>
      <c r="D97" s="16">
        <v>4782</v>
      </c>
      <c r="E97" s="16">
        <v>2080</v>
      </c>
      <c r="F97" s="16">
        <v>7424</v>
      </c>
      <c r="G97" s="16">
        <v>1774</v>
      </c>
      <c r="H97" s="16">
        <v>1798</v>
      </c>
      <c r="I97" s="17">
        <v>46012</v>
      </c>
      <c r="J97" s="15">
        <v>1176</v>
      </c>
      <c r="K97" s="17">
        <v>44890</v>
      </c>
    </row>
    <row r="98" spans="2:11" x14ac:dyDescent="0.2">
      <c r="B98" s="51" t="s">
        <v>370</v>
      </c>
      <c r="C98" s="15">
        <v>1386</v>
      </c>
      <c r="D98" s="16">
        <v>5350</v>
      </c>
      <c r="E98" s="16">
        <v>1371</v>
      </c>
      <c r="F98" s="16">
        <v>3696</v>
      </c>
      <c r="G98" s="16">
        <v>5347</v>
      </c>
      <c r="H98" s="16">
        <v>1080</v>
      </c>
      <c r="I98" s="17">
        <v>37664</v>
      </c>
      <c r="J98" s="15">
        <v>879</v>
      </c>
      <c r="K98" s="17">
        <v>36829</v>
      </c>
    </row>
    <row r="99" spans="2:11" x14ac:dyDescent="0.2">
      <c r="B99" s="51" t="s">
        <v>371</v>
      </c>
      <c r="C99" s="15">
        <v>668</v>
      </c>
      <c r="D99" s="16">
        <v>2527</v>
      </c>
      <c r="E99" s="16">
        <v>638</v>
      </c>
      <c r="F99" s="16">
        <v>2580</v>
      </c>
      <c r="G99" s="16">
        <v>1493</v>
      </c>
      <c r="H99" s="16">
        <v>375</v>
      </c>
      <c r="I99" s="17">
        <v>16333</v>
      </c>
      <c r="J99" s="15">
        <v>424</v>
      </c>
      <c r="K99" s="17">
        <v>15928</v>
      </c>
    </row>
    <row r="100" spans="2:11" x14ac:dyDescent="0.2">
      <c r="B100" s="51" t="s">
        <v>372</v>
      </c>
      <c r="C100" s="15">
        <v>674</v>
      </c>
      <c r="D100" s="16">
        <v>2075</v>
      </c>
      <c r="E100" s="16">
        <v>937</v>
      </c>
      <c r="F100" s="16">
        <v>2865</v>
      </c>
      <c r="G100" s="16">
        <v>1617</v>
      </c>
      <c r="H100" s="16">
        <v>461</v>
      </c>
      <c r="I100" s="17">
        <v>27525</v>
      </c>
      <c r="J100" s="15">
        <v>428</v>
      </c>
      <c r="K100" s="17">
        <v>27129</v>
      </c>
    </row>
    <row r="101" spans="2:11" x14ac:dyDescent="0.2">
      <c r="B101" s="51" t="s">
        <v>373</v>
      </c>
      <c r="C101" s="15">
        <v>1716</v>
      </c>
      <c r="D101" s="16">
        <v>5896</v>
      </c>
      <c r="E101" s="16">
        <v>1969</v>
      </c>
      <c r="F101" s="16">
        <v>5704</v>
      </c>
      <c r="G101" s="16">
        <v>4459</v>
      </c>
      <c r="H101" s="16">
        <v>726</v>
      </c>
      <c r="I101" s="17">
        <v>36060</v>
      </c>
      <c r="J101" s="15">
        <v>1089</v>
      </c>
      <c r="K101" s="17">
        <v>35014</v>
      </c>
    </row>
    <row r="102" spans="2:11" x14ac:dyDescent="0.2">
      <c r="B102" s="51" t="s">
        <v>374</v>
      </c>
      <c r="C102" s="15">
        <v>4166</v>
      </c>
      <c r="D102" s="16">
        <v>12419</v>
      </c>
      <c r="E102" s="16">
        <v>3628</v>
      </c>
      <c r="F102" s="16">
        <v>16439</v>
      </c>
      <c r="G102" s="16">
        <v>11186</v>
      </c>
      <c r="H102" s="16">
        <v>1921</v>
      </c>
      <c r="I102" s="17">
        <v>79909</v>
      </c>
      <c r="J102" s="15">
        <v>2643</v>
      </c>
      <c r="K102" s="17">
        <v>77360</v>
      </c>
    </row>
    <row r="103" spans="2:11" x14ac:dyDescent="0.2">
      <c r="C103" s="62"/>
      <c r="I103" s="62"/>
      <c r="J103" s="62"/>
      <c r="K103" s="62"/>
    </row>
    <row r="104" spans="2:11" x14ac:dyDescent="0.2">
      <c r="B104" s="51" t="s">
        <v>375</v>
      </c>
      <c r="C104" s="15">
        <v>2015</v>
      </c>
      <c r="D104" s="16">
        <v>7112</v>
      </c>
      <c r="E104" s="16">
        <v>2143</v>
      </c>
      <c r="F104" s="16">
        <v>7347</v>
      </c>
      <c r="G104" s="16">
        <v>12493</v>
      </c>
      <c r="H104" s="16">
        <v>481</v>
      </c>
      <c r="I104" s="17">
        <v>54911</v>
      </c>
      <c r="J104" s="15">
        <v>1278</v>
      </c>
      <c r="K104" s="17">
        <v>53698</v>
      </c>
    </row>
    <row r="105" spans="2:11" x14ac:dyDescent="0.2">
      <c r="B105" s="51" t="s">
        <v>376</v>
      </c>
      <c r="C105" s="15">
        <v>1689</v>
      </c>
      <c r="D105" s="16">
        <v>4709</v>
      </c>
      <c r="E105" s="16">
        <v>1533</v>
      </c>
      <c r="F105" s="16">
        <v>4825</v>
      </c>
      <c r="G105" s="16">
        <v>4298</v>
      </c>
      <c r="H105" s="16">
        <v>558</v>
      </c>
      <c r="I105" s="17">
        <v>35320</v>
      </c>
      <c r="J105" s="15">
        <v>1071</v>
      </c>
      <c r="K105" s="17">
        <v>34290</v>
      </c>
    </row>
    <row r="106" spans="2:11" x14ac:dyDescent="0.2">
      <c r="B106" s="51" t="s">
        <v>377</v>
      </c>
      <c r="C106" s="15">
        <v>475</v>
      </c>
      <c r="D106" s="16">
        <v>1609</v>
      </c>
      <c r="E106" s="16">
        <v>523</v>
      </c>
      <c r="F106" s="16">
        <v>1794</v>
      </c>
      <c r="G106" s="16">
        <v>894</v>
      </c>
      <c r="H106" s="16">
        <v>328</v>
      </c>
      <c r="I106" s="17">
        <v>9615</v>
      </c>
      <c r="J106" s="15">
        <v>301</v>
      </c>
      <c r="K106" s="17">
        <v>9325</v>
      </c>
    </row>
    <row r="107" spans="2:11" x14ac:dyDescent="0.2">
      <c r="B107" s="51" t="s">
        <v>378</v>
      </c>
      <c r="C107" s="15">
        <v>440</v>
      </c>
      <c r="D107" s="16">
        <v>1305</v>
      </c>
      <c r="E107" s="16">
        <v>877</v>
      </c>
      <c r="F107" s="16">
        <v>3940</v>
      </c>
      <c r="G107" s="16">
        <v>1651</v>
      </c>
      <c r="H107" s="16">
        <v>4048</v>
      </c>
      <c r="I107" s="17">
        <v>16412</v>
      </c>
      <c r="J107" s="15">
        <v>279</v>
      </c>
      <c r="K107" s="17">
        <v>16152</v>
      </c>
    </row>
    <row r="108" spans="2:11" x14ac:dyDescent="0.2">
      <c r="B108" s="51" t="s">
        <v>379</v>
      </c>
      <c r="C108" s="15">
        <v>39</v>
      </c>
      <c r="D108" s="16">
        <v>100</v>
      </c>
      <c r="E108" s="16">
        <v>21</v>
      </c>
      <c r="F108" s="16">
        <v>285</v>
      </c>
      <c r="G108" s="16">
        <v>338</v>
      </c>
      <c r="H108" s="16">
        <v>58</v>
      </c>
      <c r="I108" s="17">
        <v>1483</v>
      </c>
      <c r="J108" s="15">
        <v>25</v>
      </c>
      <c r="K108" s="17">
        <v>1460</v>
      </c>
    </row>
    <row r="109" spans="2:11" x14ac:dyDescent="0.2">
      <c r="C109" s="62"/>
      <c r="I109" s="62"/>
      <c r="J109" s="62"/>
      <c r="K109" s="62"/>
    </row>
    <row r="110" spans="2:11" x14ac:dyDescent="0.2">
      <c r="B110" s="51" t="s">
        <v>380</v>
      </c>
      <c r="C110" s="15">
        <v>2028</v>
      </c>
      <c r="D110" s="16">
        <v>4516</v>
      </c>
      <c r="E110" s="16">
        <v>2236</v>
      </c>
      <c r="F110" s="16">
        <v>6232</v>
      </c>
      <c r="G110" s="16">
        <v>8716</v>
      </c>
      <c r="H110" s="16">
        <v>790</v>
      </c>
      <c r="I110" s="17">
        <v>39354</v>
      </c>
      <c r="J110" s="15">
        <v>1287</v>
      </c>
      <c r="K110" s="17">
        <v>38114</v>
      </c>
    </row>
    <row r="111" spans="2:11" x14ac:dyDescent="0.2">
      <c r="B111" s="51" t="s">
        <v>381</v>
      </c>
      <c r="C111" s="15">
        <v>615</v>
      </c>
      <c r="D111" s="16">
        <v>1993</v>
      </c>
      <c r="E111" s="16">
        <v>1270</v>
      </c>
      <c r="F111" s="16">
        <v>1772</v>
      </c>
      <c r="G111" s="16">
        <v>1058</v>
      </c>
      <c r="H111" s="16">
        <v>653</v>
      </c>
      <c r="I111" s="17">
        <v>17284</v>
      </c>
      <c r="J111" s="15">
        <v>390</v>
      </c>
      <c r="K111" s="17">
        <v>16914</v>
      </c>
    </row>
    <row r="112" spans="2:11" x14ac:dyDescent="0.2">
      <c r="B112" s="51" t="s">
        <v>382</v>
      </c>
      <c r="C112" s="15">
        <v>1926</v>
      </c>
      <c r="D112" s="16">
        <v>4964</v>
      </c>
      <c r="E112" s="16">
        <v>4096</v>
      </c>
      <c r="F112" s="16">
        <v>8345</v>
      </c>
      <c r="G112" s="16">
        <v>7594</v>
      </c>
      <c r="H112" s="16">
        <v>734</v>
      </c>
      <c r="I112" s="17">
        <v>57300</v>
      </c>
      <c r="J112" s="15">
        <v>1222</v>
      </c>
      <c r="K112" s="17">
        <v>56146</v>
      </c>
    </row>
    <row r="113" spans="2:11" x14ac:dyDescent="0.2">
      <c r="B113" s="51" t="s">
        <v>383</v>
      </c>
      <c r="C113" s="15">
        <v>814</v>
      </c>
      <c r="D113" s="16">
        <v>2738</v>
      </c>
      <c r="E113" s="16">
        <v>1087</v>
      </c>
      <c r="F113" s="16">
        <v>2140</v>
      </c>
      <c r="G113" s="16">
        <v>1686</v>
      </c>
      <c r="H113" s="16">
        <v>169</v>
      </c>
      <c r="I113" s="17">
        <v>17747</v>
      </c>
      <c r="J113" s="15">
        <v>517</v>
      </c>
      <c r="K113" s="17">
        <v>17251</v>
      </c>
    </row>
    <row r="114" spans="2:11" x14ac:dyDescent="0.2">
      <c r="B114" s="51" t="s">
        <v>384</v>
      </c>
      <c r="C114" s="15">
        <v>495</v>
      </c>
      <c r="D114" s="16">
        <v>1052</v>
      </c>
      <c r="E114" s="16">
        <v>366</v>
      </c>
      <c r="F114" s="16">
        <v>1628</v>
      </c>
      <c r="G114" s="16">
        <v>2133</v>
      </c>
      <c r="H114" s="16">
        <v>354</v>
      </c>
      <c r="I114" s="17">
        <v>10070</v>
      </c>
      <c r="J114" s="15">
        <v>314</v>
      </c>
      <c r="K114" s="17">
        <v>9768</v>
      </c>
    </row>
    <row r="115" spans="2:11" x14ac:dyDescent="0.2">
      <c r="C115" s="62"/>
      <c r="I115" s="62"/>
      <c r="J115" s="62"/>
      <c r="K115" s="62"/>
    </row>
    <row r="116" spans="2:11" x14ac:dyDescent="0.2">
      <c r="B116" s="51" t="s">
        <v>385</v>
      </c>
      <c r="C116" s="15">
        <v>667</v>
      </c>
      <c r="D116" s="16">
        <v>2192</v>
      </c>
      <c r="E116" s="16">
        <v>434</v>
      </c>
      <c r="F116" s="16">
        <v>3770</v>
      </c>
      <c r="G116" s="16">
        <v>2473</v>
      </c>
      <c r="H116" s="16">
        <v>363</v>
      </c>
      <c r="I116" s="17">
        <v>15945</v>
      </c>
      <c r="J116" s="15">
        <v>423</v>
      </c>
      <c r="K116" s="17">
        <v>15541</v>
      </c>
    </row>
    <row r="117" spans="2:11" x14ac:dyDescent="0.2">
      <c r="B117" s="51" t="s">
        <v>386</v>
      </c>
      <c r="C117" s="15">
        <v>962</v>
      </c>
      <c r="D117" s="16">
        <v>1831</v>
      </c>
      <c r="E117" s="16">
        <v>564</v>
      </c>
      <c r="F117" s="16">
        <v>1759</v>
      </c>
      <c r="G117" s="16">
        <v>1127</v>
      </c>
      <c r="H117" s="16">
        <v>274</v>
      </c>
      <c r="I117" s="17">
        <v>13866</v>
      </c>
      <c r="J117" s="15">
        <v>610</v>
      </c>
      <c r="K117" s="17">
        <v>13272</v>
      </c>
    </row>
    <row r="118" spans="2:11" x14ac:dyDescent="0.2">
      <c r="B118" s="51" t="s">
        <v>387</v>
      </c>
      <c r="C118" s="15">
        <v>764</v>
      </c>
      <c r="D118" s="16">
        <v>1759</v>
      </c>
      <c r="E118" s="16">
        <v>914</v>
      </c>
      <c r="F118" s="16">
        <v>2474</v>
      </c>
      <c r="G118" s="16">
        <v>1103</v>
      </c>
      <c r="H118" s="16">
        <v>360</v>
      </c>
      <c r="I118" s="17">
        <v>23001</v>
      </c>
      <c r="J118" s="15">
        <v>484</v>
      </c>
      <c r="K118" s="17">
        <v>22543</v>
      </c>
    </row>
    <row r="119" spans="2:11" x14ac:dyDescent="0.2">
      <c r="B119" s="51" t="s">
        <v>388</v>
      </c>
      <c r="C119" s="15">
        <v>562</v>
      </c>
      <c r="D119" s="16">
        <v>1346</v>
      </c>
      <c r="E119" s="16">
        <v>942</v>
      </c>
      <c r="F119" s="16">
        <v>1786</v>
      </c>
      <c r="G119" s="16">
        <v>1024</v>
      </c>
      <c r="H119" s="16">
        <v>383</v>
      </c>
      <c r="I119" s="17">
        <v>15909</v>
      </c>
      <c r="J119" s="15">
        <v>356</v>
      </c>
      <c r="K119" s="17">
        <v>15571</v>
      </c>
    </row>
    <row r="120" spans="2:11" x14ac:dyDescent="0.2">
      <c r="B120" s="51" t="s">
        <v>389</v>
      </c>
      <c r="C120" s="15">
        <v>258</v>
      </c>
      <c r="D120" s="16">
        <v>444</v>
      </c>
      <c r="E120" s="16">
        <v>240</v>
      </c>
      <c r="F120" s="16">
        <v>1214</v>
      </c>
      <c r="G120" s="16">
        <v>1814</v>
      </c>
      <c r="H120" s="16">
        <v>270</v>
      </c>
      <c r="I120" s="17">
        <v>7141</v>
      </c>
      <c r="J120" s="15">
        <v>164</v>
      </c>
      <c r="K120" s="17">
        <v>6986</v>
      </c>
    </row>
    <row r="121" spans="2:11" x14ac:dyDescent="0.2">
      <c r="B121" s="51" t="s">
        <v>390</v>
      </c>
      <c r="C121" s="15">
        <v>241</v>
      </c>
      <c r="D121" s="16">
        <v>376</v>
      </c>
      <c r="E121" s="16">
        <v>179</v>
      </c>
      <c r="F121" s="16">
        <v>551</v>
      </c>
      <c r="G121" s="16">
        <v>802</v>
      </c>
      <c r="H121" s="16">
        <v>90</v>
      </c>
      <c r="I121" s="17">
        <v>4904</v>
      </c>
      <c r="J121" s="15">
        <v>153</v>
      </c>
      <c r="K121" s="17">
        <v>4757</v>
      </c>
    </row>
    <row r="122" spans="2:11" x14ac:dyDescent="0.2">
      <c r="B122" s="51" t="s">
        <v>391</v>
      </c>
      <c r="C122" s="15">
        <v>545</v>
      </c>
      <c r="D122" s="16">
        <v>755</v>
      </c>
      <c r="E122" s="16">
        <v>270</v>
      </c>
      <c r="F122" s="16">
        <v>1822</v>
      </c>
      <c r="G122" s="16">
        <v>1824</v>
      </c>
      <c r="H122" s="16">
        <v>228</v>
      </c>
      <c r="I122" s="17">
        <v>9282</v>
      </c>
      <c r="J122" s="15">
        <v>346</v>
      </c>
      <c r="K122" s="17">
        <v>8947</v>
      </c>
    </row>
    <row r="123" spans="2:11" x14ac:dyDescent="0.2">
      <c r="B123" s="51" t="s">
        <v>392</v>
      </c>
      <c r="C123" s="15">
        <v>911</v>
      </c>
      <c r="D123" s="16">
        <v>1455</v>
      </c>
      <c r="E123" s="16">
        <v>271</v>
      </c>
      <c r="F123" s="16">
        <v>881</v>
      </c>
      <c r="G123" s="16">
        <v>1012</v>
      </c>
      <c r="H123" s="16">
        <v>187</v>
      </c>
      <c r="I123" s="17">
        <v>18740</v>
      </c>
      <c r="J123" s="15">
        <v>578</v>
      </c>
      <c r="K123" s="17">
        <v>18184</v>
      </c>
    </row>
    <row r="124" spans="2:11" x14ac:dyDescent="0.2">
      <c r="B124" s="51" t="s">
        <v>393</v>
      </c>
      <c r="C124" s="15">
        <v>1437</v>
      </c>
      <c r="D124" s="16">
        <v>2136</v>
      </c>
      <c r="E124" s="16">
        <v>834</v>
      </c>
      <c r="F124" s="16">
        <v>3821</v>
      </c>
      <c r="G124" s="16">
        <v>5075</v>
      </c>
      <c r="H124" s="16">
        <v>593</v>
      </c>
      <c r="I124" s="17">
        <v>33326</v>
      </c>
      <c r="J124" s="15">
        <v>912</v>
      </c>
      <c r="K124" s="17">
        <v>32453</v>
      </c>
    </row>
    <row r="125" spans="2:11" x14ac:dyDescent="0.2">
      <c r="B125" s="51" t="s">
        <v>394</v>
      </c>
      <c r="C125" s="15">
        <v>1120</v>
      </c>
      <c r="D125" s="16">
        <v>2007</v>
      </c>
      <c r="E125" s="16">
        <v>639</v>
      </c>
      <c r="F125" s="16">
        <v>3195</v>
      </c>
      <c r="G125" s="16">
        <v>1540</v>
      </c>
      <c r="H125" s="16">
        <v>404</v>
      </c>
      <c r="I125" s="17">
        <v>23893</v>
      </c>
      <c r="J125" s="15">
        <v>710</v>
      </c>
      <c r="K125" s="17">
        <v>23211</v>
      </c>
    </row>
    <row r="126" spans="2:11" x14ac:dyDescent="0.2">
      <c r="C126" s="62"/>
      <c r="I126" s="62"/>
      <c r="J126" s="62"/>
      <c r="K126" s="62"/>
    </row>
    <row r="127" spans="2:11" x14ac:dyDescent="0.2">
      <c r="B127" s="51" t="s">
        <v>395</v>
      </c>
      <c r="C127" s="15">
        <v>1990</v>
      </c>
      <c r="D127" s="16">
        <v>6732</v>
      </c>
      <c r="E127" s="16">
        <v>4418</v>
      </c>
      <c r="F127" s="16">
        <v>25213</v>
      </c>
      <c r="G127" s="16">
        <v>5094</v>
      </c>
      <c r="H127" s="16">
        <v>3164</v>
      </c>
      <c r="I127" s="17">
        <v>61964</v>
      </c>
      <c r="J127" s="15">
        <v>1262</v>
      </c>
      <c r="K127" s="17">
        <v>60775</v>
      </c>
    </row>
    <row r="128" spans="2:11" x14ac:dyDescent="0.2">
      <c r="B128" s="51" t="s">
        <v>396</v>
      </c>
      <c r="C128" s="15">
        <v>338</v>
      </c>
      <c r="D128" s="16">
        <v>691</v>
      </c>
      <c r="E128" s="16">
        <v>488</v>
      </c>
      <c r="F128" s="16">
        <v>908</v>
      </c>
      <c r="G128" s="16">
        <v>861</v>
      </c>
      <c r="H128" s="16">
        <v>173</v>
      </c>
      <c r="I128" s="17">
        <v>6519</v>
      </c>
      <c r="J128" s="15">
        <v>214</v>
      </c>
      <c r="K128" s="17">
        <v>6312</v>
      </c>
    </row>
    <row r="129" spans="2:11" x14ac:dyDescent="0.2">
      <c r="B129" s="51" t="s">
        <v>397</v>
      </c>
      <c r="C129" s="15">
        <v>411</v>
      </c>
      <c r="D129" s="16">
        <v>537</v>
      </c>
      <c r="E129" s="16">
        <v>293</v>
      </c>
      <c r="F129" s="16">
        <v>782</v>
      </c>
      <c r="G129" s="16">
        <v>847</v>
      </c>
      <c r="H129" s="16">
        <v>540</v>
      </c>
      <c r="I129" s="17">
        <v>6025</v>
      </c>
      <c r="J129" s="15">
        <v>260</v>
      </c>
      <c r="K129" s="17">
        <v>5772</v>
      </c>
    </row>
    <row r="130" spans="2:11" x14ac:dyDescent="0.2">
      <c r="B130" s="51" t="s">
        <v>398</v>
      </c>
      <c r="C130" s="15">
        <v>1262</v>
      </c>
      <c r="D130" s="16">
        <v>3529</v>
      </c>
      <c r="E130" s="16">
        <v>1572</v>
      </c>
      <c r="F130" s="16">
        <v>5203</v>
      </c>
      <c r="G130" s="16">
        <v>6687</v>
      </c>
      <c r="H130" s="16">
        <v>1293</v>
      </c>
      <c r="I130" s="17">
        <v>37448</v>
      </c>
      <c r="J130" s="15">
        <v>801</v>
      </c>
      <c r="K130" s="17">
        <v>36691</v>
      </c>
    </row>
    <row r="131" spans="2:11" x14ac:dyDescent="0.2">
      <c r="B131" s="51" t="s">
        <v>399</v>
      </c>
      <c r="C131" s="15">
        <v>518</v>
      </c>
      <c r="D131" s="16">
        <v>950</v>
      </c>
      <c r="E131" s="16">
        <v>353</v>
      </c>
      <c r="F131" s="16">
        <v>1991</v>
      </c>
      <c r="G131" s="16">
        <v>1017</v>
      </c>
      <c r="H131" s="16">
        <v>281</v>
      </c>
      <c r="I131" s="17">
        <v>11762</v>
      </c>
      <c r="J131" s="15">
        <v>329</v>
      </c>
      <c r="K131" s="17">
        <v>11447</v>
      </c>
    </row>
    <row r="132" spans="2:11" x14ac:dyDescent="0.2">
      <c r="B132" s="51" t="s">
        <v>400</v>
      </c>
      <c r="C132" s="15">
        <v>627</v>
      </c>
      <c r="D132" s="16">
        <v>1435</v>
      </c>
      <c r="E132" s="16">
        <v>403</v>
      </c>
      <c r="F132" s="16">
        <v>2819</v>
      </c>
      <c r="G132" s="16">
        <v>1702</v>
      </c>
      <c r="H132" s="16">
        <v>353</v>
      </c>
      <c r="I132" s="17">
        <v>13381</v>
      </c>
      <c r="J132" s="15">
        <v>398</v>
      </c>
      <c r="K132" s="17">
        <v>12999</v>
      </c>
    </row>
    <row r="133" spans="2:11" x14ac:dyDescent="0.2">
      <c r="B133" s="51" t="s">
        <v>401</v>
      </c>
      <c r="C133" s="15">
        <v>2486</v>
      </c>
      <c r="D133" s="16">
        <v>4164</v>
      </c>
      <c r="E133" s="16">
        <v>1255</v>
      </c>
      <c r="F133" s="16">
        <v>10487</v>
      </c>
      <c r="G133" s="16">
        <v>9178</v>
      </c>
      <c r="H133" s="16">
        <v>1117</v>
      </c>
      <c r="I133" s="17">
        <v>41197</v>
      </c>
      <c r="J133" s="15">
        <v>1577</v>
      </c>
      <c r="K133" s="17">
        <v>39669</v>
      </c>
    </row>
    <row r="134" spans="2:11" x14ac:dyDescent="0.2">
      <c r="C134" s="62"/>
      <c r="I134" s="62"/>
      <c r="J134" s="62"/>
      <c r="K134" s="62"/>
    </row>
    <row r="135" spans="2:11" x14ac:dyDescent="0.2">
      <c r="B135" s="51" t="s">
        <v>402</v>
      </c>
      <c r="C135" s="15">
        <v>2400</v>
      </c>
      <c r="D135" s="16">
        <v>5514</v>
      </c>
      <c r="E135" s="16">
        <v>2345</v>
      </c>
      <c r="F135" s="16">
        <v>16469</v>
      </c>
      <c r="G135" s="16">
        <v>3780</v>
      </c>
      <c r="H135" s="16">
        <v>932</v>
      </c>
      <c r="I135" s="17">
        <v>46393</v>
      </c>
      <c r="J135" s="15">
        <v>1522</v>
      </c>
      <c r="K135" s="17">
        <v>44925</v>
      </c>
    </row>
    <row r="136" spans="2:11" x14ac:dyDescent="0.2">
      <c r="B136" s="51" t="s">
        <v>403</v>
      </c>
      <c r="C136" s="15">
        <v>326</v>
      </c>
      <c r="D136" s="16">
        <v>1034</v>
      </c>
      <c r="E136" s="16">
        <v>175</v>
      </c>
      <c r="F136" s="16">
        <v>1149</v>
      </c>
      <c r="G136" s="16">
        <v>1075</v>
      </c>
      <c r="H136" s="16">
        <v>120</v>
      </c>
      <c r="I136" s="17">
        <v>6699</v>
      </c>
      <c r="J136" s="15">
        <v>207</v>
      </c>
      <c r="K136" s="17">
        <v>6500</v>
      </c>
    </row>
    <row r="137" spans="2:11" x14ac:dyDescent="0.2">
      <c r="B137" s="51" t="s">
        <v>404</v>
      </c>
      <c r="C137" s="15">
        <v>601</v>
      </c>
      <c r="D137" s="16">
        <v>1495</v>
      </c>
      <c r="E137" s="16">
        <v>475</v>
      </c>
      <c r="F137" s="16">
        <v>2079</v>
      </c>
      <c r="G137" s="16">
        <v>3434</v>
      </c>
      <c r="H137" s="16">
        <v>274</v>
      </c>
      <c r="I137" s="17">
        <v>11772</v>
      </c>
      <c r="J137" s="15">
        <v>381</v>
      </c>
      <c r="K137" s="17">
        <v>11405</v>
      </c>
    </row>
    <row r="138" spans="2:11" x14ac:dyDescent="0.2">
      <c r="B138" s="51" t="s">
        <v>405</v>
      </c>
      <c r="C138" s="15">
        <v>398</v>
      </c>
      <c r="D138" s="16">
        <v>794</v>
      </c>
      <c r="E138" s="16">
        <v>201</v>
      </c>
      <c r="F138" s="16">
        <v>864</v>
      </c>
      <c r="G138" s="16">
        <v>1160</v>
      </c>
      <c r="H138" s="16">
        <v>659</v>
      </c>
      <c r="I138" s="17">
        <v>7334</v>
      </c>
      <c r="J138" s="15">
        <v>253</v>
      </c>
      <c r="K138" s="17">
        <v>7089</v>
      </c>
    </row>
    <row r="139" spans="2:11" x14ac:dyDescent="0.2">
      <c r="B139" s="51" t="s">
        <v>406</v>
      </c>
      <c r="C139" s="15">
        <v>208</v>
      </c>
      <c r="D139" s="16">
        <v>325</v>
      </c>
      <c r="E139" s="16">
        <v>246</v>
      </c>
      <c r="F139" s="16">
        <v>519</v>
      </c>
      <c r="G139" s="16">
        <v>804</v>
      </c>
      <c r="H139" s="16">
        <v>335</v>
      </c>
      <c r="I139" s="17">
        <v>6609</v>
      </c>
      <c r="J139" s="15">
        <v>132</v>
      </c>
      <c r="K139" s="17">
        <v>6484</v>
      </c>
    </row>
    <row r="140" spans="2:11" x14ac:dyDescent="0.2">
      <c r="B140" s="51" t="s">
        <v>407</v>
      </c>
      <c r="C140" s="15">
        <v>389</v>
      </c>
      <c r="D140" s="16">
        <v>663</v>
      </c>
      <c r="E140" s="16">
        <v>325</v>
      </c>
      <c r="F140" s="16">
        <v>2561</v>
      </c>
      <c r="G140" s="16">
        <v>1193</v>
      </c>
      <c r="H140" s="16">
        <v>389</v>
      </c>
      <c r="I140" s="17">
        <v>8045</v>
      </c>
      <c r="J140" s="15">
        <v>246</v>
      </c>
      <c r="K140" s="17">
        <v>7808</v>
      </c>
    </row>
    <row r="141" spans="2:11" x14ac:dyDescent="0.2">
      <c r="B141" s="51" t="s">
        <v>408</v>
      </c>
      <c r="C141" s="15">
        <v>64</v>
      </c>
      <c r="D141" s="16">
        <v>95</v>
      </c>
      <c r="E141" s="16">
        <v>51</v>
      </c>
      <c r="F141" s="16">
        <v>216</v>
      </c>
      <c r="G141" s="16">
        <v>314</v>
      </c>
      <c r="H141" s="16">
        <v>65</v>
      </c>
      <c r="I141" s="17">
        <v>2302</v>
      </c>
      <c r="J141" s="15">
        <v>41</v>
      </c>
      <c r="K141" s="17">
        <v>2265</v>
      </c>
    </row>
    <row r="142" spans="2:11" ht="18" thickBot="1" x14ac:dyDescent="0.25">
      <c r="B142" s="53"/>
      <c r="C142" s="68"/>
      <c r="D142" s="53"/>
      <c r="E142" s="53"/>
      <c r="F142" s="53"/>
      <c r="G142" s="53"/>
      <c r="H142" s="53"/>
      <c r="I142" s="68"/>
      <c r="J142" s="68"/>
      <c r="K142" s="68"/>
    </row>
    <row r="143" spans="2:11" x14ac:dyDescent="0.2">
      <c r="B143" s="144" t="s">
        <v>409</v>
      </c>
      <c r="C143" s="64"/>
      <c r="D143" s="64"/>
      <c r="E143" s="64"/>
      <c r="F143" s="64"/>
      <c r="G143" s="64"/>
      <c r="H143" s="64"/>
      <c r="I143" s="64"/>
      <c r="J143" s="64"/>
      <c r="K143" s="64"/>
    </row>
    <row r="144" spans="2:11" x14ac:dyDescent="0.2">
      <c r="C144" s="51" t="s">
        <v>410</v>
      </c>
    </row>
  </sheetData>
  <phoneticPr fontId="2"/>
  <pageMargins left="0.32" right="0.54" top="0.52" bottom="0.56000000000000005" header="0.51200000000000001" footer="0.51200000000000001"/>
  <pageSetup paperSize="12" scale="75" orientation="portrait" r:id="rId1"/>
  <headerFooter alignWithMargins="0"/>
  <rowBreaks count="1" manualBreakCount="1">
    <brk id="73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489"/>
  <sheetViews>
    <sheetView showGridLines="0" tabSelected="1" zoomScale="75" zoomScaleNormal="100" workbookViewId="0">
      <selection activeCell="A76" sqref="A76:IV76"/>
    </sheetView>
  </sheetViews>
  <sheetFormatPr defaultColWidth="13.375" defaultRowHeight="17.25" x14ac:dyDescent="0.2"/>
  <cols>
    <col min="1" max="1" width="13.375" style="52"/>
    <col min="2" max="2" width="4.625" style="52" customWidth="1"/>
    <col min="3" max="3" width="27.125" style="52" customWidth="1"/>
    <col min="4" max="4" width="17.125" style="52" customWidth="1"/>
    <col min="5" max="5" width="14.625" style="52" customWidth="1"/>
    <col min="6" max="7" width="13.375" style="52"/>
    <col min="8" max="8" width="14.625" style="52" customWidth="1"/>
    <col min="9" max="257" width="13.375" style="52"/>
    <col min="258" max="258" width="4.625" style="52" customWidth="1"/>
    <col min="259" max="259" width="27.125" style="52" customWidth="1"/>
    <col min="260" max="260" width="17.125" style="52" customWidth="1"/>
    <col min="261" max="261" width="14.625" style="52" customWidth="1"/>
    <col min="262" max="263" width="13.375" style="52"/>
    <col min="264" max="264" width="14.625" style="52" customWidth="1"/>
    <col min="265" max="513" width="13.375" style="52"/>
    <col min="514" max="514" width="4.625" style="52" customWidth="1"/>
    <col min="515" max="515" width="27.125" style="52" customWidth="1"/>
    <col min="516" max="516" width="17.125" style="52" customWidth="1"/>
    <col min="517" max="517" width="14.625" style="52" customWidth="1"/>
    <col min="518" max="519" width="13.375" style="52"/>
    <col min="520" max="520" width="14.625" style="52" customWidth="1"/>
    <col min="521" max="769" width="13.375" style="52"/>
    <col min="770" max="770" width="4.625" style="52" customWidth="1"/>
    <col min="771" max="771" width="27.125" style="52" customWidth="1"/>
    <col min="772" max="772" width="17.125" style="52" customWidth="1"/>
    <col min="773" max="773" width="14.625" style="52" customWidth="1"/>
    <col min="774" max="775" width="13.375" style="52"/>
    <col min="776" max="776" width="14.625" style="52" customWidth="1"/>
    <col min="777" max="1025" width="13.375" style="52"/>
    <col min="1026" max="1026" width="4.625" style="52" customWidth="1"/>
    <col min="1027" max="1027" width="27.125" style="52" customWidth="1"/>
    <col min="1028" max="1028" width="17.125" style="52" customWidth="1"/>
    <col min="1029" max="1029" width="14.625" style="52" customWidth="1"/>
    <col min="1030" max="1031" width="13.375" style="52"/>
    <col min="1032" max="1032" width="14.625" style="52" customWidth="1"/>
    <col min="1033" max="1281" width="13.375" style="52"/>
    <col min="1282" max="1282" width="4.625" style="52" customWidth="1"/>
    <col min="1283" max="1283" width="27.125" style="52" customWidth="1"/>
    <col min="1284" max="1284" width="17.125" style="52" customWidth="1"/>
    <col min="1285" max="1285" width="14.625" style="52" customWidth="1"/>
    <col min="1286" max="1287" width="13.375" style="52"/>
    <col min="1288" max="1288" width="14.625" style="52" customWidth="1"/>
    <col min="1289" max="1537" width="13.375" style="52"/>
    <col min="1538" max="1538" width="4.625" style="52" customWidth="1"/>
    <col min="1539" max="1539" width="27.125" style="52" customWidth="1"/>
    <col min="1540" max="1540" width="17.125" style="52" customWidth="1"/>
    <col min="1541" max="1541" width="14.625" style="52" customWidth="1"/>
    <col min="1542" max="1543" width="13.375" style="52"/>
    <col min="1544" max="1544" width="14.625" style="52" customWidth="1"/>
    <col min="1545" max="1793" width="13.375" style="52"/>
    <col min="1794" max="1794" width="4.625" style="52" customWidth="1"/>
    <col min="1795" max="1795" width="27.125" style="52" customWidth="1"/>
    <col min="1796" max="1796" width="17.125" style="52" customWidth="1"/>
    <col min="1797" max="1797" width="14.625" style="52" customWidth="1"/>
    <col min="1798" max="1799" width="13.375" style="52"/>
    <col min="1800" max="1800" width="14.625" style="52" customWidth="1"/>
    <col min="1801" max="2049" width="13.375" style="52"/>
    <col min="2050" max="2050" width="4.625" style="52" customWidth="1"/>
    <col min="2051" max="2051" width="27.125" style="52" customWidth="1"/>
    <col min="2052" max="2052" width="17.125" style="52" customWidth="1"/>
    <col min="2053" max="2053" width="14.625" style="52" customWidth="1"/>
    <col min="2054" max="2055" width="13.375" style="52"/>
    <col min="2056" max="2056" width="14.625" style="52" customWidth="1"/>
    <col min="2057" max="2305" width="13.375" style="52"/>
    <col min="2306" max="2306" width="4.625" style="52" customWidth="1"/>
    <col min="2307" max="2307" width="27.125" style="52" customWidth="1"/>
    <col min="2308" max="2308" width="17.125" style="52" customWidth="1"/>
    <col min="2309" max="2309" width="14.625" style="52" customWidth="1"/>
    <col min="2310" max="2311" width="13.375" style="52"/>
    <col min="2312" max="2312" width="14.625" style="52" customWidth="1"/>
    <col min="2313" max="2561" width="13.375" style="52"/>
    <col min="2562" max="2562" width="4.625" style="52" customWidth="1"/>
    <col min="2563" max="2563" width="27.125" style="52" customWidth="1"/>
    <col min="2564" max="2564" width="17.125" style="52" customWidth="1"/>
    <col min="2565" max="2565" width="14.625" style="52" customWidth="1"/>
    <col min="2566" max="2567" width="13.375" style="52"/>
    <col min="2568" max="2568" width="14.625" style="52" customWidth="1"/>
    <col min="2569" max="2817" width="13.375" style="52"/>
    <col min="2818" max="2818" width="4.625" style="52" customWidth="1"/>
    <col min="2819" max="2819" width="27.125" style="52" customWidth="1"/>
    <col min="2820" max="2820" width="17.125" style="52" customWidth="1"/>
    <col min="2821" max="2821" width="14.625" style="52" customWidth="1"/>
    <col min="2822" max="2823" width="13.375" style="52"/>
    <col min="2824" max="2824" width="14.625" style="52" customWidth="1"/>
    <col min="2825" max="3073" width="13.375" style="52"/>
    <col min="3074" max="3074" width="4.625" style="52" customWidth="1"/>
    <col min="3075" max="3075" width="27.125" style="52" customWidth="1"/>
    <col min="3076" max="3076" width="17.125" style="52" customWidth="1"/>
    <col min="3077" max="3077" width="14.625" style="52" customWidth="1"/>
    <col min="3078" max="3079" width="13.375" style="52"/>
    <col min="3080" max="3080" width="14.625" style="52" customWidth="1"/>
    <col min="3081" max="3329" width="13.375" style="52"/>
    <col min="3330" max="3330" width="4.625" style="52" customWidth="1"/>
    <col min="3331" max="3331" width="27.125" style="52" customWidth="1"/>
    <col min="3332" max="3332" width="17.125" style="52" customWidth="1"/>
    <col min="3333" max="3333" width="14.625" style="52" customWidth="1"/>
    <col min="3334" max="3335" width="13.375" style="52"/>
    <col min="3336" max="3336" width="14.625" style="52" customWidth="1"/>
    <col min="3337" max="3585" width="13.375" style="52"/>
    <col min="3586" max="3586" width="4.625" style="52" customWidth="1"/>
    <col min="3587" max="3587" width="27.125" style="52" customWidth="1"/>
    <col min="3588" max="3588" width="17.125" style="52" customWidth="1"/>
    <col min="3589" max="3589" width="14.625" style="52" customWidth="1"/>
    <col min="3590" max="3591" width="13.375" style="52"/>
    <col min="3592" max="3592" width="14.625" style="52" customWidth="1"/>
    <col min="3593" max="3841" width="13.375" style="52"/>
    <col min="3842" max="3842" width="4.625" style="52" customWidth="1"/>
    <col min="3843" max="3843" width="27.125" style="52" customWidth="1"/>
    <col min="3844" max="3844" width="17.125" style="52" customWidth="1"/>
    <col min="3845" max="3845" width="14.625" style="52" customWidth="1"/>
    <col min="3846" max="3847" width="13.375" style="52"/>
    <col min="3848" max="3848" width="14.625" style="52" customWidth="1"/>
    <col min="3849" max="4097" width="13.375" style="52"/>
    <col min="4098" max="4098" width="4.625" style="52" customWidth="1"/>
    <col min="4099" max="4099" width="27.125" style="52" customWidth="1"/>
    <col min="4100" max="4100" width="17.125" style="52" customWidth="1"/>
    <col min="4101" max="4101" width="14.625" style="52" customWidth="1"/>
    <col min="4102" max="4103" width="13.375" style="52"/>
    <col min="4104" max="4104" width="14.625" style="52" customWidth="1"/>
    <col min="4105" max="4353" width="13.375" style="52"/>
    <col min="4354" max="4354" width="4.625" style="52" customWidth="1"/>
    <col min="4355" max="4355" width="27.125" style="52" customWidth="1"/>
    <col min="4356" max="4356" width="17.125" style="52" customWidth="1"/>
    <col min="4357" max="4357" width="14.625" style="52" customWidth="1"/>
    <col min="4358" max="4359" width="13.375" style="52"/>
    <col min="4360" max="4360" width="14.625" style="52" customWidth="1"/>
    <col min="4361" max="4609" width="13.375" style="52"/>
    <col min="4610" max="4610" width="4.625" style="52" customWidth="1"/>
    <col min="4611" max="4611" width="27.125" style="52" customWidth="1"/>
    <col min="4612" max="4612" width="17.125" style="52" customWidth="1"/>
    <col min="4613" max="4613" width="14.625" style="52" customWidth="1"/>
    <col min="4614" max="4615" width="13.375" style="52"/>
    <col min="4616" max="4616" width="14.625" style="52" customWidth="1"/>
    <col min="4617" max="4865" width="13.375" style="52"/>
    <col min="4866" max="4866" width="4.625" style="52" customWidth="1"/>
    <col min="4867" max="4867" width="27.125" style="52" customWidth="1"/>
    <col min="4868" max="4868" width="17.125" style="52" customWidth="1"/>
    <col min="4869" max="4869" width="14.625" style="52" customWidth="1"/>
    <col min="4870" max="4871" width="13.375" style="52"/>
    <col min="4872" max="4872" width="14.625" style="52" customWidth="1"/>
    <col min="4873" max="5121" width="13.375" style="52"/>
    <col min="5122" max="5122" width="4.625" style="52" customWidth="1"/>
    <col min="5123" max="5123" width="27.125" style="52" customWidth="1"/>
    <col min="5124" max="5124" width="17.125" style="52" customWidth="1"/>
    <col min="5125" max="5125" width="14.625" style="52" customWidth="1"/>
    <col min="5126" max="5127" width="13.375" style="52"/>
    <col min="5128" max="5128" width="14.625" style="52" customWidth="1"/>
    <col min="5129" max="5377" width="13.375" style="52"/>
    <col min="5378" max="5378" width="4.625" style="52" customWidth="1"/>
    <col min="5379" max="5379" width="27.125" style="52" customWidth="1"/>
    <col min="5380" max="5380" width="17.125" style="52" customWidth="1"/>
    <col min="5381" max="5381" width="14.625" style="52" customWidth="1"/>
    <col min="5382" max="5383" width="13.375" style="52"/>
    <col min="5384" max="5384" width="14.625" style="52" customWidth="1"/>
    <col min="5385" max="5633" width="13.375" style="52"/>
    <col min="5634" max="5634" width="4.625" style="52" customWidth="1"/>
    <col min="5635" max="5635" width="27.125" style="52" customWidth="1"/>
    <col min="5636" max="5636" width="17.125" style="52" customWidth="1"/>
    <col min="5637" max="5637" width="14.625" style="52" customWidth="1"/>
    <col min="5638" max="5639" width="13.375" style="52"/>
    <col min="5640" max="5640" width="14.625" style="52" customWidth="1"/>
    <col min="5641" max="5889" width="13.375" style="52"/>
    <col min="5890" max="5890" width="4.625" style="52" customWidth="1"/>
    <col min="5891" max="5891" width="27.125" style="52" customWidth="1"/>
    <col min="5892" max="5892" width="17.125" style="52" customWidth="1"/>
    <col min="5893" max="5893" width="14.625" style="52" customWidth="1"/>
    <col min="5894" max="5895" width="13.375" style="52"/>
    <col min="5896" max="5896" width="14.625" style="52" customWidth="1"/>
    <col min="5897" max="6145" width="13.375" style="52"/>
    <col min="6146" max="6146" width="4.625" style="52" customWidth="1"/>
    <col min="6147" max="6147" width="27.125" style="52" customWidth="1"/>
    <col min="6148" max="6148" width="17.125" style="52" customWidth="1"/>
    <col min="6149" max="6149" width="14.625" style="52" customWidth="1"/>
    <col min="6150" max="6151" width="13.375" style="52"/>
    <col min="6152" max="6152" width="14.625" style="52" customWidth="1"/>
    <col min="6153" max="6401" width="13.375" style="52"/>
    <col min="6402" max="6402" width="4.625" style="52" customWidth="1"/>
    <col min="6403" max="6403" width="27.125" style="52" customWidth="1"/>
    <col min="6404" max="6404" width="17.125" style="52" customWidth="1"/>
    <col min="6405" max="6405" width="14.625" style="52" customWidth="1"/>
    <col min="6406" max="6407" width="13.375" style="52"/>
    <col min="6408" max="6408" width="14.625" style="52" customWidth="1"/>
    <col min="6409" max="6657" width="13.375" style="52"/>
    <col min="6658" max="6658" width="4.625" style="52" customWidth="1"/>
    <col min="6659" max="6659" width="27.125" style="52" customWidth="1"/>
    <col min="6660" max="6660" width="17.125" style="52" customWidth="1"/>
    <col min="6661" max="6661" width="14.625" style="52" customWidth="1"/>
    <col min="6662" max="6663" width="13.375" style="52"/>
    <col min="6664" max="6664" width="14.625" style="52" customWidth="1"/>
    <col min="6665" max="6913" width="13.375" style="52"/>
    <col min="6914" max="6914" width="4.625" style="52" customWidth="1"/>
    <col min="6915" max="6915" width="27.125" style="52" customWidth="1"/>
    <col min="6916" max="6916" width="17.125" style="52" customWidth="1"/>
    <col min="6917" max="6917" width="14.625" style="52" customWidth="1"/>
    <col min="6918" max="6919" width="13.375" style="52"/>
    <col min="6920" max="6920" width="14.625" style="52" customWidth="1"/>
    <col min="6921" max="7169" width="13.375" style="52"/>
    <col min="7170" max="7170" width="4.625" style="52" customWidth="1"/>
    <col min="7171" max="7171" width="27.125" style="52" customWidth="1"/>
    <col min="7172" max="7172" width="17.125" style="52" customWidth="1"/>
    <col min="7173" max="7173" width="14.625" style="52" customWidth="1"/>
    <col min="7174" max="7175" width="13.375" style="52"/>
    <col min="7176" max="7176" width="14.625" style="52" customWidth="1"/>
    <col min="7177" max="7425" width="13.375" style="52"/>
    <col min="7426" max="7426" width="4.625" style="52" customWidth="1"/>
    <col min="7427" max="7427" width="27.125" style="52" customWidth="1"/>
    <col min="7428" max="7428" width="17.125" style="52" customWidth="1"/>
    <col min="7429" max="7429" width="14.625" style="52" customWidth="1"/>
    <col min="7430" max="7431" width="13.375" style="52"/>
    <col min="7432" max="7432" width="14.625" style="52" customWidth="1"/>
    <col min="7433" max="7681" width="13.375" style="52"/>
    <col min="7682" max="7682" width="4.625" style="52" customWidth="1"/>
    <col min="7683" max="7683" width="27.125" style="52" customWidth="1"/>
    <col min="7684" max="7684" width="17.125" style="52" customWidth="1"/>
    <col min="7685" max="7685" width="14.625" style="52" customWidth="1"/>
    <col min="7686" max="7687" width="13.375" style="52"/>
    <col min="7688" max="7688" width="14.625" style="52" customWidth="1"/>
    <col min="7689" max="7937" width="13.375" style="52"/>
    <col min="7938" max="7938" width="4.625" style="52" customWidth="1"/>
    <col min="7939" max="7939" width="27.125" style="52" customWidth="1"/>
    <col min="7940" max="7940" width="17.125" style="52" customWidth="1"/>
    <col min="7941" max="7941" width="14.625" style="52" customWidth="1"/>
    <col min="7942" max="7943" width="13.375" style="52"/>
    <col min="7944" max="7944" width="14.625" style="52" customWidth="1"/>
    <col min="7945" max="8193" width="13.375" style="52"/>
    <col min="8194" max="8194" width="4.625" style="52" customWidth="1"/>
    <col min="8195" max="8195" width="27.125" style="52" customWidth="1"/>
    <col min="8196" max="8196" width="17.125" style="52" customWidth="1"/>
    <col min="8197" max="8197" width="14.625" style="52" customWidth="1"/>
    <col min="8198" max="8199" width="13.375" style="52"/>
    <col min="8200" max="8200" width="14.625" style="52" customWidth="1"/>
    <col min="8201" max="8449" width="13.375" style="52"/>
    <col min="8450" max="8450" width="4.625" style="52" customWidth="1"/>
    <col min="8451" max="8451" width="27.125" style="52" customWidth="1"/>
    <col min="8452" max="8452" width="17.125" style="52" customWidth="1"/>
    <col min="8453" max="8453" width="14.625" style="52" customWidth="1"/>
    <col min="8454" max="8455" width="13.375" style="52"/>
    <col min="8456" max="8456" width="14.625" style="52" customWidth="1"/>
    <col min="8457" max="8705" width="13.375" style="52"/>
    <col min="8706" max="8706" width="4.625" style="52" customWidth="1"/>
    <col min="8707" max="8707" width="27.125" style="52" customWidth="1"/>
    <col min="8708" max="8708" width="17.125" style="52" customWidth="1"/>
    <col min="8709" max="8709" width="14.625" style="52" customWidth="1"/>
    <col min="8710" max="8711" width="13.375" style="52"/>
    <col min="8712" max="8712" width="14.625" style="52" customWidth="1"/>
    <col min="8713" max="8961" width="13.375" style="52"/>
    <col min="8962" max="8962" width="4.625" style="52" customWidth="1"/>
    <col min="8963" max="8963" width="27.125" style="52" customWidth="1"/>
    <col min="8964" max="8964" width="17.125" style="52" customWidth="1"/>
    <col min="8965" max="8965" width="14.625" style="52" customWidth="1"/>
    <col min="8966" max="8967" width="13.375" style="52"/>
    <col min="8968" max="8968" width="14.625" style="52" customWidth="1"/>
    <col min="8969" max="9217" width="13.375" style="52"/>
    <col min="9218" max="9218" width="4.625" style="52" customWidth="1"/>
    <col min="9219" max="9219" width="27.125" style="52" customWidth="1"/>
    <col min="9220" max="9220" width="17.125" style="52" customWidth="1"/>
    <col min="9221" max="9221" width="14.625" style="52" customWidth="1"/>
    <col min="9222" max="9223" width="13.375" style="52"/>
    <col min="9224" max="9224" width="14.625" style="52" customWidth="1"/>
    <col min="9225" max="9473" width="13.375" style="52"/>
    <col min="9474" max="9474" width="4.625" style="52" customWidth="1"/>
    <col min="9475" max="9475" width="27.125" style="52" customWidth="1"/>
    <col min="9476" max="9476" width="17.125" style="52" customWidth="1"/>
    <col min="9477" max="9477" width="14.625" style="52" customWidth="1"/>
    <col min="9478" max="9479" width="13.375" style="52"/>
    <col min="9480" max="9480" width="14.625" style="52" customWidth="1"/>
    <col min="9481" max="9729" width="13.375" style="52"/>
    <col min="9730" max="9730" width="4.625" style="52" customWidth="1"/>
    <col min="9731" max="9731" width="27.125" style="52" customWidth="1"/>
    <col min="9732" max="9732" width="17.125" style="52" customWidth="1"/>
    <col min="9733" max="9733" width="14.625" style="52" customWidth="1"/>
    <col min="9734" max="9735" width="13.375" style="52"/>
    <col min="9736" max="9736" width="14.625" style="52" customWidth="1"/>
    <col min="9737" max="9985" width="13.375" style="52"/>
    <col min="9986" max="9986" width="4.625" style="52" customWidth="1"/>
    <col min="9987" max="9987" width="27.125" style="52" customWidth="1"/>
    <col min="9988" max="9988" width="17.125" style="52" customWidth="1"/>
    <col min="9989" max="9989" width="14.625" style="52" customWidth="1"/>
    <col min="9990" max="9991" width="13.375" style="52"/>
    <col min="9992" max="9992" width="14.625" style="52" customWidth="1"/>
    <col min="9993" max="10241" width="13.375" style="52"/>
    <col min="10242" max="10242" width="4.625" style="52" customWidth="1"/>
    <col min="10243" max="10243" width="27.125" style="52" customWidth="1"/>
    <col min="10244" max="10244" width="17.125" style="52" customWidth="1"/>
    <col min="10245" max="10245" width="14.625" style="52" customWidth="1"/>
    <col min="10246" max="10247" width="13.375" style="52"/>
    <col min="10248" max="10248" width="14.625" style="52" customWidth="1"/>
    <col min="10249" max="10497" width="13.375" style="52"/>
    <col min="10498" max="10498" width="4.625" style="52" customWidth="1"/>
    <col min="10499" max="10499" width="27.125" style="52" customWidth="1"/>
    <col min="10500" max="10500" width="17.125" style="52" customWidth="1"/>
    <col min="10501" max="10501" width="14.625" style="52" customWidth="1"/>
    <col min="10502" max="10503" width="13.375" style="52"/>
    <col min="10504" max="10504" width="14.625" style="52" customWidth="1"/>
    <col min="10505" max="10753" width="13.375" style="52"/>
    <col min="10754" max="10754" width="4.625" style="52" customWidth="1"/>
    <col min="10755" max="10755" width="27.125" style="52" customWidth="1"/>
    <col min="10756" max="10756" width="17.125" style="52" customWidth="1"/>
    <col min="10757" max="10757" width="14.625" style="52" customWidth="1"/>
    <col min="10758" max="10759" width="13.375" style="52"/>
    <col min="10760" max="10760" width="14.625" style="52" customWidth="1"/>
    <col min="10761" max="11009" width="13.375" style="52"/>
    <col min="11010" max="11010" width="4.625" style="52" customWidth="1"/>
    <col min="11011" max="11011" width="27.125" style="52" customWidth="1"/>
    <col min="11012" max="11012" width="17.125" style="52" customWidth="1"/>
    <col min="11013" max="11013" width="14.625" style="52" customWidth="1"/>
    <col min="11014" max="11015" width="13.375" style="52"/>
    <col min="11016" max="11016" width="14.625" style="52" customWidth="1"/>
    <col min="11017" max="11265" width="13.375" style="52"/>
    <col min="11266" max="11266" width="4.625" style="52" customWidth="1"/>
    <col min="11267" max="11267" width="27.125" style="52" customWidth="1"/>
    <col min="11268" max="11268" width="17.125" style="52" customWidth="1"/>
    <col min="11269" max="11269" width="14.625" style="52" customWidth="1"/>
    <col min="11270" max="11271" width="13.375" style="52"/>
    <col min="11272" max="11272" width="14.625" style="52" customWidth="1"/>
    <col min="11273" max="11521" width="13.375" style="52"/>
    <col min="11522" max="11522" width="4.625" style="52" customWidth="1"/>
    <col min="11523" max="11523" width="27.125" style="52" customWidth="1"/>
    <col min="11524" max="11524" width="17.125" style="52" customWidth="1"/>
    <col min="11525" max="11525" width="14.625" style="52" customWidth="1"/>
    <col min="11526" max="11527" width="13.375" style="52"/>
    <col min="11528" max="11528" width="14.625" style="52" customWidth="1"/>
    <col min="11529" max="11777" width="13.375" style="52"/>
    <col min="11778" max="11778" width="4.625" style="52" customWidth="1"/>
    <col min="11779" max="11779" width="27.125" style="52" customWidth="1"/>
    <col min="11780" max="11780" width="17.125" style="52" customWidth="1"/>
    <col min="11781" max="11781" width="14.625" style="52" customWidth="1"/>
    <col min="11782" max="11783" width="13.375" style="52"/>
    <col min="11784" max="11784" width="14.625" style="52" customWidth="1"/>
    <col min="11785" max="12033" width="13.375" style="52"/>
    <col min="12034" max="12034" width="4.625" style="52" customWidth="1"/>
    <col min="12035" max="12035" width="27.125" style="52" customWidth="1"/>
    <col min="12036" max="12036" width="17.125" style="52" customWidth="1"/>
    <col min="12037" max="12037" width="14.625" style="52" customWidth="1"/>
    <col min="12038" max="12039" width="13.375" style="52"/>
    <col min="12040" max="12040" width="14.625" style="52" customWidth="1"/>
    <col min="12041" max="12289" width="13.375" style="52"/>
    <col min="12290" max="12290" width="4.625" style="52" customWidth="1"/>
    <col min="12291" max="12291" width="27.125" style="52" customWidth="1"/>
    <col min="12292" max="12292" width="17.125" style="52" customWidth="1"/>
    <col min="12293" max="12293" width="14.625" style="52" customWidth="1"/>
    <col min="12294" max="12295" width="13.375" style="52"/>
    <col min="12296" max="12296" width="14.625" style="52" customWidth="1"/>
    <col min="12297" max="12545" width="13.375" style="52"/>
    <col min="12546" max="12546" width="4.625" style="52" customWidth="1"/>
    <col min="12547" max="12547" width="27.125" style="52" customWidth="1"/>
    <col min="12548" max="12548" width="17.125" style="52" customWidth="1"/>
    <col min="12549" max="12549" width="14.625" style="52" customWidth="1"/>
    <col min="12550" max="12551" width="13.375" style="52"/>
    <col min="12552" max="12552" width="14.625" style="52" customWidth="1"/>
    <col min="12553" max="12801" width="13.375" style="52"/>
    <col min="12802" max="12802" width="4.625" style="52" customWidth="1"/>
    <col min="12803" max="12803" width="27.125" style="52" customWidth="1"/>
    <col min="12804" max="12804" width="17.125" style="52" customWidth="1"/>
    <col min="12805" max="12805" width="14.625" style="52" customWidth="1"/>
    <col min="12806" max="12807" width="13.375" style="52"/>
    <col min="12808" max="12808" width="14.625" style="52" customWidth="1"/>
    <col min="12809" max="13057" width="13.375" style="52"/>
    <col min="13058" max="13058" width="4.625" style="52" customWidth="1"/>
    <col min="13059" max="13059" width="27.125" style="52" customWidth="1"/>
    <col min="13060" max="13060" width="17.125" style="52" customWidth="1"/>
    <col min="13061" max="13061" width="14.625" style="52" customWidth="1"/>
    <col min="13062" max="13063" width="13.375" style="52"/>
    <col min="13064" max="13064" width="14.625" style="52" customWidth="1"/>
    <col min="13065" max="13313" width="13.375" style="52"/>
    <col min="13314" max="13314" width="4.625" style="52" customWidth="1"/>
    <col min="13315" max="13315" width="27.125" style="52" customWidth="1"/>
    <col min="13316" max="13316" width="17.125" style="52" customWidth="1"/>
    <col min="13317" max="13317" width="14.625" style="52" customWidth="1"/>
    <col min="13318" max="13319" width="13.375" style="52"/>
    <col min="13320" max="13320" width="14.625" style="52" customWidth="1"/>
    <col min="13321" max="13569" width="13.375" style="52"/>
    <col min="13570" max="13570" width="4.625" style="52" customWidth="1"/>
    <col min="13571" max="13571" width="27.125" style="52" customWidth="1"/>
    <col min="13572" max="13572" width="17.125" style="52" customWidth="1"/>
    <col min="13573" max="13573" width="14.625" style="52" customWidth="1"/>
    <col min="13574" max="13575" width="13.375" style="52"/>
    <col min="13576" max="13576" width="14.625" style="52" customWidth="1"/>
    <col min="13577" max="13825" width="13.375" style="52"/>
    <col min="13826" max="13826" width="4.625" style="52" customWidth="1"/>
    <col min="13827" max="13827" width="27.125" style="52" customWidth="1"/>
    <col min="13828" max="13828" width="17.125" style="52" customWidth="1"/>
    <col min="13829" max="13829" width="14.625" style="52" customWidth="1"/>
    <col min="13830" max="13831" width="13.375" style="52"/>
    <col min="13832" max="13832" width="14.625" style="52" customWidth="1"/>
    <col min="13833" max="14081" width="13.375" style="52"/>
    <col min="14082" max="14082" width="4.625" style="52" customWidth="1"/>
    <col min="14083" max="14083" width="27.125" style="52" customWidth="1"/>
    <col min="14084" max="14084" width="17.125" style="52" customWidth="1"/>
    <col min="14085" max="14085" width="14.625" style="52" customWidth="1"/>
    <col min="14086" max="14087" width="13.375" style="52"/>
    <col min="14088" max="14088" width="14.625" style="52" customWidth="1"/>
    <col min="14089" max="14337" width="13.375" style="52"/>
    <col min="14338" max="14338" width="4.625" style="52" customWidth="1"/>
    <col min="14339" max="14339" width="27.125" style="52" customWidth="1"/>
    <col min="14340" max="14340" width="17.125" style="52" customWidth="1"/>
    <col min="14341" max="14341" width="14.625" style="52" customWidth="1"/>
    <col min="14342" max="14343" width="13.375" style="52"/>
    <col min="14344" max="14344" width="14.625" style="52" customWidth="1"/>
    <col min="14345" max="14593" width="13.375" style="52"/>
    <col min="14594" max="14594" width="4.625" style="52" customWidth="1"/>
    <col min="14595" max="14595" width="27.125" style="52" customWidth="1"/>
    <col min="14596" max="14596" width="17.125" style="52" customWidth="1"/>
    <col min="14597" max="14597" width="14.625" style="52" customWidth="1"/>
    <col min="14598" max="14599" width="13.375" style="52"/>
    <col min="14600" max="14600" width="14.625" style="52" customWidth="1"/>
    <col min="14601" max="14849" width="13.375" style="52"/>
    <col min="14850" max="14850" width="4.625" style="52" customWidth="1"/>
    <col min="14851" max="14851" width="27.125" style="52" customWidth="1"/>
    <col min="14852" max="14852" width="17.125" style="52" customWidth="1"/>
    <col min="14853" max="14853" width="14.625" style="52" customWidth="1"/>
    <col min="14854" max="14855" width="13.375" style="52"/>
    <col min="14856" max="14856" width="14.625" style="52" customWidth="1"/>
    <col min="14857" max="15105" width="13.375" style="52"/>
    <col min="15106" max="15106" width="4.625" style="52" customWidth="1"/>
    <col min="15107" max="15107" width="27.125" style="52" customWidth="1"/>
    <col min="15108" max="15108" width="17.125" style="52" customWidth="1"/>
    <col min="15109" max="15109" width="14.625" style="52" customWidth="1"/>
    <col min="15110" max="15111" width="13.375" style="52"/>
    <col min="15112" max="15112" width="14.625" style="52" customWidth="1"/>
    <col min="15113" max="15361" width="13.375" style="52"/>
    <col min="15362" max="15362" width="4.625" style="52" customWidth="1"/>
    <col min="15363" max="15363" width="27.125" style="52" customWidth="1"/>
    <col min="15364" max="15364" width="17.125" style="52" customWidth="1"/>
    <col min="15365" max="15365" width="14.625" style="52" customWidth="1"/>
    <col min="15366" max="15367" width="13.375" style="52"/>
    <col min="15368" max="15368" width="14.625" style="52" customWidth="1"/>
    <col min="15369" max="15617" width="13.375" style="52"/>
    <col min="15618" max="15618" width="4.625" style="52" customWidth="1"/>
    <col min="15619" max="15619" width="27.125" style="52" customWidth="1"/>
    <col min="15620" max="15620" width="17.125" style="52" customWidth="1"/>
    <col min="15621" max="15621" width="14.625" style="52" customWidth="1"/>
    <col min="15622" max="15623" width="13.375" style="52"/>
    <col min="15624" max="15624" width="14.625" style="52" customWidth="1"/>
    <col min="15625" max="15873" width="13.375" style="52"/>
    <col min="15874" max="15874" width="4.625" style="52" customWidth="1"/>
    <col min="15875" max="15875" width="27.125" style="52" customWidth="1"/>
    <col min="15876" max="15876" width="17.125" style="52" customWidth="1"/>
    <col min="15877" max="15877" width="14.625" style="52" customWidth="1"/>
    <col min="15878" max="15879" width="13.375" style="52"/>
    <col min="15880" max="15880" width="14.625" style="52" customWidth="1"/>
    <col min="15881" max="16129" width="13.375" style="52"/>
    <col min="16130" max="16130" width="4.625" style="52" customWidth="1"/>
    <col min="16131" max="16131" width="27.125" style="52" customWidth="1"/>
    <col min="16132" max="16132" width="17.125" style="52" customWidth="1"/>
    <col min="16133" max="16133" width="14.625" style="52" customWidth="1"/>
    <col min="16134" max="16135" width="13.375" style="52"/>
    <col min="16136" max="16136" width="14.625" style="52" customWidth="1"/>
    <col min="16137" max="16384" width="13.375" style="52"/>
  </cols>
  <sheetData>
    <row r="1" spans="1:10" x14ac:dyDescent="0.2">
      <c r="A1" s="51"/>
    </row>
    <row r="6" spans="1:10" x14ac:dyDescent="0.2">
      <c r="D6" s="3" t="s">
        <v>430</v>
      </c>
    </row>
    <row r="7" spans="1:10" ht="18" thickBot="1" x14ac:dyDescent="0.25">
      <c r="B7" s="53"/>
      <c r="C7" s="53"/>
      <c r="D7" s="53"/>
      <c r="E7" s="53"/>
      <c r="F7" s="53"/>
      <c r="G7" s="53"/>
      <c r="H7" s="53"/>
      <c r="I7" s="54" t="s">
        <v>431</v>
      </c>
      <c r="J7" s="53"/>
    </row>
    <row r="8" spans="1:10" x14ac:dyDescent="0.2">
      <c r="D8" s="104" t="s">
        <v>432</v>
      </c>
      <c r="E8" s="104" t="s">
        <v>433</v>
      </c>
      <c r="F8" s="104" t="s">
        <v>434</v>
      </c>
      <c r="G8" s="104" t="s">
        <v>435</v>
      </c>
      <c r="H8" s="104" t="s">
        <v>436</v>
      </c>
      <c r="I8" s="104" t="s">
        <v>437</v>
      </c>
      <c r="J8" s="104" t="s">
        <v>438</v>
      </c>
    </row>
    <row r="9" spans="1:10" x14ac:dyDescent="0.2">
      <c r="D9" s="55" t="s">
        <v>439</v>
      </c>
      <c r="E9" s="55" t="s">
        <v>440</v>
      </c>
      <c r="F9" s="55" t="s">
        <v>441</v>
      </c>
      <c r="G9" s="55" t="s">
        <v>442</v>
      </c>
      <c r="H9" s="104" t="s">
        <v>443</v>
      </c>
      <c r="I9" s="55" t="s">
        <v>444</v>
      </c>
      <c r="J9" s="104" t="s">
        <v>445</v>
      </c>
    </row>
    <row r="10" spans="1:10" x14ac:dyDescent="0.2">
      <c r="B10" s="67"/>
      <c r="C10" s="67"/>
      <c r="D10" s="66"/>
      <c r="E10" s="66"/>
      <c r="F10" s="66"/>
      <c r="G10" s="66"/>
      <c r="H10" s="146" t="s">
        <v>446</v>
      </c>
      <c r="I10" s="66"/>
      <c r="J10" s="57" t="s">
        <v>447</v>
      </c>
    </row>
    <row r="11" spans="1:10" x14ac:dyDescent="0.2">
      <c r="D11" s="62"/>
    </row>
    <row r="12" spans="1:10" x14ac:dyDescent="0.2">
      <c r="B12" s="51" t="s">
        <v>448</v>
      </c>
      <c r="C12" s="51" t="s">
        <v>439</v>
      </c>
      <c r="D12" s="15">
        <v>16830</v>
      </c>
      <c r="E12" s="16">
        <v>1</v>
      </c>
      <c r="F12" s="16">
        <v>73572</v>
      </c>
      <c r="G12" s="16">
        <v>609</v>
      </c>
      <c r="H12" s="16">
        <v>32516</v>
      </c>
      <c r="I12" s="16">
        <v>1005</v>
      </c>
      <c r="J12" s="16">
        <v>2</v>
      </c>
    </row>
    <row r="13" spans="1:10" x14ac:dyDescent="0.2">
      <c r="B13" s="51" t="s">
        <v>449</v>
      </c>
      <c r="C13" s="51" t="s">
        <v>440</v>
      </c>
      <c r="D13" s="15">
        <v>0</v>
      </c>
      <c r="E13" s="16">
        <v>0</v>
      </c>
      <c r="F13" s="16">
        <v>1</v>
      </c>
      <c r="G13" s="16">
        <v>2</v>
      </c>
      <c r="H13" s="16">
        <v>26</v>
      </c>
      <c r="I13" s="16">
        <v>1683</v>
      </c>
      <c r="J13" s="16">
        <v>146518</v>
      </c>
    </row>
    <row r="14" spans="1:10" x14ac:dyDescent="0.2">
      <c r="B14" s="51" t="s">
        <v>450</v>
      </c>
      <c r="C14" s="51" t="s">
        <v>441</v>
      </c>
      <c r="D14" s="15">
        <v>8459</v>
      </c>
      <c r="E14" s="16">
        <v>0</v>
      </c>
      <c r="F14" s="16">
        <v>35973</v>
      </c>
      <c r="G14" s="16">
        <v>412</v>
      </c>
      <c r="H14" s="16">
        <v>64</v>
      </c>
      <c r="I14" s="16">
        <v>5632</v>
      </c>
      <c r="J14" s="16">
        <v>3</v>
      </c>
    </row>
    <row r="15" spans="1:10" x14ac:dyDescent="0.2">
      <c r="B15" s="51" t="s">
        <v>451</v>
      </c>
      <c r="C15" s="51" t="s">
        <v>442</v>
      </c>
      <c r="D15" s="15">
        <v>1791</v>
      </c>
      <c r="E15" s="16">
        <v>78</v>
      </c>
      <c r="F15" s="16">
        <v>461</v>
      </c>
      <c r="G15" s="16">
        <v>61056</v>
      </c>
      <c r="H15" s="16">
        <v>669</v>
      </c>
      <c r="I15" s="16">
        <v>241</v>
      </c>
      <c r="J15" s="16">
        <v>53</v>
      </c>
    </row>
    <row r="16" spans="1:10" x14ac:dyDescent="0.2">
      <c r="D16" s="62"/>
    </row>
    <row r="17" spans="2:10" x14ac:dyDescent="0.2">
      <c r="B17" s="51" t="s">
        <v>452</v>
      </c>
      <c r="C17" s="51" t="s">
        <v>453</v>
      </c>
      <c r="D17" s="15">
        <v>2929</v>
      </c>
      <c r="E17" s="16">
        <v>39</v>
      </c>
      <c r="F17" s="16">
        <v>6261</v>
      </c>
      <c r="G17" s="16">
        <v>1833</v>
      </c>
      <c r="H17" s="16">
        <v>32444</v>
      </c>
      <c r="I17" s="16">
        <v>10188</v>
      </c>
      <c r="J17" s="16">
        <v>18</v>
      </c>
    </row>
    <row r="18" spans="2:10" x14ac:dyDescent="0.2">
      <c r="B18" s="51" t="s">
        <v>454</v>
      </c>
      <c r="C18" s="51" t="s">
        <v>444</v>
      </c>
      <c r="D18" s="15">
        <v>12144</v>
      </c>
      <c r="E18" s="16">
        <v>107</v>
      </c>
      <c r="F18" s="16">
        <v>3662</v>
      </c>
      <c r="G18" s="16">
        <v>26352</v>
      </c>
      <c r="H18" s="16">
        <v>3008</v>
      </c>
      <c r="I18" s="16">
        <v>103876</v>
      </c>
      <c r="J18" s="16">
        <v>1720</v>
      </c>
    </row>
    <row r="19" spans="2:10" x14ac:dyDescent="0.2">
      <c r="B19" s="51" t="s">
        <v>455</v>
      </c>
      <c r="C19" s="51" t="s">
        <v>456</v>
      </c>
      <c r="D19" s="15">
        <v>3299</v>
      </c>
      <c r="E19" s="16">
        <v>52</v>
      </c>
      <c r="F19" s="16">
        <v>629</v>
      </c>
      <c r="G19" s="16">
        <v>895</v>
      </c>
      <c r="H19" s="16">
        <v>402</v>
      </c>
      <c r="I19" s="16">
        <v>16984</v>
      </c>
      <c r="J19" s="16">
        <v>12151</v>
      </c>
    </row>
    <row r="20" spans="2:10" x14ac:dyDescent="0.2">
      <c r="B20" s="51" t="s">
        <v>457</v>
      </c>
      <c r="C20" s="51" t="s">
        <v>458</v>
      </c>
      <c r="D20" s="15">
        <v>174</v>
      </c>
      <c r="E20" s="16">
        <v>0</v>
      </c>
      <c r="F20" s="16">
        <v>1264</v>
      </c>
      <c r="G20" s="16">
        <v>95</v>
      </c>
      <c r="H20" s="16">
        <v>1542</v>
      </c>
      <c r="I20" s="16">
        <v>1585</v>
      </c>
      <c r="J20" s="16">
        <v>56</v>
      </c>
    </row>
    <row r="21" spans="2:10" x14ac:dyDescent="0.2">
      <c r="D21" s="62"/>
    </row>
    <row r="22" spans="2:10" x14ac:dyDescent="0.2">
      <c r="B22" s="51" t="s">
        <v>459</v>
      </c>
      <c r="C22" s="51" t="s">
        <v>460</v>
      </c>
      <c r="D22" s="15">
        <v>7</v>
      </c>
      <c r="E22" s="16">
        <v>1</v>
      </c>
      <c r="F22" s="16">
        <v>0</v>
      </c>
      <c r="G22" s="16">
        <v>10</v>
      </c>
      <c r="H22" s="16">
        <v>914</v>
      </c>
      <c r="I22" s="16">
        <v>7</v>
      </c>
      <c r="J22" s="16">
        <v>0</v>
      </c>
    </row>
    <row r="23" spans="2:10" x14ac:dyDescent="0.2">
      <c r="B23" s="51">
        <v>10</v>
      </c>
      <c r="C23" s="51" t="s">
        <v>461</v>
      </c>
      <c r="D23" s="15">
        <v>0</v>
      </c>
      <c r="E23" s="16">
        <v>0</v>
      </c>
      <c r="F23" s="16">
        <v>321</v>
      </c>
      <c r="G23" s="16">
        <v>7</v>
      </c>
      <c r="H23" s="16">
        <v>206</v>
      </c>
      <c r="I23" s="16">
        <v>940</v>
      </c>
      <c r="J23" s="16">
        <v>7</v>
      </c>
    </row>
    <row r="24" spans="2:10" x14ac:dyDescent="0.2">
      <c r="B24" s="51">
        <f>1+B23</f>
        <v>11</v>
      </c>
      <c r="C24" s="51" t="s">
        <v>462</v>
      </c>
      <c r="D24" s="15">
        <v>215</v>
      </c>
      <c r="E24" s="16">
        <v>277</v>
      </c>
      <c r="F24" s="16">
        <v>8201</v>
      </c>
      <c r="G24" s="16">
        <v>264</v>
      </c>
      <c r="H24" s="16">
        <v>2257</v>
      </c>
      <c r="I24" s="16">
        <v>4325</v>
      </c>
      <c r="J24" s="16">
        <v>900</v>
      </c>
    </row>
    <row r="25" spans="2:10" x14ac:dyDescent="0.2">
      <c r="B25" s="51">
        <f>1+B24</f>
        <v>12</v>
      </c>
      <c r="C25" s="51" t="s">
        <v>463</v>
      </c>
      <c r="D25" s="15">
        <v>6</v>
      </c>
      <c r="E25" s="16">
        <v>51</v>
      </c>
      <c r="F25" s="16">
        <v>0</v>
      </c>
      <c r="G25" s="16">
        <v>0</v>
      </c>
      <c r="H25" s="16">
        <v>286</v>
      </c>
      <c r="I25" s="16">
        <v>21</v>
      </c>
      <c r="J25" s="16">
        <v>1</v>
      </c>
    </row>
    <row r="26" spans="2:10" x14ac:dyDescent="0.2">
      <c r="B26" s="115"/>
      <c r="D26" s="62"/>
    </row>
    <row r="27" spans="2:10" x14ac:dyDescent="0.2">
      <c r="B27" s="51">
        <f>1+B25</f>
        <v>13</v>
      </c>
      <c r="C27" s="51" t="s">
        <v>464</v>
      </c>
      <c r="D27" s="15">
        <v>97</v>
      </c>
      <c r="E27" s="16">
        <v>0</v>
      </c>
      <c r="F27" s="16">
        <v>5</v>
      </c>
      <c r="G27" s="16">
        <v>0</v>
      </c>
      <c r="H27" s="16">
        <v>22</v>
      </c>
      <c r="I27" s="16">
        <v>2</v>
      </c>
      <c r="J27" s="16">
        <v>1</v>
      </c>
    </row>
    <row r="28" spans="2:10" x14ac:dyDescent="0.2">
      <c r="B28" s="51">
        <f>1+B27</f>
        <v>14</v>
      </c>
      <c r="C28" s="51" t="s">
        <v>465</v>
      </c>
      <c r="D28" s="15">
        <v>1651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</row>
    <row r="29" spans="2:10" x14ac:dyDescent="0.2">
      <c r="B29" s="51">
        <f>1+B28</f>
        <v>15</v>
      </c>
      <c r="C29" s="51" t="s">
        <v>466</v>
      </c>
      <c r="D29" s="15">
        <v>9</v>
      </c>
      <c r="E29" s="16">
        <v>0</v>
      </c>
      <c r="F29" s="16">
        <v>2</v>
      </c>
      <c r="G29" s="16">
        <v>3</v>
      </c>
      <c r="H29" s="16">
        <v>2</v>
      </c>
      <c r="I29" s="16">
        <v>4</v>
      </c>
      <c r="J29" s="16">
        <v>0</v>
      </c>
    </row>
    <row r="30" spans="2:10" x14ac:dyDescent="0.2">
      <c r="B30" s="51">
        <f>1+B29</f>
        <v>16</v>
      </c>
      <c r="C30" s="51" t="s">
        <v>467</v>
      </c>
      <c r="D30" s="15">
        <v>2513</v>
      </c>
      <c r="E30" s="16">
        <v>130</v>
      </c>
      <c r="F30" s="16">
        <v>7244</v>
      </c>
      <c r="G30" s="16">
        <v>5039</v>
      </c>
      <c r="H30" s="16">
        <v>2511</v>
      </c>
      <c r="I30" s="16">
        <v>11855</v>
      </c>
      <c r="J30" s="16">
        <v>325</v>
      </c>
    </row>
    <row r="31" spans="2:10" x14ac:dyDescent="0.2">
      <c r="B31" s="115"/>
      <c r="D31" s="62"/>
    </row>
    <row r="32" spans="2:10" x14ac:dyDescent="0.2">
      <c r="B32" s="51">
        <f>1+B30</f>
        <v>17</v>
      </c>
      <c r="C32" s="51" t="s">
        <v>468</v>
      </c>
      <c r="D32" s="15">
        <v>1166</v>
      </c>
      <c r="E32" s="16">
        <v>83</v>
      </c>
      <c r="F32" s="16">
        <v>770</v>
      </c>
      <c r="G32" s="16">
        <v>601</v>
      </c>
      <c r="H32" s="16">
        <v>874</v>
      </c>
      <c r="I32" s="16">
        <v>2241</v>
      </c>
      <c r="J32" s="16">
        <v>923</v>
      </c>
    </row>
    <row r="33" spans="2:10" x14ac:dyDescent="0.2">
      <c r="B33" s="51">
        <f>1+B32</f>
        <v>18</v>
      </c>
      <c r="C33" s="51" t="s">
        <v>469</v>
      </c>
      <c r="D33" s="15">
        <v>968</v>
      </c>
      <c r="E33" s="16">
        <v>230</v>
      </c>
      <c r="F33" s="16">
        <v>3330</v>
      </c>
      <c r="G33" s="16">
        <v>4205</v>
      </c>
      <c r="H33" s="16">
        <v>2037</v>
      </c>
      <c r="I33" s="16">
        <v>12561</v>
      </c>
      <c r="J33" s="16">
        <v>3669</v>
      </c>
    </row>
    <row r="34" spans="2:10" x14ac:dyDescent="0.2">
      <c r="B34" s="51">
        <f>1+B33</f>
        <v>19</v>
      </c>
      <c r="C34" s="51" t="s">
        <v>470</v>
      </c>
      <c r="D34" s="15">
        <v>91</v>
      </c>
      <c r="E34" s="16">
        <v>49</v>
      </c>
      <c r="F34" s="16">
        <v>956</v>
      </c>
      <c r="G34" s="16">
        <v>807</v>
      </c>
      <c r="H34" s="16">
        <v>135</v>
      </c>
      <c r="I34" s="16">
        <v>1702</v>
      </c>
      <c r="J34" s="16">
        <v>440</v>
      </c>
    </row>
    <row r="35" spans="2:10" x14ac:dyDescent="0.2">
      <c r="B35" s="51">
        <f>1+B34</f>
        <v>20</v>
      </c>
      <c r="C35" s="51" t="s">
        <v>471</v>
      </c>
      <c r="D35" s="15">
        <v>9266</v>
      </c>
      <c r="E35" s="16">
        <v>221</v>
      </c>
      <c r="F35" s="16">
        <v>25948</v>
      </c>
      <c r="G35" s="16">
        <v>13938</v>
      </c>
      <c r="H35" s="16">
        <v>13701</v>
      </c>
      <c r="I35" s="16">
        <v>15961</v>
      </c>
      <c r="J35" s="16">
        <v>6098</v>
      </c>
    </row>
    <row r="36" spans="2:10" x14ac:dyDescent="0.2">
      <c r="B36" s="115"/>
      <c r="D36" s="62"/>
    </row>
    <row r="37" spans="2:10" x14ac:dyDescent="0.2">
      <c r="B37" s="51">
        <f>1+B35</f>
        <v>21</v>
      </c>
      <c r="C37" s="51" t="s">
        <v>472</v>
      </c>
      <c r="D37" s="15">
        <v>6418</v>
      </c>
      <c r="E37" s="16">
        <v>591</v>
      </c>
      <c r="F37" s="16">
        <v>2402</v>
      </c>
      <c r="G37" s="16">
        <v>6942</v>
      </c>
      <c r="H37" s="16">
        <v>2451</v>
      </c>
      <c r="I37" s="16">
        <v>6639</v>
      </c>
      <c r="J37" s="16">
        <v>7496</v>
      </c>
    </row>
    <row r="38" spans="2:10" x14ac:dyDescent="0.2">
      <c r="B38" s="51">
        <f>1+B37</f>
        <v>22</v>
      </c>
      <c r="C38" s="51" t="s">
        <v>473</v>
      </c>
      <c r="D38" s="15">
        <v>66</v>
      </c>
      <c r="E38" s="16">
        <v>81</v>
      </c>
      <c r="F38" s="16">
        <v>551</v>
      </c>
      <c r="G38" s="16">
        <v>1106</v>
      </c>
      <c r="H38" s="16">
        <v>718</v>
      </c>
      <c r="I38" s="16">
        <v>936</v>
      </c>
      <c r="J38" s="16">
        <v>608</v>
      </c>
    </row>
    <row r="39" spans="2:10" x14ac:dyDescent="0.2">
      <c r="B39" s="51">
        <f>1+B38</f>
        <v>23</v>
      </c>
      <c r="C39" s="51" t="s">
        <v>474</v>
      </c>
      <c r="D39" s="15">
        <v>9327</v>
      </c>
      <c r="E39" s="16">
        <v>4087</v>
      </c>
      <c r="F39" s="16">
        <v>11931</v>
      </c>
      <c r="G39" s="16">
        <v>6425</v>
      </c>
      <c r="H39" s="16">
        <v>8283</v>
      </c>
      <c r="I39" s="16">
        <v>11480</v>
      </c>
      <c r="J39" s="16">
        <v>14169</v>
      </c>
    </row>
    <row r="40" spans="2:10" x14ac:dyDescent="0.2">
      <c r="B40" s="51">
        <f>1+B39</f>
        <v>24</v>
      </c>
      <c r="C40" s="51" t="s">
        <v>475</v>
      </c>
      <c r="D40" s="15">
        <v>353</v>
      </c>
      <c r="E40" s="16">
        <v>33</v>
      </c>
      <c r="F40" s="16">
        <v>675</v>
      </c>
      <c r="G40" s="16">
        <v>780</v>
      </c>
      <c r="H40" s="16">
        <v>356</v>
      </c>
      <c r="I40" s="16">
        <v>1071</v>
      </c>
      <c r="J40" s="16">
        <v>781</v>
      </c>
    </row>
    <row r="41" spans="2:10" x14ac:dyDescent="0.2">
      <c r="B41" s="115"/>
      <c r="D41" s="62"/>
    </row>
    <row r="42" spans="2:10" x14ac:dyDescent="0.2">
      <c r="B42" s="51">
        <f>1+B40</f>
        <v>25</v>
      </c>
      <c r="C42" s="51" t="s">
        <v>476</v>
      </c>
      <c r="D42" s="15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</row>
    <row r="43" spans="2:10" x14ac:dyDescent="0.2">
      <c r="B43" s="51">
        <f>1+B42</f>
        <v>26</v>
      </c>
      <c r="C43" s="51" t="s">
        <v>477</v>
      </c>
      <c r="D43" s="15">
        <v>271</v>
      </c>
      <c r="E43" s="16">
        <v>0</v>
      </c>
      <c r="F43" s="16">
        <v>1442</v>
      </c>
      <c r="G43" s="16">
        <v>1827</v>
      </c>
      <c r="H43" s="16">
        <v>401</v>
      </c>
      <c r="I43" s="16">
        <v>21519</v>
      </c>
      <c r="J43" s="16">
        <v>2152</v>
      </c>
    </row>
    <row r="44" spans="2:10" x14ac:dyDescent="0.2">
      <c r="B44" s="51">
        <f>1+B43</f>
        <v>27</v>
      </c>
      <c r="C44" s="51" t="s">
        <v>478</v>
      </c>
      <c r="D44" s="15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</row>
    <row r="45" spans="2:10" x14ac:dyDescent="0.2">
      <c r="B45" s="51">
        <f>1+B44</f>
        <v>28</v>
      </c>
      <c r="C45" s="51" t="s">
        <v>479</v>
      </c>
      <c r="D45" s="15">
        <v>71</v>
      </c>
      <c r="E45" s="16">
        <v>18</v>
      </c>
      <c r="F45" s="16">
        <v>217</v>
      </c>
      <c r="G45" s="16">
        <v>173</v>
      </c>
      <c r="H45" s="16">
        <v>112</v>
      </c>
      <c r="I45" s="16">
        <v>428</v>
      </c>
      <c r="J45" s="16">
        <v>196</v>
      </c>
    </row>
    <row r="46" spans="2:10" x14ac:dyDescent="0.2">
      <c r="B46" s="115"/>
      <c r="D46" s="62"/>
    </row>
    <row r="47" spans="2:10" x14ac:dyDescent="0.2">
      <c r="B47" s="51">
        <f>1+B45</f>
        <v>29</v>
      </c>
      <c r="C47" s="51" t="s">
        <v>480</v>
      </c>
      <c r="D47" s="15">
        <v>1671</v>
      </c>
      <c r="E47" s="16">
        <v>423</v>
      </c>
      <c r="F47" s="16">
        <v>9812</v>
      </c>
      <c r="G47" s="16">
        <v>4641</v>
      </c>
      <c r="H47" s="16">
        <v>3320</v>
      </c>
      <c r="I47" s="16">
        <v>26706</v>
      </c>
      <c r="J47" s="16">
        <v>4281</v>
      </c>
    </row>
    <row r="48" spans="2:10" x14ac:dyDescent="0.2">
      <c r="B48" s="51">
        <f>1+B47</f>
        <v>30</v>
      </c>
      <c r="C48" s="51" t="s">
        <v>481</v>
      </c>
      <c r="D48" s="15">
        <v>119</v>
      </c>
      <c r="E48" s="16">
        <v>3</v>
      </c>
      <c r="F48" s="16">
        <v>61</v>
      </c>
      <c r="G48" s="16">
        <v>46</v>
      </c>
      <c r="H48" s="16">
        <v>34</v>
      </c>
      <c r="I48" s="16">
        <v>86</v>
      </c>
      <c r="J48" s="16">
        <v>35</v>
      </c>
    </row>
    <row r="49" spans="2:11" x14ac:dyDescent="0.2">
      <c r="B49" s="147">
        <f>1+B48</f>
        <v>31</v>
      </c>
      <c r="C49" s="147" t="s">
        <v>482</v>
      </c>
      <c r="D49" s="15">
        <v>151</v>
      </c>
      <c r="E49" s="148">
        <v>10</v>
      </c>
      <c r="F49" s="148">
        <v>460</v>
      </c>
      <c r="G49" s="148">
        <v>413</v>
      </c>
      <c r="H49" s="148">
        <v>199</v>
      </c>
      <c r="I49" s="148">
        <v>314</v>
      </c>
      <c r="J49" s="148">
        <v>35</v>
      </c>
    </row>
    <row r="50" spans="2:11" x14ac:dyDescent="0.2">
      <c r="B50" s="51">
        <f>1+B49</f>
        <v>32</v>
      </c>
      <c r="C50" s="51" t="s">
        <v>483</v>
      </c>
      <c r="D50" s="15">
        <v>31</v>
      </c>
      <c r="E50" s="16">
        <v>23</v>
      </c>
      <c r="F50" s="16">
        <v>1046</v>
      </c>
      <c r="G50" s="16">
        <v>1515</v>
      </c>
      <c r="H50" s="16">
        <v>629</v>
      </c>
      <c r="I50" s="16">
        <v>3989</v>
      </c>
      <c r="J50" s="16">
        <v>242</v>
      </c>
      <c r="K50" s="64"/>
    </row>
    <row r="51" spans="2:11" x14ac:dyDescent="0.2">
      <c r="B51" s="149"/>
      <c r="C51" s="67"/>
      <c r="D51" s="66"/>
      <c r="E51" s="67"/>
      <c r="F51" s="67"/>
      <c r="G51" s="67"/>
      <c r="H51" s="67"/>
      <c r="I51" s="67"/>
      <c r="J51" s="67"/>
    </row>
    <row r="52" spans="2:11" x14ac:dyDescent="0.2">
      <c r="B52" s="144"/>
      <c r="C52" s="64"/>
      <c r="D52" s="62"/>
      <c r="E52" s="64"/>
      <c r="F52" s="64"/>
      <c r="G52" s="64"/>
      <c r="H52" s="64"/>
      <c r="I52" s="64"/>
      <c r="J52" s="64"/>
    </row>
    <row r="53" spans="2:11" x14ac:dyDescent="0.2">
      <c r="B53" s="51">
        <v>33</v>
      </c>
      <c r="C53" s="51" t="s">
        <v>484</v>
      </c>
      <c r="D53" s="17">
        <v>80093</v>
      </c>
      <c r="E53" s="18">
        <v>6588</v>
      </c>
      <c r="F53" s="18">
        <v>197197</v>
      </c>
      <c r="G53" s="18">
        <v>139996</v>
      </c>
      <c r="H53" s="18">
        <v>110119</v>
      </c>
      <c r="I53" s="18">
        <v>263981</v>
      </c>
      <c r="J53" s="18">
        <v>202880</v>
      </c>
      <c r="K53" s="64"/>
    </row>
    <row r="54" spans="2:11" x14ac:dyDescent="0.2">
      <c r="B54" s="149"/>
      <c r="C54" s="67"/>
      <c r="D54" s="66"/>
      <c r="E54" s="67"/>
      <c r="F54" s="67"/>
      <c r="G54" s="67"/>
      <c r="H54" s="67"/>
      <c r="I54" s="67"/>
      <c r="J54" s="67"/>
    </row>
    <row r="55" spans="2:11" x14ac:dyDescent="0.2">
      <c r="B55" s="115"/>
      <c r="D55" s="62"/>
    </row>
    <row r="56" spans="2:11" x14ac:dyDescent="0.2">
      <c r="B56" s="51">
        <v>35</v>
      </c>
      <c r="C56" s="51" t="s">
        <v>485</v>
      </c>
      <c r="D56" s="15">
        <v>2900</v>
      </c>
      <c r="E56" s="16">
        <v>811</v>
      </c>
      <c r="F56" s="16">
        <v>6573</v>
      </c>
      <c r="G56" s="16">
        <v>2684</v>
      </c>
      <c r="H56" s="16">
        <v>2718</v>
      </c>
      <c r="I56" s="16">
        <v>11083</v>
      </c>
      <c r="J56" s="16">
        <v>3118</v>
      </c>
    </row>
    <row r="57" spans="2:11" x14ac:dyDescent="0.2">
      <c r="B57" s="51">
        <f>B56+1</f>
        <v>36</v>
      </c>
      <c r="C57" s="51" t="s">
        <v>486</v>
      </c>
      <c r="D57" s="15">
        <v>21595</v>
      </c>
      <c r="E57" s="16">
        <v>1269</v>
      </c>
      <c r="F57" s="16">
        <v>44362</v>
      </c>
      <c r="G57" s="16">
        <v>55406</v>
      </c>
      <c r="H57" s="16">
        <v>29526</v>
      </c>
      <c r="I57" s="16">
        <v>44248</v>
      </c>
      <c r="J57" s="16">
        <v>11383</v>
      </c>
    </row>
    <row r="58" spans="2:11" x14ac:dyDescent="0.2">
      <c r="B58" s="51">
        <f>B57+1</f>
        <v>37</v>
      </c>
      <c r="C58" s="51" t="s">
        <v>487</v>
      </c>
      <c r="D58" s="15">
        <v>84970</v>
      </c>
      <c r="E58" s="16">
        <v>2462</v>
      </c>
      <c r="F58" s="16">
        <v>32463</v>
      </c>
      <c r="G58" s="16">
        <v>6640</v>
      </c>
      <c r="H58" s="16">
        <v>12146</v>
      </c>
      <c r="I58" s="16">
        <v>34743</v>
      </c>
      <c r="J58" s="16">
        <v>10044</v>
      </c>
    </row>
    <row r="59" spans="2:11" x14ac:dyDescent="0.2">
      <c r="B59" s="51">
        <f>B58+1</f>
        <v>38</v>
      </c>
      <c r="C59" s="51" t="s">
        <v>488</v>
      </c>
      <c r="D59" s="15">
        <v>28111</v>
      </c>
      <c r="E59" s="16">
        <v>807</v>
      </c>
      <c r="F59" s="16">
        <v>12154</v>
      </c>
      <c r="G59" s="16">
        <v>8990</v>
      </c>
      <c r="H59" s="16">
        <v>3838</v>
      </c>
      <c r="I59" s="16">
        <v>22868</v>
      </c>
      <c r="J59" s="16">
        <v>15617</v>
      </c>
    </row>
    <row r="60" spans="2:11" x14ac:dyDescent="0.2">
      <c r="B60" s="51">
        <f>B59+1</f>
        <v>39</v>
      </c>
      <c r="C60" s="51" t="s">
        <v>489</v>
      </c>
      <c r="D60" s="15">
        <v>8490</v>
      </c>
      <c r="E60" s="16">
        <v>631</v>
      </c>
      <c r="F60" s="16">
        <v>63965</v>
      </c>
      <c r="G60" s="16">
        <v>6122</v>
      </c>
      <c r="H60" s="16">
        <v>3560</v>
      </c>
      <c r="I60" s="16">
        <v>10558</v>
      </c>
      <c r="J60" s="16">
        <v>180885</v>
      </c>
    </row>
    <row r="61" spans="2:11" x14ac:dyDescent="0.2">
      <c r="B61" s="51">
        <f>B60+1</f>
        <v>40</v>
      </c>
      <c r="C61" s="51" t="s">
        <v>490</v>
      </c>
      <c r="D61" s="15">
        <v>-1305</v>
      </c>
      <c r="E61" s="16">
        <v>-3</v>
      </c>
      <c r="F61" s="16">
        <v>-2577</v>
      </c>
      <c r="G61" s="16">
        <v>-209</v>
      </c>
      <c r="H61" s="16">
        <v>-70</v>
      </c>
      <c r="I61" s="16">
        <v>-80</v>
      </c>
      <c r="J61" s="16">
        <v>-435</v>
      </c>
    </row>
    <row r="62" spans="2:11" x14ac:dyDescent="0.2">
      <c r="B62" s="149"/>
      <c r="C62" s="67"/>
      <c r="D62" s="66"/>
      <c r="E62" s="67"/>
      <c r="F62" s="67"/>
      <c r="G62" s="67"/>
      <c r="H62" s="67"/>
      <c r="I62" s="67"/>
      <c r="J62" s="67"/>
    </row>
    <row r="63" spans="2:11" x14ac:dyDescent="0.2">
      <c r="B63" s="144"/>
      <c r="C63" s="64"/>
      <c r="D63" s="62"/>
      <c r="E63" s="64"/>
      <c r="F63" s="64"/>
      <c r="G63" s="64"/>
      <c r="H63" s="64"/>
      <c r="I63" s="64"/>
      <c r="J63" s="64"/>
    </row>
    <row r="64" spans="2:11" x14ac:dyDescent="0.2">
      <c r="B64" s="51">
        <v>50</v>
      </c>
      <c r="C64" s="51" t="s">
        <v>491</v>
      </c>
      <c r="D64" s="17">
        <v>144761</v>
      </c>
      <c r="E64" s="18">
        <v>5977</v>
      </c>
      <c r="F64" s="18">
        <v>156940</v>
      </c>
      <c r="G64" s="18">
        <v>79633</v>
      </c>
      <c r="H64" s="18">
        <v>51718</v>
      </c>
      <c r="I64" s="18">
        <v>123420</v>
      </c>
      <c r="J64" s="18">
        <v>220612</v>
      </c>
      <c r="K64" s="64"/>
    </row>
    <row r="65" spans="1:11" x14ac:dyDescent="0.2">
      <c r="B65" s="149"/>
      <c r="C65" s="67"/>
      <c r="D65" s="66"/>
      <c r="E65" s="67"/>
      <c r="F65" s="67"/>
      <c r="G65" s="67"/>
      <c r="H65" s="67"/>
      <c r="I65" s="67"/>
      <c r="J65" s="67"/>
    </row>
    <row r="66" spans="1:11" x14ac:dyDescent="0.2">
      <c r="B66" s="144"/>
      <c r="C66" s="64"/>
      <c r="D66" s="62"/>
      <c r="E66" s="64"/>
      <c r="F66" s="64"/>
      <c r="G66" s="64"/>
      <c r="H66" s="64"/>
      <c r="I66" s="64"/>
      <c r="J66" s="64"/>
    </row>
    <row r="67" spans="1:11" x14ac:dyDescent="0.2">
      <c r="B67" s="51">
        <v>53</v>
      </c>
      <c r="C67" s="51" t="s">
        <v>492</v>
      </c>
      <c r="D67" s="17">
        <v>224854</v>
      </c>
      <c r="E67" s="18">
        <v>12565</v>
      </c>
      <c r="F67" s="18">
        <v>354137</v>
      </c>
      <c r="G67" s="18">
        <v>219629</v>
      </c>
      <c r="H67" s="18">
        <v>161837</v>
      </c>
      <c r="I67" s="18">
        <v>387401</v>
      </c>
      <c r="J67" s="18">
        <v>423492</v>
      </c>
      <c r="K67" s="64"/>
    </row>
    <row r="68" spans="1:11" x14ac:dyDescent="0.2">
      <c r="B68" s="67"/>
      <c r="C68" s="67"/>
      <c r="D68" s="66"/>
      <c r="E68" s="67"/>
      <c r="F68" s="67"/>
      <c r="G68" s="67"/>
      <c r="H68" s="67"/>
      <c r="I68" s="67"/>
      <c r="J68" s="67"/>
    </row>
    <row r="69" spans="1:11" x14ac:dyDescent="0.2">
      <c r="D69" s="62"/>
    </row>
    <row r="70" spans="1:11" x14ac:dyDescent="0.2">
      <c r="C70" s="51" t="s">
        <v>493</v>
      </c>
      <c r="D70" s="17">
        <v>106565</v>
      </c>
      <c r="E70" s="18">
        <v>3731</v>
      </c>
      <c r="F70" s="18">
        <v>76825</v>
      </c>
      <c r="G70" s="18">
        <v>62046</v>
      </c>
      <c r="H70" s="18">
        <v>41672</v>
      </c>
      <c r="I70" s="18">
        <v>78991</v>
      </c>
      <c r="J70" s="18">
        <v>21427</v>
      </c>
    </row>
    <row r="71" spans="1:11" x14ac:dyDescent="0.2">
      <c r="C71" s="51" t="s">
        <v>494</v>
      </c>
      <c r="D71" s="17">
        <v>141861</v>
      </c>
      <c r="E71" s="18">
        <v>5166</v>
      </c>
      <c r="F71" s="18">
        <v>150367</v>
      </c>
      <c r="G71" s="18">
        <v>76949</v>
      </c>
      <c r="H71" s="18">
        <v>49000</v>
      </c>
      <c r="I71" s="18">
        <v>112337</v>
      </c>
      <c r="J71" s="18">
        <v>217494</v>
      </c>
    </row>
    <row r="72" spans="1:11" ht="18" thickBot="1" x14ac:dyDescent="0.25">
      <c r="B72" s="53"/>
      <c r="C72" s="53"/>
      <c r="D72" s="68"/>
      <c r="E72" s="53"/>
      <c r="F72" s="53"/>
      <c r="G72" s="53"/>
      <c r="H72" s="53"/>
      <c r="I72" s="53"/>
      <c r="J72" s="53"/>
    </row>
    <row r="73" spans="1:11" x14ac:dyDescent="0.2">
      <c r="D73" s="51" t="s">
        <v>495</v>
      </c>
    </row>
    <row r="74" spans="1:11" x14ac:dyDescent="0.2">
      <c r="A74" s="51"/>
    </row>
    <row r="77" spans="1:11" x14ac:dyDescent="0.2">
      <c r="D77" s="3" t="s">
        <v>496</v>
      </c>
    </row>
    <row r="78" spans="1:11" ht="18" thickBot="1" x14ac:dyDescent="0.25">
      <c r="B78" s="53"/>
      <c r="C78" s="53"/>
      <c r="D78" s="53"/>
      <c r="E78" s="53"/>
      <c r="F78" s="53"/>
      <c r="G78" s="53"/>
      <c r="H78" s="53"/>
      <c r="I78" s="54" t="s">
        <v>431</v>
      </c>
      <c r="J78" s="53"/>
    </row>
    <row r="79" spans="1:11" x14ac:dyDescent="0.2">
      <c r="D79" s="104" t="s">
        <v>497</v>
      </c>
      <c r="E79" s="104" t="s">
        <v>498</v>
      </c>
      <c r="F79" s="104" t="s">
        <v>499</v>
      </c>
      <c r="G79" s="104" t="s">
        <v>500</v>
      </c>
      <c r="H79" s="104" t="s">
        <v>501</v>
      </c>
      <c r="I79" s="104" t="s">
        <v>502</v>
      </c>
      <c r="J79" s="104" t="s">
        <v>503</v>
      </c>
    </row>
    <row r="80" spans="1:11" x14ac:dyDescent="0.2">
      <c r="D80" s="55" t="s">
        <v>504</v>
      </c>
      <c r="E80" s="55" t="s">
        <v>460</v>
      </c>
      <c r="F80" s="55" t="s">
        <v>461</v>
      </c>
      <c r="G80" s="55" t="s">
        <v>462</v>
      </c>
      <c r="H80" s="55" t="s">
        <v>463</v>
      </c>
      <c r="I80" s="55" t="s">
        <v>464</v>
      </c>
      <c r="J80" s="55" t="s">
        <v>465</v>
      </c>
    </row>
    <row r="81" spans="2:10" x14ac:dyDescent="0.2">
      <c r="B81" s="67"/>
      <c r="C81" s="67"/>
      <c r="D81" s="57" t="s">
        <v>505</v>
      </c>
      <c r="E81" s="66"/>
      <c r="F81" s="66"/>
      <c r="G81" s="66"/>
      <c r="H81" s="66"/>
      <c r="I81" s="66"/>
      <c r="J81" s="66"/>
    </row>
    <row r="82" spans="2:10" x14ac:dyDescent="0.2">
      <c r="D82" s="62"/>
    </row>
    <row r="83" spans="2:10" x14ac:dyDescent="0.2">
      <c r="B83" s="51" t="s">
        <v>448</v>
      </c>
      <c r="C83" s="51" t="s">
        <v>439</v>
      </c>
      <c r="D83" s="15">
        <v>1</v>
      </c>
      <c r="E83" s="16">
        <v>0</v>
      </c>
      <c r="F83" s="16">
        <v>2</v>
      </c>
      <c r="G83" s="16">
        <v>0</v>
      </c>
      <c r="H83" s="16">
        <v>0</v>
      </c>
      <c r="I83" s="16">
        <v>0</v>
      </c>
      <c r="J83" s="16">
        <v>1</v>
      </c>
    </row>
    <row r="84" spans="2:10" x14ac:dyDescent="0.2">
      <c r="B84" s="51" t="s">
        <v>449</v>
      </c>
      <c r="C84" s="51" t="s">
        <v>440</v>
      </c>
      <c r="D84" s="15">
        <v>6930</v>
      </c>
      <c r="E84" s="16">
        <v>17762</v>
      </c>
      <c r="F84" s="16">
        <v>111</v>
      </c>
      <c r="G84" s="16">
        <v>4</v>
      </c>
      <c r="H84" s="16">
        <v>3</v>
      </c>
      <c r="I84" s="16">
        <v>0</v>
      </c>
      <c r="J84" s="16">
        <v>0</v>
      </c>
    </row>
    <row r="85" spans="2:10" x14ac:dyDescent="0.2">
      <c r="B85" s="51" t="s">
        <v>450</v>
      </c>
      <c r="C85" s="51" t="s">
        <v>441</v>
      </c>
      <c r="D85" s="15">
        <v>12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</row>
    <row r="86" spans="2:10" x14ac:dyDescent="0.2">
      <c r="B86" s="51" t="s">
        <v>451</v>
      </c>
      <c r="C86" s="51" t="s">
        <v>442</v>
      </c>
      <c r="D86" s="15">
        <v>105</v>
      </c>
      <c r="E86" s="16">
        <v>302</v>
      </c>
      <c r="F86" s="16">
        <v>45</v>
      </c>
      <c r="G86" s="16">
        <v>140</v>
      </c>
      <c r="H86" s="16">
        <v>407</v>
      </c>
      <c r="I86" s="16">
        <v>547</v>
      </c>
      <c r="J86" s="16">
        <v>40</v>
      </c>
    </row>
    <row r="87" spans="2:10" x14ac:dyDescent="0.2">
      <c r="D87" s="62"/>
    </row>
    <row r="88" spans="2:10" x14ac:dyDescent="0.2">
      <c r="B88" s="51" t="s">
        <v>452</v>
      </c>
      <c r="C88" s="51" t="s">
        <v>453</v>
      </c>
      <c r="D88" s="15">
        <v>384</v>
      </c>
      <c r="E88" s="16">
        <v>355</v>
      </c>
      <c r="F88" s="16">
        <v>182</v>
      </c>
      <c r="G88" s="16">
        <v>274</v>
      </c>
      <c r="H88" s="16">
        <v>446</v>
      </c>
      <c r="I88" s="16">
        <v>399</v>
      </c>
      <c r="J88" s="16">
        <v>95</v>
      </c>
    </row>
    <row r="89" spans="2:10" x14ac:dyDescent="0.2">
      <c r="B89" s="51" t="s">
        <v>454</v>
      </c>
      <c r="C89" s="51" t="s">
        <v>444</v>
      </c>
      <c r="D89" s="15">
        <v>557</v>
      </c>
      <c r="E89" s="16">
        <v>3774</v>
      </c>
      <c r="F89" s="16">
        <v>492</v>
      </c>
      <c r="G89" s="16">
        <v>1077</v>
      </c>
      <c r="H89" s="16">
        <v>1079</v>
      </c>
      <c r="I89" s="16">
        <v>1057</v>
      </c>
      <c r="J89" s="16">
        <v>458</v>
      </c>
    </row>
    <row r="90" spans="2:10" x14ac:dyDescent="0.2">
      <c r="B90" s="51" t="s">
        <v>455</v>
      </c>
      <c r="C90" s="51" t="s">
        <v>456</v>
      </c>
      <c r="D90" s="15">
        <v>352</v>
      </c>
      <c r="E90" s="16">
        <v>15747</v>
      </c>
      <c r="F90" s="16">
        <v>29</v>
      </c>
      <c r="G90" s="16">
        <v>132</v>
      </c>
      <c r="H90" s="16">
        <v>154</v>
      </c>
      <c r="I90" s="16">
        <v>49</v>
      </c>
      <c r="J90" s="16">
        <v>4</v>
      </c>
    </row>
    <row r="91" spans="2:10" x14ac:dyDescent="0.2">
      <c r="B91" s="51" t="s">
        <v>457</v>
      </c>
      <c r="C91" s="51" t="s">
        <v>458</v>
      </c>
      <c r="D91" s="15">
        <v>7951</v>
      </c>
      <c r="E91" s="16">
        <v>3364</v>
      </c>
      <c r="F91" s="16">
        <v>14</v>
      </c>
      <c r="G91" s="16">
        <v>329</v>
      </c>
      <c r="H91" s="16">
        <v>855</v>
      </c>
      <c r="I91" s="16">
        <v>744</v>
      </c>
      <c r="J91" s="16">
        <v>34</v>
      </c>
    </row>
    <row r="92" spans="2:10" x14ac:dyDescent="0.2">
      <c r="D92" s="62"/>
    </row>
    <row r="93" spans="2:10" x14ac:dyDescent="0.2">
      <c r="B93" s="51" t="s">
        <v>459</v>
      </c>
      <c r="C93" s="51" t="s">
        <v>460</v>
      </c>
      <c r="D93" s="15">
        <v>715</v>
      </c>
      <c r="E93" s="16">
        <v>335349</v>
      </c>
      <c r="F93" s="16">
        <v>36</v>
      </c>
      <c r="G93" s="16">
        <v>19456</v>
      </c>
      <c r="H93" s="16">
        <v>14050</v>
      </c>
      <c r="I93" s="16">
        <v>980</v>
      </c>
      <c r="J93" s="16">
        <v>981</v>
      </c>
    </row>
    <row r="94" spans="2:10" x14ac:dyDescent="0.2">
      <c r="B94" s="51">
        <v>10</v>
      </c>
      <c r="C94" s="51" t="s">
        <v>461</v>
      </c>
      <c r="D94" s="15">
        <v>53</v>
      </c>
      <c r="E94" s="16">
        <v>3137</v>
      </c>
      <c r="F94" s="16">
        <v>3700</v>
      </c>
      <c r="G94" s="16">
        <v>2085</v>
      </c>
      <c r="H94" s="16">
        <v>4604</v>
      </c>
      <c r="I94" s="16">
        <v>4256</v>
      </c>
      <c r="J94" s="16">
        <v>125</v>
      </c>
    </row>
    <row r="95" spans="2:10" x14ac:dyDescent="0.2">
      <c r="B95" s="51">
        <f>1+B94</f>
        <v>11</v>
      </c>
      <c r="C95" s="51" t="s">
        <v>462</v>
      </c>
      <c r="D95" s="15">
        <v>434</v>
      </c>
      <c r="E95" s="16">
        <v>43</v>
      </c>
      <c r="F95" s="16">
        <v>31</v>
      </c>
      <c r="G95" s="16">
        <v>5142</v>
      </c>
      <c r="H95" s="16">
        <v>6320</v>
      </c>
      <c r="I95" s="16">
        <v>1090</v>
      </c>
      <c r="J95" s="16">
        <v>475</v>
      </c>
    </row>
    <row r="96" spans="2:10" x14ac:dyDescent="0.2">
      <c r="B96" s="51">
        <f>1+B95</f>
        <v>12</v>
      </c>
      <c r="C96" s="51" t="s">
        <v>463</v>
      </c>
      <c r="D96" s="15">
        <v>50</v>
      </c>
      <c r="E96" s="16">
        <v>17</v>
      </c>
      <c r="F96" s="16">
        <v>3</v>
      </c>
      <c r="G96" s="16">
        <v>196</v>
      </c>
      <c r="H96" s="16">
        <v>31325</v>
      </c>
      <c r="I96" s="16">
        <v>365</v>
      </c>
      <c r="J96" s="16">
        <v>386</v>
      </c>
    </row>
    <row r="97" spans="2:10" x14ac:dyDescent="0.2">
      <c r="B97" s="115"/>
      <c r="D97" s="62"/>
    </row>
    <row r="98" spans="2:10" x14ac:dyDescent="0.2">
      <c r="B98" s="51">
        <f>1+B96</f>
        <v>13</v>
      </c>
      <c r="C98" s="51" t="s">
        <v>464</v>
      </c>
      <c r="D98" s="15">
        <v>0</v>
      </c>
      <c r="E98" s="16">
        <v>2</v>
      </c>
      <c r="F98" s="16">
        <v>17</v>
      </c>
      <c r="G98" s="16">
        <v>39</v>
      </c>
      <c r="H98" s="16">
        <v>11995</v>
      </c>
      <c r="I98" s="16">
        <v>16640</v>
      </c>
      <c r="J98" s="16">
        <v>422</v>
      </c>
    </row>
    <row r="99" spans="2:10" x14ac:dyDescent="0.2">
      <c r="B99" s="51">
        <f>1+B98</f>
        <v>14</v>
      </c>
      <c r="C99" s="51" t="s">
        <v>465</v>
      </c>
      <c r="D99" s="15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1984</v>
      </c>
    </row>
    <row r="100" spans="2:10" x14ac:dyDescent="0.2">
      <c r="B100" s="51">
        <f>1+B99</f>
        <v>15</v>
      </c>
      <c r="C100" s="51" t="s">
        <v>466</v>
      </c>
      <c r="D100" s="15">
        <v>0</v>
      </c>
      <c r="E100" s="16">
        <v>1</v>
      </c>
      <c r="F100" s="16">
        <v>0</v>
      </c>
      <c r="G100" s="16">
        <v>5</v>
      </c>
      <c r="H100" s="16">
        <v>797</v>
      </c>
      <c r="I100" s="16">
        <v>34</v>
      </c>
      <c r="J100" s="16">
        <v>17</v>
      </c>
    </row>
    <row r="101" spans="2:10" x14ac:dyDescent="0.2">
      <c r="B101" s="51">
        <f>1+B100</f>
        <v>16</v>
      </c>
      <c r="C101" s="51" t="s">
        <v>467</v>
      </c>
      <c r="D101" s="15">
        <v>314</v>
      </c>
      <c r="E101" s="16">
        <v>1625</v>
      </c>
      <c r="F101" s="16">
        <v>529</v>
      </c>
      <c r="G101" s="16">
        <v>511</v>
      </c>
      <c r="H101" s="16">
        <v>4911</v>
      </c>
      <c r="I101" s="16">
        <v>3287</v>
      </c>
      <c r="J101" s="16">
        <v>256</v>
      </c>
    </row>
    <row r="102" spans="2:10" x14ac:dyDescent="0.2">
      <c r="B102" s="115"/>
      <c r="D102" s="62"/>
    </row>
    <row r="103" spans="2:10" x14ac:dyDescent="0.2">
      <c r="B103" s="51">
        <f>1+B101</f>
        <v>17</v>
      </c>
      <c r="C103" s="51" t="s">
        <v>468</v>
      </c>
      <c r="D103" s="15">
        <v>876</v>
      </c>
      <c r="E103" s="16">
        <v>6250</v>
      </c>
      <c r="F103" s="16">
        <v>121</v>
      </c>
      <c r="G103" s="16">
        <v>719</v>
      </c>
      <c r="H103" s="16">
        <v>534</v>
      </c>
      <c r="I103" s="16">
        <v>246</v>
      </c>
      <c r="J103" s="16">
        <v>27</v>
      </c>
    </row>
    <row r="104" spans="2:10" x14ac:dyDescent="0.2">
      <c r="B104" s="51">
        <f>1+B103</f>
        <v>18</v>
      </c>
      <c r="C104" s="51" t="s">
        <v>469</v>
      </c>
      <c r="D104" s="15">
        <v>1446</v>
      </c>
      <c r="E104" s="16">
        <v>14757</v>
      </c>
      <c r="F104" s="16">
        <v>256</v>
      </c>
      <c r="G104" s="16">
        <v>1123</v>
      </c>
      <c r="H104" s="16">
        <v>1686</v>
      </c>
      <c r="I104" s="16">
        <v>767</v>
      </c>
      <c r="J104" s="16">
        <v>103</v>
      </c>
    </row>
    <row r="105" spans="2:10" x14ac:dyDescent="0.2">
      <c r="B105" s="51">
        <f>1+B104</f>
        <v>19</v>
      </c>
      <c r="C105" s="51" t="s">
        <v>470</v>
      </c>
      <c r="D105" s="15">
        <v>216</v>
      </c>
      <c r="E105" s="16">
        <v>1582</v>
      </c>
      <c r="F105" s="16">
        <v>13</v>
      </c>
      <c r="G105" s="16">
        <v>71</v>
      </c>
      <c r="H105" s="16">
        <v>177</v>
      </c>
      <c r="I105" s="16">
        <v>71</v>
      </c>
      <c r="J105" s="16">
        <v>10</v>
      </c>
    </row>
    <row r="106" spans="2:10" x14ac:dyDescent="0.2">
      <c r="B106" s="51">
        <f>1+B105</f>
        <v>20</v>
      </c>
      <c r="C106" s="51" t="s">
        <v>471</v>
      </c>
      <c r="D106" s="15">
        <v>2869</v>
      </c>
      <c r="E106" s="16">
        <v>15196</v>
      </c>
      <c r="F106" s="16">
        <v>676</v>
      </c>
      <c r="G106" s="16">
        <v>3256</v>
      </c>
      <c r="H106" s="16">
        <v>8939</v>
      </c>
      <c r="I106" s="16">
        <v>4045</v>
      </c>
      <c r="J106" s="16">
        <v>741</v>
      </c>
    </row>
    <row r="107" spans="2:10" x14ac:dyDescent="0.2">
      <c r="B107" s="115"/>
      <c r="D107" s="15"/>
      <c r="E107" s="16"/>
      <c r="F107" s="16"/>
      <c r="G107" s="16"/>
      <c r="H107" s="16"/>
      <c r="I107" s="16"/>
      <c r="J107" s="16"/>
    </row>
    <row r="108" spans="2:10" x14ac:dyDescent="0.2">
      <c r="B108" s="51">
        <f>1+B106</f>
        <v>21</v>
      </c>
      <c r="C108" s="51" t="s">
        <v>472</v>
      </c>
      <c r="D108" s="15">
        <v>1672</v>
      </c>
      <c r="E108" s="16">
        <v>9434</v>
      </c>
      <c r="F108" s="16">
        <v>157</v>
      </c>
      <c r="G108" s="16">
        <v>1562</v>
      </c>
      <c r="H108" s="16">
        <v>2266</v>
      </c>
      <c r="I108" s="16">
        <v>707</v>
      </c>
      <c r="J108" s="16">
        <v>291</v>
      </c>
    </row>
    <row r="109" spans="2:10" x14ac:dyDescent="0.2">
      <c r="B109" s="51">
        <f>1+B108</f>
        <v>22</v>
      </c>
      <c r="C109" s="51" t="s">
        <v>473</v>
      </c>
      <c r="D109" s="15">
        <v>437</v>
      </c>
      <c r="E109" s="16">
        <v>2087</v>
      </c>
      <c r="F109" s="16">
        <v>45</v>
      </c>
      <c r="G109" s="16">
        <v>586</v>
      </c>
      <c r="H109" s="16">
        <v>648</v>
      </c>
      <c r="I109" s="16">
        <v>377</v>
      </c>
      <c r="J109" s="16">
        <v>24</v>
      </c>
    </row>
    <row r="110" spans="2:10" x14ac:dyDescent="0.2">
      <c r="B110" s="51">
        <f>1+B109</f>
        <v>23</v>
      </c>
      <c r="C110" s="51" t="s">
        <v>474</v>
      </c>
      <c r="D110" s="15">
        <v>8175</v>
      </c>
      <c r="E110" s="16">
        <v>19565</v>
      </c>
      <c r="F110" s="16">
        <v>295</v>
      </c>
      <c r="G110" s="16">
        <v>3173</v>
      </c>
      <c r="H110" s="16">
        <v>3883</v>
      </c>
      <c r="I110" s="16">
        <v>1514</v>
      </c>
      <c r="J110" s="16">
        <v>183</v>
      </c>
    </row>
    <row r="111" spans="2:10" x14ac:dyDescent="0.2">
      <c r="B111" s="51">
        <f>1+B110</f>
        <v>24</v>
      </c>
      <c r="C111" s="51" t="s">
        <v>475</v>
      </c>
      <c r="D111" s="15">
        <v>126</v>
      </c>
      <c r="E111" s="16">
        <v>664</v>
      </c>
      <c r="F111" s="16">
        <v>33</v>
      </c>
      <c r="G111" s="16">
        <v>529</v>
      </c>
      <c r="H111" s="16">
        <v>713</v>
      </c>
      <c r="I111" s="16">
        <v>183</v>
      </c>
      <c r="J111" s="16">
        <v>25</v>
      </c>
    </row>
    <row r="112" spans="2:10" x14ac:dyDescent="0.2">
      <c r="B112" s="115"/>
      <c r="D112" s="62"/>
    </row>
    <row r="113" spans="2:11" x14ac:dyDescent="0.2">
      <c r="B113" s="51">
        <f>1+B111</f>
        <v>25</v>
      </c>
      <c r="C113" s="51" t="s">
        <v>476</v>
      </c>
      <c r="D113" s="15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</row>
    <row r="114" spans="2:11" x14ac:dyDescent="0.2">
      <c r="B114" s="51">
        <f>1+B113</f>
        <v>26</v>
      </c>
      <c r="C114" s="51" t="s">
        <v>477</v>
      </c>
      <c r="D114" s="15">
        <v>884</v>
      </c>
      <c r="E114" s="16">
        <v>7040</v>
      </c>
      <c r="F114" s="16">
        <v>532</v>
      </c>
      <c r="G114" s="16">
        <v>771</v>
      </c>
      <c r="H114" s="16">
        <v>4294</v>
      </c>
      <c r="I114" s="16">
        <v>4291</v>
      </c>
      <c r="J114" s="16">
        <v>138</v>
      </c>
    </row>
    <row r="115" spans="2:11" x14ac:dyDescent="0.2">
      <c r="B115" s="51">
        <f>1+B114</f>
        <v>27</v>
      </c>
      <c r="C115" s="51" t="s">
        <v>478</v>
      </c>
      <c r="D115" s="15">
        <v>0</v>
      </c>
      <c r="E115" s="16">
        <v>1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</row>
    <row r="116" spans="2:11" x14ac:dyDescent="0.2">
      <c r="B116" s="51">
        <f>1+B115</f>
        <v>28</v>
      </c>
      <c r="C116" s="51" t="s">
        <v>479</v>
      </c>
      <c r="D116" s="15">
        <v>82</v>
      </c>
      <c r="E116" s="16">
        <v>585</v>
      </c>
      <c r="F116" s="16">
        <v>5</v>
      </c>
      <c r="G116" s="16">
        <v>108</v>
      </c>
      <c r="H116" s="16">
        <v>345</v>
      </c>
      <c r="I116" s="16">
        <v>63</v>
      </c>
      <c r="J116" s="16">
        <v>6</v>
      </c>
    </row>
    <row r="117" spans="2:11" x14ac:dyDescent="0.2">
      <c r="B117" s="115"/>
      <c r="D117" s="62"/>
    </row>
    <row r="118" spans="2:11" x14ac:dyDescent="0.2">
      <c r="B118" s="51">
        <f>1+B116</f>
        <v>29</v>
      </c>
      <c r="C118" s="51" t="s">
        <v>480</v>
      </c>
      <c r="D118" s="15">
        <v>1872</v>
      </c>
      <c r="E118" s="16">
        <v>13101</v>
      </c>
      <c r="F118" s="16">
        <v>239</v>
      </c>
      <c r="G118" s="16">
        <v>3485</v>
      </c>
      <c r="H118" s="16">
        <v>8726</v>
      </c>
      <c r="I118" s="16">
        <v>3004</v>
      </c>
      <c r="J118" s="16">
        <v>218</v>
      </c>
    </row>
    <row r="119" spans="2:11" x14ac:dyDescent="0.2">
      <c r="B119" s="51">
        <f>1+B118</f>
        <v>30</v>
      </c>
      <c r="C119" s="51" t="s">
        <v>481</v>
      </c>
      <c r="D119" s="15">
        <v>13</v>
      </c>
      <c r="E119" s="16">
        <v>178</v>
      </c>
      <c r="F119" s="16">
        <v>3</v>
      </c>
      <c r="G119" s="16">
        <v>17</v>
      </c>
      <c r="H119" s="16">
        <v>33</v>
      </c>
      <c r="I119" s="16">
        <v>12</v>
      </c>
      <c r="J119" s="16">
        <v>0</v>
      </c>
    </row>
    <row r="120" spans="2:11" x14ac:dyDescent="0.2">
      <c r="B120" s="147">
        <f>1+B119</f>
        <v>31</v>
      </c>
      <c r="C120" s="147" t="s">
        <v>482</v>
      </c>
      <c r="D120" s="15">
        <v>73</v>
      </c>
      <c r="E120" s="148">
        <v>298</v>
      </c>
      <c r="F120" s="148">
        <v>10</v>
      </c>
      <c r="G120" s="148">
        <v>160</v>
      </c>
      <c r="H120" s="148">
        <v>411</v>
      </c>
      <c r="I120" s="148">
        <v>160</v>
      </c>
      <c r="J120" s="148">
        <v>10</v>
      </c>
    </row>
    <row r="121" spans="2:11" x14ac:dyDescent="0.2">
      <c r="B121" s="51">
        <f>1+B120</f>
        <v>32</v>
      </c>
      <c r="C121" s="51" t="s">
        <v>483</v>
      </c>
      <c r="D121" s="15">
        <v>114</v>
      </c>
      <c r="E121" s="16">
        <v>4449</v>
      </c>
      <c r="F121" s="16">
        <v>99</v>
      </c>
      <c r="G121" s="16">
        <v>621</v>
      </c>
      <c r="H121" s="16">
        <v>1866</v>
      </c>
      <c r="I121" s="16">
        <v>439</v>
      </c>
      <c r="J121" s="16">
        <v>103</v>
      </c>
      <c r="K121" s="64"/>
    </row>
    <row r="122" spans="2:11" x14ac:dyDescent="0.2">
      <c r="B122" s="149"/>
      <c r="C122" s="67"/>
      <c r="D122" s="66"/>
      <c r="E122" s="67"/>
      <c r="F122" s="67"/>
      <c r="G122" s="67"/>
      <c r="H122" s="67"/>
      <c r="I122" s="67"/>
      <c r="J122" s="67"/>
    </row>
    <row r="123" spans="2:11" x14ac:dyDescent="0.2">
      <c r="B123" s="115"/>
      <c r="D123" s="62"/>
    </row>
    <row r="124" spans="2:11" x14ac:dyDescent="0.2">
      <c r="B124" s="51">
        <v>33</v>
      </c>
      <c r="C124" s="51" t="s">
        <v>484</v>
      </c>
      <c r="D124" s="17">
        <v>36713</v>
      </c>
      <c r="E124" s="18">
        <v>476665</v>
      </c>
      <c r="F124" s="18">
        <v>7675</v>
      </c>
      <c r="G124" s="18">
        <v>45571</v>
      </c>
      <c r="H124" s="18">
        <v>111467</v>
      </c>
      <c r="I124" s="18">
        <v>45327</v>
      </c>
      <c r="J124" s="18">
        <v>7157</v>
      </c>
    </row>
    <row r="125" spans="2:11" x14ac:dyDescent="0.2">
      <c r="B125" s="149"/>
      <c r="C125" s="67"/>
      <c r="D125" s="66"/>
      <c r="E125" s="67"/>
      <c r="F125" s="67"/>
      <c r="G125" s="67"/>
      <c r="H125" s="67"/>
      <c r="I125" s="67"/>
      <c r="J125" s="67"/>
    </row>
    <row r="126" spans="2:11" x14ac:dyDescent="0.2">
      <c r="B126" s="115"/>
      <c r="D126" s="62"/>
    </row>
    <row r="127" spans="2:11" x14ac:dyDescent="0.2">
      <c r="B127" s="51">
        <v>35</v>
      </c>
      <c r="C127" s="51" t="s">
        <v>485</v>
      </c>
      <c r="D127" s="15">
        <v>1270</v>
      </c>
      <c r="E127" s="16">
        <v>6671</v>
      </c>
      <c r="F127" s="16">
        <v>166</v>
      </c>
      <c r="G127" s="16">
        <v>3111</v>
      </c>
      <c r="H127" s="16">
        <v>3375</v>
      </c>
      <c r="I127" s="16">
        <v>2115</v>
      </c>
      <c r="J127" s="16">
        <v>185</v>
      </c>
    </row>
    <row r="128" spans="2:11" x14ac:dyDescent="0.2">
      <c r="B128" s="51">
        <f>B127+1</f>
        <v>36</v>
      </c>
      <c r="C128" s="51" t="s">
        <v>486</v>
      </c>
      <c r="D128" s="15">
        <v>12163</v>
      </c>
      <c r="E128" s="16">
        <v>77901</v>
      </c>
      <c r="F128" s="16">
        <v>1974</v>
      </c>
      <c r="G128" s="16">
        <v>20366</v>
      </c>
      <c r="H128" s="16">
        <v>36108</v>
      </c>
      <c r="I128" s="16">
        <v>12385</v>
      </c>
      <c r="J128" s="16">
        <v>2407</v>
      </c>
    </row>
    <row r="129" spans="2:11" x14ac:dyDescent="0.2">
      <c r="B129" s="51">
        <f>B128+1</f>
        <v>37</v>
      </c>
      <c r="C129" s="51" t="s">
        <v>487</v>
      </c>
      <c r="D129" s="15">
        <v>3788</v>
      </c>
      <c r="E129" s="16">
        <v>29044</v>
      </c>
      <c r="F129" s="16">
        <v>880</v>
      </c>
      <c r="G129" s="16">
        <v>5187</v>
      </c>
      <c r="H129" s="16">
        <v>13763</v>
      </c>
      <c r="I129" s="16">
        <v>3475</v>
      </c>
      <c r="J129" s="16">
        <v>253</v>
      </c>
    </row>
    <row r="130" spans="2:11" x14ac:dyDescent="0.2">
      <c r="B130" s="51">
        <f>B129+1</f>
        <v>38</v>
      </c>
      <c r="C130" s="51" t="s">
        <v>488</v>
      </c>
      <c r="D130" s="15">
        <v>3341</v>
      </c>
      <c r="E130" s="16">
        <v>43945</v>
      </c>
      <c r="F130" s="16">
        <v>769</v>
      </c>
      <c r="G130" s="16">
        <v>3544</v>
      </c>
      <c r="H130" s="16">
        <v>10304</v>
      </c>
      <c r="I130" s="16">
        <v>4073</v>
      </c>
      <c r="J130" s="16">
        <v>724</v>
      </c>
    </row>
    <row r="131" spans="2:11" x14ac:dyDescent="0.2">
      <c r="B131" s="51">
        <f>B130+1</f>
        <v>39</v>
      </c>
      <c r="C131" s="51" t="s">
        <v>489</v>
      </c>
      <c r="D131" s="15">
        <v>2005</v>
      </c>
      <c r="E131" s="16">
        <v>17542</v>
      </c>
      <c r="F131" s="16">
        <v>400</v>
      </c>
      <c r="G131" s="16">
        <v>2415</v>
      </c>
      <c r="H131" s="16">
        <v>3809</v>
      </c>
      <c r="I131" s="16">
        <v>1202</v>
      </c>
      <c r="J131" s="16">
        <v>235</v>
      </c>
    </row>
    <row r="132" spans="2:11" x14ac:dyDescent="0.2">
      <c r="B132" s="51">
        <f>B131+1</f>
        <v>40</v>
      </c>
      <c r="C132" s="51" t="s">
        <v>490</v>
      </c>
      <c r="D132" s="15">
        <v>-22</v>
      </c>
      <c r="E132" s="16">
        <v>-114</v>
      </c>
      <c r="F132" s="16">
        <v>-3</v>
      </c>
      <c r="G132" s="16">
        <v>-36</v>
      </c>
      <c r="H132" s="16">
        <v>-45</v>
      </c>
      <c r="I132" s="16">
        <v>-15</v>
      </c>
      <c r="J132" s="16">
        <v>-5</v>
      </c>
    </row>
    <row r="133" spans="2:11" x14ac:dyDescent="0.2">
      <c r="B133" s="149"/>
      <c r="C133" s="67"/>
      <c r="D133" s="101"/>
      <c r="E133" s="102"/>
      <c r="F133" s="102"/>
      <c r="G133" s="102"/>
      <c r="H133" s="102"/>
      <c r="I133" s="102"/>
      <c r="J133" s="102"/>
    </row>
    <row r="134" spans="2:11" x14ac:dyDescent="0.2">
      <c r="B134" s="144"/>
      <c r="C134" s="64"/>
      <c r="D134" s="62"/>
      <c r="E134" s="64"/>
      <c r="F134" s="64"/>
      <c r="G134" s="64"/>
      <c r="H134" s="64"/>
      <c r="I134" s="64"/>
      <c r="J134" s="64"/>
    </row>
    <row r="135" spans="2:11" x14ac:dyDescent="0.2">
      <c r="B135" s="51">
        <v>50</v>
      </c>
      <c r="C135" s="51" t="s">
        <v>491</v>
      </c>
      <c r="D135" s="17">
        <v>22545</v>
      </c>
      <c r="E135" s="18">
        <v>174989</v>
      </c>
      <c r="F135" s="18">
        <v>4186</v>
      </c>
      <c r="G135" s="18">
        <v>34587</v>
      </c>
      <c r="H135" s="18">
        <v>67314</v>
      </c>
      <c r="I135" s="18">
        <v>23235</v>
      </c>
      <c r="J135" s="18">
        <v>3799</v>
      </c>
      <c r="K135" s="64"/>
    </row>
    <row r="136" spans="2:11" x14ac:dyDescent="0.2">
      <c r="B136" s="149"/>
      <c r="C136" s="67"/>
      <c r="D136" s="66"/>
      <c r="E136" s="67"/>
      <c r="F136" s="67"/>
      <c r="G136" s="67"/>
      <c r="H136" s="67"/>
      <c r="I136" s="67"/>
      <c r="J136" s="67"/>
    </row>
    <row r="137" spans="2:11" x14ac:dyDescent="0.2">
      <c r="B137" s="115"/>
      <c r="D137" s="62"/>
    </row>
    <row r="138" spans="2:11" x14ac:dyDescent="0.2">
      <c r="B138" s="51">
        <v>53</v>
      </c>
      <c r="C138" s="51" t="s">
        <v>492</v>
      </c>
      <c r="D138" s="17">
        <v>59258</v>
      </c>
      <c r="E138" s="18">
        <v>651654</v>
      </c>
      <c r="F138" s="18">
        <v>11861</v>
      </c>
      <c r="G138" s="18">
        <v>80158</v>
      </c>
      <c r="H138" s="18">
        <v>178781</v>
      </c>
      <c r="I138" s="18">
        <v>68562</v>
      </c>
      <c r="J138" s="18">
        <v>10956</v>
      </c>
    </row>
    <row r="139" spans="2:11" x14ac:dyDescent="0.2">
      <c r="B139" s="67"/>
      <c r="C139" s="67"/>
      <c r="D139" s="66"/>
      <c r="E139" s="67"/>
      <c r="F139" s="67"/>
      <c r="G139" s="67"/>
      <c r="H139" s="67"/>
      <c r="I139" s="67"/>
      <c r="J139" s="67"/>
    </row>
    <row r="140" spans="2:11" x14ac:dyDescent="0.2">
      <c r="D140" s="62"/>
    </row>
    <row r="141" spans="2:11" x14ac:dyDescent="0.2">
      <c r="C141" s="51" t="s">
        <v>493</v>
      </c>
      <c r="D141" s="17">
        <v>15951</v>
      </c>
      <c r="E141" s="18">
        <v>106945</v>
      </c>
      <c r="F141" s="18">
        <v>2854</v>
      </c>
      <c r="G141" s="18">
        <v>25553</v>
      </c>
      <c r="H141" s="18">
        <v>49871</v>
      </c>
      <c r="I141" s="18">
        <v>15860</v>
      </c>
      <c r="J141" s="18">
        <v>2660</v>
      </c>
    </row>
    <row r="142" spans="2:11" x14ac:dyDescent="0.2">
      <c r="C142" s="51" t="s">
        <v>494</v>
      </c>
      <c r="D142" s="17">
        <v>21275</v>
      </c>
      <c r="E142" s="18">
        <v>168318</v>
      </c>
      <c r="F142" s="18">
        <v>4020</v>
      </c>
      <c r="G142" s="18">
        <v>31476</v>
      </c>
      <c r="H142" s="18">
        <v>63939</v>
      </c>
      <c r="I142" s="18">
        <v>21120</v>
      </c>
      <c r="J142" s="18">
        <v>3614</v>
      </c>
    </row>
    <row r="143" spans="2:11" ht="18" thickBot="1" x14ac:dyDescent="0.25">
      <c r="B143" s="53"/>
      <c r="C143" s="53"/>
      <c r="D143" s="68"/>
      <c r="E143" s="53"/>
      <c r="F143" s="53"/>
      <c r="G143" s="53"/>
      <c r="H143" s="53"/>
      <c r="I143" s="53"/>
      <c r="J143" s="53"/>
    </row>
    <row r="144" spans="2:11" x14ac:dyDescent="0.2">
      <c r="D144" s="51" t="s">
        <v>495</v>
      </c>
    </row>
    <row r="145" spans="1:10" x14ac:dyDescent="0.2">
      <c r="A145" s="51"/>
    </row>
    <row r="146" spans="1:10" x14ac:dyDescent="0.2">
      <c r="A146" s="51"/>
    </row>
    <row r="151" spans="1:10" x14ac:dyDescent="0.2">
      <c r="D151" s="3" t="s">
        <v>496</v>
      </c>
      <c r="E151" s="40"/>
    </row>
    <row r="152" spans="1:10" ht="18" thickBot="1" x14ac:dyDescent="0.25">
      <c r="B152" s="53"/>
      <c r="C152" s="53"/>
      <c r="D152" s="53"/>
      <c r="E152" s="53"/>
      <c r="F152" s="53"/>
      <c r="G152" s="53"/>
      <c r="H152" s="53"/>
      <c r="I152" s="54" t="s">
        <v>431</v>
      </c>
      <c r="J152" s="53"/>
    </row>
    <row r="153" spans="1:10" x14ac:dyDescent="0.2">
      <c r="D153" s="104" t="s">
        <v>506</v>
      </c>
      <c r="E153" s="104" t="s">
        <v>507</v>
      </c>
      <c r="F153" s="104" t="s">
        <v>508</v>
      </c>
      <c r="G153" s="104" t="s">
        <v>509</v>
      </c>
      <c r="H153" s="104" t="s">
        <v>510</v>
      </c>
      <c r="I153" s="104" t="s">
        <v>511</v>
      </c>
      <c r="J153" s="104" t="s">
        <v>512</v>
      </c>
    </row>
    <row r="154" spans="1:10" x14ac:dyDescent="0.2">
      <c r="D154" s="55" t="s">
        <v>513</v>
      </c>
      <c r="E154" s="104" t="s">
        <v>514</v>
      </c>
      <c r="F154" s="55" t="s">
        <v>468</v>
      </c>
      <c r="G154" s="104" t="s">
        <v>515</v>
      </c>
      <c r="H154" s="104" t="s">
        <v>516</v>
      </c>
      <c r="I154" s="55" t="s">
        <v>471</v>
      </c>
      <c r="J154" s="55" t="s">
        <v>517</v>
      </c>
    </row>
    <row r="155" spans="1:10" x14ac:dyDescent="0.2">
      <c r="B155" s="67"/>
      <c r="C155" s="67"/>
      <c r="D155" s="66"/>
      <c r="E155" s="146" t="s">
        <v>518</v>
      </c>
      <c r="F155" s="66"/>
      <c r="G155" s="146" t="s">
        <v>519</v>
      </c>
      <c r="H155" s="146" t="s">
        <v>520</v>
      </c>
      <c r="I155" s="66"/>
      <c r="J155" s="66"/>
    </row>
    <row r="156" spans="1:10" x14ac:dyDescent="0.2">
      <c r="D156" s="62"/>
    </row>
    <row r="157" spans="1:10" x14ac:dyDescent="0.2">
      <c r="B157" s="51" t="s">
        <v>448</v>
      </c>
      <c r="C157" s="51" t="s">
        <v>439</v>
      </c>
      <c r="D157" s="15">
        <v>0</v>
      </c>
      <c r="E157" s="16">
        <v>2118</v>
      </c>
      <c r="F157" s="16">
        <v>1647</v>
      </c>
      <c r="G157" s="16">
        <v>0</v>
      </c>
      <c r="H157" s="16">
        <v>0</v>
      </c>
      <c r="I157" s="16">
        <v>75</v>
      </c>
      <c r="J157" s="16">
        <v>0</v>
      </c>
    </row>
    <row r="158" spans="1:10" x14ac:dyDescent="0.2">
      <c r="B158" s="51" t="s">
        <v>449</v>
      </c>
      <c r="C158" s="51" t="s">
        <v>440</v>
      </c>
      <c r="D158" s="15">
        <v>0</v>
      </c>
      <c r="E158" s="16">
        <v>382</v>
      </c>
      <c r="F158" s="16">
        <v>7992</v>
      </c>
      <c r="G158" s="16">
        <v>33433</v>
      </c>
      <c r="H158" s="16">
        <v>0</v>
      </c>
      <c r="I158" s="16">
        <v>0</v>
      </c>
      <c r="J158" s="16">
        <v>0</v>
      </c>
    </row>
    <row r="159" spans="1:10" x14ac:dyDescent="0.2">
      <c r="B159" s="51" t="s">
        <v>450</v>
      </c>
      <c r="C159" s="51" t="s">
        <v>441</v>
      </c>
      <c r="D159" s="15">
        <v>0</v>
      </c>
      <c r="E159" s="16">
        <v>2211</v>
      </c>
      <c r="F159" s="16">
        <v>0</v>
      </c>
      <c r="G159" s="16">
        <v>0</v>
      </c>
      <c r="H159" s="16">
        <v>0</v>
      </c>
      <c r="I159" s="16">
        <v>63</v>
      </c>
      <c r="J159" s="16">
        <v>0</v>
      </c>
    </row>
    <row r="160" spans="1:10" x14ac:dyDescent="0.2">
      <c r="B160" s="51" t="s">
        <v>451</v>
      </c>
      <c r="C160" s="51" t="s">
        <v>442</v>
      </c>
      <c r="D160" s="15">
        <v>101</v>
      </c>
      <c r="E160" s="16">
        <v>797</v>
      </c>
      <c r="F160" s="16">
        <v>2015</v>
      </c>
      <c r="G160" s="16">
        <v>35</v>
      </c>
      <c r="H160" s="16">
        <v>167</v>
      </c>
      <c r="I160" s="16">
        <v>2051</v>
      </c>
      <c r="J160" s="16">
        <v>464</v>
      </c>
    </row>
    <row r="161" spans="2:10" x14ac:dyDescent="0.2">
      <c r="D161" s="62"/>
    </row>
    <row r="162" spans="2:10" x14ac:dyDescent="0.2">
      <c r="B162" s="51" t="s">
        <v>452</v>
      </c>
      <c r="C162" s="51" t="s">
        <v>453</v>
      </c>
      <c r="D162" s="15">
        <v>107</v>
      </c>
      <c r="E162" s="16">
        <v>4805</v>
      </c>
      <c r="F162" s="16">
        <v>34954</v>
      </c>
      <c r="G162" s="16">
        <v>215</v>
      </c>
      <c r="H162" s="16">
        <v>119</v>
      </c>
      <c r="I162" s="16">
        <v>4298</v>
      </c>
      <c r="J162" s="16">
        <v>1003</v>
      </c>
    </row>
    <row r="163" spans="2:10" x14ac:dyDescent="0.2">
      <c r="B163" s="51" t="s">
        <v>454</v>
      </c>
      <c r="C163" s="51" t="s">
        <v>444</v>
      </c>
      <c r="D163" s="15">
        <v>86</v>
      </c>
      <c r="E163" s="16">
        <v>14139</v>
      </c>
      <c r="F163" s="16">
        <v>3561</v>
      </c>
      <c r="G163" s="16">
        <v>105</v>
      </c>
      <c r="H163" s="16">
        <v>511</v>
      </c>
      <c r="I163" s="16">
        <v>4</v>
      </c>
      <c r="J163" s="16">
        <v>5</v>
      </c>
    </row>
    <row r="164" spans="2:10" x14ac:dyDescent="0.2">
      <c r="B164" s="51" t="s">
        <v>455</v>
      </c>
      <c r="C164" s="51" t="s">
        <v>456</v>
      </c>
      <c r="D164" s="15">
        <v>21</v>
      </c>
      <c r="E164" s="16">
        <v>200</v>
      </c>
      <c r="F164" s="16">
        <v>6824</v>
      </c>
      <c r="G164" s="16">
        <v>20794</v>
      </c>
      <c r="H164" s="16">
        <v>215</v>
      </c>
      <c r="I164" s="16">
        <v>559</v>
      </c>
      <c r="J164" s="16">
        <v>53</v>
      </c>
    </row>
    <row r="165" spans="2:10" x14ac:dyDescent="0.2">
      <c r="B165" s="51" t="s">
        <v>457</v>
      </c>
      <c r="C165" s="51" t="s">
        <v>458</v>
      </c>
      <c r="D165" s="15">
        <v>131</v>
      </c>
      <c r="E165" s="16">
        <v>478</v>
      </c>
      <c r="F165" s="16">
        <v>50888</v>
      </c>
      <c r="G165" s="16">
        <v>12</v>
      </c>
      <c r="H165" s="16">
        <v>68</v>
      </c>
      <c r="I165" s="16">
        <v>239</v>
      </c>
      <c r="J165" s="16">
        <v>2</v>
      </c>
    </row>
    <row r="166" spans="2:10" x14ac:dyDescent="0.2">
      <c r="D166" s="62"/>
    </row>
    <row r="167" spans="2:10" x14ac:dyDescent="0.2">
      <c r="B167" s="51" t="s">
        <v>459</v>
      </c>
      <c r="C167" s="51" t="s">
        <v>460</v>
      </c>
      <c r="D167" s="15">
        <v>101</v>
      </c>
      <c r="E167" s="16">
        <v>346</v>
      </c>
      <c r="F167" s="16">
        <v>13871</v>
      </c>
      <c r="G167" s="16">
        <v>0</v>
      </c>
      <c r="H167" s="16">
        <v>5</v>
      </c>
      <c r="I167" s="16">
        <v>0</v>
      </c>
      <c r="J167" s="16">
        <v>0</v>
      </c>
    </row>
    <row r="168" spans="2:10" x14ac:dyDescent="0.2">
      <c r="B168" s="51">
        <v>10</v>
      </c>
      <c r="C168" s="51" t="s">
        <v>461</v>
      </c>
      <c r="D168" s="15">
        <v>496</v>
      </c>
      <c r="E168" s="16">
        <v>1328</v>
      </c>
      <c r="F168" s="16">
        <v>4617</v>
      </c>
      <c r="G168" s="16">
        <v>37</v>
      </c>
      <c r="H168" s="16">
        <v>6</v>
      </c>
      <c r="I168" s="16">
        <v>4</v>
      </c>
      <c r="J168" s="16">
        <v>0</v>
      </c>
    </row>
    <row r="169" spans="2:10" x14ac:dyDescent="0.2">
      <c r="B169" s="51">
        <f>1+B168</f>
        <v>11</v>
      </c>
      <c r="C169" s="51" t="s">
        <v>462</v>
      </c>
      <c r="D169" s="15">
        <v>66</v>
      </c>
      <c r="E169" s="16">
        <v>1454</v>
      </c>
      <c r="F169" s="16">
        <v>68837</v>
      </c>
      <c r="G169" s="16">
        <v>112</v>
      </c>
      <c r="H169" s="16">
        <v>21</v>
      </c>
      <c r="I169" s="16">
        <v>1075</v>
      </c>
      <c r="J169" s="16">
        <v>10</v>
      </c>
    </row>
    <row r="170" spans="2:10" x14ac:dyDescent="0.2">
      <c r="B170" s="51">
        <f>1+B169</f>
        <v>12</v>
      </c>
      <c r="C170" s="51" t="s">
        <v>463</v>
      </c>
      <c r="D170" s="15">
        <v>123</v>
      </c>
      <c r="E170" s="16">
        <v>234</v>
      </c>
      <c r="F170" s="16">
        <v>5111</v>
      </c>
      <c r="G170" s="16">
        <v>0</v>
      </c>
      <c r="H170" s="16">
        <v>59</v>
      </c>
      <c r="I170" s="16">
        <v>4</v>
      </c>
      <c r="J170" s="16">
        <v>0</v>
      </c>
    </row>
    <row r="171" spans="2:10" x14ac:dyDescent="0.2">
      <c r="B171" s="115"/>
      <c r="D171" s="62"/>
    </row>
    <row r="172" spans="2:10" x14ac:dyDescent="0.2">
      <c r="B172" s="51">
        <f>1+B170</f>
        <v>13</v>
      </c>
      <c r="C172" s="51" t="s">
        <v>464</v>
      </c>
      <c r="D172" s="15">
        <v>4979</v>
      </c>
      <c r="E172" s="16">
        <v>216</v>
      </c>
      <c r="F172" s="16">
        <v>8001</v>
      </c>
      <c r="G172" s="16">
        <v>3</v>
      </c>
      <c r="H172" s="16">
        <v>1</v>
      </c>
      <c r="I172" s="16">
        <v>129</v>
      </c>
      <c r="J172" s="16">
        <v>24</v>
      </c>
    </row>
    <row r="173" spans="2:10" x14ac:dyDescent="0.2">
      <c r="B173" s="51">
        <f>1+B172</f>
        <v>14</v>
      </c>
      <c r="C173" s="51" t="s">
        <v>465</v>
      </c>
      <c r="D173" s="15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</row>
    <row r="174" spans="2:10" x14ac:dyDescent="0.2">
      <c r="B174" s="51">
        <f>1+B173</f>
        <v>15</v>
      </c>
      <c r="C174" s="51" t="s">
        <v>466</v>
      </c>
      <c r="D174" s="15">
        <v>8669</v>
      </c>
      <c r="E174" s="16">
        <v>11</v>
      </c>
      <c r="F174" s="16">
        <v>38</v>
      </c>
      <c r="G174" s="16">
        <v>0</v>
      </c>
      <c r="H174" s="16">
        <v>3</v>
      </c>
      <c r="I174" s="16">
        <v>476</v>
      </c>
      <c r="J174" s="16">
        <v>10</v>
      </c>
    </row>
    <row r="175" spans="2:10" x14ac:dyDescent="0.2">
      <c r="B175" s="51">
        <f>1+B174</f>
        <v>16</v>
      </c>
      <c r="C175" s="51" t="s">
        <v>467</v>
      </c>
      <c r="D175" s="15">
        <v>2592</v>
      </c>
      <c r="E175" s="16">
        <v>18304</v>
      </c>
      <c r="F175" s="16">
        <v>17687</v>
      </c>
      <c r="G175" s="16">
        <v>884</v>
      </c>
      <c r="H175" s="16">
        <v>1172</v>
      </c>
      <c r="I175" s="16">
        <v>7782</v>
      </c>
      <c r="J175" s="16">
        <v>5282</v>
      </c>
    </row>
    <row r="176" spans="2:10" x14ac:dyDescent="0.2">
      <c r="B176" s="115"/>
      <c r="D176" s="62"/>
    </row>
    <row r="177" spans="2:10" x14ac:dyDescent="0.2">
      <c r="B177" s="51">
        <f>1+B175</f>
        <v>17</v>
      </c>
      <c r="C177" s="51" t="s">
        <v>468</v>
      </c>
      <c r="D177" s="15">
        <v>74</v>
      </c>
      <c r="E177" s="16">
        <v>470</v>
      </c>
      <c r="F177" s="16">
        <v>2353</v>
      </c>
      <c r="G177" s="16">
        <v>8285</v>
      </c>
      <c r="H177" s="16">
        <v>1320</v>
      </c>
      <c r="I177" s="16">
        <v>3415</v>
      </c>
      <c r="J177" s="16">
        <v>906</v>
      </c>
    </row>
    <row r="178" spans="2:10" x14ac:dyDescent="0.2">
      <c r="B178" s="51">
        <f>1+B177</f>
        <v>18</v>
      </c>
      <c r="C178" s="51" t="s">
        <v>469</v>
      </c>
      <c r="D178" s="15">
        <v>387</v>
      </c>
      <c r="E178" s="16">
        <v>2097</v>
      </c>
      <c r="F178" s="16">
        <v>4001</v>
      </c>
      <c r="G178" s="16">
        <v>20207</v>
      </c>
      <c r="H178" s="16">
        <v>2085</v>
      </c>
      <c r="I178" s="16">
        <v>5704</v>
      </c>
      <c r="J178" s="16">
        <v>734</v>
      </c>
    </row>
    <row r="179" spans="2:10" x14ac:dyDescent="0.2">
      <c r="B179" s="51">
        <f>1+B178</f>
        <v>19</v>
      </c>
      <c r="C179" s="51" t="s">
        <v>470</v>
      </c>
      <c r="D179" s="15">
        <v>25</v>
      </c>
      <c r="E179" s="16">
        <v>158</v>
      </c>
      <c r="F179" s="16">
        <v>863</v>
      </c>
      <c r="G179" s="16">
        <v>445</v>
      </c>
      <c r="H179" s="16">
        <v>2476</v>
      </c>
      <c r="I179" s="16">
        <v>1080</v>
      </c>
      <c r="J179" s="16">
        <v>262</v>
      </c>
    </row>
    <row r="180" spans="2:10" x14ac:dyDescent="0.2">
      <c r="B180" s="51">
        <f>1+B179</f>
        <v>20</v>
      </c>
      <c r="C180" s="51" t="s">
        <v>471</v>
      </c>
      <c r="D180" s="15">
        <v>3238</v>
      </c>
      <c r="E180" s="16">
        <v>7333</v>
      </c>
      <c r="F180" s="16">
        <v>52808</v>
      </c>
      <c r="G180" s="16">
        <v>2368</v>
      </c>
      <c r="H180" s="16">
        <v>621</v>
      </c>
      <c r="I180" s="16">
        <v>5194</v>
      </c>
      <c r="J180" s="16">
        <v>1308</v>
      </c>
    </row>
    <row r="181" spans="2:10" x14ac:dyDescent="0.2">
      <c r="B181" s="115"/>
      <c r="D181" s="15"/>
      <c r="E181" s="16"/>
      <c r="F181" s="16"/>
      <c r="G181" s="16"/>
      <c r="H181" s="16"/>
      <c r="I181" s="16"/>
      <c r="J181" s="16"/>
    </row>
    <row r="182" spans="2:10" x14ac:dyDescent="0.2">
      <c r="B182" s="51">
        <f>1+B180</f>
        <v>21</v>
      </c>
      <c r="C182" s="51" t="s">
        <v>472</v>
      </c>
      <c r="D182" s="15">
        <v>1391</v>
      </c>
      <c r="E182" s="16">
        <v>2007</v>
      </c>
      <c r="F182" s="16">
        <v>8223</v>
      </c>
      <c r="G182" s="16">
        <v>6622</v>
      </c>
      <c r="H182" s="16">
        <v>532</v>
      </c>
      <c r="I182" s="16">
        <v>23957</v>
      </c>
      <c r="J182" s="16">
        <v>18645</v>
      </c>
    </row>
    <row r="183" spans="2:10" x14ac:dyDescent="0.2">
      <c r="B183" s="51">
        <f>1+B182</f>
        <v>22</v>
      </c>
      <c r="C183" s="51" t="s">
        <v>473</v>
      </c>
      <c r="D183" s="15">
        <v>509</v>
      </c>
      <c r="E183" s="16">
        <v>594</v>
      </c>
      <c r="F183" s="16">
        <v>2275</v>
      </c>
      <c r="G183" s="16">
        <v>1858</v>
      </c>
      <c r="H183" s="16">
        <v>199</v>
      </c>
      <c r="I183" s="16">
        <v>16317</v>
      </c>
      <c r="J183" s="16">
        <v>3914</v>
      </c>
    </row>
    <row r="184" spans="2:10" x14ac:dyDescent="0.2">
      <c r="B184" s="51">
        <f>1+B183</f>
        <v>23</v>
      </c>
      <c r="C184" s="51" t="s">
        <v>474</v>
      </c>
      <c r="D184" s="15">
        <v>795</v>
      </c>
      <c r="E184" s="16">
        <v>4101</v>
      </c>
      <c r="F184" s="16">
        <v>44364</v>
      </c>
      <c r="G184" s="16">
        <v>5417</v>
      </c>
      <c r="H184" s="16">
        <v>1638</v>
      </c>
      <c r="I184" s="16">
        <v>25034</v>
      </c>
      <c r="J184" s="16">
        <v>4387</v>
      </c>
    </row>
    <row r="185" spans="2:10" x14ac:dyDescent="0.2">
      <c r="B185" s="51">
        <f>1+B184</f>
        <v>24</v>
      </c>
      <c r="C185" s="51" t="s">
        <v>475</v>
      </c>
      <c r="D185" s="15">
        <v>442</v>
      </c>
      <c r="E185" s="16">
        <v>520</v>
      </c>
      <c r="F185" s="16">
        <v>5075</v>
      </c>
      <c r="G185" s="16">
        <v>732</v>
      </c>
      <c r="H185" s="16">
        <v>314</v>
      </c>
      <c r="I185" s="16">
        <v>9882</v>
      </c>
      <c r="J185" s="16">
        <v>4500</v>
      </c>
    </row>
    <row r="186" spans="2:10" x14ac:dyDescent="0.2">
      <c r="B186" s="115"/>
      <c r="D186" s="62"/>
    </row>
    <row r="187" spans="2:10" x14ac:dyDescent="0.2">
      <c r="B187" s="51">
        <f>1+B185</f>
        <v>25</v>
      </c>
      <c r="C187" s="51" t="s">
        <v>476</v>
      </c>
      <c r="D187" s="15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</row>
    <row r="188" spans="2:10" x14ac:dyDescent="0.2">
      <c r="B188" s="51">
        <f>1+B187</f>
        <v>26</v>
      </c>
      <c r="C188" s="51" t="s">
        <v>477</v>
      </c>
      <c r="D188" s="15">
        <v>2175</v>
      </c>
      <c r="E188" s="16">
        <v>1586</v>
      </c>
      <c r="F188" s="16">
        <v>2039</v>
      </c>
      <c r="G188" s="16">
        <v>3127</v>
      </c>
      <c r="H188" s="16">
        <v>7</v>
      </c>
      <c r="I188" s="16">
        <v>791</v>
      </c>
      <c r="J188" s="16">
        <v>93</v>
      </c>
    </row>
    <row r="189" spans="2:10" x14ac:dyDescent="0.2">
      <c r="B189" s="51">
        <f>1+B188</f>
        <v>27</v>
      </c>
      <c r="C189" s="51" t="s">
        <v>478</v>
      </c>
      <c r="D189" s="15">
        <v>0</v>
      </c>
      <c r="E189" s="16">
        <v>0</v>
      </c>
      <c r="F189" s="16">
        <v>0</v>
      </c>
      <c r="G189" s="16">
        <v>0</v>
      </c>
      <c r="H189" s="16">
        <v>1</v>
      </c>
      <c r="I189" s="16">
        <v>3</v>
      </c>
      <c r="J189" s="16">
        <v>2</v>
      </c>
    </row>
    <row r="190" spans="2:10" x14ac:dyDescent="0.2">
      <c r="B190" s="51">
        <f>1+B189</f>
        <v>28</v>
      </c>
      <c r="C190" s="51" t="s">
        <v>479</v>
      </c>
      <c r="D190" s="15">
        <v>49</v>
      </c>
      <c r="E190" s="16">
        <v>97</v>
      </c>
      <c r="F190" s="16">
        <v>868</v>
      </c>
      <c r="G190" s="16">
        <v>214</v>
      </c>
      <c r="H190" s="16">
        <v>332</v>
      </c>
      <c r="I190" s="16">
        <v>332</v>
      </c>
      <c r="J190" s="16">
        <v>514</v>
      </c>
    </row>
    <row r="191" spans="2:10" x14ac:dyDescent="0.2">
      <c r="B191" s="115"/>
      <c r="D191" s="62"/>
    </row>
    <row r="192" spans="2:10" x14ac:dyDescent="0.2">
      <c r="B192" s="51">
        <f>1+B190</f>
        <v>29</v>
      </c>
      <c r="C192" s="51" t="s">
        <v>480</v>
      </c>
      <c r="D192" s="15">
        <v>2476</v>
      </c>
      <c r="E192" s="16">
        <v>3975</v>
      </c>
      <c r="F192" s="16">
        <v>56004</v>
      </c>
      <c r="G192" s="16">
        <v>15402</v>
      </c>
      <c r="H192" s="16">
        <v>2039</v>
      </c>
      <c r="I192" s="16">
        <v>25799</v>
      </c>
      <c r="J192" s="16">
        <v>20741</v>
      </c>
    </row>
    <row r="193" spans="2:11" x14ac:dyDescent="0.2">
      <c r="B193" s="51">
        <f>1+B192</f>
        <v>30</v>
      </c>
      <c r="C193" s="51" t="s">
        <v>481</v>
      </c>
      <c r="D193" s="15">
        <v>11</v>
      </c>
      <c r="E193" s="16">
        <v>32</v>
      </c>
      <c r="F193" s="16">
        <v>342</v>
      </c>
      <c r="G193" s="16">
        <v>65</v>
      </c>
      <c r="H193" s="16">
        <v>20</v>
      </c>
      <c r="I193" s="16">
        <v>754</v>
      </c>
      <c r="J193" s="16">
        <v>128</v>
      </c>
    </row>
    <row r="194" spans="2:11" x14ac:dyDescent="0.2">
      <c r="B194" s="147">
        <f>1+B193</f>
        <v>31</v>
      </c>
      <c r="C194" s="147" t="s">
        <v>482</v>
      </c>
      <c r="D194" s="15">
        <v>22</v>
      </c>
      <c r="E194" s="148">
        <v>188</v>
      </c>
      <c r="F194" s="148">
        <v>405</v>
      </c>
      <c r="G194" s="148">
        <v>200</v>
      </c>
      <c r="H194" s="148">
        <v>91</v>
      </c>
      <c r="I194" s="148">
        <v>2456</v>
      </c>
      <c r="J194" s="148">
        <v>918</v>
      </c>
    </row>
    <row r="195" spans="2:11" x14ac:dyDescent="0.2">
      <c r="B195" s="51">
        <f>1+B194</f>
        <v>32</v>
      </c>
      <c r="C195" s="51" t="s">
        <v>483</v>
      </c>
      <c r="D195" s="15">
        <v>24</v>
      </c>
      <c r="E195" s="16">
        <v>748</v>
      </c>
      <c r="F195" s="16">
        <v>1555</v>
      </c>
      <c r="G195" s="16">
        <v>104</v>
      </c>
      <c r="H195" s="16">
        <v>197</v>
      </c>
      <c r="I195" s="16">
        <v>442</v>
      </c>
      <c r="J195" s="16">
        <v>104</v>
      </c>
      <c r="K195" s="64"/>
    </row>
    <row r="196" spans="2:11" x14ac:dyDescent="0.2">
      <c r="B196" s="149"/>
      <c r="C196" s="67"/>
      <c r="D196" s="101"/>
      <c r="E196" s="102"/>
      <c r="F196" s="102"/>
      <c r="G196" s="102"/>
      <c r="H196" s="102"/>
      <c r="I196" s="102"/>
      <c r="J196" s="102"/>
    </row>
    <row r="197" spans="2:11" x14ac:dyDescent="0.2">
      <c r="B197" s="115"/>
      <c r="D197" s="62"/>
    </row>
    <row r="198" spans="2:11" x14ac:dyDescent="0.2">
      <c r="B198" s="51">
        <v>33</v>
      </c>
      <c r="C198" s="51" t="s">
        <v>484</v>
      </c>
      <c r="D198" s="17">
        <v>29090</v>
      </c>
      <c r="E198" s="18">
        <v>70929</v>
      </c>
      <c r="F198" s="18">
        <v>407218</v>
      </c>
      <c r="G198" s="18">
        <v>120676</v>
      </c>
      <c r="H198" s="18">
        <v>14219</v>
      </c>
      <c r="I198" s="18">
        <v>137919</v>
      </c>
      <c r="J198" s="18">
        <v>64009</v>
      </c>
    </row>
    <row r="199" spans="2:11" x14ac:dyDescent="0.2">
      <c r="B199" s="149"/>
      <c r="C199" s="67"/>
      <c r="D199" s="66"/>
      <c r="E199" s="67"/>
      <c r="F199" s="67"/>
      <c r="G199" s="67"/>
      <c r="H199" s="67"/>
      <c r="I199" s="67"/>
      <c r="J199" s="67"/>
    </row>
    <row r="200" spans="2:11" x14ac:dyDescent="0.2">
      <c r="B200" s="115"/>
      <c r="D200" s="62"/>
    </row>
    <row r="201" spans="2:11" x14ac:dyDescent="0.2">
      <c r="B201" s="51">
        <v>35</v>
      </c>
      <c r="C201" s="51" t="s">
        <v>485</v>
      </c>
      <c r="D201" s="15">
        <v>634</v>
      </c>
      <c r="E201" s="16">
        <v>2897</v>
      </c>
      <c r="F201" s="16">
        <v>14115</v>
      </c>
      <c r="G201" s="16">
        <v>4122</v>
      </c>
      <c r="H201" s="16">
        <v>1170</v>
      </c>
      <c r="I201" s="16">
        <v>11553</v>
      </c>
      <c r="J201" s="16">
        <v>7177</v>
      </c>
    </row>
    <row r="202" spans="2:11" x14ac:dyDescent="0.2">
      <c r="B202" s="51">
        <f>B201+1</f>
        <v>36</v>
      </c>
      <c r="C202" s="51" t="s">
        <v>486</v>
      </c>
      <c r="D202" s="15">
        <v>10490</v>
      </c>
      <c r="E202" s="16">
        <v>27101</v>
      </c>
      <c r="F202" s="16">
        <v>186861</v>
      </c>
      <c r="G202" s="16">
        <v>21338</v>
      </c>
      <c r="H202" s="16">
        <v>15560</v>
      </c>
      <c r="I202" s="16">
        <v>234428</v>
      </c>
      <c r="J202" s="16">
        <v>110972</v>
      </c>
    </row>
    <row r="203" spans="2:11" x14ac:dyDescent="0.2">
      <c r="B203" s="51">
        <f>B202+1</f>
        <v>37</v>
      </c>
      <c r="C203" s="51" t="s">
        <v>487</v>
      </c>
      <c r="D203" s="15">
        <v>1738</v>
      </c>
      <c r="E203" s="16">
        <v>7476</v>
      </c>
      <c r="F203" s="16">
        <v>80499</v>
      </c>
      <c r="G203" s="16">
        <v>20901</v>
      </c>
      <c r="H203" s="16">
        <v>5238</v>
      </c>
      <c r="I203" s="16">
        <v>46633</v>
      </c>
      <c r="J203" s="16">
        <v>2036</v>
      </c>
    </row>
    <row r="204" spans="2:11" x14ac:dyDescent="0.2">
      <c r="B204" s="51">
        <f>B203+1</f>
        <v>38</v>
      </c>
      <c r="C204" s="51" t="s">
        <v>488</v>
      </c>
      <c r="D204" s="15">
        <v>2360</v>
      </c>
      <c r="E204" s="16">
        <v>6198</v>
      </c>
      <c r="F204" s="16">
        <v>38958</v>
      </c>
      <c r="G204" s="16">
        <v>30755</v>
      </c>
      <c r="H204" s="16">
        <v>7955</v>
      </c>
      <c r="I204" s="16">
        <v>24731</v>
      </c>
      <c r="J204" s="16">
        <v>20678</v>
      </c>
    </row>
    <row r="205" spans="2:11" x14ac:dyDescent="0.2">
      <c r="B205" s="51">
        <f>B204+1</f>
        <v>39</v>
      </c>
      <c r="C205" s="51" t="s">
        <v>489</v>
      </c>
      <c r="D205" s="15">
        <v>555</v>
      </c>
      <c r="E205" s="16">
        <v>2863</v>
      </c>
      <c r="F205" s="16">
        <v>18895</v>
      </c>
      <c r="G205" s="16">
        <v>19039</v>
      </c>
      <c r="H205" s="16">
        <v>1500</v>
      </c>
      <c r="I205" s="16">
        <v>20201</v>
      </c>
      <c r="J205" s="16">
        <v>8533</v>
      </c>
    </row>
    <row r="206" spans="2:11" x14ac:dyDescent="0.2">
      <c r="B206" s="51">
        <f>B205+1</f>
        <v>40</v>
      </c>
      <c r="C206" s="51" t="s">
        <v>490</v>
      </c>
      <c r="D206" s="15">
        <v>-21</v>
      </c>
      <c r="E206" s="16">
        <v>-56</v>
      </c>
      <c r="F206" s="16">
        <v>-1419</v>
      </c>
      <c r="G206" s="16">
        <v>-71</v>
      </c>
      <c r="H206" s="16">
        <v>-1440</v>
      </c>
      <c r="I206" s="16">
        <v>-601</v>
      </c>
      <c r="J206" s="16">
        <v>-8216</v>
      </c>
    </row>
    <row r="207" spans="2:11" x14ac:dyDescent="0.2">
      <c r="B207" s="149"/>
      <c r="C207" s="67"/>
      <c r="D207" s="101"/>
      <c r="E207" s="102"/>
      <c r="F207" s="102"/>
      <c r="G207" s="102"/>
      <c r="H207" s="102"/>
      <c r="I207" s="102"/>
      <c r="J207" s="102"/>
    </row>
    <row r="208" spans="2:11" x14ac:dyDescent="0.2">
      <c r="B208" s="144"/>
      <c r="C208" s="64"/>
      <c r="D208" s="62"/>
      <c r="E208" s="64"/>
      <c r="F208" s="64"/>
      <c r="G208" s="64"/>
      <c r="H208" s="64"/>
      <c r="I208" s="64"/>
      <c r="J208" s="64"/>
    </row>
    <row r="209" spans="1:11" x14ac:dyDescent="0.2">
      <c r="B209" s="51">
        <v>50</v>
      </c>
      <c r="C209" s="51" t="s">
        <v>491</v>
      </c>
      <c r="D209" s="17">
        <v>15756</v>
      </c>
      <c r="E209" s="18">
        <v>46479</v>
      </c>
      <c r="F209" s="18">
        <v>337909</v>
      </c>
      <c r="G209" s="18">
        <v>96084</v>
      </c>
      <c r="H209" s="18">
        <v>29983</v>
      </c>
      <c r="I209" s="18">
        <v>336945</v>
      </c>
      <c r="J209" s="18">
        <v>141180</v>
      </c>
      <c r="K209" s="64"/>
    </row>
    <row r="210" spans="1:11" x14ac:dyDescent="0.2">
      <c r="B210" s="149"/>
      <c r="C210" s="67"/>
      <c r="D210" s="66"/>
      <c r="E210" s="67"/>
      <c r="F210" s="67"/>
      <c r="G210" s="67"/>
      <c r="H210" s="67"/>
      <c r="I210" s="67"/>
      <c r="J210" s="67"/>
    </row>
    <row r="211" spans="1:11" x14ac:dyDescent="0.2">
      <c r="B211" s="115"/>
      <c r="D211" s="62"/>
    </row>
    <row r="212" spans="1:11" x14ac:dyDescent="0.2">
      <c r="B212" s="51">
        <v>53</v>
      </c>
      <c r="C212" s="51" t="s">
        <v>492</v>
      </c>
      <c r="D212" s="17">
        <v>44846</v>
      </c>
      <c r="E212" s="18">
        <v>117408</v>
      </c>
      <c r="F212" s="18">
        <v>745127</v>
      </c>
      <c r="G212" s="18">
        <v>216760</v>
      </c>
      <c r="H212" s="18">
        <v>44202</v>
      </c>
      <c r="I212" s="18">
        <v>474864</v>
      </c>
      <c r="J212" s="18">
        <v>205189</v>
      </c>
    </row>
    <row r="213" spans="1:11" x14ac:dyDescent="0.2">
      <c r="B213" s="67"/>
      <c r="C213" s="67"/>
      <c r="D213" s="66"/>
      <c r="E213" s="67"/>
      <c r="F213" s="67"/>
      <c r="G213" s="67"/>
      <c r="H213" s="67"/>
      <c r="I213" s="67"/>
      <c r="J213" s="67"/>
    </row>
    <row r="214" spans="1:11" x14ac:dyDescent="0.2">
      <c r="D214" s="62"/>
    </row>
    <row r="215" spans="1:11" x14ac:dyDescent="0.2">
      <c r="C215" s="51" t="s">
        <v>493</v>
      </c>
      <c r="D215" s="17">
        <v>12228</v>
      </c>
      <c r="E215" s="18">
        <v>34577</v>
      </c>
      <c r="F215" s="18">
        <v>267360</v>
      </c>
      <c r="G215" s="18">
        <v>42239</v>
      </c>
      <c r="H215" s="18">
        <v>20798</v>
      </c>
      <c r="I215" s="18">
        <v>281061</v>
      </c>
      <c r="J215" s="18">
        <v>113008</v>
      </c>
    </row>
    <row r="216" spans="1:11" x14ac:dyDescent="0.2">
      <c r="C216" s="51" t="s">
        <v>494</v>
      </c>
      <c r="D216" s="17">
        <v>15122</v>
      </c>
      <c r="E216" s="18">
        <v>43582</v>
      </c>
      <c r="F216" s="18">
        <v>323794</v>
      </c>
      <c r="G216" s="18">
        <v>91962</v>
      </c>
      <c r="H216" s="18">
        <v>28813</v>
      </c>
      <c r="I216" s="18">
        <v>325392</v>
      </c>
      <c r="J216" s="18">
        <v>134003</v>
      </c>
    </row>
    <row r="217" spans="1:11" ht="18" thickBot="1" x14ac:dyDescent="0.25">
      <c r="B217" s="53"/>
      <c r="C217" s="53"/>
      <c r="D217" s="68"/>
      <c r="E217" s="53"/>
      <c r="F217" s="53"/>
      <c r="G217" s="53"/>
      <c r="H217" s="53"/>
      <c r="I217" s="53"/>
      <c r="J217" s="53"/>
    </row>
    <row r="218" spans="1:11" x14ac:dyDescent="0.2">
      <c r="D218" s="51" t="s">
        <v>495</v>
      </c>
    </row>
    <row r="219" spans="1:11" x14ac:dyDescent="0.2">
      <c r="A219" s="51"/>
    </row>
    <row r="220" spans="1:11" x14ac:dyDescent="0.2">
      <c r="A220" s="51"/>
    </row>
    <row r="225" spans="2:10" x14ac:dyDescent="0.2">
      <c r="D225" s="3" t="s">
        <v>496</v>
      </c>
      <c r="E225" s="40"/>
    </row>
    <row r="226" spans="2:10" ht="18" thickBot="1" x14ac:dyDescent="0.25">
      <c r="B226" s="53"/>
      <c r="C226" s="53"/>
      <c r="D226" s="53"/>
      <c r="E226" s="53"/>
      <c r="F226" s="53"/>
      <c r="G226" s="53"/>
      <c r="H226" s="53"/>
      <c r="I226" s="54" t="s">
        <v>431</v>
      </c>
      <c r="J226" s="53"/>
    </row>
    <row r="227" spans="2:10" x14ac:dyDescent="0.2">
      <c r="D227" s="104" t="s">
        <v>521</v>
      </c>
      <c r="E227" s="104" t="s">
        <v>522</v>
      </c>
      <c r="F227" s="104" t="s">
        <v>523</v>
      </c>
      <c r="G227" s="104" t="s">
        <v>524</v>
      </c>
      <c r="H227" s="104" t="s">
        <v>525</v>
      </c>
      <c r="I227" s="104" t="s">
        <v>526</v>
      </c>
      <c r="J227" s="104" t="s">
        <v>527</v>
      </c>
    </row>
    <row r="228" spans="2:10" x14ac:dyDescent="0.2">
      <c r="D228" s="55" t="s">
        <v>528</v>
      </c>
      <c r="E228" s="55" t="s">
        <v>529</v>
      </c>
      <c r="F228" s="55" t="s">
        <v>530</v>
      </c>
      <c r="G228" s="55" t="s">
        <v>476</v>
      </c>
      <c r="H228" s="55" t="s">
        <v>531</v>
      </c>
      <c r="I228" s="104" t="s">
        <v>532</v>
      </c>
      <c r="J228" s="104" t="s">
        <v>533</v>
      </c>
    </row>
    <row r="229" spans="2:10" x14ac:dyDescent="0.2">
      <c r="B229" s="67"/>
      <c r="C229" s="67"/>
      <c r="D229" s="66"/>
      <c r="E229" s="66"/>
      <c r="F229" s="66"/>
      <c r="G229" s="66"/>
      <c r="H229" s="66"/>
      <c r="I229" s="146" t="s">
        <v>534</v>
      </c>
      <c r="J229" s="146" t="s">
        <v>535</v>
      </c>
    </row>
    <row r="230" spans="2:10" x14ac:dyDescent="0.2">
      <c r="D230" s="62"/>
    </row>
    <row r="231" spans="2:10" x14ac:dyDescent="0.2">
      <c r="B231" s="51" t="s">
        <v>448</v>
      </c>
      <c r="C231" s="51" t="s">
        <v>439</v>
      </c>
      <c r="D231" s="15">
        <v>0</v>
      </c>
      <c r="E231" s="16">
        <v>1</v>
      </c>
      <c r="F231" s="16">
        <v>0</v>
      </c>
      <c r="G231" s="16">
        <v>5</v>
      </c>
      <c r="H231" s="16">
        <v>163</v>
      </c>
      <c r="I231" s="16">
        <v>1447</v>
      </c>
      <c r="J231" s="16">
        <v>0</v>
      </c>
    </row>
    <row r="232" spans="2:10" x14ac:dyDescent="0.2">
      <c r="B232" s="51" t="s">
        <v>449</v>
      </c>
      <c r="C232" s="51" t="s">
        <v>440</v>
      </c>
      <c r="D232" s="15">
        <v>0</v>
      </c>
      <c r="E232" s="16">
        <v>0</v>
      </c>
      <c r="F232" s="16">
        <v>0</v>
      </c>
      <c r="G232" s="16">
        <v>2</v>
      </c>
      <c r="H232" s="16">
        <v>21</v>
      </c>
      <c r="I232" s="16">
        <v>0</v>
      </c>
      <c r="J232" s="16">
        <v>0</v>
      </c>
    </row>
    <row r="233" spans="2:10" x14ac:dyDescent="0.2">
      <c r="B233" s="51" t="s">
        <v>450</v>
      </c>
      <c r="C233" s="51" t="s">
        <v>441</v>
      </c>
      <c r="D233" s="15">
        <v>0</v>
      </c>
      <c r="E233" s="16">
        <v>3</v>
      </c>
      <c r="F233" s="16">
        <v>0</v>
      </c>
      <c r="G233" s="16">
        <v>31</v>
      </c>
      <c r="H233" s="16">
        <v>120</v>
      </c>
      <c r="I233" s="16">
        <v>4541</v>
      </c>
      <c r="J233" s="16">
        <v>0</v>
      </c>
    </row>
    <row r="234" spans="2:10" x14ac:dyDescent="0.2">
      <c r="B234" s="51" t="s">
        <v>451</v>
      </c>
      <c r="C234" s="51" t="s">
        <v>442</v>
      </c>
      <c r="D234" s="15">
        <v>12</v>
      </c>
      <c r="E234" s="16">
        <v>692</v>
      </c>
      <c r="F234" s="16">
        <v>94</v>
      </c>
      <c r="G234" s="16">
        <v>1082</v>
      </c>
      <c r="H234" s="16">
        <v>208</v>
      </c>
      <c r="I234" s="16">
        <v>1248</v>
      </c>
      <c r="J234" s="16">
        <v>1342</v>
      </c>
    </row>
    <row r="235" spans="2:10" x14ac:dyDescent="0.2">
      <c r="D235" s="62"/>
    </row>
    <row r="236" spans="2:10" x14ac:dyDescent="0.2">
      <c r="B236" s="51" t="s">
        <v>452</v>
      </c>
      <c r="C236" s="51" t="s">
        <v>453</v>
      </c>
      <c r="D236" s="15">
        <v>263</v>
      </c>
      <c r="E236" s="16">
        <v>1638</v>
      </c>
      <c r="F236" s="16">
        <v>257</v>
      </c>
      <c r="G236" s="16">
        <v>666</v>
      </c>
      <c r="H236" s="16">
        <v>947</v>
      </c>
      <c r="I236" s="16">
        <v>1497</v>
      </c>
      <c r="J236" s="16">
        <v>1014</v>
      </c>
    </row>
    <row r="237" spans="2:10" x14ac:dyDescent="0.2">
      <c r="B237" s="51" t="s">
        <v>454</v>
      </c>
      <c r="C237" s="51" t="s">
        <v>444</v>
      </c>
      <c r="D237" s="15">
        <v>8</v>
      </c>
      <c r="E237" s="16">
        <v>114</v>
      </c>
      <c r="F237" s="16">
        <v>75</v>
      </c>
      <c r="G237" s="16">
        <v>174</v>
      </c>
      <c r="H237" s="16">
        <v>635</v>
      </c>
      <c r="I237" s="16">
        <v>46216</v>
      </c>
      <c r="J237" s="16">
        <v>129</v>
      </c>
    </row>
    <row r="238" spans="2:10" x14ac:dyDescent="0.2">
      <c r="B238" s="51" t="s">
        <v>455</v>
      </c>
      <c r="C238" s="51" t="s">
        <v>456</v>
      </c>
      <c r="D238" s="15">
        <v>130</v>
      </c>
      <c r="E238" s="16">
        <v>29257</v>
      </c>
      <c r="F238" s="16">
        <v>66</v>
      </c>
      <c r="G238" s="16">
        <v>642</v>
      </c>
      <c r="H238" s="16">
        <v>600</v>
      </c>
      <c r="I238" s="16">
        <v>966</v>
      </c>
      <c r="J238" s="16">
        <v>157</v>
      </c>
    </row>
    <row r="239" spans="2:10" x14ac:dyDescent="0.2">
      <c r="B239" s="51" t="s">
        <v>457</v>
      </c>
      <c r="C239" s="51" t="s">
        <v>458</v>
      </c>
      <c r="D239" s="15">
        <v>20</v>
      </c>
      <c r="E239" s="16">
        <v>25</v>
      </c>
      <c r="F239" s="16">
        <v>0</v>
      </c>
      <c r="G239" s="16">
        <v>76</v>
      </c>
      <c r="H239" s="16">
        <v>300</v>
      </c>
      <c r="I239" s="16">
        <v>423</v>
      </c>
      <c r="J239" s="16">
        <v>61</v>
      </c>
    </row>
    <row r="240" spans="2:10" x14ac:dyDescent="0.2">
      <c r="D240" s="62"/>
    </row>
    <row r="241" spans="2:10" x14ac:dyDescent="0.2">
      <c r="B241" s="51" t="s">
        <v>459</v>
      </c>
      <c r="C241" s="51" t="s">
        <v>460</v>
      </c>
      <c r="D241" s="15">
        <v>0</v>
      </c>
      <c r="E241" s="16">
        <v>72</v>
      </c>
      <c r="F241" s="16">
        <v>0</v>
      </c>
      <c r="G241" s="16">
        <v>2</v>
      </c>
      <c r="H241" s="16">
        <v>0</v>
      </c>
      <c r="I241" s="16">
        <v>2</v>
      </c>
      <c r="J241" s="16">
        <v>0</v>
      </c>
    </row>
    <row r="242" spans="2:10" x14ac:dyDescent="0.2">
      <c r="B242" s="51">
        <v>10</v>
      </c>
      <c r="C242" s="51" t="s">
        <v>461</v>
      </c>
      <c r="D242" s="15">
        <v>0</v>
      </c>
      <c r="E242" s="16">
        <v>5</v>
      </c>
      <c r="F242" s="16">
        <v>0</v>
      </c>
      <c r="G242" s="16">
        <v>21</v>
      </c>
      <c r="H242" s="16">
        <v>0</v>
      </c>
      <c r="I242" s="16">
        <v>301</v>
      </c>
      <c r="J242" s="16">
        <v>7</v>
      </c>
    </row>
    <row r="243" spans="2:10" x14ac:dyDescent="0.2">
      <c r="B243" s="51">
        <f>1+B242</f>
        <v>11</v>
      </c>
      <c r="C243" s="51" t="s">
        <v>462</v>
      </c>
      <c r="D243" s="15">
        <v>103</v>
      </c>
      <c r="E243" s="16">
        <v>440</v>
      </c>
      <c r="F243" s="16">
        <v>23</v>
      </c>
      <c r="G243" s="16">
        <v>717</v>
      </c>
      <c r="H243" s="16">
        <v>17</v>
      </c>
      <c r="I243" s="16">
        <v>91</v>
      </c>
      <c r="J243" s="16">
        <v>99</v>
      </c>
    </row>
    <row r="244" spans="2:10" x14ac:dyDescent="0.2">
      <c r="B244" s="51">
        <f>1+B243</f>
        <v>12</v>
      </c>
      <c r="C244" s="51" t="s">
        <v>463</v>
      </c>
      <c r="D244" s="15">
        <v>0</v>
      </c>
      <c r="E244" s="16">
        <v>24</v>
      </c>
      <c r="F244" s="16">
        <v>1</v>
      </c>
      <c r="G244" s="16">
        <v>36</v>
      </c>
      <c r="H244" s="16">
        <v>0</v>
      </c>
      <c r="I244" s="16">
        <v>0</v>
      </c>
      <c r="J244" s="16">
        <v>0</v>
      </c>
    </row>
    <row r="245" spans="2:10" x14ac:dyDescent="0.2">
      <c r="B245" s="115"/>
      <c r="D245" s="62"/>
    </row>
    <row r="246" spans="2:10" x14ac:dyDescent="0.2">
      <c r="B246" s="51">
        <f>1+B244</f>
        <v>13</v>
      </c>
      <c r="C246" s="51" t="s">
        <v>464</v>
      </c>
      <c r="D246" s="15">
        <v>4</v>
      </c>
      <c r="E246" s="16">
        <v>80</v>
      </c>
      <c r="F246" s="16">
        <v>168</v>
      </c>
      <c r="G246" s="16">
        <v>1047</v>
      </c>
      <c r="H246" s="16">
        <v>326</v>
      </c>
      <c r="I246" s="16">
        <v>17</v>
      </c>
      <c r="J246" s="16">
        <v>0</v>
      </c>
    </row>
    <row r="247" spans="2:10" x14ac:dyDescent="0.2">
      <c r="B247" s="51">
        <f>1+B246</f>
        <v>14</v>
      </c>
      <c r="C247" s="51" t="s">
        <v>465</v>
      </c>
      <c r="D247" s="15">
        <v>0</v>
      </c>
      <c r="E247" s="16">
        <v>3330</v>
      </c>
      <c r="F247" s="16">
        <v>0</v>
      </c>
      <c r="G247" s="16">
        <v>2516</v>
      </c>
      <c r="H247" s="16">
        <v>4</v>
      </c>
      <c r="I247" s="16">
        <v>0</v>
      </c>
      <c r="J247" s="16">
        <v>0</v>
      </c>
    </row>
    <row r="248" spans="2:10" x14ac:dyDescent="0.2">
      <c r="B248" s="51">
        <f>1+B247</f>
        <v>15</v>
      </c>
      <c r="C248" s="51" t="s">
        <v>466</v>
      </c>
      <c r="D248" s="15">
        <v>1</v>
      </c>
      <c r="E248" s="16">
        <v>3</v>
      </c>
      <c r="F248" s="16">
        <v>3</v>
      </c>
      <c r="G248" s="16">
        <v>113</v>
      </c>
      <c r="H248" s="16">
        <v>1</v>
      </c>
      <c r="I248" s="16">
        <v>1562</v>
      </c>
      <c r="J248" s="16">
        <v>1</v>
      </c>
    </row>
    <row r="249" spans="2:10" x14ac:dyDescent="0.2">
      <c r="B249" s="51">
        <f>1+B248</f>
        <v>16</v>
      </c>
      <c r="C249" s="51" t="s">
        <v>467</v>
      </c>
      <c r="D249" s="15">
        <v>219</v>
      </c>
      <c r="E249" s="16">
        <v>1704</v>
      </c>
      <c r="F249" s="16">
        <v>1477</v>
      </c>
      <c r="G249" s="16">
        <v>6703</v>
      </c>
      <c r="H249" s="16">
        <v>6419</v>
      </c>
      <c r="I249" s="16">
        <v>3157</v>
      </c>
      <c r="J249" s="16">
        <v>4517</v>
      </c>
    </row>
    <row r="250" spans="2:10" x14ac:dyDescent="0.2">
      <c r="B250" s="115"/>
      <c r="D250" s="62"/>
    </row>
    <row r="251" spans="2:10" x14ac:dyDescent="0.2">
      <c r="B251" s="51">
        <f>1+B249</f>
        <v>17</v>
      </c>
      <c r="C251" s="51" t="s">
        <v>468</v>
      </c>
      <c r="D251" s="15">
        <v>15965</v>
      </c>
      <c r="E251" s="16">
        <v>3006</v>
      </c>
      <c r="F251" s="16">
        <v>1236</v>
      </c>
      <c r="G251" s="16">
        <v>4777</v>
      </c>
      <c r="H251" s="16">
        <v>3183</v>
      </c>
      <c r="I251" s="16">
        <v>1801</v>
      </c>
      <c r="J251" s="16">
        <v>132</v>
      </c>
    </row>
    <row r="252" spans="2:10" x14ac:dyDescent="0.2">
      <c r="B252" s="51">
        <f>1+B251</f>
        <v>18</v>
      </c>
      <c r="C252" s="51" t="s">
        <v>469</v>
      </c>
      <c r="D252" s="15">
        <v>728</v>
      </c>
      <c r="E252" s="16">
        <v>2964</v>
      </c>
      <c r="F252" s="16">
        <v>906</v>
      </c>
      <c r="G252" s="16">
        <v>3277</v>
      </c>
      <c r="H252" s="16">
        <v>4727</v>
      </c>
      <c r="I252" s="16">
        <v>4712</v>
      </c>
      <c r="J252" s="16">
        <v>206</v>
      </c>
    </row>
    <row r="253" spans="2:10" x14ac:dyDescent="0.2">
      <c r="B253" s="51">
        <f>1+B252</f>
        <v>19</v>
      </c>
      <c r="C253" s="51" t="s">
        <v>470</v>
      </c>
      <c r="D253" s="15">
        <v>125</v>
      </c>
      <c r="E253" s="16">
        <v>889</v>
      </c>
      <c r="F253" s="16">
        <v>248</v>
      </c>
      <c r="G253" s="16">
        <v>2168</v>
      </c>
      <c r="H253" s="16">
        <v>1838</v>
      </c>
      <c r="I253" s="16">
        <v>2110</v>
      </c>
      <c r="J253" s="16">
        <v>147</v>
      </c>
    </row>
    <row r="254" spans="2:10" x14ac:dyDescent="0.2">
      <c r="B254" s="51">
        <f>1+B253</f>
        <v>20</v>
      </c>
      <c r="C254" s="51" t="s">
        <v>471</v>
      </c>
      <c r="D254" s="15">
        <v>612</v>
      </c>
      <c r="E254" s="16">
        <v>14090</v>
      </c>
      <c r="F254" s="16">
        <v>472</v>
      </c>
      <c r="G254" s="16">
        <v>3147</v>
      </c>
      <c r="H254" s="16">
        <v>3474</v>
      </c>
      <c r="I254" s="16">
        <v>17396</v>
      </c>
      <c r="J254" s="16">
        <v>2080</v>
      </c>
    </row>
    <row r="255" spans="2:10" x14ac:dyDescent="0.2">
      <c r="B255" s="115"/>
      <c r="D255" s="15"/>
      <c r="E255" s="16"/>
      <c r="F255" s="16"/>
      <c r="G255" s="16"/>
      <c r="H255" s="16"/>
      <c r="I255" s="16"/>
      <c r="J255" s="16"/>
    </row>
    <row r="256" spans="2:10" x14ac:dyDescent="0.2">
      <c r="B256" s="51">
        <f>1+B254</f>
        <v>21</v>
      </c>
      <c r="C256" s="51" t="s">
        <v>472</v>
      </c>
      <c r="D256" s="15">
        <v>20147</v>
      </c>
      <c r="E256" s="16">
        <v>18115</v>
      </c>
      <c r="F256" s="16">
        <v>1662</v>
      </c>
      <c r="G256" s="16">
        <v>618</v>
      </c>
      <c r="H256" s="16">
        <v>860</v>
      </c>
      <c r="I256" s="16">
        <v>4140</v>
      </c>
      <c r="J256" s="16">
        <v>1075</v>
      </c>
    </row>
    <row r="257" spans="2:12" x14ac:dyDescent="0.2">
      <c r="B257" s="51">
        <f>1+B256</f>
        <v>22</v>
      </c>
      <c r="C257" s="51" t="s">
        <v>473</v>
      </c>
      <c r="D257" s="15">
        <v>2306</v>
      </c>
      <c r="E257" s="16">
        <v>4568</v>
      </c>
      <c r="F257" s="16">
        <v>1773</v>
      </c>
      <c r="G257" s="16">
        <v>304</v>
      </c>
      <c r="H257" s="16">
        <v>2847</v>
      </c>
      <c r="I257" s="16">
        <v>2886</v>
      </c>
      <c r="J257" s="16">
        <v>1318</v>
      </c>
    </row>
    <row r="258" spans="2:12" x14ac:dyDescent="0.2">
      <c r="B258" s="51">
        <f>1+B257</f>
        <v>23</v>
      </c>
      <c r="C258" s="51" t="s">
        <v>474</v>
      </c>
      <c r="D258" s="15">
        <v>1004</v>
      </c>
      <c r="E258" s="16">
        <v>35997</v>
      </c>
      <c r="F258" s="16">
        <v>2571</v>
      </c>
      <c r="G258" s="16">
        <v>6639</v>
      </c>
      <c r="H258" s="16">
        <v>3819</v>
      </c>
      <c r="I258" s="16">
        <v>5851</v>
      </c>
      <c r="J258" s="16">
        <v>1750</v>
      </c>
    </row>
    <row r="259" spans="2:12" x14ac:dyDescent="0.2">
      <c r="B259" s="51">
        <f>1+B258</f>
        <v>24</v>
      </c>
      <c r="C259" s="51" t="s">
        <v>475</v>
      </c>
      <c r="D259" s="15">
        <v>253</v>
      </c>
      <c r="E259" s="16">
        <v>2290</v>
      </c>
      <c r="F259" s="16">
        <v>7895</v>
      </c>
      <c r="G259" s="16">
        <v>3065</v>
      </c>
      <c r="H259" s="16">
        <v>2277</v>
      </c>
      <c r="I259" s="16">
        <v>1845</v>
      </c>
      <c r="J259" s="16">
        <v>1339</v>
      </c>
    </row>
    <row r="260" spans="2:12" x14ac:dyDescent="0.2">
      <c r="B260" s="115"/>
      <c r="D260" s="62"/>
    </row>
    <row r="261" spans="2:12" x14ac:dyDescent="0.2">
      <c r="B261" s="51">
        <f>1+B259</f>
        <v>25</v>
      </c>
      <c r="C261" s="51" t="s">
        <v>476</v>
      </c>
      <c r="D261" s="15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</row>
    <row r="262" spans="2:12" x14ac:dyDescent="0.2">
      <c r="B262" s="51">
        <f>1+B261</f>
        <v>26</v>
      </c>
      <c r="C262" s="51" t="s">
        <v>477</v>
      </c>
      <c r="D262" s="15">
        <v>1</v>
      </c>
      <c r="E262" s="16">
        <v>366</v>
      </c>
      <c r="F262" s="16">
        <v>2211</v>
      </c>
      <c r="G262" s="16">
        <v>31</v>
      </c>
      <c r="H262" s="16">
        <v>0</v>
      </c>
      <c r="I262" s="16">
        <v>53</v>
      </c>
      <c r="J262" s="16">
        <v>0</v>
      </c>
    </row>
    <row r="263" spans="2:12" x14ac:dyDescent="0.2">
      <c r="B263" s="51">
        <f>1+B262</f>
        <v>27</v>
      </c>
      <c r="C263" s="51" t="s">
        <v>478</v>
      </c>
      <c r="D263" s="15">
        <v>0</v>
      </c>
      <c r="E263" s="16">
        <v>5</v>
      </c>
      <c r="F263" s="16">
        <v>3</v>
      </c>
      <c r="G263" s="16">
        <v>0</v>
      </c>
      <c r="H263" s="16">
        <v>1</v>
      </c>
      <c r="I263" s="16">
        <v>7344</v>
      </c>
      <c r="J263" s="16">
        <v>0</v>
      </c>
    </row>
    <row r="264" spans="2:12" x14ac:dyDescent="0.2">
      <c r="B264" s="51">
        <f>1+B263</f>
        <v>28</v>
      </c>
      <c r="C264" s="51" t="s">
        <v>479</v>
      </c>
      <c r="D264" s="15">
        <v>78</v>
      </c>
      <c r="E264" s="16">
        <v>369</v>
      </c>
      <c r="F264" s="16">
        <v>93</v>
      </c>
      <c r="G264" s="16">
        <v>1</v>
      </c>
      <c r="H264" s="16">
        <v>216</v>
      </c>
      <c r="I264" s="16">
        <v>329</v>
      </c>
      <c r="J264" s="16">
        <v>0</v>
      </c>
    </row>
    <row r="265" spans="2:12" x14ac:dyDescent="0.2">
      <c r="B265" s="115"/>
      <c r="D265" s="62"/>
    </row>
    <row r="266" spans="2:12" x14ac:dyDescent="0.2">
      <c r="B266" s="51">
        <f>1+B264</f>
        <v>29</v>
      </c>
      <c r="C266" s="51" t="s">
        <v>480</v>
      </c>
      <c r="D266" s="15">
        <v>4917</v>
      </c>
      <c r="E266" s="16">
        <v>47541</v>
      </c>
      <c r="F266" s="16">
        <v>7908</v>
      </c>
      <c r="G266" s="16">
        <v>12912</v>
      </c>
      <c r="H266" s="16">
        <v>8528</v>
      </c>
      <c r="I266" s="16">
        <v>10668</v>
      </c>
      <c r="J266" s="16">
        <v>3785</v>
      </c>
    </row>
    <row r="267" spans="2:12" x14ac:dyDescent="0.2">
      <c r="B267" s="51">
        <f>1+B266</f>
        <v>30</v>
      </c>
      <c r="C267" s="51" t="s">
        <v>481</v>
      </c>
      <c r="D267" s="15">
        <v>218</v>
      </c>
      <c r="E267" s="16">
        <v>185</v>
      </c>
      <c r="F267" s="16">
        <v>1809</v>
      </c>
      <c r="G267" s="16">
        <v>316</v>
      </c>
      <c r="H267" s="16">
        <v>230</v>
      </c>
      <c r="I267" s="16">
        <v>3831</v>
      </c>
      <c r="J267" s="16">
        <v>253</v>
      </c>
    </row>
    <row r="268" spans="2:12" x14ac:dyDescent="0.2">
      <c r="B268" s="147">
        <f>1+B267</f>
        <v>31</v>
      </c>
      <c r="C268" s="147" t="s">
        <v>482</v>
      </c>
      <c r="D268" s="15">
        <v>135</v>
      </c>
      <c r="E268" s="148">
        <v>564</v>
      </c>
      <c r="F268" s="148">
        <v>253</v>
      </c>
      <c r="G268" s="148">
        <v>652</v>
      </c>
      <c r="H268" s="148">
        <v>958</v>
      </c>
      <c r="I268" s="148">
        <v>936</v>
      </c>
      <c r="J268" s="148">
        <v>334</v>
      </c>
      <c r="K268" s="64"/>
    </row>
    <row r="269" spans="2:12" x14ac:dyDescent="0.2">
      <c r="B269" s="51">
        <f>1+B268</f>
        <v>32</v>
      </c>
      <c r="C269" s="51" t="s">
        <v>483</v>
      </c>
      <c r="D269" s="15">
        <v>942</v>
      </c>
      <c r="E269" s="16">
        <v>683</v>
      </c>
      <c r="F269" s="16">
        <v>262</v>
      </c>
      <c r="G269" s="16">
        <v>3442</v>
      </c>
      <c r="H269" s="16">
        <v>2527</v>
      </c>
      <c r="I269" s="16">
        <v>1005</v>
      </c>
      <c r="J269" s="16">
        <v>249</v>
      </c>
      <c r="L269" s="64"/>
    </row>
    <row r="270" spans="2:12" x14ac:dyDescent="0.2">
      <c r="B270" s="149"/>
      <c r="C270" s="67"/>
      <c r="D270" s="101"/>
      <c r="E270" s="102"/>
      <c r="F270" s="102"/>
      <c r="G270" s="102"/>
      <c r="H270" s="102"/>
      <c r="I270" s="102"/>
      <c r="J270" s="102"/>
    </row>
    <row r="271" spans="2:12" x14ac:dyDescent="0.2">
      <c r="B271" s="115"/>
      <c r="D271" s="62"/>
    </row>
    <row r="272" spans="2:12" x14ac:dyDescent="0.2">
      <c r="B272" s="51">
        <v>33</v>
      </c>
      <c r="C272" s="51" t="s">
        <v>484</v>
      </c>
      <c r="D272" s="17">
        <v>48191</v>
      </c>
      <c r="E272" s="18">
        <v>169020</v>
      </c>
      <c r="F272" s="18">
        <v>31466</v>
      </c>
      <c r="G272" s="18">
        <v>55182</v>
      </c>
      <c r="H272" s="18">
        <v>45246</v>
      </c>
      <c r="I272" s="18">
        <v>126375</v>
      </c>
      <c r="J272" s="18">
        <v>19995</v>
      </c>
    </row>
    <row r="273" spans="2:12" x14ac:dyDescent="0.2">
      <c r="B273" s="149"/>
      <c r="C273" s="67"/>
      <c r="D273" s="66"/>
      <c r="E273" s="67"/>
      <c r="F273" s="67"/>
      <c r="G273" s="67"/>
      <c r="H273" s="67"/>
      <c r="I273" s="67"/>
      <c r="J273" s="67"/>
    </row>
    <row r="274" spans="2:12" x14ac:dyDescent="0.2">
      <c r="B274" s="115"/>
      <c r="D274" s="62"/>
    </row>
    <row r="275" spans="2:12" x14ac:dyDescent="0.2">
      <c r="B275" s="51">
        <v>35</v>
      </c>
      <c r="C275" s="51" t="s">
        <v>485</v>
      </c>
      <c r="D275" s="15">
        <v>1417</v>
      </c>
      <c r="E275" s="16">
        <v>6116</v>
      </c>
      <c r="F275" s="16">
        <v>1392</v>
      </c>
      <c r="G275" s="16">
        <v>4054</v>
      </c>
      <c r="H275" s="16">
        <v>2136</v>
      </c>
      <c r="I275" s="16">
        <v>4953</v>
      </c>
      <c r="J275" s="16">
        <v>2357</v>
      </c>
    </row>
    <row r="276" spans="2:12" x14ac:dyDescent="0.2">
      <c r="B276" s="51">
        <f>B275+1</f>
        <v>36</v>
      </c>
      <c r="C276" s="51" t="s">
        <v>486</v>
      </c>
      <c r="D276" s="15">
        <v>11517</v>
      </c>
      <c r="E276" s="16">
        <v>93129</v>
      </c>
      <c r="F276" s="16">
        <v>33163</v>
      </c>
      <c r="G276" s="16">
        <v>130854</v>
      </c>
      <c r="H276" s="16">
        <v>161648</v>
      </c>
      <c r="I276" s="16">
        <v>138456</v>
      </c>
      <c r="J276" s="16">
        <v>31436</v>
      </c>
    </row>
    <row r="277" spans="2:12" x14ac:dyDescent="0.2">
      <c r="B277" s="51">
        <f>B276+1</f>
        <v>37</v>
      </c>
      <c r="C277" s="51" t="s">
        <v>487</v>
      </c>
      <c r="D277" s="15">
        <v>170638</v>
      </c>
      <c r="E277" s="16">
        <v>18225</v>
      </c>
      <c r="F277" s="16">
        <v>10073</v>
      </c>
      <c r="G277" s="16">
        <v>0</v>
      </c>
      <c r="H277" s="16">
        <v>378</v>
      </c>
      <c r="I277" s="16">
        <v>17328</v>
      </c>
      <c r="J277" s="16">
        <v>1400</v>
      </c>
    </row>
    <row r="278" spans="2:12" x14ac:dyDescent="0.2">
      <c r="B278" s="51">
        <f>B277+1</f>
        <v>38</v>
      </c>
      <c r="C278" s="51" t="s">
        <v>488</v>
      </c>
      <c r="D278" s="15">
        <v>129390</v>
      </c>
      <c r="E278" s="16">
        <v>17956</v>
      </c>
      <c r="F278" s="16">
        <v>21920</v>
      </c>
      <c r="G278" s="16">
        <v>4576</v>
      </c>
      <c r="H278" s="16">
        <v>18191</v>
      </c>
      <c r="I278" s="16">
        <v>14033</v>
      </c>
      <c r="J278" s="16">
        <v>3984</v>
      </c>
    </row>
    <row r="279" spans="2:12" x14ac:dyDescent="0.2">
      <c r="B279" s="51">
        <f>B278+1</f>
        <v>39</v>
      </c>
      <c r="C279" s="51" t="s">
        <v>489</v>
      </c>
      <c r="D279" s="15">
        <v>23740</v>
      </c>
      <c r="E279" s="16">
        <v>8713</v>
      </c>
      <c r="F279" s="16">
        <v>4252</v>
      </c>
      <c r="G279" s="16">
        <v>209</v>
      </c>
      <c r="H279" s="16">
        <v>1215</v>
      </c>
      <c r="I279" s="16">
        <v>3663</v>
      </c>
      <c r="J279" s="16">
        <v>1150</v>
      </c>
    </row>
    <row r="280" spans="2:12" x14ac:dyDescent="0.2">
      <c r="B280" s="51">
        <f>B279+1</f>
        <v>40</v>
      </c>
      <c r="C280" s="51" t="s">
        <v>490</v>
      </c>
      <c r="D280" s="15">
        <v>-1065</v>
      </c>
      <c r="E280" s="16">
        <v>-2218</v>
      </c>
      <c r="F280" s="16">
        <v>-33</v>
      </c>
      <c r="G280" s="16">
        <v>0</v>
      </c>
      <c r="H280" s="16">
        <v>-42</v>
      </c>
      <c r="I280" s="16">
        <v>-8894</v>
      </c>
      <c r="J280" s="16">
        <v>-1724</v>
      </c>
    </row>
    <row r="281" spans="2:12" x14ac:dyDescent="0.2">
      <c r="B281" s="149"/>
      <c r="C281" s="67"/>
      <c r="D281" s="101"/>
      <c r="E281" s="102"/>
      <c r="F281" s="102"/>
      <c r="G281" s="102"/>
      <c r="H281" s="102"/>
      <c r="I281" s="102"/>
      <c r="J281" s="102"/>
    </row>
    <row r="282" spans="2:12" x14ac:dyDescent="0.2">
      <c r="B282" s="144"/>
      <c r="C282" s="64"/>
      <c r="D282" s="62"/>
      <c r="E282" s="64"/>
      <c r="F282" s="64"/>
      <c r="G282" s="64"/>
      <c r="H282" s="64"/>
      <c r="I282" s="64"/>
      <c r="J282" s="64"/>
      <c r="K282" s="64"/>
    </row>
    <row r="283" spans="2:12" x14ac:dyDescent="0.2">
      <c r="B283" s="51">
        <v>50</v>
      </c>
      <c r="C283" s="51" t="s">
        <v>491</v>
      </c>
      <c r="D283" s="17">
        <v>335637</v>
      </c>
      <c r="E283" s="18">
        <v>141921</v>
      </c>
      <c r="F283" s="18">
        <v>70767</v>
      </c>
      <c r="G283" s="18">
        <v>139693</v>
      </c>
      <c r="H283" s="18">
        <v>183526</v>
      </c>
      <c r="I283" s="18">
        <v>169539</v>
      </c>
      <c r="J283" s="18">
        <v>38603</v>
      </c>
      <c r="L283" s="64"/>
    </row>
    <row r="284" spans="2:12" x14ac:dyDescent="0.2">
      <c r="B284" s="149"/>
      <c r="C284" s="67"/>
      <c r="D284" s="66"/>
      <c r="E284" s="67"/>
      <c r="F284" s="67"/>
      <c r="G284" s="67"/>
      <c r="H284" s="67"/>
      <c r="I284" s="67"/>
      <c r="J284" s="67"/>
    </row>
    <row r="285" spans="2:12" x14ac:dyDescent="0.2">
      <c r="B285" s="115"/>
      <c r="D285" s="62"/>
    </row>
    <row r="286" spans="2:12" x14ac:dyDescent="0.2">
      <c r="B286" s="51">
        <v>53</v>
      </c>
      <c r="C286" s="51" t="s">
        <v>492</v>
      </c>
      <c r="D286" s="17">
        <v>383828</v>
      </c>
      <c r="E286" s="18">
        <v>310941</v>
      </c>
      <c r="F286" s="18">
        <v>102233</v>
      </c>
      <c r="G286" s="18">
        <v>194875</v>
      </c>
      <c r="H286" s="18">
        <v>228772</v>
      </c>
      <c r="I286" s="18">
        <v>295914</v>
      </c>
      <c r="J286" s="18">
        <v>58598</v>
      </c>
    </row>
    <row r="287" spans="2:12" x14ac:dyDescent="0.2">
      <c r="B287" s="67"/>
      <c r="C287" s="67"/>
      <c r="D287" s="66"/>
      <c r="E287" s="67"/>
      <c r="F287" s="67"/>
      <c r="G287" s="67"/>
      <c r="H287" s="67"/>
      <c r="I287" s="67"/>
      <c r="J287" s="67"/>
    </row>
    <row r="288" spans="2:12" x14ac:dyDescent="0.2">
      <c r="D288" s="62"/>
    </row>
    <row r="289" spans="1:10" x14ac:dyDescent="0.2">
      <c r="C289" s="51" t="s">
        <v>493</v>
      </c>
      <c r="D289" s="17">
        <v>182155</v>
      </c>
      <c r="E289" s="18">
        <v>111354</v>
      </c>
      <c r="F289" s="18">
        <v>43236</v>
      </c>
      <c r="G289" s="18">
        <v>130854</v>
      </c>
      <c r="H289" s="18">
        <v>162026</v>
      </c>
      <c r="I289" s="18">
        <v>155784</v>
      </c>
      <c r="J289" s="18">
        <v>32836</v>
      </c>
    </row>
    <row r="290" spans="1:10" x14ac:dyDescent="0.2">
      <c r="C290" s="51" t="s">
        <v>494</v>
      </c>
      <c r="D290" s="17">
        <v>334220</v>
      </c>
      <c r="E290" s="18">
        <v>135805</v>
      </c>
      <c r="F290" s="18">
        <v>69375</v>
      </c>
      <c r="G290" s="18">
        <v>135639</v>
      </c>
      <c r="H290" s="18">
        <v>181390</v>
      </c>
      <c r="I290" s="18">
        <v>164586</v>
      </c>
      <c r="J290" s="18">
        <v>36246</v>
      </c>
    </row>
    <row r="291" spans="1:10" ht="18" thickBot="1" x14ac:dyDescent="0.25">
      <c r="B291" s="53"/>
      <c r="C291" s="53"/>
      <c r="D291" s="68"/>
      <c r="E291" s="53"/>
      <c r="F291" s="53"/>
      <c r="G291" s="53"/>
      <c r="H291" s="53"/>
      <c r="I291" s="53"/>
      <c r="J291" s="53"/>
    </row>
    <row r="292" spans="1:10" x14ac:dyDescent="0.2">
      <c r="D292" s="51" t="s">
        <v>495</v>
      </c>
    </row>
    <row r="293" spans="1:10" x14ac:dyDescent="0.2">
      <c r="A293" s="51"/>
    </row>
    <row r="294" spans="1:10" x14ac:dyDescent="0.2">
      <c r="A294" s="51"/>
    </row>
    <row r="299" spans="1:10" x14ac:dyDescent="0.2">
      <c r="D299" s="3" t="s">
        <v>496</v>
      </c>
      <c r="E299" s="40"/>
    </row>
    <row r="300" spans="1:10" ht="18" thickBot="1" x14ac:dyDescent="0.25">
      <c r="B300" s="53"/>
      <c r="C300" s="53"/>
      <c r="D300" s="53"/>
      <c r="E300" s="53"/>
      <c r="F300" s="53"/>
      <c r="G300" s="53"/>
      <c r="H300" s="53"/>
      <c r="I300" s="54" t="s">
        <v>431</v>
      </c>
      <c r="J300" s="53"/>
    </row>
    <row r="301" spans="1:10" x14ac:dyDescent="0.2">
      <c r="D301" s="104" t="s">
        <v>536</v>
      </c>
      <c r="E301" s="104" t="s">
        <v>537</v>
      </c>
      <c r="F301" s="104" t="s">
        <v>538</v>
      </c>
      <c r="G301" s="104" t="s">
        <v>539</v>
      </c>
      <c r="H301" s="62"/>
      <c r="I301" s="62"/>
      <c r="J301" s="62"/>
    </row>
    <row r="302" spans="1:10" x14ac:dyDescent="0.2">
      <c r="D302" s="104" t="s">
        <v>540</v>
      </c>
      <c r="E302" s="104" t="s">
        <v>541</v>
      </c>
      <c r="F302" s="104" t="s">
        <v>542</v>
      </c>
      <c r="G302" s="104" t="s">
        <v>543</v>
      </c>
      <c r="H302" s="104" t="s">
        <v>544</v>
      </c>
      <c r="I302" s="104" t="s">
        <v>545</v>
      </c>
      <c r="J302" s="104" t="s">
        <v>546</v>
      </c>
    </row>
    <row r="303" spans="1:10" x14ac:dyDescent="0.2">
      <c r="B303" s="67"/>
      <c r="C303" s="67"/>
      <c r="D303" s="146" t="s">
        <v>547</v>
      </c>
      <c r="E303" s="146" t="s">
        <v>548</v>
      </c>
      <c r="F303" s="66"/>
      <c r="G303" s="66"/>
      <c r="H303" s="57" t="s">
        <v>549</v>
      </c>
      <c r="I303" s="146" t="s">
        <v>550</v>
      </c>
      <c r="J303" s="146" t="s">
        <v>551</v>
      </c>
    </row>
    <row r="304" spans="1:10" x14ac:dyDescent="0.2">
      <c r="D304" s="62"/>
      <c r="H304" s="62"/>
      <c r="I304" s="62"/>
    </row>
    <row r="305" spans="2:10" x14ac:dyDescent="0.2">
      <c r="B305" s="51" t="s">
        <v>448</v>
      </c>
      <c r="C305" s="51" t="s">
        <v>439</v>
      </c>
      <c r="D305" s="15">
        <v>3</v>
      </c>
      <c r="E305" s="16">
        <v>8487</v>
      </c>
      <c r="F305" s="16">
        <v>0</v>
      </c>
      <c r="G305" s="16">
        <v>2074</v>
      </c>
      <c r="H305" s="17">
        <v>140559</v>
      </c>
      <c r="I305" s="15">
        <v>676</v>
      </c>
      <c r="J305" s="16">
        <v>31195</v>
      </c>
    </row>
    <row r="306" spans="2:10" x14ac:dyDescent="0.2">
      <c r="B306" s="51" t="s">
        <v>449</v>
      </c>
      <c r="C306" s="51" t="s">
        <v>440</v>
      </c>
      <c r="D306" s="15">
        <v>0</v>
      </c>
      <c r="E306" s="16">
        <v>8</v>
      </c>
      <c r="F306" s="16">
        <v>0</v>
      </c>
      <c r="G306" s="16">
        <v>2107</v>
      </c>
      <c r="H306" s="17">
        <v>216985</v>
      </c>
      <c r="I306" s="15">
        <v>0</v>
      </c>
      <c r="J306" s="16">
        <v>0</v>
      </c>
    </row>
    <row r="307" spans="2:10" x14ac:dyDescent="0.2">
      <c r="B307" s="51" t="s">
        <v>450</v>
      </c>
      <c r="C307" s="51" t="s">
        <v>441</v>
      </c>
      <c r="D307" s="15">
        <v>0</v>
      </c>
      <c r="E307" s="16">
        <v>41478</v>
      </c>
      <c r="F307" s="16">
        <v>0</v>
      </c>
      <c r="G307" s="16">
        <v>1901</v>
      </c>
      <c r="H307" s="17">
        <v>100903</v>
      </c>
      <c r="I307" s="15">
        <v>8562</v>
      </c>
      <c r="J307" s="16">
        <v>241618</v>
      </c>
    </row>
    <row r="308" spans="2:10" x14ac:dyDescent="0.2">
      <c r="B308" s="51" t="s">
        <v>451</v>
      </c>
      <c r="C308" s="51" t="s">
        <v>442</v>
      </c>
      <c r="D308" s="15">
        <v>418</v>
      </c>
      <c r="E308" s="16">
        <v>1777</v>
      </c>
      <c r="F308" s="16">
        <v>221</v>
      </c>
      <c r="G308" s="16">
        <v>2638</v>
      </c>
      <c r="H308" s="17">
        <v>81297</v>
      </c>
      <c r="I308" s="15">
        <v>1030</v>
      </c>
      <c r="J308" s="16">
        <v>49850</v>
      </c>
    </row>
    <row r="309" spans="2:10" x14ac:dyDescent="0.2">
      <c r="D309" s="62"/>
      <c r="H309" s="62"/>
      <c r="I309" s="62"/>
    </row>
    <row r="310" spans="2:10" x14ac:dyDescent="0.2">
      <c r="B310" s="51" t="s">
        <v>452</v>
      </c>
      <c r="C310" s="51" t="s">
        <v>453</v>
      </c>
      <c r="D310" s="15">
        <v>794</v>
      </c>
      <c r="E310" s="16">
        <v>2573</v>
      </c>
      <c r="F310" s="16">
        <v>5558</v>
      </c>
      <c r="G310" s="16">
        <v>1808</v>
      </c>
      <c r="H310" s="17">
        <v>118363</v>
      </c>
      <c r="I310" s="15">
        <v>1284</v>
      </c>
      <c r="J310" s="16">
        <v>6505</v>
      </c>
    </row>
    <row r="311" spans="2:10" x14ac:dyDescent="0.2">
      <c r="B311" s="51" t="s">
        <v>454</v>
      </c>
      <c r="C311" s="51" t="s">
        <v>444</v>
      </c>
      <c r="D311" s="15">
        <v>1060</v>
      </c>
      <c r="E311" s="16">
        <v>2110</v>
      </c>
      <c r="F311" s="16">
        <v>872</v>
      </c>
      <c r="G311" s="16">
        <v>3037</v>
      </c>
      <c r="H311" s="17">
        <v>232204</v>
      </c>
      <c r="I311" s="15">
        <v>1664</v>
      </c>
      <c r="J311" s="16">
        <v>23418</v>
      </c>
    </row>
    <row r="312" spans="2:10" x14ac:dyDescent="0.2">
      <c r="B312" s="51" t="s">
        <v>455</v>
      </c>
      <c r="C312" s="51" t="s">
        <v>456</v>
      </c>
      <c r="D312" s="15">
        <v>343</v>
      </c>
      <c r="E312" s="16">
        <v>996</v>
      </c>
      <c r="F312" s="16">
        <v>0</v>
      </c>
      <c r="G312" s="16">
        <v>20769</v>
      </c>
      <c r="H312" s="17">
        <v>133471</v>
      </c>
      <c r="I312" s="15">
        <v>98</v>
      </c>
      <c r="J312" s="16">
        <v>28686</v>
      </c>
    </row>
    <row r="313" spans="2:10" x14ac:dyDescent="0.2">
      <c r="B313" s="51" t="s">
        <v>457</v>
      </c>
      <c r="C313" s="51" t="s">
        <v>458</v>
      </c>
      <c r="D313" s="15">
        <v>496</v>
      </c>
      <c r="E313" s="16">
        <v>1047</v>
      </c>
      <c r="F313" s="16">
        <v>36</v>
      </c>
      <c r="G313" s="16">
        <v>1239</v>
      </c>
      <c r="H313" s="17">
        <v>73548</v>
      </c>
      <c r="I313" s="15">
        <v>254</v>
      </c>
      <c r="J313" s="16">
        <v>1580</v>
      </c>
    </row>
    <row r="314" spans="2:10" x14ac:dyDescent="0.2">
      <c r="D314" s="62"/>
      <c r="H314" s="62"/>
      <c r="I314" s="62"/>
    </row>
    <row r="315" spans="2:10" x14ac:dyDescent="0.2">
      <c r="B315" s="51" t="s">
        <v>459</v>
      </c>
      <c r="C315" s="51" t="s">
        <v>460</v>
      </c>
      <c r="D315" s="15">
        <v>45</v>
      </c>
      <c r="E315" s="16">
        <v>7</v>
      </c>
      <c r="F315" s="16">
        <v>0</v>
      </c>
      <c r="G315" s="16">
        <v>6194</v>
      </c>
      <c r="H315" s="17">
        <v>393151</v>
      </c>
      <c r="I315" s="15">
        <v>0</v>
      </c>
      <c r="J315" s="16">
        <v>-174</v>
      </c>
    </row>
    <row r="316" spans="2:10" x14ac:dyDescent="0.2">
      <c r="B316" s="51">
        <v>10</v>
      </c>
      <c r="C316" s="51" t="s">
        <v>461</v>
      </c>
      <c r="D316" s="15">
        <v>71</v>
      </c>
      <c r="E316" s="16">
        <v>141</v>
      </c>
      <c r="F316" s="16">
        <v>4</v>
      </c>
      <c r="G316" s="16">
        <v>2134</v>
      </c>
      <c r="H316" s="17">
        <v>28613</v>
      </c>
      <c r="I316" s="15">
        <v>12</v>
      </c>
      <c r="J316" s="16">
        <v>1115</v>
      </c>
    </row>
    <row r="317" spans="2:10" x14ac:dyDescent="0.2">
      <c r="B317" s="51">
        <f>1+B316</f>
        <v>11</v>
      </c>
      <c r="C317" s="51" t="s">
        <v>462</v>
      </c>
      <c r="D317" s="15">
        <v>415</v>
      </c>
      <c r="E317" s="16">
        <v>705</v>
      </c>
      <c r="F317" s="16">
        <v>2</v>
      </c>
      <c r="G317" s="16">
        <v>1623</v>
      </c>
      <c r="H317" s="17">
        <v>105784</v>
      </c>
      <c r="I317" s="15">
        <v>334</v>
      </c>
      <c r="J317" s="16">
        <v>2845</v>
      </c>
    </row>
    <row r="318" spans="2:10" x14ac:dyDescent="0.2">
      <c r="B318" s="51">
        <f>1+B317</f>
        <v>12</v>
      </c>
      <c r="C318" s="51" t="s">
        <v>463</v>
      </c>
      <c r="D318" s="15">
        <v>6463</v>
      </c>
      <c r="E318" s="16">
        <v>106</v>
      </c>
      <c r="F318" s="16">
        <v>480</v>
      </c>
      <c r="G318" s="16">
        <v>2146</v>
      </c>
      <c r="H318" s="17">
        <v>47494</v>
      </c>
      <c r="I318" s="15">
        <v>13</v>
      </c>
      <c r="J318" s="16">
        <v>411</v>
      </c>
    </row>
    <row r="319" spans="2:10" x14ac:dyDescent="0.2">
      <c r="B319" s="115"/>
      <c r="D319" s="62"/>
      <c r="H319" s="62"/>
      <c r="I319" s="62"/>
    </row>
    <row r="320" spans="2:10" x14ac:dyDescent="0.2">
      <c r="B320" s="51">
        <f>1+B318</f>
        <v>13</v>
      </c>
      <c r="C320" s="51" t="s">
        <v>464</v>
      </c>
      <c r="D320" s="15">
        <v>5165</v>
      </c>
      <c r="E320" s="16">
        <v>157</v>
      </c>
      <c r="F320" s="16">
        <v>181</v>
      </c>
      <c r="G320" s="16">
        <v>1840</v>
      </c>
      <c r="H320" s="17">
        <v>51580</v>
      </c>
      <c r="I320" s="15">
        <v>1734</v>
      </c>
      <c r="J320" s="16">
        <v>48992</v>
      </c>
    </row>
    <row r="321" spans="2:10" x14ac:dyDescent="0.2">
      <c r="B321" s="51">
        <f>1+B320</f>
        <v>14</v>
      </c>
      <c r="C321" s="51" t="s">
        <v>465</v>
      </c>
      <c r="D321" s="15">
        <v>16077</v>
      </c>
      <c r="E321" s="16">
        <v>9</v>
      </c>
      <c r="F321" s="16">
        <v>0</v>
      </c>
      <c r="G321" s="16">
        <v>1073</v>
      </c>
      <c r="H321" s="17">
        <v>26644</v>
      </c>
      <c r="I321" s="15">
        <v>0</v>
      </c>
      <c r="J321" s="16">
        <v>47378</v>
      </c>
    </row>
    <row r="322" spans="2:10" x14ac:dyDescent="0.2">
      <c r="B322" s="51">
        <f>1+B321</f>
        <v>15</v>
      </c>
      <c r="C322" s="51" t="s">
        <v>466</v>
      </c>
      <c r="D322" s="15">
        <v>156</v>
      </c>
      <c r="E322" s="16">
        <v>85</v>
      </c>
      <c r="F322" s="16">
        <v>0</v>
      </c>
      <c r="G322" s="16">
        <v>558</v>
      </c>
      <c r="H322" s="17">
        <v>12564</v>
      </c>
      <c r="I322" s="15">
        <v>129</v>
      </c>
      <c r="J322" s="16">
        <v>5016</v>
      </c>
    </row>
    <row r="323" spans="2:10" x14ac:dyDescent="0.2">
      <c r="B323" s="51">
        <f>1+B322</f>
        <v>16</v>
      </c>
      <c r="C323" s="51" t="s">
        <v>467</v>
      </c>
      <c r="D323" s="15">
        <v>8487</v>
      </c>
      <c r="E323" s="16">
        <v>5081</v>
      </c>
      <c r="F323" s="16">
        <v>1481</v>
      </c>
      <c r="G323" s="16">
        <v>2438</v>
      </c>
      <c r="H323" s="17">
        <v>136436</v>
      </c>
      <c r="I323" s="15">
        <v>3435</v>
      </c>
      <c r="J323" s="16">
        <v>40170</v>
      </c>
    </row>
    <row r="324" spans="2:10" x14ac:dyDescent="0.2">
      <c r="B324" s="115"/>
      <c r="D324" s="62"/>
      <c r="H324" s="62"/>
      <c r="I324" s="62"/>
    </row>
    <row r="325" spans="2:10" x14ac:dyDescent="0.2">
      <c r="B325" s="51">
        <f>1+B323</f>
        <v>17</v>
      </c>
      <c r="C325" s="51" t="s">
        <v>468</v>
      </c>
      <c r="D325" s="15">
        <v>674</v>
      </c>
      <c r="E325" s="16">
        <v>2895</v>
      </c>
      <c r="F325" s="16">
        <v>0</v>
      </c>
      <c r="G325" s="16">
        <v>2</v>
      </c>
      <c r="H325" s="17">
        <v>65925</v>
      </c>
      <c r="I325" s="15">
        <v>0</v>
      </c>
      <c r="J325" s="16">
        <v>0</v>
      </c>
    </row>
    <row r="326" spans="2:10" x14ac:dyDescent="0.2">
      <c r="B326" s="51">
        <f>1+B325</f>
        <v>18</v>
      </c>
      <c r="C326" s="51" t="s">
        <v>469</v>
      </c>
      <c r="D326" s="15">
        <v>1269</v>
      </c>
      <c r="E326" s="16">
        <v>8412</v>
      </c>
      <c r="F326" s="16">
        <v>0</v>
      </c>
      <c r="G326" s="16">
        <v>13</v>
      </c>
      <c r="H326" s="17">
        <v>109567</v>
      </c>
      <c r="I326" s="15">
        <v>13</v>
      </c>
      <c r="J326" s="16">
        <v>46678</v>
      </c>
    </row>
    <row r="327" spans="2:10" x14ac:dyDescent="0.2">
      <c r="B327" s="51">
        <f>1+B326</f>
        <v>19</v>
      </c>
      <c r="C327" s="51" t="s">
        <v>470</v>
      </c>
      <c r="D327" s="15">
        <v>265</v>
      </c>
      <c r="E327" s="16">
        <v>5312</v>
      </c>
      <c r="F327" s="16">
        <v>0</v>
      </c>
      <c r="G327" s="16">
        <v>36</v>
      </c>
      <c r="H327" s="17">
        <v>24767</v>
      </c>
      <c r="I327" s="15">
        <v>18</v>
      </c>
      <c r="J327" s="16">
        <v>15819</v>
      </c>
    </row>
    <row r="328" spans="2:10" x14ac:dyDescent="0.2">
      <c r="B328" s="51">
        <f>1+B327</f>
        <v>20</v>
      </c>
      <c r="C328" s="51" t="s">
        <v>471</v>
      </c>
      <c r="D328" s="15">
        <v>8525</v>
      </c>
      <c r="E328" s="16">
        <v>23802</v>
      </c>
      <c r="F328" s="16">
        <v>2523</v>
      </c>
      <c r="G328" s="16">
        <v>0</v>
      </c>
      <c r="H328" s="17">
        <v>269846</v>
      </c>
      <c r="I328" s="15">
        <v>14206</v>
      </c>
      <c r="J328" s="16">
        <v>393445</v>
      </c>
    </row>
    <row r="329" spans="2:10" x14ac:dyDescent="0.2">
      <c r="B329" s="115"/>
      <c r="D329" s="15"/>
      <c r="E329" s="16"/>
      <c r="F329" s="16"/>
      <c r="G329" s="16"/>
      <c r="H329" s="62"/>
      <c r="I329" s="15"/>
      <c r="J329" s="16"/>
    </row>
    <row r="330" spans="2:10" x14ac:dyDescent="0.2">
      <c r="B330" s="51">
        <f>1+B328</f>
        <v>21</v>
      </c>
      <c r="C330" s="51" t="s">
        <v>472</v>
      </c>
      <c r="D330" s="15">
        <v>8914</v>
      </c>
      <c r="E330" s="16">
        <v>11248</v>
      </c>
      <c r="F330" s="16">
        <v>0</v>
      </c>
      <c r="G330" s="16">
        <v>0</v>
      </c>
      <c r="H330" s="17">
        <v>177184</v>
      </c>
      <c r="I330" s="15">
        <v>2</v>
      </c>
      <c r="J330" s="16">
        <v>52603</v>
      </c>
    </row>
    <row r="331" spans="2:10" x14ac:dyDescent="0.2">
      <c r="B331" s="51">
        <f>1+B330</f>
        <v>22</v>
      </c>
      <c r="C331" s="51" t="s">
        <v>473</v>
      </c>
      <c r="D331" s="15">
        <v>1774</v>
      </c>
      <c r="E331" s="16">
        <v>7715</v>
      </c>
      <c r="F331" s="16">
        <v>0</v>
      </c>
      <c r="G331" s="16">
        <v>29</v>
      </c>
      <c r="H331" s="17">
        <v>59456</v>
      </c>
      <c r="I331" s="15">
        <v>0</v>
      </c>
      <c r="J331" s="16">
        <v>345896</v>
      </c>
    </row>
    <row r="332" spans="2:10" x14ac:dyDescent="0.2">
      <c r="B332" s="51">
        <f>1+B331</f>
        <v>23</v>
      </c>
      <c r="C332" s="51" t="s">
        <v>474</v>
      </c>
      <c r="D332" s="15">
        <v>3514</v>
      </c>
      <c r="E332" s="16">
        <v>12907</v>
      </c>
      <c r="F332" s="16">
        <v>641</v>
      </c>
      <c r="G332" s="16">
        <v>2029</v>
      </c>
      <c r="H332" s="17">
        <v>264948</v>
      </c>
      <c r="I332" s="15">
        <v>4493</v>
      </c>
      <c r="J332" s="16">
        <v>90316</v>
      </c>
    </row>
    <row r="333" spans="2:10" x14ac:dyDescent="0.2">
      <c r="B333" s="51">
        <f>1+B332</f>
        <v>24</v>
      </c>
      <c r="C333" s="51" t="s">
        <v>475</v>
      </c>
      <c r="D333" s="15">
        <v>3655</v>
      </c>
      <c r="E333" s="16">
        <v>3939</v>
      </c>
      <c r="F333" s="16">
        <v>0</v>
      </c>
      <c r="G333" s="16">
        <v>1485</v>
      </c>
      <c r="H333" s="17">
        <v>55830</v>
      </c>
      <c r="I333" s="15">
        <v>913</v>
      </c>
      <c r="J333" s="16">
        <v>41302</v>
      </c>
    </row>
    <row r="334" spans="2:10" x14ac:dyDescent="0.2">
      <c r="B334" s="115"/>
      <c r="D334" s="62"/>
      <c r="H334" s="62"/>
      <c r="I334" s="62"/>
    </row>
    <row r="335" spans="2:10" x14ac:dyDescent="0.2">
      <c r="B335" s="51">
        <f>1+B333</f>
        <v>25</v>
      </c>
      <c r="C335" s="51" t="s">
        <v>476</v>
      </c>
      <c r="D335" s="15">
        <v>0</v>
      </c>
      <c r="E335" s="16">
        <v>0</v>
      </c>
      <c r="F335" s="16">
        <v>0</v>
      </c>
      <c r="G335" s="16">
        <v>0</v>
      </c>
      <c r="H335" s="17">
        <v>0</v>
      </c>
      <c r="I335" s="15">
        <v>0</v>
      </c>
      <c r="J335" s="16">
        <v>6727</v>
      </c>
    </row>
    <row r="336" spans="2:10" x14ac:dyDescent="0.2">
      <c r="B336" s="51">
        <f>1+B335</f>
        <v>26</v>
      </c>
      <c r="C336" s="51" t="s">
        <v>477</v>
      </c>
      <c r="D336" s="15">
        <v>309</v>
      </c>
      <c r="E336" s="16">
        <v>88</v>
      </c>
      <c r="F336" s="16">
        <v>0</v>
      </c>
      <c r="G336" s="16">
        <v>154</v>
      </c>
      <c r="H336" s="17">
        <v>58593</v>
      </c>
      <c r="I336" s="15">
        <v>0</v>
      </c>
      <c r="J336" s="16">
        <v>42998</v>
      </c>
    </row>
    <row r="337" spans="2:13" x14ac:dyDescent="0.2">
      <c r="B337" s="51">
        <f>1+B336</f>
        <v>27</v>
      </c>
      <c r="C337" s="51" t="s">
        <v>478</v>
      </c>
      <c r="D337" s="15">
        <v>0</v>
      </c>
      <c r="E337" s="16">
        <v>5</v>
      </c>
      <c r="F337" s="16">
        <v>0</v>
      </c>
      <c r="G337" s="16">
        <v>1191</v>
      </c>
      <c r="H337" s="17">
        <v>8556</v>
      </c>
      <c r="I337" s="15">
        <v>2496</v>
      </c>
      <c r="J337" s="16">
        <v>61602</v>
      </c>
    </row>
    <row r="338" spans="2:13" x14ac:dyDescent="0.2">
      <c r="B338" s="51">
        <f>1+B337</f>
        <v>28</v>
      </c>
      <c r="C338" s="51" t="s">
        <v>479</v>
      </c>
      <c r="D338" s="15">
        <v>460</v>
      </c>
      <c r="E338" s="16">
        <v>1353</v>
      </c>
      <c r="F338" s="16">
        <v>0</v>
      </c>
      <c r="G338" s="16">
        <v>0</v>
      </c>
      <c r="H338" s="17">
        <v>7714</v>
      </c>
      <c r="I338" s="15">
        <v>0</v>
      </c>
      <c r="J338" s="16">
        <v>30541</v>
      </c>
    </row>
    <row r="339" spans="2:13" x14ac:dyDescent="0.2">
      <c r="B339" s="115"/>
      <c r="D339" s="62"/>
      <c r="H339" s="62"/>
      <c r="I339" s="62"/>
    </row>
    <row r="340" spans="2:13" x14ac:dyDescent="0.2">
      <c r="B340" s="51">
        <f>1+B338</f>
        <v>29</v>
      </c>
      <c r="C340" s="51" t="s">
        <v>480</v>
      </c>
      <c r="D340" s="15">
        <v>14966</v>
      </c>
      <c r="E340" s="16">
        <v>11766</v>
      </c>
      <c r="F340" s="16">
        <v>0</v>
      </c>
      <c r="G340" s="16">
        <v>62</v>
      </c>
      <c r="H340" s="17">
        <v>330988</v>
      </c>
      <c r="I340" s="15">
        <v>232</v>
      </c>
      <c r="J340" s="16">
        <v>29550</v>
      </c>
    </row>
    <row r="341" spans="2:13" x14ac:dyDescent="0.2">
      <c r="B341" s="51">
        <f>1+B340</f>
        <v>30</v>
      </c>
      <c r="C341" s="51" t="s">
        <v>481</v>
      </c>
      <c r="D341" s="15">
        <v>458</v>
      </c>
      <c r="E341" s="16">
        <v>4706</v>
      </c>
      <c r="F341" s="16">
        <v>0</v>
      </c>
      <c r="G341" s="16">
        <v>0</v>
      </c>
      <c r="H341" s="17">
        <v>13998</v>
      </c>
      <c r="I341" s="15">
        <v>85257</v>
      </c>
      <c r="J341" s="16">
        <v>260969</v>
      </c>
    </row>
    <row r="342" spans="2:13" x14ac:dyDescent="0.2">
      <c r="B342" s="147">
        <f>1+B341</f>
        <v>31</v>
      </c>
      <c r="C342" s="147" t="s">
        <v>482</v>
      </c>
      <c r="D342" s="15">
        <v>510</v>
      </c>
      <c r="E342" s="148">
        <v>1031</v>
      </c>
      <c r="F342" s="148">
        <v>0</v>
      </c>
      <c r="G342" s="148">
        <v>159</v>
      </c>
      <c r="H342" s="17">
        <v>12516</v>
      </c>
      <c r="I342" s="15">
        <v>0</v>
      </c>
      <c r="J342" s="148">
        <v>0</v>
      </c>
      <c r="K342" s="64"/>
      <c r="L342" s="64"/>
    </row>
    <row r="343" spans="2:13" x14ac:dyDescent="0.2">
      <c r="B343" s="51">
        <f>1+B342</f>
        <v>32</v>
      </c>
      <c r="C343" s="51" t="s">
        <v>483</v>
      </c>
      <c r="D343" s="15">
        <v>486</v>
      </c>
      <c r="E343" s="16">
        <v>2155</v>
      </c>
      <c r="F343" s="16">
        <v>1</v>
      </c>
      <c r="G343" s="16">
        <v>0</v>
      </c>
      <c r="H343" s="17">
        <v>30092</v>
      </c>
      <c r="I343" s="15">
        <v>0</v>
      </c>
      <c r="J343" s="16">
        <v>174</v>
      </c>
      <c r="M343" s="64"/>
    </row>
    <row r="344" spans="2:13" x14ac:dyDescent="0.2">
      <c r="B344" s="149"/>
      <c r="C344" s="67"/>
      <c r="D344" s="101"/>
      <c r="E344" s="102"/>
      <c r="F344" s="102"/>
      <c r="G344" s="102"/>
      <c r="H344" s="66"/>
      <c r="I344" s="101"/>
      <c r="J344" s="102"/>
    </row>
    <row r="345" spans="2:13" x14ac:dyDescent="0.2">
      <c r="B345" s="115"/>
      <c r="D345" s="62"/>
      <c r="H345" s="62"/>
      <c r="I345" s="62"/>
    </row>
    <row r="346" spans="2:13" x14ac:dyDescent="0.2">
      <c r="B346" s="51">
        <v>33</v>
      </c>
      <c r="C346" s="51" t="s">
        <v>484</v>
      </c>
      <c r="D346" s="17">
        <v>85772</v>
      </c>
      <c r="E346" s="18">
        <v>162101</v>
      </c>
      <c r="F346" s="18">
        <v>12000</v>
      </c>
      <c r="G346" s="18">
        <v>58739</v>
      </c>
      <c r="H346" s="17">
        <v>3389576</v>
      </c>
      <c r="I346" s="17">
        <v>126855</v>
      </c>
      <c r="J346" s="18">
        <v>1947225</v>
      </c>
    </row>
    <row r="347" spans="2:13" ht="18" thickBot="1" x14ac:dyDescent="0.25">
      <c r="B347" s="149"/>
      <c r="C347" s="67"/>
      <c r="D347" s="66"/>
      <c r="E347" s="67"/>
      <c r="F347" s="67"/>
      <c r="G347" s="67"/>
      <c r="H347" s="66"/>
      <c r="I347" s="62"/>
      <c r="J347" s="53"/>
    </row>
    <row r="348" spans="2:13" x14ac:dyDescent="0.2">
      <c r="B348" s="115"/>
      <c r="D348" s="62"/>
      <c r="H348" s="62"/>
      <c r="I348" s="150"/>
    </row>
    <row r="349" spans="2:13" x14ac:dyDescent="0.2">
      <c r="B349" s="51">
        <v>35</v>
      </c>
      <c r="C349" s="51" t="s">
        <v>485</v>
      </c>
      <c r="D349" s="15">
        <v>6136</v>
      </c>
      <c r="E349" s="16">
        <v>9846</v>
      </c>
      <c r="F349" s="16">
        <v>0</v>
      </c>
      <c r="G349" s="16">
        <v>0</v>
      </c>
      <c r="H349" s="17">
        <v>126855</v>
      </c>
      <c r="I349" s="151"/>
      <c r="J349" s="16"/>
    </row>
    <row r="350" spans="2:13" x14ac:dyDescent="0.2">
      <c r="B350" s="51">
        <f>B349+1</f>
        <v>36</v>
      </c>
      <c r="C350" s="51" t="s">
        <v>486</v>
      </c>
      <c r="D350" s="15">
        <v>67332</v>
      </c>
      <c r="E350" s="16">
        <v>110719</v>
      </c>
      <c r="F350" s="16">
        <v>0</v>
      </c>
      <c r="G350" s="16">
        <v>0</v>
      </c>
      <c r="H350" s="17">
        <v>1756097</v>
      </c>
      <c r="I350" s="151"/>
      <c r="J350" s="16"/>
    </row>
    <row r="351" spans="2:13" x14ac:dyDescent="0.2">
      <c r="B351" s="51">
        <f>B350+1</f>
        <v>37</v>
      </c>
      <c r="C351" s="51" t="s">
        <v>487</v>
      </c>
      <c r="D351" s="15">
        <v>15944</v>
      </c>
      <c r="E351" s="16">
        <v>48706</v>
      </c>
      <c r="F351" s="16">
        <v>0</v>
      </c>
      <c r="G351" s="16">
        <v>0</v>
      </c>
      <c r="H351" s="17">
        <v>687071</v>
      </c>
      <c r="I351" s="151"/>
      <c r="J351" s="16"/>
    </row>
    <row r="352" spans="2:13" x14ac:dyDescent="0.2">
      <c r="B352" s="51">
        <f>B351+1</f>
        <v>38</v>
      </c>
      <c r="C352" s="51" t="s">
        <v>488</v>
      </c>
      <c r="D352" s="15">
        <v>17585</v>
      </c>
      <c r="E352" s="16">
        <v>26126</v>
      </c>
      <c r="F352" s="16">
        <v>0</v>
      </c>
      <c r="G352" s="16">
        <v>0</v>
      </c>
      <c r="H352" s="17">
        <v>544481</v>
      </c>
      <c r="I352" s="152"/>
    </row>
    <row r="353" spans="1:10" x14ac:dyDescent="0.2">
      <c r="B353" s="51">
        <f>B352+1</f>
        <v>39</v>
      </c>
      <c r="C353" s="51" t="s">
        <v>489</v>
      </c>
      <c r="D353" s="15">
        <v>6931</v>
      </c>
      <c r="E353" s="16">
        <v>18186</v>
      </c>
      <c r="F353" s="16">
        <v>0</v>
      </c>
      <c r="G353" s="16">
        <v>0</v>
      </c>
      <c r="H353" s="17">
        <v>441464</v>
      </c>
      <c r="I353" s="151"/>
      <c r="J353" s="16"/>
    </row>
    <row r="354" spans="1:10" x14ac:dyDescent="0.2">
      <c r="B354" s="51">
        <f>B353+1</f>
        <v>40</v>
      </c>
      <c r="C354" s="51" t="s">
        <v>490</v>
      </c>
      <c r="D354" s="15">
        <v>-169</v>
      </c>
      <c r="E354" s="16">
        <v>-143</v>
      </c>
      <c r="F354" s="16">
        <v>0</v>
      </c>
      <c r="G354" s="16">
        <v>0</v>
      </c>
      <c r="H354" s="17">
        <v>-31031</v>
      </c>
      <c r="I354" s="151"/>
      <c r="J354" s="16"/>
    </row>
    <row r="355" spans="1:10" x14ac:dyDescent="0.2">
      <c r="B355" s="149"/>
      <c r="C355" s="67"/>
      <c r="D355" s="101"/>
      <c r="E355" s="102"/>
      <c r="F355" s="102"/>
      <c r="G355" s="102"/>
      <c r="H355" s="66"/>
      <c r="I355" s="151"/>
      <c r="J355" s="16"/>
    </row>
    <row r="356" spans="1:10" x14ac:dyDescent="0.2">
      <c r="B356" s="144"/>
      <c r="C356" s="64"/>
      <c r="D356" s="62"/>
      <c r="E356" s="64"/>
      <c r="F356" s="64"/>
      <c r="G356" s="64"/>
      <c r="H356" s="62"/>
      <c r="I356" s="152"/>
    </row>
    <row r="357" spans="1:10" x14ac:dyDescent="0.2">
      <c r="B357" s="147">
        <v>50</v>
      </c>
      <c r="C357" s="147" t="s">
        <v>491</v>
      </c>
      <c r="D357" s="17">
        <v>113759</v>
      </c>
      <c r="E357" s="73">
        <v>213440</v>
      </c>
      <c r="F357" s="73">
        <v>0</v>
      </c>
      <c r="G357" s="73">
        <v>0</v>
      </c>
      <c r="H357" s="17">
        <v>3524937</v>
      </c>
      <c r="I357" s="152"/>
      <c r="J357" s="64"/>
    </row>
    <row r="358" spans="1:10" x14ac:dyDescent="0.2">
      <c r="B358" s="149"/>
      <c r="C358" s="67"/>
      <c r="D358" s="66"/>
      <c r="E358" s="67"/>
      <c r="F358" s="67"/>
      <c r="G358" s="67"/>
      <c r="H358" s="66"/>
      <c r="I358" s="152"/>
    </row>
    <row r="359" spans="1:10" x14ac:dyDescent="0.2">
      <c r="B359" s="115"/>
      <c r="D359" s="62"/>
      <c r="H359" s="62"/>
      <c r="I359" s="152"/>
    </row>
    <row r="360" spans="1:10" x14ac:dyDescent="0.2">
      <c r="B360" s="51">
        <v>53</v>
      </c>
      <c r="C360" s="51" t="s">
        <v>492</v>
      </c>
      <c r="D360" s="17">
        <v>199531</v>
      </c>
      <c r="E360" s="18">
        <v>375541</v>
      </c>
      <c r="F360" s="18">
        <v>12000</v>
      </c>
      <c r="G360" s="18">
        <v>58739</v>
      </c>
      <c r="H360" s="15">
        <v>6914513</v>
      </c>
      <c r="I360" s="152"/>
    </row>
    <row r="361" spans="1:10" x14ac:dyDescent="0.2">
      <c r="B361" s="67"/>
      <c r="C361" s="67"/>
      <c r="D361" s="66"/>
      <c r="E361" s="67"/>
      <c r="F361" s="67"/>
      <c r="G361" s="67"/>
      <c r="H361" s="66"/>
      <c r="I361" s="152"/>
      <c r="J361" s="64"/>
    </row>
    <row r="362" spans="1:10" x14ac:dyDescent="0.2">
      <c r="D362" s="62"/>
      <c r="H362" s="62"/>
      <c r="I362" s="151"/>
      <c r="J362" s="16"/>
    </row>
    <row r="363" spans="1:10" x14ac:dyDescent="0.2">
      <c r="C363" s="51" t="s">
        <v>493</v>
      </c>
      <c r="D363" s="17">
        <v>83276</v>
      </c>
      <c r="E363" s="18">
        <v>159425</v>
      </c>
      <c r="F363" s="18">
        <v>0</v>
      </c>
      <c r="G363" s="18">
        <v>0</v>
      </c>
      <c r="H363" s="17">
        <v>2443168</v>
      </c>
      <c r="I363" s="152"/>
    </row>
    <row r="364" spans="1:10" x14ac:dyDescent="0.2">
      <c r="C364" s="51" t="s">
        <v>494</v>
      </c>
      <c r="D364" s="17">
        <v>107623</v>
      </c>
      <c r="E364" s="18">
        <v>203594</v>
      </c>
      <c r="F364" s="18">
        <v>0</v>
      </c>
      <c r="G364" s="18">
        <v>0</v>
      </c>
      <c r="H364" s="17">
        <v>3398082</v>
      </c>
      <c r="I364" s="152"/>
    </row>
    <row r="365" spans="1:10" ht="18" thickBot="1" x14ac:dyDescent="0.25">
      <c r="B365" s="53"/>
      <c r="C365" s="53"/>
      <c r="D365" s="68"/>
      <c r="E365" s="53"/>
      <c r="F365" s="53"/>
      <c r="G365" s="53"/>
      <c r="H365" s="68"/>
      <c r="I365" s="152"/>
      <c r="J365" s="64"/>
    </row>
    <row r="366" spans="1:10" x14ac:dyDescent="0.2">
      <c r="D366" s="51" t="s">
        <v>495</v>
      </c>
    </row>
    <row r="367" spans="1:10" x14ac:dyDescent="0.2">
      <c r="A367" s="51"/>
    </row>
    <row r="368" spans="1:10" x14ac:dyDescent="0.2">
      <c r="A368" s="51"/>
    </row>
    <row r="373" spans="2:10" x14ac:dyDescent="0.2">
      <c r="D373" s="3" t="s">
        <v>496</v>
      </c>
      <c r="E373" s="40"/>
    </row>
    <row r="374" spans="2:10" ht="18" thickBot="1" x14ac:dyDescent="0.25">
      <c r="B374" s="53"/>
      <c r="C374" s="53"/>
      <c r="D374" s="53"/>
      <c r="E374" s="53"/>
      <c r="F374" s="53"/>
      <c r="G374" s="53"/>
      <c r="H374" s="53"/>
      <c r="I374" s="54" t="s">
        <v>431</v>
      </c>
      <c r="J374" s="53"/>
    </row>
    <row r="375" spans="2:10" x14ac:dyDescent="0.2">
      <c r="D375" s="62"/>
      <c r="E375" s="62"/>
      <c r="F375" s="64"/>
      <c r="G375" s="62"/>
      <c r="H375" s="104" t="s">
        <v>552</v>
      </c>
      <c r="I375" s="104" t="s">
        <v>552</v>
      </c>
      <c r="J375" s="62"/>
    </row>
    <row r="376" spans="2:10" x14ac:dyDescent="0.2">
      <c r="D376" s="104" t="s">
        <v>553</v>
      </c>
      <c r="E376" s="146" t="s">
        <v>554</v>
      </c>
      <c r="F376" s="67"/>
      <c r="G376" s="104" t="s">
        <v>555</v>
      </c>
      <c r="H376" s="104" t="s">
        <v>556</v>
      </c>
      <c r="I376" s="104" t="s">
        <v>557</v>
      </c>
      <c r="J376" s="55" t="s">
        <v>558</v>
      </c>
    </row>
    <row r="377" spans="2:10" x14ac:dyDescent="0.2">
      <c r="B377" s="67"/>
      <c r="C377" s="67"/>
      <c r="D377" s="146" t="s">
        <v>559</v>
      </c>
      <c r="E377" s="57" t="s">
        <v>560</v>
      </c>
      <c r="F377" s="57" t="s">
        <v>561</v>
      </c>
      <c r="G377" s="57" t="s">
        <v>562</v>
      </c>
      <c r="H377" s="146" t="s">
        <v>563</v>
      </c>
      <c r="I377" s="57" t="s">
        <v>564</v>
      </c>
      <c r="J377" s="57" t="s">
        <v>565</v>
      </c>
    </row>
    <row r="378" spans="2:10" x14ac:dyDescent="0.2">
      <c r="D378" s="62"/>
      <c r="H378" s="62"/>
      <c r="I378" s="62"/>
      <c r="J378" s="62"/>
    </row>
    <row r="379" spans="2:10" x14ac:dyDescent="0.2">
      <c r="B379" s="51" t="s">
        <v>448</v>
      </c>
      <c r="C379" s="51" t="s">
        <v>439</v>
      </c>
      <c r="D379" s="15">
        <v>0</v>
      </c>
      <c r="E379" s="16">
        <v>0</v>
      </c>
      <c r="F379" s="16">
        <v>3099</v>
      </c>
      <c r="G379" s="16">
        <v>210</v>
      </c>
      <c r="H379" s="17">
        <v>35180</v>
      </c>
      <c r="I379" s="17">
        <v>175739</v>
      </c>
      <c r="J379" s="15">
        <v>141656</v>
      </c>
    </row>
    <row r="380" spans="2:10" x14ac:dyDescent="0.2">
      <c r="B380" s="51" t="s">
        <v>449</v>
      </c>
      <c r="C380" s="51" t="s">
        <v>440</v>
      </c>
      <c r="D380" s="15">
        <v>0</v>
      </c>
      <c r="E380" s="16">
        <v>0</v>
      </c>
      <c r="F380" s="16">
        <v>-57</v>
      </c>
      <c r="G380" s="16">
        <v>3427</v>
      </c>
      <c r="H380" s="17">
        <v>3370</v>
      </c>
      <c r="I380" s="17">
        <v>220355</v>
      </c>
      <c r="J380" s="15">
        <v>5206</v>
      </c>
    </row>
    <row r="381" spans="2:10" x14ac:dyDescent="0.2">
      <c r="B381" s="51" t="s">
        <v>450</v>
      </c>
      <c r="C381" s="51" t="s">
        <v>441</v>
      </c>
      <c r="D381" s="15">
        <v>6103</v>
      </c>
      <c r="E381" s="16">
        <v>0</v>
      </c>
      <c r="F381" s="16">
        <v>0</v>
      </c>
      <c r="G381" s="16">
        <v>10</v>
      </c>
      <c r="H381" s="17">
        <v>256293</v>
      </c>
      <c r="I381" s="17">
        <v>357196</v>
      </c>
      <c r="J381" s="15">
        <v>245898</v>
      </c>
    </row>
    <row r="382" spans="2:10" x14ac:dyDescent="0.2">
      <c r="B382" s="51" t="s">
        <v>451</v>
      </c>
      <c r="C382" s="51" t="s">
        <v>442</v>
      </c>
      <c r="D382" s="15">
        <v>0</v>
      </c>
      <c r="E382" s="16">
        <v>43</v>
      </c>
      <c r="F382" s="16">
        <v>3538</v>
      </c>
      <c r="G382" s="16">
        <v>8369</v>
      </c>
      <c r="H382" s="17">
        <v>62830</v>
      </c>
      <c r="I382" s="17">
        <v>144127</v>
      </c>
      <c r="J382" s="15">
        <v>197160</v>
      </c>
    </row>
    <row r="383" spans="2:10" x14ac:dyDescent="0.2">
      <c r="D383" s="62"/>
      <c r="H383" s="62"/>
      <c r="I383" s="62"/>
      <c r="J383" s="62"/>
    </row>
    <row r="384" spans="2:10" x14ac:dyDescent="0.2">
      <c r="B384" s="51" t="s">
        <v>452</v>
      </c>
      <c r="C384" s="51" t="s">
        <v>453</v>
      </c>
      <c r="D384" s="15">
        <v>0</v>
      </c>
      <c r="E384" s="16">
        <v>605</v>
      </c>
      <c r="F384" s="16">
        <v>5549</v>
      </c>
      <c r="G384" s="16">
        <v>162</v>
      </c>
      <c r="H384" s="17">
        <v>14105</v>
      </c>
      <c r="I384" s="17">
        <v>132468</v>
      </c>
      <c r="J384" s="15">
        <v>119909</v>
      </c>
    </row>
    <row r="385" spans="2:10" x14ac:dyDescent="0.2">
      <c r="B385" s="51" t="s">
        <v>454</v>
      </c>
      <c r="C385" s="51" t="s">
        <v>444</v>
      </c>
      <c r="D385" s="15">
        <v>0</v>
      </c>
      <c r="E385" s="16">
        <v>0</v>
      </c>
      <c r="F385" s="16">
        <v>0</v>
      </c>
      <c r="G385" s="16">
        <v>4674</v>
      </c>
      <c r="H385" s="17">
        <v>29756</v>
      </c>
      <c r="I385" s="17">
        <v>261960</v>
      </c>
      <c r="J385" s="15">
        <v>316266</v>
      </c>
    </row>
    <row r="386" spans="2:10" x14ac:dyDescent="0.2">
      <c r="B386" s="51" t="s">
        <v>455</v>
      </c>
      <c r="C386" s="51" t="s">
        <v>456</v>
      </c>
      <c r="D386" s="15">
        <v>0</v>
      </c>
      <c r="E386" s="16">
        <v>0</v>
      </c>
      <c r="F386" s="16">
        <v>0</v>
      </c>
      <c r="G386" s="16">
        <v>6749</v>
      </c>
      <c r="H386" s="17">
        <v>35533</v>
      </c>
      <c r="I386" s="17">
        <v>169004</v>
      </c>
      <c r="J386" s="15">
        <v>297026</v>
      </c>
    </row>
    <row r="387" spans="2:10" x14ac:dyDescent="0.2">
      <c r="B387" s="51" t="s">
        <v>457</v>
      </c>
      <c r="C387" s="51" t="s">
        <v>458</v>
      </c>
      <c r="D387" s="15">
        <v>0</v>
      </c>
      <c r="E387" s="16">
        <v>0</v>
      </c>
      <c r="F387" s="16">
        <v>0</v>
      </c>
      <c r="G387" s="16">
        <v>-1166</v>
      </c>
      <c r="H387" s="17">
        <v>668</v>
      </c>
      <c r="I387" s="17">
        <v>74216</v>
      </c>
      <c r="J387" s="15">
        <v>21227</v>
      </c>
    </row>
    <row r="388" spans="2:10" x14ac:dyDescent="0.2">
      <c r="D388" s="62"/>
      <c r="H388" s="62"/>
      <c r="I388" s="62"/>
      <c r="J388" s="62"/>
    </row>
    <row r="389" spans="2:10" x14ac:dyDescent="0.2">
      <c r="B389" s="51" t="s">
        <v>459</v>
      </c>
      <c r="C389" s="51" t="s">
        <v>460</v>
      </c>
      <c r="D389" s="15">
        <v>0</v>
      </c>
      <c r="E389" s="16">
        <v>-120</v>
      </c>
      <c r="F389" s="16">
        <v>-663</v>
      </c>
      <c r="G389" s="16">
        <v>-2034</v>
      </c>
      <c r="H389" s="17">
        <v>-2991</v>
      </c>
      <c r="I389" s="17">
        <v>390160</v>
      </c>
      <c r="J389" s="15">
        <v>334095</v>
      </c>
    </row>
    <row r="390" spans="2:10" x14ac:dyDescent="0.2">
      <c r="B390" s="51">
        <v>10</v>
      </c>
      <c r="C390" s="51" t="s">
        <v>461</v>
      </c>
      <c r="D390" s="15">
        <v>0</v>
      </c>
      <c r="E390" s="16">
        <v>0</v>
      </c>
      <c r="F390" s="16">
        <v>-1373</v>
      </c>
      <c r="G390" s="16">
        <v>174</v>
      </c>
      <c r="H390" s="17">
        <v>-72</v>
      </c>
      <c r="I390" s="17">
        <v>28541</v>
      </c>
      <c r="J390" s="15">
        <v>4388</v>
      </c>
    </row>
    <row r="391" spans="2:10" x14ac:dyDescent="0.2">
      <c r="B391" s="51">
        <f>1+B390</f>
        <v>11</v>
      </c>
      <c r="C391" s="51" t="s">
        <v>462</v>
      </c>
      <c r="D391" s="15">
        <v>0</v>
      </c>
      <c r="E391" s="16">
        <v>119</v>
      </c>
      <c r="F391" s="16">
        <v>6272</v>
      </c>
      <c r="G391" s="16">
        <v>-7710</v>
      </c>
      <c r="H391" s="17">
        <v>1860</v>
      </c>
      <c r="I391" s="17">
        <v>107644</v>
      </c>
      <c r="J391" s="15">
        <v>70693</v>
      </c>
    </row>
    <row r="392" spans="2:10" x14ac:dyDescent="0.2">
      <c r="B392" s="51">
        <f>1+B391</f>
        <v>12</v>
      </c>
      <c r="C392" s="51" t="s">
        <v>463</v>
      </c>
      <c r="D392" s="15">
        <v>0</v>
      </c>
      <c r="E392" s="16">
        <v>4774</v>
      </c>
      <c r="F392" s="16">
        <v>82677</v>
      </c>
      <c r="G392" s="16">
        <v>733</v>
      </c>
      <c r="H392" s="17">
        <v>88608</v>
      </c>
      <c r="I392" s="17">
        <v>136102</v>
      </c>
      <c r="J392" s="15">
        <v>163470</v>
      </c>
    </row>
    <row r="393" spans="2:10" x14ac:dyDescent="0.2">
      <c r="B393" s="115"/>
      <c r="D393" s="62"/>
      <c r="H393" s="62"/>
      <c r="I393" s="62"/>
      <c r="J393" s="62"/>
    </row>
    <row r="394" spans="2:10" x14ac:dyDescent="0.2">
      <c r="B394" s="51">
        <f>1+B392</f>
        <v>13</v>
      </c>
      <c r="C394" s="51" t="s">
        <v>464</v>
      </c>
      <c r="D394" s="15">
        <v>0</v>
      </c>
      <c r="E394" s="16">
        <v>5998</v>
      </c>
      <c r="F394" s="16">
        <v>34307</v>
      </c>
      <c r="G394" s="16">
        <v>1109</v>
      </c>
      <c r="H394" s="17">
        <v>92140</v>
      </c>
      <c r="I394" s="17">
        <v>143720</v>
      </c>
      <c r="J394" s="15">
        <v>59028</v>
      </c>
    </row>
    <row r="395" spans="2:10" x14ac:dyDescent="0.2">
      <c r="B395" s="51">
        <f>1+B394</f>
        <v>14</v>
      </c>
      <c r="C395" s="51" t="s">
        <v>465</v>
      </c>
      <c r="D395" s="15">
        <v>0</v>
      </c>
      <c r="E395" s="16">
        <v>1280</v>
      </c>
      <c r="F395" s="16">
        <v>33165</v>
      </c>
      <c r="G395" s="16">
        <v>1107</v>
      </c>
      <c r="H395" s="17">
        <v>82930</v>
      </c>
      <c r="I395" s="17">
        <v>109574</v>
      </c>
      <c r="J395" s="15">
        <v>8658</v>
      </c>
    </row>
    <row r="396" spans="2:10" x14ac:dyDescent="0.2">
      <c r="B396" s="51">
        <f>1+B395</f>
        <v>15</v>
      </c>
      <c r="C396" s="51" t="s">
        <v>466</v>
      </c>
      <c r="D396" s="15">
        <v>0</v>
      </c>
      <c r="E396" s="16">
        <v>1362</v>
      </c>
      <c r="F396" s="16">
        <v>7781</v>
      </c>
      <c r="G396" s="16">
        <v>662</v>
      </c>
      <c r="H396" s="17">
        <v>14950</v>
      </c>
      <c r="I396" s="17">
        <v>27514</v>
      </c>
      <c r="J396" s="15">
        <v>40529</v>
      </c>
    </row>
    <row r="397" spans="2:10" x14ac:dyDescent="0.2">
      <c r="B397" s="51">
        <f>1+B396</f>
        <v>16</v>
      </c>
      <c r="C397" s="51" t="s">
        <v>467</v>
      </c>
      <c r="D397" s="15">
        <v>392</v>
      </c>
      <c r="E397" s="16">
        <v>1273</v>
      </c>
      <c r="F397" s="16">
        <v>4190</v>
      </c>
      <c r="G397" s="16">
        <v>543</v>
      </c>
      <c r="H397" s="17">
        <v>50003</v>
      </c>
      <c r="I397" s="17">
        <v>186439</v>
      </c>
      <c r="J397" s="15">
        <v>79006</v>
      </c>
    </row>
    <row r="398" spans="2:10" x14ac:dyDescent="0.2">
      <c r="B398" s="115"/>
      <c r="D398" s="62"/>
      <c r="H398" s="62"/>
      <c r="I398" s="62"/>
      <c r="J398" s="62"/>
    </row>
    <row r="399" spans="2:10" x14ac:dyDescent="0.2">
      <c r="B399" s="51">
        <f>1+B397</f>
        <v>17</v>
      </c>
      <c r="C399" s="51" t="s">
        <v>468</v>
      </c>
      <c r="D399" s="15">
        <v>0</v>
      </c>
      <c r="E399" s="16">
        <v>297590</v>
      </c>
      <c r="F399" s="16">
        <v>382350</v>
      </c>
      <c r="G399" s="16">
        <v>0</v>
      </c>
      <c r="H399" s="17">
        <v>679940</v>
      </c>
      <c r="I399" s="17">
        <v>745865</v>
      </c>
      <c r="J399" s="15">
        <v>0</v>
      </c>
    </row>
    <row r="400" spans="2:10" x14ac:dyDescent="0.2">
      <c r="B400" s="51">
        <f>1+B399</f>
        <v>18</v>
      </c>
      <c r="C400" s="51" t="s">
        <v>469</v>
      </c>
      <c r="D400" s="15">
        <v>0</v>
      </c>
      <c r="E400" s="16">
        <v>0</v>
      </c>
      <c r="F400" s="16">
        <v>0</v>
      </c>
      <c r="G400" s="16">
        <v>0</v>
      </c>
      <c r="H400" s="17">
        <v>46691</v>
      </c>
      <c r="I400" s="17">
        <v>156258</v>
      </c>
      <c r="J400" s="15">
        <v>62180</v>
      </c>
    </row>
    <row r="401" spans="2:10" x14ac:dyDescent="0.2">
      <c r="B401" s="51">
        <f>1+B400</f>
        <v>19</v>
      </c>
      <c r="C401" s="51" t="s">
        <v>470</v>
      </c>
      <c r="D401" s="15">
        <v>10355</v>
      </c>
      <c r="E401" s="16">
        <v>0</v>
      </c>
      <c r="F401" s="16">
        <v>0</v>
      </c>
      <c r="G401" s="16">
        <v>0</v>
      </c>
      <c r="H401" s="17">
        <v>26192</v>
      </c>
      <c r="I401" s="17">
        <v>50959</v>
      </c>
      <c r="J401" s="15">
        <v>0</v>
      </c>
    </row>
    <row r="402" spans="2:10" x14ac:dyDescent="0.2">
      <c r="B402" s="51">
        <f>1+B401</f>
        <v>20</v>
      </c>
      <c r="C402" s="51" t="s">
        <v>471</v>
      </c>
      <c r="D402" s="15">
        <v>26</v>
      </c>
      <c r="E402" s="16">
        <v>3673</v>
      </c>
      <c r="F402" s="16">
        <v>47769</v>
      </c>
      <c r="G402" s="16">
        <v>743</v>
      </c>
      <c r="H402" s="17">
        <v>459862</v>
      </c>
      <c r="I402" s="17">
        <v>729708</v>
      </c>
      <c r="J402" s="15">
        <v>58904</v>
      </c>
    </row>
    <row r="403" spans="2:10" x14ac:dyDescent="0.2">
      <c r="B403" s="115"/>
      <c r="D403" s="62"/>
      <c r="H403" s="62"/>
      <c r="I403" s="62"/>
      <c r="J403" s="62"/>
    </row>
    <row r="404" spans="2:10" x14ac:dyDescent="0.2">
      <c r="B404" s="51">
        <f>1+B402</f>
        <v>21</v>
      </c>
      <c r="C404" s="51" t="s">
        <v>472</v>
      </c>
      <c r="D404" s="15">
        <v>0</v>
      </c>
      <c r="E404" s="16">
        <v>0</v>
      </c>
      <c r="F404" s="16">
        <v>0</v>
      </c>
      <c r="G404" s="16">
        <v>0</v>
      </c>
      <c r="H404" s="17">
        <v>52605</v>
      </c>
      <c r="I404" s="17">
        <v>229789</v>
      </c>
      <c r="J404" s="15">
        <v>5978</v>
      </c>
    </row>
    <row r="405" spans="2:10" x14ac:dyDescent="0.2">
      <c r="B405" s="51">
        <f>1+B404</f>
        <v>22</v>
      </c>
      <c r="C405" s="51" t="s">
        <v>473</v>
      </c>
      <c r="D405" s="15">
        <v>0</v>
      </c>
      <c r="E405" s="16">
        <v>0</v>
      </c>
      <c r="F405" s="16">
        <v>0</v>
      </c>
      <c r="G405" s="16">
        <v>0</v>
      </c>
      <c r="H405" s="17">
        <v>345896</v>
      </c>
      <c r="I405" s="17">
        <v>405352</v>
      </c>
      <c r="J405" s="15">
        <v>1503</v>
      </c>
    </row>
    <row r="406" spans="2:10" x14ac:dyDescent="0.2">
      <c r="B406" s="51">
        <f>1+B405</f>
        <v>23</v>
      </c>
      <c r="C406" s="51" t="s">
        <v>474</v>
      </c>
      <c r="D406" s="15">
        <v>530</v>
      </c>
      <c r="E406" s="16">
        <v>300</v>
      </c>
      <c r="F406" s="16">
        <v>3669</v>
      </c>
      <c r="G406" s="16">
        <v>722</v>
      </c>
      <c r="H406" s="17">
        <v>100030</v>
      </c>
      <c r="I406" s="17">
        <v>364978</v>
      </c>
      <c r="J406" s="15">
        <v>65727</v>
      </c>
    </row>
    <row r="407" spans="2:10" x14ac:dyDescent="0.2">
      <c r="B407" s="51">
        <f>1+B406</f>
        <v>24</v>
      </c>
      <c r="C407" s="51" t="s">
        <v>475</v>
      </c>
      <c r="D407" s="15">
        <v>0</v>
      </c>
      <c r="E407" s="16">
        <v>0</v>
      </c>
      <c r="F407" s="16">
        <v>0</v>
      </c>
      <c r="G407" s="16">
        <v>0</v>
      </c>
      <c r="H407" s="17">
        <v>42215</v>
      </c>
      <c r="I407" s="17">
        <v>98045</v>
      </c>
      <c r="J407" s="15">
        <v>12949</v>
      </c>
    </row>
    <row r="408" spans="2:10" x14ac:dyDescent="0.2">
      <c r="B408" s="115"/>
      <c r="D408" s="62"/>
      <c r="H408" s="62"/>
      <c r="I408" s="62"/>
      <c r="J408" s="62"/>
    </row>
    <row r="409" spans="2:10" x14ac:dyDescent="0.2">
      <c r="B409" s="51">
        <f>1+B407</f>
        <v>25</v>
      </c>
      <c r="C409" s="51" t="s">
        <v>476</v>
      </c>
      <c r="D409" s="15">
        <v>188148</v>
      </c>
      <c r="E409" s="16">
        <v>0</v>
      </c>
      <c r="F409" s="16">
        <v>0</v>
      </c>
      <c r="G409" s="16">
        <v>0</v>
      </c>
      <c r="H409" s="17">
        <v>194875</v>
      </c>
      <c r="I409" s="17">
        <v>194875</v>
      </c>
      <c r="J409" s="15">
        <v>0</v>
      </c>
    </row>
    <row r="410" spans="2:10" x14ac:dyDescent="0.2">
      <c r="B410" s="51">
        <f>1+B409</f>
        <v>26</v>
      </c>
      <c r="C410" s="51" t="s">
        <v>477</v>
      </c>
      <c r="D410" s="15">
        <v>135908</v>
      </c>
      <c r="E410" s="16">
        <v>0</v>
      </c>
      <c r="F410" s="16">
        <v>0</v>
      </c>
      <c r="G410" s="16">
        <v>0</v>
      </c>
      <c r="H410" s="17">
        <v>178906</v>
      </c>
      <c r="I410" s="17">
        <v>237499</v>
      </c>
      <c r="J410" s="15">
        <v>4901</v>
      </c>
    </row>
    <row r="411" spans="2:10" x14ac:dyDescent="0.2">
      <c r="B411" s="51">
        <f>1+B410</f>
        <v>27</v>
      </c>
      <c r="C411" s="51" t="s">
        <v>478</v>
      </c>
      <c r="D411" s="15">
        <v>223265</v>
      </c>
      <c r="E411" s="16">
        <v>0</v>
      </c>
      <c r="F411" s="16">
        <v>0</v>
      </c>
      <c r="G411" s="16">
        <v>0</v>
      </c>
      <c r="H411" s="17">
        <v>287363</v>
      </c>
      <c r="I411" s="17">
        <v>295919</v>
      </c>
      <c r="J411" s="15">
        <v>0</v>
      </c>
    </row>
    <row r="412" spans="2:10" x14ac:dyDescent="0.2">
      <c r="B412" s="51">
        <f>1+B411</f>
        <v>28</v>
      </c>
      <c r="C412" s="51" t="s">
        <v>479</v>
      </c>
      <c r="D412" s="15">
        <v>0</v>
      </c>
      <c r="E412" s="16">
        <v>0</v>
      </c>
      <c r="F412" s="16">
        <v>0</v>
      </c>
      <c r="G412" s="16">
        <v>0</v>
      </c>
      <c r="H412" s="17">
        <v>30541</v>
      </c>
      <c r="I412" s="17">
        <v>38255</v>
      </c>
      <c r="J412" s="15">
        <v>20622</v>
      </c>
    </row>
    <row r="413" spans="2:10" x14ac:dyDescent="0.2">
      <c r="B413" s="115"/>
      <c r="D413" s="62"/>
      <c r="H413" s="62"/>
      <c r="I413" s="62"/>
      <c r="J413" s="62"/>
    </row>
    <row r="414" spans="2:10" x14ac:dyDescent="0.2">
      <c r="B414" s="51">
        <f>1+B412</f>
        <v>29</v>
      </c>
      <c r="C414" s="51" t="s">
        <v>480</v>
      </c>
      <c r="D414" s="15">
        <v>0</v>
      </c>
      <c r="E414" s="16">
        <v>6257</v>
      </c>
      <c r="F414" s="16">
        <v>38570</v>
      </c>
      <c r="G414" s="16">
        <v>0</v>
      </c>
      <c r="H414" s="17">
        <v>74609</v>
      </c>
      <c r="I414" s="17">
        <v>405597</v>
      </c>
      <c r="J414" s="15">
        <v>8197</v>
      </c>
    </row>
    <row r="415" spans="2:10" x14ac:dyDescent="0.2">
      <c r="B415" s="51">
        <f>1+B414</f>
        <v>30</v>
      </c>
      <c r="C415" s="51" t="s">
        <v>481</v>
      </c>
      <c r="D415" s="15">
        <v>0</v>
      </c>
      <c r="E415" s="16">
        <v>0</v>
      </c>
      <c r="F415" s="16">
        <v>0</v>
      </c>
      <c r="G415" s="16">
        <v>0</v>
      </c>
      <c r="H415" s="17">
        <v>346226</v>
      </c>
      <c r="I415" s="17">
        <v>360224</v>
      </c>
      <c r="J415" s="15">
        <v>103802</v>
      </c>
    </row>
    <row r="416" spans="2:10" x14ac:dyDescent="0.2">
      <c r="B416" s="51">
        <f>1+B415</f>
        <v>31</v>
      </c>
      <c r="C416" s="51" t="s">
        <v>482</v>
      </c>
      <c r="D416" s="15">
        <v>0</v>
      </c>
      <c r="E416" s="16">
        <v>0</v>
      </c>
      <c r="F416" s="16">
        <v>0</v>
      </c>
      <c r="G416" s="16">
        <v>0</v>
      </c>
      <c r="H416" s="17">
        <v>0</v>
      </c>
      <c r="I416" s="17">
        <v>12516</v>
      </c>
      <c r="J416" s="15">
        <v>0</v>
      </c>
    </row>
    <row r="417" spans="1:11" x14ac:dyDescent="0.2">
      <c r="B417" s="51">
        <f>1+B416</f>
        <v>32</v>
      </c>
      <c r="C417" s="51" t="s">
        <v>483</v>
      </c>
      <c r="D417" s="15">
        <v>0</v>
      </c>
      <c r="E417" s="16">
        <v>0</v>
      </c>
      <c r="F417" s="16">
        <v>0</v>
      </c>
      <c r="G417" s="16">
        <v>0</v>
      </c>
      <c r="H417" s="17">
        <v>174</v>
      </c>
      <c r="I417" s="17">
        <v>30266</v>
      </c>
      <c r="J417" s="15">
        <v>28473</v>
      </c>
    </row>
    <row r="418" spans="1:11" x14ac:dyDescent="0.2">
      <c r="B418" s="153"/>
      <c r="C418" s="67"/>
      <c r="D418" s="66"/>
      <c r="E418" s="67"/>
      <c r="F418" s="67"/>
      <c r="G418" s="67"/>
      <c r="H418" s="66"/>
      <c r="I418" s="101"/>
      <c r="J418" s="66"/>
    </row>
    <row r="419" spans="1:11" x14ac:dyDescent="0.2">
      <c r="B419" s="115"/>
      <c r="D419" s="62"/>
      <c r="H419" s="62"/>
      <c r="I419" s="62"/>
      <c r="J419" s="62"/>
    </row>
    <row r="420" spans="1:11" x14ac:dyDescent="0.2">
      <c r="B420" s="51">
        <f>B417+1</f>
        <v>33</v>
      </c>
      <c r="C420" s="51" t="s">
        <v>484</v>
      </c>
      <c r="D420" s="17">
        <v>564727</v>
      </c>
      <c r="E420" s="18">
        <v>323154</v>
      </c>
      <c r="F420" s="18">
        <v>650843</v>
      </c>
      <c r="G420" s="18">
        <v>18484</v>
      </c>
      <c r="H420" s="17">
        <v>3631288</v>
      </c>
      <c r="I420" s="17">
        <v>7020864</v>
      </c>
      <c r="J420" s="17">
        <v>2477451</v>
      </c>
    </row>
    <row r="421" spans="1:11" ht="18" thickBot="1" x14ac:dyDescent="0.25">
      <c r="B421" s="53"/>
      <c r="C421" s="49"/>
      <c r="D421" s="68"/>
      <c r="E421" s="49"/>
      <c r="F421" s="49"/>
      <c r="G421" s="49"/>
      <c r="H421" s="50"/>
      <c r="I421" s="50"/>
      <c r="J421" s="50"/>
    </row>
    <row r="422" spans="1:11" x14ac:dyDescent="0.2">
      <c r="C422" s="40"/>
      <c r="D422" s="51" t="s">
        <v>495</v>
      </c>
      <c r="E422" s="40"/>
      <c r="F422" s="40"/>
      <c r="G422" s="40"/>
      <c r="H422" s="40"/>
      <c r="I422" s="40"/>
      <c r="J422" s="40"/>
    </row>
    <row r="423" spans="1:11" x14ac:dyDescent="0.2">
      <c r="A423" s="51"/>
      <c r="D423" s="40"/>
    </row>
    <row r="424" spans="1:11" x14ac:dyDescent="0.2">
      <c r="A424" s="51"/>
    </row>
    <row r="429" spans="1:11" x14ac:dyDescent="0.2">
      <c r="D429" s="3" t="s">
        <v>496</v>
      </c>
      <c r="E429" s="40"/>
      <c r="J429" s="64"/>
    </row>
    <row r="430" spans="1:11" ht="18" thickBot="1" x14ac:dyDescent="0.25">
      <c r="B430" s="53"/>
      <c r="C430" s="53"/>
      <c r="D430" s="53"/>
      <c r="E430" s="53"/>
      <c r="F430" s="53"/>
      <c r="G430" s="53"/>
      <c r="H430" s="54" t="s">
        <v>566</v>
      </c>
      <c r="I430" s="53"/>
      <c r="J430" s="64"/>
      <c r="K430" s="64"/>
    </row>
    <row r="431" spans="1:11" x14ac:dyDescent="0.2">
      <c r="D431" s="62"/>
      <c r="E431" s="62"/>
      <c r="F431" s="62"/>
      <c r="G431" s="104" t="s">
        <v>567</v>
      </c>
      <c r="H431" s="62"/>
      <c r="I431" s="104" t="s">
        <v>568</v>
      </c>
      <c r="J431" s="64"/>
      <c r="K431" s="64"/>
    </row>
    <row r="432" spans="1:11" x14ac:dyDescent="0.2">
      <c r="D432" s="104" t="s">
        <v>569</v>
      </c>
      <c r="E432" s="104" t="s">
        <v>557</v>
      </c>
      <c r="F432" s="55" t="s">
        <v>570</v>
      </c>
      <c r="G432" s="55" t="s">
        <v>571</v>
      </c>
      <c r="H432" s="104" t="s">
        <v>492</v>
      </c>
      <c r="I432" s="104" t="s">
        <v>572</v>
      </c>
      <c r="J432" s="64"/>
      <c r="K432" s="64"/>
    </row>
    <row r="433" spans="2:11" x14ac:dyDescent="0.2">
      <c r="B433" s="67"/>
      <c r="C433" s="67"/>
      <c r="D433" s="57" t="s">
        <v>573</v>
      </c>
      <c r="E433" s="57" t="s">
        <v>574</v>
      </c>
      <c r="F433" s="57" t="s">
        <v>575</v>
      </c>
      <c r="G433" s="57" t="s">
        <v>576</v>
      </c>
      <c r="H433" s="57" t="s">
        <v>577</v>
      </c>
      <c r="I433" s="57" t="s">
        <v>578</v>
      </c>
      <c r="J433" s="64"/>
      <c r="K433" s="64"/>
    </row>
    <row r="434" spans="2:11" x14ac:dyDescent="0.2">
      <c r="D434" s="62"/>
      <c r="E434" s="62"/>
      <c r="F434" s="62"/>
      <c r="G434" s="62"/>
      <c r="H434" s="62"/>
      <c r="I434" s="62"/>
      <c r="K434" s="64"/>
    </row>
    <row r="435" spans="2:11" x14ac:dyDescent="0.2">
      <c r="B435" s="51" t="s">
        <v>448</v>
      </c>
      <c r="C435" s="51" t="s">
        <v>439</v>
      </c>
      <c r="D435" s="17">
        <v>176836</v>
      </c>
      <c r="E435" s="17">
        <v>317395</v>
      </c>
      <c r="F435" s="15">
        <v>92541</v>
      </c>
      <c r="G435" s="17">
        <v>84295</v>
      </c>
      <c r="H435" s="17">
        <v>224854</v>
      </c>
      <c r="I435" s="17">
        <v>83619</v>
      </c>
      <c r="J435" s="16"/>
      <c r="K435" s="64"/>
    </row>
    <row r="436" spans="2:11" x14ac:dyDescent="0.2">
      <c r="B436" s="51" t="s">
        <v>449</v>
      </c>
      <c r="C436" s="51" t="s">
        <v>440</v>
      </c>
      <c r="D436" s="17">
        <v>8576</v>
      </c>
      <c r="E436" s="17">
        <v>225561</v>
      </c>
      <c r="F436" s="15">
        <v>212996</v>
      </c>
      <c r="G436" s="17">
        <v>-204420</v>
      </c>
      <c r="H436" s="17">
        <v>12565</v>
      </c>
      <c r="I436" s="17">
        <v>-204420</v>
      </c>
      <c r="J436" s="16"/>
      <c r="K436" s="64"/>
    </row>
    <row r="437" spans="2:11" x14ac:dyDescent="0.2">
      <c r="B437" s="51" t="s">
        <v>450</v>
      </c>
      <c r="C437" s="51" t="s">
        <v>441</v>
      </c>
      <c r="D437" s="17">
        <v>502191</v>
      </c>
      <c r="E437" s="17">
        <v>603094</v>
      </c>
      <c r="F437" s="15">
        <v>248957</v>
      </c>
      <c r="G437" s="17">
        <v>253234</v>
      </c>
      <c r="H437" s="17">
        <v>354137</v>
      </c>
      <c r="I437" s="17">
        <v>244672</v>
      </c>
      <c r="J437" s="16"/>
      <c r="K437" s="64"/>
    </row>
    <row r="438" spans="2:11" x14ac:dyDescent="0.2">
      <c r="B438" s="51" t="s">
        <v>451</v>
      </c>
      <c r="C438" s="51" t="s">
        <v>442</v>
      </c>
      <c r="D438" s="17">
        <v>259990</v>
      </c>
      <c r="E438" s="17">
        <v>341287</v>
      </c>
      <c r="F438" s="15">
        <v>121658</v>
      </c>
      <c r="G438" s="17">
        <v>138332</v>
      </c>
      <c r="H438" s="17">
        <v>219629</v>
      </c>
      <c r="I438" s="17">
        <v>137302</v>
      </c>
      <c r="J438" s="16"/>
      <c r="K438" s="64"/>
    </row>
    <row r="439" spans="2:11" x14ac:dyDescent="0.2">
      <c r="D439" s="62"/>
      <c r="E439" s="62"/>
      <c r="F439" s="62"/>
      <c r="G439" s="62"/>
      <c r="H439" s="62"/>
      <c r="I439" s="62"/>
      <c r="K439" s="64"/>
    </row>
    <row r="440" spans="2:11" x14ac:dyDescent="0.2">
      <c r="B440" s="51" t="s">
        <v>452</v>
      </c>
      <c r="C440" s="51" t="s">
        <v>453</v>
      </c>
      <c r="D440" s="17">
        <v>134014</v>
      </c>
      <c r="E440" s="17">
        <v>252377</v>
      </c>
      <c r="F440" s="15">
        <v>90540</v>
      </c>
      <c r="G440" s="17">
        <v>43474</v>
      </c>
      <c r="H440" s="17">
        <v>161837</v>
      </c>
      <c r="I440" s="17">
        <v>42190</v>
      </c>
      <c r="J440" s="16"/>
      <c r="K440" s="64"/>
    </row>
    <row r="441" spans="2:11" x14ac:dyDescent="0.2">
      <c r="B441" s="51" t="s">
        <v>454</v>
      </c>
      <c r="C441" s="51" t="s">
        <v>444</v>
      </c>
      <c r="D441" s="17">
        <v>346022</v>
      </c>
      <c r="E441" s="17">
        <v>578226</v>
      </c>
      <c r="F441" s="15">
        <v>190825</v>
      </c>
      <c r="G441" s="17">
        <v>155197</v>
      </c>
      <c r="H441" s="17">
        <v>387401</v>
      </c>
      <c r="I441" s="17">
        <v>153533</v>
      </c>
      <c r="J441" s="16"/>
      <c r="K441" s="64"/>
    </row>
    <row r="442" spans="2:11" x14ac:dyDescent="0.2">
      <c r="B442" s="51" t="s">
        <v>455</v>
      </c>
      <c r="C442" s="51" t="s">
        <v>456</v>
      </c>
      <c r="D442" s="17">
        <v>332559</v>
      </c>
      <c r="E442" s="17">
        <v>466030</v>
      </c>
      <c r="F442" s="15">
        <v>42538</v>
      </c>
      <c r="G442" s="17">
        <v>290021</v>
      </c>
      <c r="H442" s="17">
        <v>423492</v>
      </c>
      <c r="I442" s="17">
        <v>289923</v>
      </c>
      <c r="J442" s="16"/>
      <c r="K442" s="64"/>
    </row>
    <row r="443" spans="2:11" x14ac:dyDescent="0.2">
      <c r="B443" s="51" t="s">
        <v>457</v>
      </c>
      <c r="C443" s="51" t="s">
        <v>458</v>
      </c>
      <c r="D443" s="17">
        <v>21895</v>
      </c>
      <c r="E443" s="17">
        <v>95443</v>
      </c>
      <c r="F443" s="15">
        <v>36185</v>
      </c>
      <c r="G443" s="17">
        <v>-14290</v>
      </c>
      <c r="H443" s="17">
        <v>59258</v>
      </c>
      <c r="I443" s="17">
        <v>-14544</v>
      </c>
      <c r="J443" s="16"/>
      <c r="K443" s="64"/>
    </row>
    <row r="444" spans="2:11" x14ac:dyDescent="0.2">
      <c r="D444" s="62"/>
      <c r="E444" s="62"/>
      <c r="F444" s="62"/>
      <c r="G444" s="62"/>
      <c r="H444" s="62"/>
      <c r="I444" s="62"/>
      <c r="K444" s="64"/>
    </row>
    <row r="445" spans="2:11" x14ac:dyDescent="0.2">
      <c r="B445" s="51" t="s">
        <v>459</v>
      </c>
      <c r="C445" s="51" t="s">
        <v>460</v>
      </c>
      <c r="D445" s="17">
        <v>331104</v>
      </c>
      <c r="E445" s="17">
        <v>724255</v>
      </c>
      <c r="F445" s="15">
        <v>72601</v>
      </c>
      <c r="G445" s="17">
        <v>258503</v>
      </c>
      <c r="H445" s="17">
        <v>651654</v>
      </c>
      <c r="I445" s="17">
        <v>258503</v>
      </c>
      <c r="J445" s="16"/>
      <c r="K445" s="64"/>
    </row>
    <row r="446" spans="2:11" x14ac:dyDescent="0.2">
      <c r="B446" s="51">
        <v>10</v>
      </c>
      <c r="C446" s="51" t="s">
        <v>461</v>
      </c>
      <c r="D446" s="17">
        <v>4316</v>
      </c>
      <c r="E446" s="17">
        <v>32929</v>
      </c>
      <c r="F446" s="15">
        <v>21068</v>
      </c>
      <c r="G446" s="17">
        <v>-16752</v>
      </c>
      <c r="H446" s="17">
        <v>11861</v>
      </c>
      <c r="I446" s="17">
        <v>-16764</v>
      </c>
      <c r="J446" s="16"/>
      <c r="K446" s="64"/>
    </row>
    <row r="447" spans="2:11" x14ac:dyDescent="0.2">
      <c r="B447" s="51">
        <f>1+B446</f>
        <v>11</v>
      </c>
      <c r="C447" s="51" t="s">
        <v>462</v>
      </c>
      <c r="D447" s="17">
        <v>72553</v>
      </c>
      <c r="E447" s="17">
        <v>178337</v>
      </c>
      <c r="F447" s="15">
        <v>98179</v>
      </c>
      <c r="G447" s="17">
        <v>-25626</v>
      </c>
      <c r="H447" s="17">
        <v>80158</v>
      </c>
      <c r="I447" s="17">
        <v>-25960</v>
      </c>
      <c r="J447" s="16"/>
      <c r="K447" s="64"/>
    </row>
    <row r="448" spans="2:11" x14ac:dyDescent="0.2">
      <c r="B448" s="51">
        <f>1+B447</f>
        <v>12</v>
      </c>
      <c r="C448" s="51" t="s">
        <v>463</v>
      </c>
      <c r="D448" s="17">
        <v>252078</v>
      </c>
      <c r="E448" s="17">
        <v>299572</v>
      </c>
      <c r="F448" s="15">
        <v>120791</v>
      </c>
      <c r="G448" s="17">
        <v>131287</v>
      </c>
      <c r="H448" s="17">
        <v>178781</v>
      </c>
      <c r="I448" s="17">
        <v>131274</v>
      </c>
      <c r="J448" s="16"/>
      <c r="K448" s="64"/>
    </row>
    <row r="449" spans="2:11" x14ac:dyDescent="0.2">
      <c r="B449" s="115"/>
      <c r="D449" s="62"/>
      <c r="E449" s="62"/>
      <c r="F449" s="62"/>
      <c r="G449" s="62"/>
      <c r="H449" s="62"/>
      <c r="I449" s="62"/>
      <c r="K449" s="64"/>
    </row>
    <row r="450" spans="2:11" x14ac:dyDescent="0.2">
      <c r="B450" s="51">
        <f>1+B448</f>
        <v>13</v>
      </c>
      <c r="C450" s="51" t="s">
        <v>464</v>
      </c>
      <c r="D450" s="17">
        <v>151168</v>
      </c>
      <c r="E450" s="17">
        <v>202748</v>
      </c>
      <c r="F450" s="15">
        <v>134186</v>
      </c>
      <c r="G450" s="17">
        <v>16982</v>
      </c>
      <c r="H450" s="17">
        <v>68562</v>
      </c>
      <c r="I450" s="17">
        <v>15248</v>
      </c>
      <c r="J450" s="16"/>
      <c r="K450" s="64"/>
    </row>
    <row r="451" spans="2:11" x14ac:dyDescent="0.2">
      <c r="B451" s="51">
        <f>1+B450</f>
        <v>14</v>
      </c>
      <c r="C451" s="51" t="s">
        <v>465</v>
      </c>
      <c r="D451" s="17">
        <v>91588</v>
      </c>
      <c r="E451" s="17">
        <v>118232</v>
      </c>
      <c r="F451" s="15">
        <v>107276</v>
      </c>
      <c r="G451" s="17">
        <v>-15688</v>
      </c>
      <c r="H451" s="17">
        <v>10956</v>
      </c>
      <c r="I451" s="17">
        <v>-15688</v>
      </c>
      <c r="J451" s="16"/>
      <c r="K451" s="64"/>
    </row>
    <row r="452" spans="2:11" x14ac:dyDescent="0.2">
      <c r="B452" s="51">
        <f>1+B451</f>
        <v>15</v>
      </c>
      <c r="C452" s="51" t="s">
        <v>466</v>
      </c>
      <c r="D452" s="17">
        <v>55479</v>
      </c>
      <c r="E452" s="17">
        <v>68043</v>
      </c>
      <c r="F452" s="15">
        <v>23197</v>
      </c>
      <c r="G452" s="17">
        <v>32282</v>
      </c>
      <c r="H452" s="17">
        <v>44846</v>
      </c>
      <c r="I452" s="17">
        <v>32153</v>
      </c>
      <c r="J452" s="16"/>
      <c r="K452" s="64"/>
    </row>
    <row r="453" spans="2:11" x14ac:dyDescent="0.2">
      <c r="B453" s="51">
        <f>1+B452</f>
        <v>16</v>
      </c>
      <c r="C453" s="51" t="s">
        <v>467</v>
      </c>
      <c r="D453" s="17">
        <v>129009</v>
      </c>
      <c r="E453" s="17">
        <v>265445</v>
      </c>
      <c r="F453" s="15">
        <v>148037</v>
      </c>
      <c r="G453" s="17">
        <v>-19028</v>
      </c>
      <c r="H453" s="17">
        <v>117408</v>
      </c>
      <c r="I453" s="17">
        <v>-22463</v>
      </c>
      <c r="J453" s="16"/>
      <c r="K453" s="64"/>
    </row>
    <row r="454" spans="2:11" x14ac:dyDescent="0.2">
      <c r="B454" s="115"/>
      <c r="D454" s="62"/>
      <c r="E454" s="62"/>
      <c r="F454" s="62"/>
      <c r="G454" s="62"/>
      <c r="H454" s="62"/>
      <c r="I454" s="62"/>
      <c r="K454" s="64"/>
    </row>
    <row r="455" spans="2:11" x14ac:dyDescent="0.2">
      <c r="B455" s="51">
        <f>1+B453</f>
        <v>17</v>
      </c>
      <c r="C455" s="51" t="s">
        <v>468</v>
      </c>
      <c r="D455" s="17">
        <v>679940</v>
      </c>
      <c r="E455" s="17">
        <v>745865</v>
      </c>
      <c r="F455" s="15">
        <v>738</v>
      </c>
      <c r="G455" s="17">
        <v>679202</v>
      </c>
      <c r="H455" s="17">
        <v>745127</v>
      </c>
      <c r="I455" s="17">
        <v>679202</v>
      </c>
      <c r="J455" s="16"/>
      <c r="K455" s="64"/>
    </row>
    <row r="456" spans="2:11" x14ac:dyDescent="0.2">
      <c r="B456" s="51">
        <f>1+B455</f>
        <v>18</v>
      </c>
      <c r="C456" s="51" t="s">
        <v>469</v>
      </c>
      <c r="D456" s="17">
        <v>108871</v>
      </c>
      <c r="E456" s="17">
        <v>218438</v>
      </c>
      <c r="F456" s="15">
        <v>1678</v>
      </c>
      <c r="G456" s="17">
        <v>107193</v>
      </c>
      <c r="H456" s="17">
        <v>216760</v>
      </c>
      <c r="I456" s="17">
        <v>107180</v>
      </c>
      <c r="J456" s="16"/>
      <c r="K456" s="64"/>
    </row>
    <row r="457" spans="2:11" x14ac:dyDescent="0.2">
      <c r="B457" s="51">
        <f>1+B456</f>
        <v>19</v>
      </c>
      <c r="C457" s="51" t="s">
        <v>470</v>
      </c>
      <c r="D457" s="17">
        <v>26192</v>
      </c>
      <c r="E457" s="17">
        <v>50959</v>
      </c>
      <c r="F457" s="15">
        <v>6757</v>
      </c>
      <c r="G457" s="17">
        <v>19435</v>
      </c>
      <c r="H457" s="17">
        <v>44202</v>
      </c>
      <c r="I457" s="17">
        <v>19417</v>
      </c>
      <c r="J457" s="16"/>
      <c r="K457" s="64"/>
    </row>
    <row r="458" spans="2:11" x14ac:dyDescent="0.2">
      <c r="B458" s="51">
        <f>1+B457</f>
        <v>20</v>
      </c>
      <c r="C458" s="51" t="s">
        <v>471</v>
      </c>
      <c r="D458" s="17">
        <v>518766</v>
      </c>
      <c r="E458" s="17">
        <v>788612</v>
      </c>
      <c r="F458" s="15">
        <v>313748</v>
      </c>
      <c r="G458" s="17">
        <v>205018</v>
      </c>
      <c r="H458" s="17">
        <v>474864</v>
      </c>
      <c r="I458" s="17">
        <v>190812</v>
      </c>
      <c r="J458" s="16"/>
      <c r="K458" s="64"/>
    </row>
    <row r="459" spans="2:11" x14ac:dyDescent="0.2">
      <c r="B459" s="115"/>
      <c r="D459" s="62"/>
      <c r="E459" s="62"/>
      <c r="F459" s="62"/>
      <c r="G459" s="62"/>
      <c r="H459" s="62"/>
      <c r="I459" s="62"/>
      <c r="K459" s="64"/>
    </row>
    <row r="460" spans="2:11" x14ac:dyDescent="0.2">
      <c r="B460" s="51">
        <f>1+B458</f>
        <v>21</v>
      </c>
      <c r="C460" s="51" t="s">
        <v>472</v>
      </c>
      <c r="D460" s="17">
        <v>58583</v>
      </c>
      <c r="E460" s="17">
        <v>235767</v>
      </c>
      <c r="F460" s="15">
        <v>30578</v>
      </c>
      <c r="G460" s="17">
        <v>28005</v>
      </c>
      <c r="H460" s="17">
        <v>205189</v>
      </c>
      <c r="I460" s="17">
        <v>28003</v>
      </c>
      <c r="J460" s="16"/>
      <c r="K460" s="64"/>
    </row>
    <row r="461" spans="2:11" x14ac:dyDescent="0.2">
      <c r="B461" s="51">
        <f>1+B460</f>
        <v>22</v>
      </c>
      <c r="C461" s="51" t="s">
        <v>473</v>
      </c>
      <c r="D461" s="17">
        <v>347399</v>
      </c>
      <c r="E461" s="17">
        <v>406855</v>
      </c>
      <c r="F461" s="15">
        <v>23027</v>
      </c>
      <c r="G461" s="17">
        <v>324372</v>
      </c>
      <c r="H461" s="17">
        <v>383828</v>
      </c>
      <c r="I461" s="17">
        <v>324372</v>
      </c>
      <c r="J461" s="16"/>
      <c r="K461" s="64"/>
    </row>
    <row r="462" spans="2:11" x14ac:dyDescent="0.2">
      <c r="B462" s="51">
        <f>1+B461</f>
        <v>23</v>
      </c>
      <c r="C462" s="51" t="s">
        <v>474</v>
      </c>
      <c r="D462" s="17">
        <v>165757</v>
      </c>
      <c r="E462" s="17">
        <v>430705</v>
      </c>
      <c r="F462" s="15">
        <v>119764</v>
      </c>
      <c r="G462" s="17">
        <v>45993</v>
      </c>
      <c r="H462" s="17">
        <v>310941</v>
      </c>
      <c r="I462" s="17">
        <v>41500</v>
      </c>
      <c r="J462" s="16"/>
      <c r="K462" s="64"/>
    </row>
    <row r="463" spans="2:11" x14ac:dyDescent="0.2">
      <c r="B463" s="51">
        <f>1+B462</f>
        <v>24</v>
      </c>
      <c r="C463" s="51" t="s">
        <v>475</v>
      </c>
      <c r="D463" s="17">
        <v>55164</v>
      </c>
      <c r="E463" s="17">
        <v>110994</v>
      </c>
      <c r="F463" s="15">
        <v>8761</v>
      </c>
      <c r="G463" s="17">
        <v>46403</v>
      </c>
      <c r="H463" s="17">
        <v>102233</v>
      </c>
      <c r="I463" s="17">
        <v>45490</v>
      </c>
      <c r="J463" s="16"/>
      <c r="K463" s="64"/>
    </row>
    <row r="464" spans="2:11" x14ac:dyDescent="0.2">
      <c r="B464" s="115"/>
      <c r="D464" s="62"/>
      <c r="E464" s="62"/>
      <c r="F464" s="62"/>
      <c r="G464" s="62"/>
      <c r="H464" s="62"/>
      <c r="I464" s="62"/>
      <c r="K464" s="64"/>
    </row>
    <row r="465" spans="1:11" x14ac:dyDescent="0.2">
      <c r="B465" s="51">
        <f>1+B463</f>
        <v>25</v>
      </c>
      <c r="C465" s="51" t="s">
        <v>476</v>
      </c>
      <c r="D465" s="17">
        <v>194875</v>
      </c>
      <c r="E465" s="17">
        <v>194875</v>
      </c>
      <c r="F465" s="15">
        <v>0</v>
      </c>
      <c r="G465" s="17">
        <v>194875</v>
      </c>
      <c r="H465" s="17">
        <v>194875</v>
      </c>
      <c r="I465" s="17">
        <v>194875</v>
      </c>
      <c r="J465" s="16"/>
      <c r="K465" s="64"/>
    </row>
    <row r="466" spans="1:11" x14ac:dyDescent="0.2">
      <c r="B466" s="51">
        <f>1+B465</f>
        <v>26</v>
      </c>
      <c r="C466" s="51" t="s">
        <v>477</v>
      </c>
      <c r="D466" s="17">
        <v>183807</v>
      </c>
      <c r="E466" s="17">
        <v>242400</v>
      </c>
      <c r="F466" s="15">
        <v>13628</v>
      </c>
      <c r="G466" s="17">
        <v>170179</v>
      </c>
      <c r="H466" s="17">
        <v>228772</v>
      </c>
      <c r="I466" s="17">
        <v>170179</v>
      </c>
      <c r="J466" s="16"/>
      <c r="K466" s="64"/>
    </row>
    <row r="467" spans="1:11" x14ac:dyDescent="0.2">
      <c r="B467" s="51">
        <f>1+B466</f>
        <v>27</v>
      </c>
      <c r="C467" s="51" t="s">
        <v>478</v>
      </c>
      <c r="D467" s="17">
        <v>287363</v>
      </c>
      <c r="E467" s="17">
        <v>295919</v>
      </c>
      <c r="F467" s="15">
        <v>5</v>
      </c>
      <c r="G467" s="17">
        <v>287358</v>
      </c>
      <c r="H467" s="17">
        <v>295914</v>
      </c>
      <c r="I467" s="17">
        <v>284862</v>
      </c>
      <c r="J467" s="16"/>
      <c r="K467" s="64"/>
    </row>
    <row r="468" spans="1:11" x14ac:dyDescent="0.2">
      <c r="B468" s="51">
        <f>1+B467</f>
        <v>28</v>
      </c>
      <c r="C468" s="51" t="s">
        <v>479</v>
      </c>
      <c r="D468" s="17">
        <v>51163</v>
      </c>
      <c r="E468" s="17">
        <v>58877</v>
      </c>
      <c r="F468" s="15">
        <v>279</v>
      </c>
      <c r="G468" s="17">
        <v>50884</v>
      </c>
      <c r="H468" s="17">
        <v>58598</v>
      </c>
      <c r="I468" s="17">
        <v>50884</v>
      </c>
      <c r="J468" s="16"/>
      <c r="K468" s="64"/>
    </row>
    <row r="469" spans="1:11" x14ac:dyDescent="0.2">
      <c r="B469" s="115"/>
      <c r="D469" s="62"/>
      <c r="E469" s="62"/>
      <c r="F469" s="62"/>
      <c r="G469" s="62"/>
      <c r="H469" s="62"/>
      <c r="I469" s="62"/>
      <c r="K469" s="64"/>
    </row>
    <row r="470" spans="1:11" x14ac:dyDescent="0.2">
      <c r="B470" s="51">
        <f>1+B468</f>
        <v>29</v>
      </c>
      <c r="C470" s="51" t="s">
        <v>480</v>
      </c>
      <c r="D470" s="17">
        <v>82806</v>
      </c>
      <c r="E470" s="17">
        <v>413794</v>
      </c>
      <c r="F470" s="15">
        <v>214263</v>
      </c>
      <c r="G470" s="17">
        <v>-131457</v>
      </c>
      <c r="H470" s="17">
        <v>199531</v>
      </c>
      <c r="I470" s="17">
        <v>-131689</v>
      </c>
      <c r="J470" s="16"/>
      <c r="K470" s="64"/>
    </row>
    <row r="471" spans="1:11" x14ac:dyDescent="0.2">
      <c r="B471" s="51">
        <f>1+B470</f>
        <v>30</v>
      </c>
      <c r="C471" s="51" t="s">
        <v>481</v>
      </c>
      <c r="D471" s="17">
        <v>450028</v>
      </c>
      <c r="E471" s="17">
        <v>464026</v>
      </c>
      <c r="F471" s="15">
        <v>88485</v>
      </c>
      <c r="G471" s="17">
        <v>361543</v>
      </c>
      <c r="H471" s="17">
        <v>375541</v>
      </c>
      <c r="I471" s="17">
        <v>276286</v>
      </c>
      <c r="J471" s="16"/>
      <c r="K471" s="64"/>
    </row>
    <row r="472" spans="1:11" x14ac:dyDescent="0.2">
      <c r="B472" s="51">
        <f>1+B471</f>
        <v>31</v>
      </c>
      <c r="C472" s="51" t="s">
        <v>482</v>
      </c>
      <c r="D472" s="17">
        <v>0</v>
      </c>
      <c r="E472" s="17">
        <v>12516</v>
      </c>
      <c r="F472" s="15">
        <v>516</v>
      </c>
      <c r="G472" s="17">
        <v>-516</v>
      </c>
      <c r="H472" s="17">
        <v>12000</v>
      </c>
      <c r="I472" s="17">
        <v>-516</v>
      </c>
      <c r="J472" s="16"/>
      <c r="K472" s="64"/>
    </row>
    <row r="473" spans="1:11" x14ac:dyDescent="0.2">
      <c r="B473" s="51">
        <f>1+B472</f>
        <v>32</v>
      </c>
      <c r="C473" s="51" t="s">
        <v>483</v>
      </c>
      <c r="D473" s="17">
        <v>28647</v>
      </c>
      <c r="E473" s="17">
        <v>58739</v>
      </c>
      <c r="F473" s="15">
        <v>0</v>
      </c>
      <c r="G473" s="17">
        <v>28647</v>
      </c>
      <c r="H473" s="17">
        <v>58739</v>
      </c>
      <c r="I473" s="17">
        <v>28647</v>
      </c>
      <c r="J473" s="16"/>
      <c r="K473" s="64"/>
    </row>
    <row r="474" spans="1:11" x14ac:dyDescent="0.2">
      <c r="B474" s="153"/>
      <c r="C474" s="67"/>
      <c r="D474" s="66"/>
      <c r="E474" s="66"/>
      <c r="F474" s="66"/>
      <c r="G474" s="66"/>
      <c r="H474" s="66"/>
      <c r="I474" s="101"/>
      <c r="J474" s="64"/>
      <c r="K474" s="64"/>
    </row>
    <row r="475" spans="1:11" x14ac:dyDescent="0.2">
      <c r="B475" s="115"/>
      <c r="D475" s="62"/>
      <c r="E475" s="62"/>
      <c r="F475" s="62"/>
      <c r="G475" s="62"/>
      <c r="H475" s="62"/>
      <c r="I475" s="62"/>
      <c r="K475" s="64"/>
    </row>
    <row r="476" spans="1:11" x14ac:dyDescent="0.2">
      <c r="B476" s="51">
        <f>B473+1</f>
        <v>33</v>
      </c>
      <c r="C476" s="51" t="s">
        <v>484</v>
      </c>
      <c r="D476" s="17">
        <v>6108739</v>
      </c>
      <c r="E476" s="17">
        <v>9498315</v>
      </c>
      <c r="F476" s="17">
        <v>2583802</v>
      </c>
      <c r="G476" s="17">
        <v>3524937</v>
      </c>
      <c r="H476" s="17">
        <v>6914513</v>
      </c>
      <c r="I476" s="17">
        <v>3398082</v>
      </c>
      <c r="K476" s="64"/>
    </row>
    <row r="477" spans="1:11" ht="18" thickBot="1" x14ac:dyDescent="0.25">
      <c r="B477" s="53"/>
      <c r="C477" s="49"/>
      <c r="D477" s="68"/>
      <c r="E477" s="50"/>
      <c r="F477" s="50"/>
      <c r="G477" s="50"/>
      <c r="H477" s="50"/>
      <c r="I477" s="50"/>
      <c r="J477" s="42"/>
      <c r="K477" s="64"/>
    </row>
    <row r="478" spans="1:11" x14ac:dyDescent="0.2">
      <c r="C478" s="40"/>
      <c r="D478" s="51" t="s">
        <v>495</v>
      </c>
      <c r="E478" s="40"/>
      <c r="F478" s="40"/>
      <c r="G478" s="40"/>
      <c r="H478" s="40"/>
      <c r="I478" s="40"/>
      <c r="J478" s="40"/>
      <c r="K478" s="64"/>
    </row>
    <row r="479" spans="1:11" x14ac:dyDescent="0.2">
      <c r="A479" s="51"/>
      <c r="K479" s="64"/>
    </row>
    <row r="480" spans="1:11" x14ac:dyDescent="0.2">
      <c r="K480" s="64"/>
    </row>
    <row r="481" spans="11:11" x14ac:dyDescent="0.2">
      <c r="K481" s="64"/>
    </row>
    <row r="482" spans="11:11" x14ac:dyDescent="0.2">
      <c r="K482" s="64"/>
    </row>
    <row r="483" spans="11:11" x14ac:dyDescent="0.2">
      <c r="K483" s="64"/>
    </row>
    <row r="484" spans="11:11" x14ac:dyDescent="0.2">
      <c r="K484" s="64"/>
    </row>
    <row r="485" spans="11:11" x14ac:dyDescent="0.2">
      <c r="K485" s="64"/>
    </row>
    <row r="486" spans="11:11" x14ac:dyDescent="0.2">
      <c r="K486" s="64"/>
    </row>
    <row r="487" spans="11:11" x14ac:dyDescent="0.2">
      <c r="K487" s="64"/>
    </row>
    <row r="488" spans="11:11" x14ac:dyDescent="0.2">
      <c r="K488" s="64"/>
    </row>
    <row r="489" spans="11:11" x14ac:dyDescent="0.2">
      <c r="K489" s="64"/>
    </row>
  </sheetData>
  <phoneticPr fontId="2"/>
  <pageMargins left="0.28000000000000003" right="0.28000000000000003" top="0.49" bottom="0.53" header="0.51200000000000001" footer="0.51200000000000001"/>
  <pageSetup paperSize="12" scale="75" orientation="portrait" horizontalDpi="4294967292" r:id="rId1"/>
  <headerFooter alignWithMargins="0"/>
  <rowBreaks count="5" manualBreakCount="5">
    <brk id="145" max="9" man="1"/>
    <brk id="219" max="9" man="1"/>
    <brk id="293" max="9" man="1"/>
    <brk id="367" max="9" man="1"/>
    <brk id="4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D01勘定</vt:lpstr>
      <vt:lpstr>D02所得</vt:lpstr>
      <vt:lpstr>D03支出</vt:lpstr>
      <vt:lpstr>D04分配</vt:lpstr>
      <vt:lpstr>D05GDP</vt:lpstr>
      <vt:lpstr>D06要素</vt:lpstr>
      <vt:lpstr>D07町村</vt:lpstr>
      <vt:lpstr>D08表</vt:lpstr>
      <vt:lpstr>D01勘定!Print_Area</vt:lpstr>
      <vt:lpstr>D02所得!Print_Area</vt:lpstr>
      <vt:lpstr>D03支出!Print_Area</vt:lpstr>
      <vt:lpstr>D04分配!Print_Area</vt:lpstr>
      <vt:lpstr>D05GDP!Print_Area</vt:lpstr>
      <vt:lpstr>D06要素!Print_Area</vt:lpstr>
      <vt:lpstr>D07町村!Print_Area</vt:lpstr>
      <vt:lpstr>D08表!Print_Area</vt:lpstr>
      <vt:lpstr>D01勘定!Print_Area_MI</vt:lpstr>
      <vt:lpstr>D02所得!Print_Area_MI</vt:lpstr>
      <vt:lpstr>D03支出!Print_Area_MI</vt:lpstr>
      <vt:lpstr>D04分配!Print_Area_MI</vt:lpstr>
      <vt:lpstr>D05GDP!Print_Area_MI</vt:lpstr>
      <vt:lpstr>D06要素!Print_Area_MI</vt:lpstr>
      <vt:lpstr>D07町村!Print_Area_MI</vt:lpstr>
      <vt:lpstr>D08表!Print_Area_MI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2018-06-21T00:55:39Z</dcterms:created>
  <dcterms:modified xsi:type="dcterms:W3CDTF">2018-06-21T00:57:45Z</dcterms:modified>
</cp:coreProperties>
</file>