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X01火災" sheetId="11" r:id="rId1"/>
    <sheet name="X02出火" sheetId="12" r:id="rId2"/>
    <sheet name="X03町村" sheetId="13" r:id="rId3"/>
    <sheet name="X04救急" sheetId="4" r:id="rId4"/>
    <sheet name="X05A労災" sheetId="5" r:id="rId5"/>
    <sheet name="X05B労災" sheetId="6" r:id="rId6"/>
    <sheet name="X06交通" sheetId="7" r:id="rId7"/>
    <sheet name="X07路線" sheetId="8" r:id="rId8"/>
    <sheet name="X08署別" sheetId="9" r:id="rId9"/>
    <sheet name="X09取締" sheetId="10" r:id="rId10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\o" localSheetId="0">#N/A</definedName>
    <definedName name="\o" localSheetId="1">#N/A</definedName>
    <definedName name="\o" localSheetId="2">X03町村!$BY$76</definedName>
    <definedName name="\o" localSheetId="4">#N/A</definedName>
    <definedName name="\o" localSheetId="5">#N/A</definedName>
    <definedName name="\o" localSheetId="6">#N/A</definedName>
    <definedName name="\o" localSheetId="7">#N/A</definedName>
    <definedName name="\o" localSheetId="8">#N/A</definedName>
    <definedName name="\o" localSheetId="9">#N/A</definedName>
    <definedName name="\o">X04救急!$BC$76</definedName>
    <definedName name="\p">#N/A</definedName>
    <definedName name="Print_Area_MI" localSheetId="0">X01火災!$A$1:$M$46</definedName>
    <definedName name="Print_Area_MI" localSheetId="1">X02出火!$A$1:$M$30</definedName>
    <definedName name="Print_Area_MI" localSheetId="2">X03町村!$A$1:$M$73</definedName>
    <definedName name="Print_Area_MI" localSheetId="3">X04救急!$A$1:$N$63</definedName>
    <definedName name="Print_Area_MI" localSheetId="4">X05A労災!$A$1:$N$76</definedName>
    <definedName name="Print_Area_MI" localSheetId="5">X05B労災!$A$1:$N$72</definedName>
    <definedName name="Print_Area_MI" localSheetId="6">X06交通!$A$1:$K$73</definedName>
    <definedName name="Print_Area_MI" localSheetId="7">X07路線!$A$1:$K$73</definedName>
    <definedName name="Print_Area_MI" localSheetId="8">X08署別!$A$1:$L$73</definedName>
    <definedName name="Print_Area_MI" localSheetId="9">X09取締!$A$1:$L$65</definedName>
  </definedNames>
  <calcPr calcId="145621"/>
</workbook>
</file>

<file path=xl/calcChain.xml><?xml version="1.0" encoding="utf-8"?>
<calcChain xmlns="http://schemas.openxmlformats.org/spreadsheetml/2006/main">
  <c r="M13" i="13" l="1"/>
  <c r="L13" i="13"/>
  <c r="K13" i="13"/>
  <c r="J13" i="13"/>
  <c r="I13" i="13"/>
  <c r="H13" i="13"/>
  <c r="G13" i="13"/>
  <c r="F13" i="13"/>
  <c r="E13" i="13"/>
  <c r="D13" i="13"/>
  <c r="C13" i="13"/>
  <c r="M27" i="12"/>
  <c r="M26" i="12"/>
  <c r="M25" i="12"/>
  <c r="M23" i="12"/>
  <c r="M22" i="12"/>
  <c r="F21" i="12"/>
  <c r="M21" i="12" s="1"/>
  <c r="M20" i="12"/>
  <c r="M18" i="12"/>
  <c r="M17" i="12"/>
  <c r="M16" i="12"/>
  <c r="M15" i="12"/>
  <c r="M13" i="12"/>
  <c r="M12" i="12"/>
  <c r="M11" i="12"/>
  <c r="M29" i="11"/>
  <c r="L29" i="11"/>
  <c r="K29" i="11"/>
  <c r="J29" i="11"/>
  <c r="I29" i="11"/>
  <c r="H29" i="11"/>
  <c r="G29" i="11"/>
  <c r="F29" i="11"/>
  <c r="E29" i="11"/>
  <c r="D29" i="11"/>
  <c r="C29" i="11"/>
  <c r="J62" i="10"/>
  <c r="G62" i="10"/>
  <c r="D62" i="10"/>
  <c r="J61" i="10"/>
  <c r="G61" i="10"/>
  <c r="D61" i="10"/>
  <c r="J59" i="10"/>
  <c r="G59" i="10"/>
  <c r="D59" i="10"/>
  <c r="J58" i="10"/>
  <c r="G58" i="10"/>
  <c r="D58" i="10"/>
  <c r="L55" i="10"/>
  <c r="K55" i="10"/>
  <c r="J55" i="10"/>
  <c r="I55" i="10"/>
  <c r="H55" i="10"/>
  <c r="G55" i="10"/>
  <c r="F55" i="10"/>
  <c r="E55" i="10"/>
  <c r="D55" i="10"/>
  <c r="J51" i="10"/>
  <c r="G51" i="10"/>
  <c r="D51" i="10"/>
  <c r="G50" i="10"/>
  <c r="J48" i="10"/>
  <c r="G48" i="10"/>
  <c r="D48" i="10"/>
  <c r="J47" i="10"/>
  <c r="G47" i="10"/>
  <c r="D47" i="10"/>
  <c r="J46" i="10"/>
  <c r="G46" i="10"/>
  <c r="D46" i="10"/>
  <c r="J44" i="10"/>
  <c r="G44" i="10"/>
  <c r="D44" i="10"/>
  <c r="J43" i="10"/>
  <c r="G43" i="10"/>
  <c r="D43" i="10"/>
  <c r="J42" i="10"/>
  <c r="G42" i="10"/>
  <c r="D42" i="10"/>
  <c r="J40" i="10"/>
  <c r="G40" i="10"/>
  <c r="D40" i="10"/>
  <c r="D39" i="10"/>
  <c r="J38" i="10"/>
  <c r="G38" i="10"/>
  <c r="D38" i="10"/>
  <c r="J36" i="10"/>
  <c r="G36" i="10"/>
  <c r="D36" i="10"/>
  <c r="J35" i="10"/>
  <c r="G35" i="10"/>
  <c r="D35" i="10"/>
  <c r="J34" i="10"/>
  <c r="G34" i="10"/>
  <c r="D34" i="10"/>
  <c r="J32" i="10"/>
  <c r="G32" i="10"/>
  <c r="D32" i="10"/>
  <c r="J31" i="10"/>
  <c r="G31" i="10"/>
  <c r="D31" i="10"/>
  <c r="J30" i="10"/>
  <c r="G30" i="10"/>
  <c r="D30" i="10"/>
  <c r="J29" i="10"/>
  <c r="G29" i="10"/>
  <c r="D29" i="10"/>
  <c r="J27" i="10"/>
  <c r="G27" i="10"/>
  <c r="D27" i="10"/>
  <c r="J26" i="10"/>
  <c r="G26" i="10"/>
  <c r="D26" i="10"/>
  <c r="J25" i="10"/>
  <c r="G25" i="10"/>
  <c r="D25" i="10"/>
  <c r="J23" i="10"/>
  <c r="G23" i="10"/>
  <c r="D23" i="10"/>
  <c r="J22" i="10"/>
  <c r="G22" i="10"/>
  <c r="D22" i="10"/>
  <c r="D15" i="10" s="1"/>
  <c r="D13" i="10" s="1"/>
  <c r="J21" i="10"/>
  <c r="J15" i="10" s="1"/>
  <c r="J13" i="10" s="1"/>
  <c r="G21" i="10"/>
  <c r="G15" i="10" s="1"/>
  <c r="G13" i="10" s="1"/>
  <c r="D21" i="10"/>
  <c r="J19" i="10"/>
  <c r="G19" i="10"/>
  <c r="D19" i="10"/>
  <c r="J18" i="10"/>
  <c r="G18" i="10"/>
  <c r="D18" i="10"/>
  <c r="J17" i="10"/>
  <c r="G17" i="10"/>
  <c r="D17" i="10"/>
  <c r="L15" i="10"/>
  <c r="K15" i="10"/>
  <c r="I15" i="10"/>
  <c r="I13" i="10" s="1"/>
  <c r="H15" i="10"/>
  <c r="H13" i="10" s="1"/>
  <c r="F15" i="10"/>
  <c r="F13" i="10" s="1"/>
  <c r="E15" i="10"/>
  <c r="E13" i="10" s="1"/>
  <c r="L13" i="10"/>
  <c r="K13" i="10"/>
  <c r="L12" i="9"/>
  <c r="K12" i="9"/>
  <c r="J12" i="9"/>
  <c r="I12" i="9"/>
  <c r="H12" i="9"/>
  <c r="G12" i="9"/>
  <c r="F12" i="9"/>
  <c r="E12" i="9"/>
  <c r="D12" i="9"/>
  <c r="C70" i="8"/>
  <c r="C69" i="8"/>
  <c r="C68" i="8"/>
  <c r="C67" i="8"/>
  <c r="C65" i="8"/>
  <c r="C64" i="8"/>
  <c r="C63" i="8"/>
  <c r="C61" i="8"/>
  <c r="C60" i="8"/>
  <c r="C59" i="8"/>
  <c r="K58" i="8"/>
  <c r="K52" i="8" s="1"/>
  <c r="J58" i="8"/>
  <c r="J52" i="8" s="1"/>
  <c r="I58" i="8"/>
  <c r="I52" i="8" s="1"/>
  <c r="H58" i="8"/>
  <c r="H52" i="8" s="1"/>
  <c r="G58" i="8"/>
  <c r="G52" i="8" s="1"/>
  <c r="F58" i="8"/>
  <c r="F52" i="8" s="1"/>
  <c r="E58" i="8"/>
  <c r="E52" i="8" s="1"/>
  <c r="D58" i="8"/>
  <c r="D52" i="8" s="1"/>
  <c r="C58" i="8"/>
  <c r="C56" i="8"/>
  <c r="C55" i="8"/>
  <c r="C54" i="8"/>
  <c r="C52" i="8" s="1"/>
  <c r="C49" i="8"/>
  <c r="C48" i="8"/>
  <c r="C47" i="8"/>
  <c r="C46" i="8"/>
  <c r="C44" i="8"/>
  <c r="C43" i="8"/>
  <c r="C42" i="8"/>
  <c r="C41" i="8"/>
  <c r="C39" i="8"/>
  <c r="C38" i="8"/>
  <c r="C37" i="8"/>
  <c r="C36" i="8"/>
  <c r="C34" i="8"/>
  <c r="C33" i="8"/>
  <c r="C32" i="8"/>
  <c r="C31" i="8"/>
  <c r="C29" i="8"/>
  <c r="C28" i="8"/>
  <c r="C27" i="8"/>
  <c r="C26" i="8"/>
  <c r="C24" i="8"/>
  <c r="C23" i="8"/>
  <c r="C22" i="8"/>
  <c r="C21" i="8"/>
  <c r="K18" i="8"/>
  <c r="J18" i="8"/>
  <c r="I18" i="8"/>
  <c r="C18" i="8" s="1"/>
  <c r="H18" i="8"/>
  <c r="G18" i="8"/>
  <c r="F18" i="8"/>
  <c r="E18" i="8"/>
  <c r="D18" i="8"/>
  <c r="C17" i="8"/>
  <c r="C16" i="8"/>
  <c r="C15" i="8"/>
  <c r="C14" i="8"/>
  <c r="C13" i="8"/>
  <c r="I70" i="7"/>
  <c r="H70" i="7"/>
  <c r="I69" i="7"/>
  <c r="H69" i="7"/>
  <c r="I68" i="7"/>
  <c r="H68" i="7"/>
  <c r="I66" i="7"/>
  <c r="H66" i="7"/>
  <c r="I65" i="7"/>
  <c r="H65" i="7"/>
  <c r="I64" i="7"/>
  <c r="H64" i="7"/>
  <c r="I63" i="7"/>
  <c r="H63" i="7"/>
  <c r="I62" i="7"/>
  <c r="H62" i="7"/>
  <c r="I60" i="7"/>
  <c r="H60" i="7"/>
  <c r="I59" i="7"/>
  <c r="H59" i="7"/>
  <c r="I58" i="7"/>
  <c r="H58" i="7"/>
  <c r="I57" i="7"/>
  <c r="H57" i="7"/>
  <c r="I56" i="7"/>
  <c r="H56" i="7"/>
  <c r="I54" i="7"/>
  <c r="H54" i="7"/>
  <c r="I53" i="7"/>
  <c r="H53" i="7"/>
  <c r="I52" i="7"/>
  <c r="H52" i="7"/>
  <c r="I51" i="7"/>
  <c r="H51" i="7"/>
  <c r="I50" i="7"/>
  <c r="H50" i="7"/>
  <c r="I48" i="7"/>
  <c r="H48" i="7"/>
  <c r="I47" i="7"/>
  <c r="H47" i="7"/>
  <c r="I46" i="7"/>
  <c r="H46" i="7"/>
  <c r="I45" i="7"/>
  <c r="H45" i="7"/>
  <c r="I44" i="7"/>
  <c r="H44" i="7"/>
  <c r="I42" i="7"/>
  <c r="H42" i="7"/>
  <c r="I41" i="7"/>
  <c r="H41" i="7"/>
  <c r="I40" i="7"/>
  <c r="H40" i="7"/>
  <c r="I39" i="7"/>
  <c r="H39" i="7"/>
  <c r="I38" i="7"/>
  <c r="H38" i="7"/>
  <c r="I36" i="7"/>
  <c r="H36" i="7"/>
  <c r="I35" i="7"/>
  <c r="H35" i="7"/>
  <c r="I34" i="7"/>
  <c r="H34" i="7"/>
  <c r="I33" i="7"/>
  <c r="H33" i="7"/>
  <c r="I32" i="7"/>
  <c r="H32" i="7"/>
  <c r="I30" i="7"/>
  <c r="H30" i="7"/>
  <c r="I29" i="7"/>
  <c r="H29" i="7"/>
  <c r="I28" i="7"/>
  <c r="H28" i="7"/>
  <c r="I27" i="7"/>
  <c r="H27" i="7"/>
  <c r="I26" i="7"/>
  <c r="H26" i="7"/>
  <c r="I24" i="7"/>
  <c r="H24" i="7"/>
  <c r="I23" i="7"/>
  <c r="H23" i="7"/>
  <c r="I22" i="7"/>
  <c r="H22" i="7"/>
  <c r="I21" i="7"/>
  <c r="H21" i="7"/>
  <c r="I20" i="7"/>
  <c r="H20" i="7"/>
  <c r="I18" i="7"/>
  <c r="H18" i="7"/>
  <c r="I17" i="7"/>
  <c r="H17" i="7"/>
  <c r="I16" i="7"/>
  <c r="H16" i="7"/>
  <c r="I15" i="7"/>
  <c r="H15" i="7"/>
  <c r="I14" i="7"/>
  <c r="H14" i="7"/>
  <c r="N61" i="6"/>
  <c r="M61" i="6"/>
  <c r="L61" i="6"/>
  <c r="J61" i="6"/>
  <c r="H61" i="6"/>
  <c r="F61" i="6"/>
  <c r="E61" i="6"/>
  <c r="N55" i="6"/>
  <c r="L55" i="6"/>
  <c r="J55" i="6"/>
  <c r="H55" i="6"/>
  <c r="F55" i="6"/>
  <c r="N49" i="6"/>
  <c r="L49" i="6"/>
  <c r="J49" i="6"/>
  <c r="H49" i="6"/>
  <c r="F49" i="6"/>
  <c r="E49" i="6"/>
  <c r="N43" i="6"/>
  <c r="N13" i="6" s="1"/>
  <c r="M43" i="6"/>
  <c r="M13" i="6" s="1"/>
  <c r="L43" i="6"/>
  <c r="L13" i="6" s="1"/>
  <c r="K43" i="6"/>
  <c r="K13" i="6" s="1"/>
  <c r="J43" i="6"/>
  <c r="I43" i="6"/>
  <c r="H43" i="6"/>
  <c r="G43" i="6"/>
  <c r="F43" i="6"/>
  <c r="E43" i="6"/>
  <c r="N15" i="6"/>
  <c r="L15" i="6"/>
  <c r="J15" i="6"/>
  <c r="I15" i="6"/>
  <c r="H15" i="6"/>
  <c r="G15" i="6"/>
  <c r="F15" i="6"/>
  <c r="F13" i="6" s="1"/>
  <c r="E15" i="6"/>
  <c r="E13" i="6" s="1"/>
  <c r="J13" i="6"/>
  <c r="I13" i="6"/>
  <c r="H13" i="6"/>
  <c r="G13" i="6"/>
  <c r="N61" i="5"/>
  <c r="M61" i="5"/>
  <c r="L61" i="5"/>
  <c r="K61" i="5"/>
  <c r="J61" i="5"/>
  <c r="I61" i="5"/>
  <c r="H61" i="5"/>
  <c r="G61" i="5"/>
  <c r="F61" i="5"/>
  <c r="E61" i="5"/>
  <c r="N55" i="5"/>
  <c r="L55" i="5"/>
  <c r="J55" i="5"/>
  <c r="I55" i="5"/>
  <c r="H55" i="5"/>
  <c r="G55" i="5"/>
  <c r="F55" i="5"/>
  <c r="E55" i="5"/>
  <c r="N49" i="5"/>
  <c r="M49" i="5"/>
  <c r="L49" i="5"/>
  <c r="K49" i="5"/>
  <c r="J49" i="5"/>
  <c r="I49" i="5"/>
  <c r="H49" i="5"/>
  <c r="G49" i="5"/>
  <c r="F49" i="5"/>
  <c r="E49" i="5"/>
  <c r="N43" i="5"/>
  <c r="M43" i="5"/>
  <c r="L43" i="5"/>
  <c r="K43" i="5"/>
  <c r="J43" i="5"/>
  <c r="I43" i="5"/>
  <c r="H43" i="5"/>
  <c r="H13" i="5" s="1"/>
  <c r="G43" i="5"/>
  <c r="G13" i="5" s="1"/>
  <c r="F43" i="5"/>
  <c r="F13" i="5" s="1"/>
  <c r="E43" i="5"/>
  <c r="E13" i="5" s="1"/>
  <c r="N15" i="5"/>
  <c r="N13" i="5" s="1"/>
  <c r="M15" i="5"/>
  <c r="M13" i="5" s="1"/>
  <c r="L15" i="5"/>
  <c r="L13" i="5" s="1"/>
  <c r="K15" i="5"/>
  <c r="K13" i="5" s="1"/>
  <c r="J15" i="5"/>
  <c r="J13" i="5" s="1"/>
  <c r="I15" i="5"/>
  <c r="I13" i="5" s="1"/>
  <c r="H15" i="5"/>
  <c r="G15" i="5"/>
  <c r="F15" i="5"/>
  <c r="E15" i="5"/>
  <c r="C60" i="4"/>
  <c r="C59" i="4"/>
  <c r="C57" i="4"/>
  <c r="C56" i="4"/>
  <c r="C55" i="4"/>
  <c r="C53" i="4"/>
  <c r="C52" i="4"/>
  <c r="C51" i="4"/>
  <c r="C49" i="4"/>
  <c r="C48" i="4"/>
  <c r="C47" i="4"/>
  <c r="C45" i="4"/>
  <c r="C44" i="4"/>
  <c r="C43" i="4"/>
  <c r="C41" i="4"/>
  <c r="C40" i="4"/>
  <c r="C39" i="4"/>
  <c r="C37" i="4"/>
  <c r="C36" i="4"/>
  <c r="C35" i="4"/>
  <c r="C34" i="4"/>
  <c r="C32" i="4" s="1"/>
  <c r="N32" i="4"/>
  <c r="M32" i="4"/>
  <c r="L32" i="4"/>
  <c r="K32" i="4"/>
  <c r="J32" i="4"/>
  <c r="I32" i="4"/>
  <c r="H32" i="4"/>
  <c r="G32" i="4"/>
  <c r="F32" i="4"/>
  <c r="E32" i="4"/>
  <c r="D32" i="4"/>
  <c r="C31" i="4"/>
  <c r="C30" i="4"/>
  <c r="C29" i="4"/>
  <c r="C27" i="4"/>
  <c r="C26" i="4"/>
  <c r="C25" i="4"/>
  <c r="C22" i="4"/>
  <c r="C21" i="4"/>
  <c r="C19" i="4"/>
  <c r="C18" i="4"/>
  <c r="C17" i="4"/>
  <c r="C15" i="4"/>
  <c r="C14" i="4"/>
  <c r="C13" i="4"/>
</calcChain>
</file>

<file path=xl/sharedStrings.xml><?xml version="1.0" encoding="utf-8"?>
<sst xmlns="http://schemas.openxmlformats.org/spreadsheetml/2006/main" count="1518" uniqueCount="507">
  <si>
    <t>Ｘ-04 事故種別救急出場件数</t>
  </si>
  <si>
    <t xml:space="preserve">  （消防本部のある市町村）</t>
  </si>
  <si>
    <t/>
  </si>
  <si>
    <t xml:space="preserve">  市 町 村</t>
  </si>
  <si>
    <t>計</t>
  </si>
  <si>
    <t xml:space="preserve"> </t>
  </si>
  <si>
    <t xml:space="preserve"> 自然</t>
  </si>
  <si>
    <t xml:space="preserve"> 労働</t>
  </si>
  <si>
    <t xml:space="preserve"> 運動</t>
  </si>
  <si>
    <t xml:space="preserve"> 一般</t>
  </si>
  <si>
    <t xml:space="preserve"> 自損</t>
  </si>
  <si>
    <t xml:space="preserve">  消防組合</t>
  </si>
  <si>
    <t xml:space="preserve"> 火災</t>
  </si>
  <si>
    <t xml:space="preserve"> 災害</t>
  </si>
  <si>
    <t xml:space="preserve"> 水難</t>
  </si>
  <si>
    <t xml:space="preserve"> 交通</t>
  </si>
  <si>
    <t xml:space="preserve"> 競技</t>
  </si>
  <si>
    <t xml:space="preserve"> 負傷</t>
  </si>
  <si>
    <t xml:space="preserve"> 加害</t>
  </si>
  <si>
    <t xml:space="preserve"> 行為</t>
  </si>
  <si>
    <t xml:space="preserve"> 急病</t>
  </si>
  <si>
    <t xml:space="preserve"> その他</t>
  </si>
  <si>
    <t>昭和50年 1975</t>
  </si>
  <si>
    <t>－</t>
    <phoneticPr fontId="4"/>
  </si>
  <si>
    <t>　　55　 1980</t>
  </si>
  <si>
    <t>　　60　 1985</t>
  </si>
  <si>
    <t>　　61 　1986</t>
  </si>
  <si>
    <t>－</t>
    <phoneticPr fontId="4"/>
  </si>
  <si>
    <t>　　62　 1987</t>
  </si>
  <si>
    <t>　　63 　1988</t>
  </si>
  <si>
    <t>平成元   1989</t>
  </si>
  <si>
    <t>　　 2 　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</si>
  <si>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</si>
  <si>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</si>
  <si>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</si>
  <si>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</si>
  <si>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</si>
  <si>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</si>
  <si>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</si>
  <si>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</si>
  <si>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 xml:space="preserve"> 和歌山市</t>
  </si>
  <si>
    <t xml:space="preserve"> 海南市</t>
  </si>
  <si>
    <t xml:space="preserve"> 橋本市</t>
  </si>
  <si>
    <t xml:space="preserve"> 有田市</t>
  </si>
  <si>
    <t xml:space="preserve"> 御坊市</t>
  </si>
  <si>
    <t xml:space="preserve"> 田辺市</t>
  </si>
  <si>
    <t xml:space="preserve"> 新宮市</t>
  </si>
  <si>
    <t xml:space="preserve"> 下津町</t>
  </si>
  <si>
    <t xml:space="preserve"> 高野町</t>
  </si>
  <si>
    <t xml:space="preserve"> 白浜町</t>
  </si>
  <si>
    <t xml:space="preserve"> 串本町</t>
  </si>
  <si>
    <t xml:space="preserve"> 那智勝浦町</t>
  </si>
  <si>
    <t xml:space="preserve"> 本宮町</t>
  </si>
  <si>
    <t xml:space="preserve"> 大辺路消防組合</t>
  </si>
  <si>
    <t xml:space="preserve"> 古座川    〃</t>
  </si>
  <si>
    <t xml:space="preserve"> 那賀郡    〃</t>
  </si>
  <si>
    <t xml:space="preserve"> 野上美里  〃</t>
  </si>
  <si>
    <t xml:space="preserve"> 有田      〃</t>
  </si>
  <si>
    <t xml:space="preserve"> 伊都      〃</t>
  </si>
  <si>
    <t xml:space="preserve"> 湯浅広川  〃</t>
  </si>
  <si>
    <t xml:space="preserve"> 日高広域  〃</t>
  </si>
  <si>
    <t>資料：県消防防災課</t>
  </si>
  <si>
    <t>　</t>
  </si>
  <si>
    <t>Ｘ-05 労働災害</t>
  </si>
  <si>
    <t>Ａ．死亡及び休業者数の推移</t>
  </si>
  <si>
    <t>－休業は 4日以上－</t>
  </si>
  <si>
    <t xml:space="preserve">     　 単位：人</t>
    <phoneticPr fontId="4"/>
  </si>
  <si>
    <t xml:space="preserve"> 平成 6年1994</t>
  </si>
  <si>
    <t xml:space="preserve"> 平成 7年1995</t>
  </si>
  <si>
    <t xml:space="preserve"> 平成 8年1996</t>
  </si>
  <si>
    <t xml:space="preserve"> 平成 9年1997</t>
  </si>
  <si>
    <t xml:space="preserve"> 平成10年1998</t>
  </si>
  <si>
    <t xml:space="preserve">  死亡</t>
  </si>
  <si>
    <t xml:space="preserve">  休業</t>
  </si>
  <si>
    <t>総  数</t>
  </si>
  <si>
    <t>製造業計</t>
  </si>
  <si>
    <t>食料品製造業</t>
  </si>
  <si>
    <t>繊維製品製造業</t>
  </si>
  <si>
    <t>製材業</t>
  </si>
  <si>
    <t>木材木製品製造業</t>
  </si>
  <si>
    <t>パルプ又は紙製造業</t>
  </si>
  <si>
    <t>印刷又は製本業</t>
  </si>
  <si>
    <t>化学工業</t>
  </si>
  <si>
    <t>窯業、土石製品製造業</t>
  </si>
  <si>
    <t>金属・非鉄金属精錬業</t>
  </si>
  <si>
    <t>金属材料品製造業</t>
  </si>
  <si>
    <t>鋳物業</t>
  </si>
  <si>
    <t>金属製品製造業</t>
  </si>
  <si>
    <t>めっき業</t>
  </si>
  <si>
    <t>機械器具製造業</t>
  </si>
  <si>
    <t>電気機械器具製造業</t>
  </si>
  <si>
    <t>輸送用機械器具製造業</t>
  </si>
  <si>
    <t>船舶製造又は修理業</t>
  </si>
  <si>
    <t>貴金属装身具皮革製品</t>
  </si>
  <si>
    <t>電気ガス水道熱供給</t>
  </si>
  <si>
    <t>上記以外の製造業</t>
  </si>
  <si>
    <t>採石業・鉱業</t>
  </si>
  <si>
    <t>建設業計</t>
  </si>
  <si>
    <t>鉄骨造等家屋建設事業</t>
  </si>
  <si>
    <t>木造等家屋建設事業</t>
  </si>
  <si>
    <t>土木工事業</t>
  </si>
  <si>
    <t>上記以外の建設業</t>
  </si>
  <si>
    <t>運輸業計</t>
  </si>
  <si>
    <t>交通運輸事業</t>
  </si>
  <si>
    <t>貨物取扱事業</t>
  </si>
  <si>
    <t>港湾貨物取扱事業</t>
  </si>
  <si>
    <t>港湾荷役業</t>
  </si>
  <si>
    <t>林業計</t>
  </si>
  <si>
    <t>木材伐出業</t>
  </si>
  <si>
    <t>その他の林業</t>
  </si>
  <si>
    <t>漁業計</t>
  </si>
  <si>
    <t>その他の事業計</t>
  </si>
  <si>
    <t>清掃火葬又はと畜事業</t>
  </si>
  <si>
    <t>ビルメンテナンス業</t>
  </si>
  <si>
    <t>上記以外のその他事業</t>
  </si>
  <si>
    <t>労働災害保険非適用事業</t>
  </si>
  <si>
    <t>休業は労災保険給付データによる。死亡は死亡災害報告による（内数）。</t>
  </si>
  <si>
    <t>資料：和歌山労働基準局</t>
  </si>
  <si>
    <t>Ｂ．監督署別死亡及び休業者数</t>
  </si>
  <si>
    <t>（平成10年1998）</t>
  </si>
  <si>
    <t xml:space="preserve">      　単位：人</t>
    <phoneticPr fontId="4"/>
  </si>
  <si>
    <t xml:space="preserve">  和歌山監督署</t>
  </si>
  <si>
    <t xml:space="preserve">   御坊監督署</t>
  </si>
  <si>
    <t xml:space="preserve">   橋本監督署</t>
  </si>
  <si>
    <t xml:space="preserve">   田辺監督署</t>
  </si>
  <si>
    <t xml:space="preserve">   新宮監督署</t>
  </si>
  <si>
    <t>Ｘ-06 交通事故発生件数及び死傷者数</t>
  </si>
  <si>
    <t xml:space="preserve">  自動車保有台数（原付２種，原付１種，小型特殊，ミニカーを除く）は，和歌山</t>
  </si>
  <si>
    <t>陸運支局及び軽自動車検査協会の統計資料（12月末現在）による。</t>
  </si>
  <si>
    <t xml:space="preserve">  人口は，県統計課の「和歌山県人口調査」結果（10月 1日現在の推計人口）による。</t>
  </si>
  <si>
    <t>ただし，昭和30年以降 5年毎の人口は，国勢調査による人口である。</t>
  </si>
  <si>
    <t xml:space="preserve">           交通事故</t>
  </si>
  <si>
    <t>自動車</t>
  </si>
  <si>
    <t xml:space="preserve">  自動車 1万台当り</t>
  </si>
  <si>
    <t xml:space="preserve"> 人口10万人当り</t>
  </si>
  <si>
    <t xml:space="preserve">      年  次</t>
  </si>
  <si>
    <t xml:space="preserve"> 発生件数</t>
  </si>
  <si>
    <t xml:space="preserve"> 死者数</t>
  </si>
  <si>
    <t xml:space="preserve"> 傷者数</t>
  </si>
  <si>
    <t xml:space="preserve"> 保有台数</t>
  </si>
  <si>
    <t>件</t>
  </si>
  <si>
    <t>人</t>
  </si>
  <si>
    <t>両</t>
  </si>
  <si>
    <t xml:space="preserve">  昭和26年  1951</t>
  </si>
  <si>
    <t>･･･</t>
  </si>
  <si>
    <t xml:space="preserve">      27    1952</t>
  </si>
  <si>
    <t xml:space="preserve">      28    1953</t>
  </si>
  <si>
    <t xml:space="preserve">      29    1954</t>
  </si>
  <si>
    <t xml:space="preserve">      30    1955</t>
  </si>
  <si>
    <t xml:space="preserve">      31    1956</t>
  </si>
  <si>
    <t xml:space="preserve">      32    1957</t>
  </si>
  <si>
    <t xml:space="preserve">      33    1958</t>
  </si>
  <si>
    <t xml:space="preserve">      34    1959</t>
  </si>
  <si>
    <t xml:space="preserve">      35    1960</t>
  </si>
  <si>
    <t xml:space="preserve">      36    1961</t>
  </si>
  <si>
    <t xml:space="preserve">      37    1962</t>
  </si>
  <si>
    <t xml:space="preserve">      38    1963</t>
  </si>
  <si>
    <t xml:space="preserve">      39    1964</t>
  </si>
  <si>
    <t xml:space="preserve">      40    1965</t>
  </si>
  <si>
    <t xml:space="preserve">      41    1966</t>
  </si>
  <si>
    <t xml:space="preserve">      42    1967</t>
  </si>
  <si>
    <t xml:space="preserve">      43    1968</t>
  </si>
  <si>
    <t xml:space="preserve">      44    1969</t>
  </si>
  <si>
    <t xml:space="preserve">      45    1970</t>
  </si>
  <si>
    <t xml:space="preserve">      46    1971</t>
  </si>
  <si>
    <t xml:space="preserve">      47    1972</t>
  </si>
  <si>
    <t xml:space="preserve">      48    1973</t>
  </si>
  <si>
    <t xml:space="preserve">      49    1974</t>
  </si>
  <si>
    <t xml:space="preserve">      50    1975</t>
  </si>
  <si>
    <t xml:space="preserve">      51    1976</t>
  </si>
  <si>
    <t xml:space="preserve">      52    1977</t>
  </si>
  <si>
    <t xml:space="preserve">      53    1978</t>
  </si>
  <si>
    <t xml:space="preserve">      54    1979</t>
  </si>
  <si>
    <t xml:space="preserve">      55    1980</t>
  </si>
  <si>
    <t xml:space="preserve">      56    1981</t>
  </si>
  <si>
    <t xml:space="preserve">      57    1982</t>
  </si>
  <si>
    <t xml:space="preserve">      58    1983</t>
  </si>
  <si>
    <t xml:space="preserve">      59    1984</t>
  </si>
  <si>
    <t xml:space="preserve">      60    1985</t>
  </si>
  <si>
    <t xml:space="preserve">      61    1986</t>
  </si>
  <si>
    <t xml:space="preserve">      62    1987</t>
  </si>
  <si>
    <t xml:space="preserve">      63    1988</t>
  </si>
  <si>
    <t xml:space="preserve">  平成元    1989</t>
  </si>
  <si>
    <t xml:space="preserve">       2    1990</t>
  </si>
  <si>
    <t xml:space="preserve">       3    1991</t>
  </si>
  <si>
    <t xml:space="preserve">       4    1992</t>
  </si>
  <si>
    <t xml:space="preserve">       5    1993</t>
  </si>
  <si>
    <t xml:space="preserve">       6    1994</t>
  </si>
  <si>
    <t xml:space="preserve">       7    1995</t>
  </si>
  <si>
    <t xml:space="preserve">       8    1996</t>
  </si>
  <si>
    <t xml:space="preserve">       9    1997</t>
  </si>
  <si>
    <t xml:space="preserve">      10    1998</t>
  </si>
  <si>
    <t>資料：県警察本部「交通年鑑」</t>
  </si>
  <si>
    <t>Ｘ-07 路線，時間，事故類型別発生件数</t>
  </si>
  <si>
    <t xml:space="preserve">      交通事故発生件数</t>
  </si>
  <si>
    <t xml:space="preserve">     一般国道</t>
  </si>
  <si>
    <t xml:space="preserve">  高速道路</t>
  </si>
  <si>
    <t xml:space="preserve">  総  数</t>
  </si>
  <si>
    <t>国直轄</t>
  </si>
  <si>
    <t>県管理</t>
  </si>
  <si>
    <t xml:space="preserve"> (含自動車</t>
  </si>
  <si>
    <t xml:space="preserve"> 県 道</t>
  </si>
  <si>
    <t xml:space="preserve"> 市町村道</t>
  </si>
  <si>
    <t>その他</t>
  </si>
  <si>
    <t xml:space="preserve">   24号</t>
  </si>
  <si>
    <t xml:space="preserve">   26号</t>
  </si>
  <si>
    <t xml:space="preserve">   42号</t>
  </si>
  <si>
    <t>国道</t>
  </si>
  <si>
    <t xml:space="preserve">  専用道路)</t>
  </si>
  <si>
    <t>の道路</t>
  </si>
  <si>
    <t>平成 5年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</si>
  <si>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</si>
  <si>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</si>
  <si>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</si>
  <si>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</si>
  <si>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10  1998</t>
    <phoneticPr fontId="4"/>
  </si>
  <si>
    <t>時間別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</si>
  <si>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</si>
  <si>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</si>
  <si>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</si>
  <si>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</si>
  <si>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</si>
  <si>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</si>
  <si>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</si>
  <si>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</si>
  <si>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</si>
  <si>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</si>
  <si>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</si>
  <si>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</si>
  <si>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</si>
  <si>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</si>
  <si>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</si>
  <si>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</si>
  <si>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</si>
  <si>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</si>
  <si>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</si>
  <si>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</si>
  <si>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</si>
  <si>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</si>
  <si>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</si>
  <si>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</si>
  <si>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</si>
  <si>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>路線，事故類型別発生状況</t>
  </si>
  <si>
    <t>事故類型別</t>
  </si>
  <si>
    <t xml:space="preserve">  人対車両</t>
  </si>
  <si>
    <t xml:space="preserve">  踏  切</t>
  </si>
  <si>
    <t xml:space="preserve">  車両単独</t>
  </si>
  <si>
    <t xml:space="preserve">  車両相互</t>
  </si>
  <si>
    <t xml:space="preserve">    正面衝突</t>
  </si>
  <si>
    <t xml:space="preserve">    追突(進行中)</t>
  </si>
  <si>
    <t xml:space="preserve">    追突(その他)</t>
  </si>
  <si>
    <t xml:space="preserve">    出合い頭</t>
  </si>
  <si>
    <t xml:space="preserve">    追越し追抜き</t>
  </si>
  <si>
    <t xml:space="preserve">    擦れ違い</t>
  </si>
  <si>
    <t xml:space="preserve">    左折</t>
  </si>
  <si>
    <t xml:space="preserve">    右折直進</t>
  </si>
  <si>
    <t xml:space="preserve">    右折その他</t>
  </si>
  <si>
    <t xml:space="preserve">    その他</t>
  </si>
  <si>
    <t>Ｘ-08 市町村別交通事故発生件数及び死傷者数</t>
  </si>
  <si>
    <t xml:space="preserve">     交通事故発生件数</t>
  </si>
  <si>
    <t xml:space="preserve"> 1996</t>
  </si>
  <si>
    <t xml:space="preserve"> 1997</t>
  </si>
  <si>
    <t xml:space="preserve"> 1998</t>
  </si>
  <si>
    <t xml:space="preserve"> 平成 8年</t>
  </si>
  <si>
    <t xml:space="preserve"> 平成 9年</t>
  </si>
  <si>
    <t xml:space="preserve"> 平成10年</t>
  </si>
  <si>
    <t>平成 8年</t>
  </si>
  <si>
    <t>平成 9年</t>
  </si>
  <si>
    <t>平成10年</t>
  </si>
  <si>
    <t>橋本警察署</t>
  </si>
  <si>
    <t>橋本市</t>
  </si>
  <si>
    <t>　　〃</t>
  </si>
  <si>
    <t>高野町</t>
  </si>
  <si>
    <t>九度山町</t>
  </si>
  <si>
    <t>花園村</t>
  </si>
  <si>
    <t>妙寺警察署</t>
  </si>
  <si>
    <t>高野口町</t>
  </si>
  <si>
    <t>かつらぎ町</t>
  </si>
  <si>
    <t>岩出警察署</t>
  </si>
  <si>
    <t>那賀町</t>
  </si>
  <si>
    <t>粉河町</t>
  </si>
  <si>
    <t>打田町</t>
  </si>
  <si>
    <t>岩出町</t>
  </si>
  <si>
    <t>貴志川町</t>
  </si>
  <si>
    <t>桃山町</t>
  </si>
  <si>
    <t>西･東･北署和歌山市</t>
  </si>
  <si>
    <t>海南警察署</t>
  </si>
  <si>
    <t>海南市</t>
  </si>
  <si>
    <t>野上町</t>
  </si>
  <si>
    <t>美里町</t>
  </si>
  <si>
    <t>有田警察署</t>
  </si>
  <si>
    <t>有田市</t>
  </si>
  <si>
    <t>下津町</t>
  </si>
  <si>
    <t>湯浅警察署</t>
  </si>
  <si>
    <t>湯浅町</t>
  </si>
  <si>
    <t>吉備町</t>
  </si>
  <si>
    <t>広川町</t>
  </si>
  <si>
    <t>金屋町</t>
  </si>
  <si>
    <t>清水町</t>
  </si>
  <si>
    <t>御坊警察署</t>
  </si>
  <si>
    <t>御坊市</t>
  </si>
  <si>
    <t>由良町</t>
  </si>
  <si>
    <t>日高町</t>
  </si>
  <si>
    <t>美浜町</t>
  </si>
  <si>
    <t>川辺町</t>
  </si>
  <si>
    <t>中津村</t>
  </si>
  <si>
    <t>美山村</t>
  </si>
  <si>
    <t>印南町</t>
  </si>
  <si>
    <t>田辺警察署</t>
  </si>
  <si>
    <t>田辺市</t>
  </si>
  <si>
    <t>南部町</t>
  </si>
  <si>
    <t>南部川村</t>
  </si>
  <si>
    <t>龍神村</t>
  </si>
  <si>
    <t>中辺路町</t>
  </si>
  <si>
    <t>上富田町</t>
  </si>
  <si>
    <t>大塔村</t>
  </si>
  <si>
    <t>白浜警察署</t>
  </si>
  <si>
    <t>白浜町</t>
  </si>
  <si>
    <t>日置川町</t>
  </si>
  <si>
    <t>串本警察署</t>
  </si>
  <si>
    <t>すさみ町</t>
  </si>
  <si>
    <t>串本町</t>
  </si>
  <si>
    <t>古座町</t>
  </si>
  <si>
    <t>古座川町</t>
  </si>
  <si>
    <t>新宮警察署</t>
  </si>
  <si>
    <t>新宮市</t>
  </si>
  <si>
    <t>那智勝浦町</t>
  </si>
  <si>
    <t>太地町</t>
  </si>
  <si>
    <t>熊野川町</t>
  </si>
  <si>
    <t>本宮町</t>
  </si>
  <si>
    <t>北山村</t>
  </si>
  <si>
    <t>不明</t>
  </si>
  <si>
    <t>Ｘ-09 道路交通法違反取締り状況</t>
  </si>
  <si>
    <t>単位：人</t>
  </si>
  <si>
    <t xml:space="preserve">   平成 8年1996</t>
  </si>
  <si>
    <t xml:space="preserve">   平成 9年1997</t>
  </si>
  <si>
    <t xml:space="preserve">   平成10年1998</t>
  </si>
  <si>
    <t xml:space="preserve"> 　総数</t>
  </si>
  <si>
    <t xml:space="preserve">   成人</t>
  </si>
  <si>
    <t xml:space="preserve">   少年</t>
  </si>
  <si>
    <t xml:space="preserve">     総  数</t>
  </si>
  <si>
    <t xml:space="preserve"> 道路交通法</t>
  </si>
  <si>
    <t>無免許</t>
  </si>
  <si>
    <t>酒酔い</t>
  </si>
  <si>
    <t>－</t>
    <phoneticPr fontId="4"/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</si>
  <si>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</si>
  <si>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</si>
  <si>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</si>
  <si>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</si>
  <si>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</si>
  <si>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</si>
  <si>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</si>
  <si>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</si>
  <si>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</si>
  <si>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</si>
  <si>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</si>
  <si>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</si>
  <si>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</si>
  <si>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</si>
  <si>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</si>
  <si>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徐行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</si>
  <si>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</si>
  <si>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</si>
  <si>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</si>
  <si>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</si>
  <si>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</si>
  <si>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</si>
  <si>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</si>
  <si>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道路不正使用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</si>
  <si>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</si>
  <si>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</si>
  <si>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</si>
  <si>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</si>
  <si>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</si>
  <si>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</si>
  <si>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</si>
  <si>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</si>
  <si>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Ｘ-01 火災の発生状況</t>
  </si>
  <si>
    <t xml:space="preserve">           総         数</t>
  </si>
  <si>
    <t xml:space="preserve">       うち建物</t>
  </si>
  <si>
    <t xml:space="preserve">   うち林野</t>
  </si>
  <si>
    <t xml:space="preserve">   出火</t>
  </si>
  <si>
    <t xml:space="preserve">  焼損</t>
  </si>
  <si>
    <t xml:space="preserve"> り災</t>
  </si>
  <si>
    <t xml:space="preserve"> 出火</t>
  </si>
  <si>
    <t xml:space="preserve"> 焼損</t>
  </si>
  <si>
    <t>出火</t>
  </si>
  <si>
    <t xml:space="preserve">   件数</t>
  </si>
  <si>
    <t xml:space="preserve">  害額</t>
  </si>
  <si>
    <t xml:space="preserve"> 世帯</t>
  </si>
  <si>
    <t xml:space="preserve"> 人員</t>
  </si>
  <si>
    <t xml:space="preserve"> 死者</t>
  </si>
  <si>
    <t xml:space="preserve"> 負傷者</t>
  </si>
  <si>
    <t xml:space="preserve"> 件数</t>
  </si>
  <si>
    <t xml:space="preserve"> 棟数</t>
  </si>
  <si>
    <t xml:space="preserve">  面積</t>
  </si>
  <si>
    <t>件数</t>
  </si>
  <si>
    <t xml:space="preserve"> 面積</t>
  </si>
  <si>
    <t xml:space="preserve"> 百万円</t>
  </si>
  <si>
    <t>世帯</t>
  </si>
  <si>
    <t>棟</t>
  </si>
  <si>
    <t>㎡</t>
  </si>
  <si>
    <t>ｱ-ﾙ</t>
  </si>
  <si>
    <t>　　 55　 1980</t>
  </si>
  <si>
    <t>　　 60　 1985</t>
  </si>
  <si>
    <t>　 　63 　1988</t>
  </si>
  <si>
    <t xml:space="preserve"> 平成元   1989</t>
  </si>
  <si>
    <t>　 　 2 　1990</t>
  </si>
  <si>
    <t>　　  3　 1991</t>
  </si>
  <si>
    <t>　　  4　 1992</t>
  </si>
  <si>
    <t>　　  5　 1993</t>
  </si>
  <si>
    <t>　　  6　 1994</t>
  </si>
  <si>
    <t>　　  7　 1995</t>
  </si>
  <si>
    <t>　　  8　 1996</t>
  </si>
  <si>
    <t>　　  9　 1997</t>
  </si>
  <si>
    <t>　　 10　 1998</t>
  </si>
  <si>
    <t xml:space="preserve">   1998年 1月</t>
  </si>
  <si>
    <t xml:space="preserve">          2</t>
  </si>
  <si>
    <t xml:space="preserve">          3</t>
  </si>
  <si>
    <t>－</t>
    <phoneticPr fontId="4"/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</si>
  <si>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</si>
  <si>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</si>
  <si>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</si>
  <si>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</si>
  <si>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</si>
  <si>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</si>
  <si>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</si>
  <si>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</si>
  <si>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</si>
  <si>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>Ｘ-02 総合出火原因件数</t>
  </si>
  <si>
    <t>ﾏｯﾁ</t>
  </si>
  <si>
    <t xml:space="preserve">  合計</t>
  </si>
  <si>
    <t xml:space="preserve"> たばこ</t>
  </si>
  <si>
    <t xml:space="preserve"> たき火</t>
  </si>
  <si>
    <t xml:space="preserve"> 放火等</t>
  </si>
  <si>
    <t xml:space="preserve"> ｺﾝﾛ</t>
  </si>
  <si>
    <t xml:space="preserve"> 火遊び</t>
  </si>
  <si>
    <t xml:space="preserve">  ｽﾄｰﾌﾞ</t>
  </si>
  <si>
    <t>･ﾗｲﾀｰ</t>
  </si>
  <si>
    <t xml:space="preserve"> 灯火</t>
  </si>
  <si>
    <t xml:space="preserve"> 煙突</t>
  </si>
  <si>
    <t>　　 63　 1988</t>
  </si>
  <si>
    <t>Ｘ-03 市町村別火災状況</t>
  </si>
  <si>
    <t xml:space="preserve">    うち林野</t>
  </si>
  <si>
    <t xml:space="preserve">  出火</t>
  </si>
  <si>
    <t>り災</t>
  </si>
  <si>
    <t>焼損</t>
  </si>
  <si>
    <t xml:space="preserve">  件数</t>
  </si>
  <si>
    <t xml:space="preserve">   焼損害額</t>
  </si>
  <si>
    <t>人員</t>
  </si>
  <si>
    <t>死者</t>
  </si>
  <si>
    <t>負傷者数</t>
  </si>
  <si>
    <t>棟数</t>
  </si>
  <si>
    <t xml:space="preserve"> 焼損面積</t>
  </si>
  <si>
    <t>千円</t>
  </si>
  <si>
    <t xml:space="preserve">      ｱｰﾙ</t>
  </si>
  <si>
    <t>平成10年1998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</si>
  <si>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</si>
  <si>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</si>
  <si>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</si>
  <si>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</si>
  <si>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</si>
  <si>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</si>
  <si>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</si>
  <si>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下 津 町</t>
  </si>
  <si>
    <t xml:space="preserve">   野 上 町</t>
  </si>
  <si>
    <t xml:space="preserve">   美 里 町</t>
  </si>
  <si>
    <t xml:space="preserve">   打 田 町</t>
  </si>
  <si>
    <t xml:space="preserve">   粉 河 町</t>
  </si>
  <si>
    <t xml:space="preserve">   那 賀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</si>
  <si>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</si>
  <si>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</si>
  <si>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</si>
  <si>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</si>
  <si>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</si>
  <si>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</si>
  <si>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</si>
  <si>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</si>
  <si>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</si>
  <si>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</si>
  <si>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吉 備 町</t>
  </si>
  <si>
    <t xml:space="preserve">   金 屋 町</t>
  </si>
  <si>
    <t xml:space="preserve">   清 水 町</t>
  </si>
  <si>
    <t xml:space="preserve">   美 浜 町</t>
  </si>
  <si>
    <t xml:space="preserve">   日 高 町</t>
  </si>
  <si>
    <t xml:space="preserve">   由 良 町</t>
  </si>
  <si>
    <t xml:space="preserve">   川 辺 町</t>
  </si>
  <si>
    <t xml:space="preserve">   中 津 村</t>
  </si>
  <si>
    <t xml:space="preserve">   美 山 村</t>
  </si>
  <si>
    <t xml:space="preserve">   龍 神 村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</si>
  <si>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</si>
  <si>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</si>
  <si>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</si>
  <si>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</si>
  <si>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中辺路町</t>
  </si>
  <si>
    <t xml:space="preserve">   大 塔 村</t>
  </si>
  <si>
    <t xml:space="preserve">   上富田町</t>
  </si>
  <si>
    <t xml:space="preserve">   日置川町</t>
  </si>
  <si>
    <t xml:space="preserve">   すさみ町</t>
  </si>
  <si>
    <t xml:space="preserve">   串 本 町</t>
  </si>
  <si>
    <t xml:space="preserve">   那智勝浦町</t>
  </si>
  <si>
    <t xml:space="preserve">   太 地 町 </t>
  </si>
  <si>
    <t xml:space="preserve">   古 座 町</t>
  </si>
  <si>
    <t xml:space="preserve">   古座川町</t>
  </si>
  <si>
    <t xml:space="preserve">   熊野川町</t>
  </si>
  <si>
    <t xml:space="preserve">   本 宮 町</t>
  </si>
  <si>
    <t xml:space="preserve">   北 山 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</si>
</sst>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57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0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5" xfId="1" applyFont="1" applyBorder="1"/>
    <xf numFmtId="37" fontId="1" fillId="0" borderId="1" xfId="1" applyFont="1" applyBorder="1" applyAlignment="1" applyProtection="1">
      <alignment horizontal="left"/>
    </xf>
    <xf numFmtId="37" fontId="3" fillId="0" borderId="0" xfId="1" applyFont="1" applyAlignment="1" applyProtection="1">
      <alignment horizontal="right"/>
    </xf>
    <xf numFmtId="37" fontId="1" fillId="0" borderId="0" xfId="1" applyFont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</xf>
    <xf numFmtId="37" fontId="3" fillId="0" borderId="3" xfId="1" applyFont="1" applyBorder="1" applyProtection="1"/>
    <xf numFmtId="37" fontId="1" fillId="0" borderId="2" xfId="1" applyFont="1" applyBorder="1" applyAlignment="1" applyProtection="1">
      <alignment horizontal="right"/>
    </xf>
    <xf numFmtId="37" fontId="3" fillId="0" borderId="1" xfId="1" applyFont="1" applyBorder="1" applyProtection="1"/>
    <xf numFmtId="37" fontId="3" fillId="0" borderId="5" xfId="1" applyFont="1" applyBorder="1" applyProtection="1"/>
    <xf numFmtId="37" fontId="1" fillId="0" borderId="3" xfId="1" applyFont="1" applyBorder="1" applyAlignment="1" applyProtection="1">
      <alignment horizontal="center"/>
    </xf>
    <xf numFmtId="176" fontId="1" fillId="0" borderId="0" xfId="1" applyNumberFormat="1" applyFont="1" applyProtection="1"/>
    <xf numFmtId="176" fontId="1" fillId="0" borderId="0" xfId="1" applyNumberFormat="1" applyFont="1" applyProtection="1"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176" fontId="3" fillId="0" borderId="0" xfId="1" applyNumberFormat="1" applyFont="1" applyProtection="1"/>
    <xf numFmtId="176" fontId="3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0" xfId="1" applyNumberFormat="1" applyFont="1" applyProtection="1"/>
    <xf numFmtId="37" fontId="3" fillId="0" borderId="0" xfId="1" applyFont="1" applyAlignment="1" applyProtection="1">
      <alignment horizontal="center"/>
    </xf>
    <xf numFmtId="37" fontId="1" fillId="0" borderId="0" xfId="1" applyFont="1" applyBorder="1" applyProtection="1">
      <protection locked="0"/>
    </xf>
    <xf numFmtId="1" fontId="1" fillId="0" borderId="1" xfId="1" applyNumberFormat="1" applyFont="1" applyBorder="1" applyProtection="1"/>
    <xf numFmtId="1" fontId="1" fillId="0" borderId="0" xfId="1" applyNumberFormat="1" applyFont="1" applyProtection="1"/>
    <xf numFmtId="37" fontId="1" fillId="0" borderId="1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</xf>
    <xf numFmtId="1" fontId="1" fillId="0" borderId="0" xfId="1" applyNumberFormat="1" applyFont="1" applyAlignment="1" applyProtection="1">
      <alignment horizontal="left"/>
    </xf>
    <xf numFmtId="37" fontId="1" fillId="0" borderId="0" xfId="1" applyFont="1" applyBorder="1" applyAlignment="1" applyProtection="1">
      <alignment horizontal="center"/>
    </xf>
    <xf numFmtId="37" fontId="3" fillId="0" borderId="0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  <protection locked="0"/>
    </xf>
    <xf numFmtId="37" fontId="1" fillId="0" borderId="4" xfId="1" applyFont="1" applyBorder="1" applyAlignment="1" applyProtection="1">
      <alignment horizontal="center"/>
      <protection locked="0"/>
    </xf>
    <xf numFmtId="37" fontId="1" fillId="0" borderId="4" xfId="1" applyFont="1" applyBorder="1" applyAlignment="1" applyProtection="1">
      <alignment horizontal="left"/>
      <protection locked="0"/>
    </xf>
    <xf numFmtId="37" fontId="1" fillId="0" borderId="0" xfId="1" applyFont="1" applyAlignment="1" applyProtection="1">
      <alignment horizontal="center"/>
    </xf>
    <xf numFmtId="37" fontId="3" fillId="0" borderId="0" xfId="1" applyFont="1" applyBorder="1" applyProtection="1">
      <protection locked="0"/>
    </xf>
    <xf numFmtId="37" fontId="1" fillId="0" borderId="5" xfId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5"/>
  <sheetViews>
    <sheetView showGridLines="0" tabSelected="1" zoomScale="75" workbookViewId="0"/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2.125" style="2" customWidth="1"/>
    <col min="4" max="6" width="10.875" style="2" customWidth="1"/>
    <col min="7" max="7" width="8.375" style="2" customWidth="1"/>
    <col min="8" max="9" width="10.875" style="2" customWidth="1"/>
    <col min="10" max="13" width="9.625" style="2"/>
    <col min="14" max="18" width="13.375" style="2" customWidth="1"/>
    <col min="19" max="19" width="18.375" style="2" customWidth="1"/>
    <col min="20" max="93" width="13.375" style="2" customWidth="1"/>
    <col min="94" max="256" width="9.625" style="2"/>
    <col min="257" max="257" width="13.375" style="2" customWidth="1"/>
    <col min="258" max="258" width="20.875" style="2" customWidth="1"/>
    <col min="259" max="259" width="12.125" style="2" customWidth="1"/>
    <col min="260" max="262" width="10.875" style="2" customWidth="1"/>
    <col min="263" max="263" width="8.375" style="2" customWidth="1"/>
    <col min="264" max="265" width="10.875" style="2" customWidth="1"/>
    <col min="266" max="269" width="9.625" style="2"/>
    <col min="270" max="274" width="13.375" style="2" customWidth="1"/>
    <col min="275" max="275" width="18.375" style="2" customWidth="1"/>
    <col min="276" max="349" width="13.375" style="2" customWidth="1"/>
    <col min="350" max="512" width="9.625" style="2"/>
    <col min="513" max="513" width="13.375" style="2" customWidth="1"/>
    <col min="514" max="514" width="20.875" style="2" customWidth="1"/>
    <col min="515" max="515" width="12.125" style="2" customWidth="1"/>
    <col min="516" max="518" width="10.875" style="2" customWidth="1"/>
    <col min="519" max="519" width="8.375" style="2" customWidth="1"/>
    <col min="520" max="521" width="10.875" style="2" customWidth="1"/>
    <col min="522" max="525" width="9.625" style="2"/>
    <col min="526" max="530" width="13.375" style="2" customWidth="1"/>
    <col min="531" max="531" width="18.375" style="2" customWidth="1"/>
    <col min="532" max="605" width="13.375" style="2" customWidth="1"/>
    <col min="606" max="768" width="9.625" style="2"/>
    <col min="769" max="769" width="13.375" style="2" customWidth="1"/>
    <col min="770" max="770" width="20.875" style="2" customWidth="1"/>
    <col min="771" max="771" width="12.125" style="2" customWidth="1"/>
    <col min="772" max="774" width="10.875" style="2" customWidth="1"/>
    <col min="775" max="775" width="8.375" style="2" customWidth="1"/>
    <col min="776" max="777" width="10.875" style="2" customWidth="1"/>
    <col min="778" max="781" width="9.625" style="2"/>
    <col min="782" max="786" width="13.375" style="2" customWidth="1"/>
    <col min="787" max="787" width="18.375" style="2" customWidth="1"/>
    <col min="788" max="861" width="13.375" style="2" customWidth="1"/>
    <col min="862" max="1024" width="9.625" style="2"/>
    <col min="1025" max="1025" width="13.375" style="2" customWidth="1"/>
    <col min="1026" max="1026" width="20.875" style="2" customWidth="1"/>
    <col min="1027" max="1027" width="12.125" style="2" customWidth="1"/>
    <col min="1028" max="1030" width="10.875" style="2" customWidth="1"/>
    <col min="1031" max="1031" width="8.375" style="2" customWidth="1"/>
    <col min="1032" max="1033" width="10.875" style="2" customWidth="1"/>
    <col min="1034" max="1037" width="9.625" style="2"/>
    <col min="1038" max="1042" width="13.375" style="2" customWidth="1"/>
    <col min="1043" max="1043" width="18.375" style="2" customWidth="1"/>
    <col min="1044" max="1117" width="13.375" style="2" customWidth="1"/>
    <col min="1118" max="1280" width="9.625" style="2"/>
    <col min="1281" max="1281" width="13.375" style="2" customWidth="1"/>
    <col min="1282" max="1282" width="20.875" style="2" customWidth="1"/>
    <col min="1283" max="1283" width="12.125" style="2" customWidth="1"/>
    <col min="1284" max="1286" width="10.875" style="2" customWidth="1"/>
    <col min="1287" max="1287" width="8.375" style="2" customWidth="1"/>
    <col min="1288" max="1289" width="10.875" style="2" customWidth="1"/>
    <col min="1290" max="1293" width="9.625" style="2"/>
    <col min="1294" max="1298" width="13.375" style="2" customWidth="1"/>
    <col min="1299" max="1299" width="18.375" style="2" customWidth="1"/>
    <col min="1300" max="1373" width="13.375" style="2" customWidth="1"/>
    <col min="1374" max="1536" width="9.625" style="2"/>
    <col min="1537" max="1537" width="13.375" style="2" customWidth="1"/>
    <col min="1538" max="1538" width="20.875" style="2" customWidth="1"/>
    <col min="1539" max="1539" width="12.125" style="2" customWidth="1"/>
    <col min="1540" max="1542" width="10.875" style="2" customWidth="1"/>
    <col min="1543" max="1543" width="8.375" style="2" customWidth="1"/>
    <col min="1544" max="1545" width="10.875" style="2" customWidth="1"/>
    <col min="1546" max="1549" width="9.625" style="2"/>
    <col min="1550" max="1554" width="13.375" style="2" customWidth="1"/>
    <col min="1555" max="1555" width="18.375" style="2" customWidth="1"/>
    <col min="1556" max="1629" width="13.375" style="2" customWidth="1"/>
    <col min="1630" max="1792" width="9.625" style="2"/>
    <col min="1793" max="1793" width="13.375" style="2" customWidth="1"/>
    <col min="1794" max="1794" width="20.875" style="2" customWidth="1"/>
    <col min="1795" max="1795" width="12.125" style="2" customWidth="1"/>
    <col min="1796" max="1798" width="10.875" style="2" customWidth="1"/>
    <col min="1799" max="1799" width="8.375" style="2" customWidth="1"/>
    <col min="1800" max="1801" width="10.875" style="2" customWidth="1"/>
    <col min="1802" max="1805" width="9.625" style="2"/>
    <col min="1806" max="1810" width="13.375" style="2" customWidth="1"/>
    <col min="1811" max="1811" width="18.375" style="2" customWidth="1"/>
    <col min="1812" max="1885" width="13.375" style="2" customWidth="1"/>
    <col min="1886" max="2048" width="9.625" style="2"/>
    <col min="2049" max="2049" width="13.375" style="2" customWidth="1"/>
    <col min="2050" max="2050" width="20.875" style="2" customWidth="1"/>
    <col min="2051" max="2051" width="12.125" style="2" customWidth="1"/>
    <col min="2052" max="2054" width="10.875" style="2" customWidth="1"/>
    <col min="2055" max="2055" width="8.375" style="2" customWidth="1"/>
    <col min="2056" max="2057" width="10.875" style="2" customWidth="1"/>
    <col min="2058" max="2061" width="9.625" style="2"/>
    <col min="2062" max="2066" width="13.375" style="2" customWidth="1"/>
    <col min="2067" max="2067" width="18.375" style="2" customWidth="1"/>
    <col min="2068" max="2141" width="13.375" style="2" customWidth="1"/>
    <col min="2142" max="2304" width="9.625" style="2"/>
    <col min="2305" max="2305" width="13.375" style="2" customWidth="1"/>
    <col min="2306" max="2306" width="20.875" style="2" customWidth="1"/>
    <col min="2307" max="2307" width="12.125" style="2" customWidth="1"/>
    <col min="2308" max="2310" width="10.875" style="2" customWidth="1"/>
    <col min="2311" max="2311" width="8.375" style="2" customWidth="1"/>
    <col min="2312" max="2313" width="10.875" style="2" customWidth="1"/>
    <col min="2314" max="2317" width="9.625" style="2"/>
    <col min="2318" max="2322" width="13.375" style="2" customWidth="1"/>
    <col min="2323" max="2323" width="18.375" style="2" customWidth="1"/>
    <col min="2324" max="2397" width="13.375" style="2" customWidth="1"/>
    <col min="2398" max="2560" width="9.625" style="2"/>
    <col min="2561" max="2561" width="13.375" style="2" customWidth="1"/>
    <col min="2562" max="2562" width="20.875" style="2" customWidth="1"/>
    <col min="2563" max="2563" width="12.125" style="2" customWidth="1"/>
    <col min="2564" max="2566" width="10.875" style="2" customWidth="1"/>
    <col min="2567" max="2567" width="8.375" style="2" customWidth="1"/>
    <col min="2568" max="2569" width="10.875" style="2" customWidth="1"/>
    <col min="2570" max="2573" width="9.625" style="2"/>
    <col min="2574" max="2578" width="13.375" style="2" customWidth="1"/>
    <col min="2579" max="2579" width="18.375" style="2" customWidth="1"/>
    <col min="2580" max="2653" width="13.375" style="2" customWidth="1"/>
    <col min="2654" max="2816" width="9.625" style="2"/>
    <col min="2817" max="2817" width="13.375" style="2" customWidth="1"/>
    <col min="2818" max="2818" width="20.875" style="2" customWidth="1"/>
    <col min="2819" max="2819" width="12.125" style="2" customWidth="1"/>
    <col min="2820" max="2822" width="10.875" style="2" customWidth="1"/>
    <col min="2823" max="2823" width="8.375" style="2" customWidth="1"/>
    <col min="2824" max="2825" width="10.875" style="2" customWidth="1"/>
    <col min="2826" max="2829" width="9.625" style="2"/>
    <col min="2830" max="2834" width="13.375" style="2" customWidth="1"/>
    <col min="2835" max="2835" width="18.375" style="2" customWidth="1"/>
    <col min="2836" max="2909" width="13.375" style="2" customWidth="1"/>
    <col min="2910" max="3072" width="9.625" style="2"/>
    <col min="3073" max="3073" width="13.375" style="2" customWidth="1"/>
    <col min="3074" max="3074" width="20.875" style="2" customWidth="1"/>
    <col min="3075" max="3075" width="12.125" style="2" customWidth="1"/>
    <col min="3076" max="3078" width="10.875" style="2" customWidth="1"/>
    <col min="3079" max="3079" width="8.375" style="2" customWidth="1"/>
    <col min="3080" max="3081" width="10.875" style="2" customWidth="1"/>
    <col min="3082" max="3085" width="9.625" style="2"/>
    <col min="3086" max="3090" width="13.375" style="2" customWidth="1"/>
    <col min="3091" max="3091" width="18.375" style="2" customWidth="1"/>
    <col min="3092" max="3165" width="13.375" style="2" customWidth="1"/>
    <col min="3166" max="3328" width="9.625" style="2"/>
    <col min="3329" max="3329" width="13.375" style="2" customWidth="1"/>
    <col min="3330" max="3330" width="20.875" style="2" customWidth="1"/>
    <col min="3331" max="3331" width="12.125" style="2" customWidth="1"/>
    <col min="3332" max="3334" width="10.875" style="2" customWidth="1"/>
    <col min="3335" max="3335" width="8.375" style="2" customWidth="1"/>
    <col min="3336" max="3337" width="10.875" style="2" customWidth="1"/>
    <col min="3338" max="3341" width="9.625" style="2"/>
    <col min="3342" max="3346" width="13.375" style="2" customWidth="1"/>
    <col min="3347" max="3347" width="18.375" style="2" customWidth="1"/>
    <col min="3348" max="3421" width="13.375" style="2" customWidth="1"/>
    <col min="3422" max="3584" width="9.625" style="2"/>
    <col min="3585" max="3585" width="13.375" style="2" customWidth="1"/>
    <col min="3586" max="3586" width="20.875" style="2" customWidth="1"/>
    <col min="3587" max="3587" width="12.125" style="2" customWidth="1"/>
    <col min="3588" max="3590" width="10.875" style="2" customWidth="1"/>
    <col min="3591" max="3591" width="8.375" style="2" customWidth="1"/>
    <col min="3592" max="3593" width="10.875" style="2" customWidth="1"/>
    <col min="3594" max="3597" width="9.625" style="2"/>
    <col min="3598" max="3602" width="13.375" style="2" customWidth="1"/>
    <col min="3603" max="3603" width="18.375" style="2" customWidth="1"/>
    <col min="3604" max="3677" width="13.375" style="2" customWidth="1"/>
    <col min="3678" max="3840" width="9.625" style="2"/>
    <col min="3841" max="3841" width="13.375" style="2" customWidth="1"/>
    <col min="3842" max="3842" width="20.875" style="2" customWidth="1"/>
    <col min="3843" max="3843" width="12.125" style="2" customWidth="1"/>
    <col min="3844" max="3846" width="10.875" style="2" customWidth="1"/>
    <col min="3847" max="3847" width="8.375" style="2" customWidth="1"/>
    <col min="3848" max="3849" width="10.875" style="2" customWidth="1"/>
    <col min="3850" max="3853" width="9.625" style="2"/>
    <col min="3854" max="3858" width="13.375" style="2" customWidth="1"/>
    <col min="3859" max="3859" width="18.375" style="2" customWidth="1"/>
    <col min="3860" max="3933" width="13.375" style="2" customWidth="1"/>
    <col min="3934" max="4096" width="9.625" style="2"/>
    <col min="4097" max="4097" width="13.375" style="2" customWidth="1"/>
    <col min="4098" max="4098" width="20.875" style="2" customWidth="1"/>
    <col min="4099" max="4099" width="12.125" style="2" customWidth="1"/>
    <col min="4100" max="4102" width="10.875" style="2" customWidth="1"/>
    <col min="4103" max="4103" width="8.375" style="2" customWidth="1"/>
    <col min="4104" max="4105" width="10.875" style="2" customWidth="1"/>
    <col min="4106" max="4109" width="9.625" style="2"/>
    <col min="4110" max="4114" width="13.375" style="2" customWidth="1"/>
    <col min="4115" max="4115" width="18.375" style="2" customWidth="1"/>
    <col min="4116" max="4189" width="13.375" style="2" customWidth="1"/>
    <col min="4190" max="4352" width="9.625" style="2"/>
    <col min="4353" max="4353" width="13.375" style="2" customWidth="1"/>
    <col min="4354" max="4354" width="20.875" style="2" customWidth="1"/>
    <col min="4355" max="4355" width="12.125" style="2" customWidth="1"/>
    <col min="4356" max="4358" width="10.875" style="2" customWidth="1"/>
    <col min="4359" max="4359" width="8.375" style="2" customWidth="1"/>
    <col min="4360" max="4361" width="10.875" style="2" customWidth="1"/>
    <col min="4362" max="4365" width="9.625" style="2"/>
    <col min="4366" max="4370" width="13.375" style="2" customWidth="1"/>
    <col min="4371" max="4371" width="18.375" style="2" customWidth="1"/>
    <col min="4372" max="4445" width="13.375" style="2" customWidth="1"/>
    <col min="4446" max="4608" width="9.625" style="2"/>
    <col min="4609" max="4609" width="13.375" style="2" customWidth="1"/>
    <col min="4610" max="4610" width="20.875" style="2" customWidth="1"/>
    <col min="4611" max="4611" width="12.125" style="2" customWidth="1"/>
    <col min="4612" max="4614" width="10.875" style="2" customWidth="1"/>
    <col min="4615" max="4615" width="8.375" style="2" customWidth="1"/>
    <col min="4616" max="4617" width="10.875" style="2" customWidth="1"/>
    <col min="4618" max="4621" width="9.625" style="2"/>
    <col min="4622" max="4626" width="13.375" style="2" customWidth="1"/>
    <col min="4627" max="4627" width="18.375" style="2" customWidth="1"/>
    <col min="4628" max="4701" width="13.375" style="2" customWidth="1"/>
    <col min="4702" max="4864" width="9.625" style="2"/>
    <col min="4865" max="4865" width="13.375" style="2" customWidth="1"/>
    <col min="4866" max="4866" width="20.875" style="2" customWidth="1"/>
    <col min="4867" max="4867" width="12.125" style="2" customWidth="1"/>
    <col min="4868" max="4870" width="10.875" style="2" customWidth="1"/>
    <col min="4871" max="4871" width="8.375" style="2" customWidth="1"/>
    <col min="4872" max="4873" width="10.875" style="2" customWidth="1"/>
    <col min="4874" max="4877" width="9.625" style="2"/>
    <col min="4878" max="4882" width="13.375" style="2" customWidth="1"/>
    <col min="4883" max="4883" width="18.375" style="2" customWidth="1"/>
    <col min="4884" max="4957" width="13.375" style="2" customWidth="1"/>
    <col min="4958" max="5120" width="9.625" style="2"/>
    <col min="5121" max="5121" width="13.375" style="2" customWidth="1"/>
    <col min="5122" max="5122" width="20.875" style="2" customWidth="1"/>
    <col min="5123" max="5123" width="12.125" style="2" customWidth="1"/>
    <col min="5124" max="5126" width="10.875" style="2" customWidth="1"/>
    <col min="5127" max="5127" width="8.375" style="2" customWidth="1"/>
    <col min="5128" max="5129" width="10.875" style="2" customWidth="1"/>
    <col min="5130" max="5133" width="9.625" style="2"/>
    <col min="5134" max="5138" width="13.375" style="2" customWidth="1"/>
    <col min="5139" max="5139" width="18.375" style="2" customWidth="1"/>
    <col min="5140" max="5213" width="13.375" style="2" customWidth="1"/>
    <col min="5214" max="5376" width="9.625" style="2"/>
    <col min="5377" max="5377" width="13.375" style="2" customWidth="1"/>
    <col min="5378" max="5378" width="20.875" style="2" customWidth="1"/>
    <col min="5379" max="5379" width="12.125" style="2" customWidth="1"/>
    <col min="5380" max="5382" width="10.875" style="2" customWidth="1"/>
    <col min="5383" max="5383" width="8.375" style="2" customWidth="1"/>
    <col min="5384" max="5385" width="10.875" style="2" customWidth="1"/>
    <col min="5386" max="5389" width="9.625" style="2"/>
    <col min="5390" max="5394" width="13.375" style="2" customWidth="1"/>
    <col min="5395" max="5395" width="18.375" style="2" customWidth="1"/>
    <col min="5396" max="5469" width="13.375" style="2" customWidth="1"/>
    <col min="5470" max="5632" width="9.625" style="2"/>
    <col min="5633" max="5633" width="13.375" style="2" customWidth="1"/>
    <col min="5634" max="5634" width="20.875" style="2" customWidth="1"/>
    <col min="5635" max="5635" width="12.125" style="2" customWidth="1"/>
    <col min="5636" max="5638" width="10.875" style="2" customWidth="1"/>
    <col min="5639" max="5639" width="8.375" style="2" customWidth="1"/>
    <col min="5640" max="5641" width="10.875" style="2" customWidth="1"/>
    <col min="5642" max="5645" width="9.625" style="2"/>
    <col min="5646" max="5650" width="13.375" style="2" customWidth="1"/>
    <col min="5651" max="5651" width="18.375" style="2" customWidth="1"/>
    <col min="5652" max="5725" width="13.375" style="2" customWidth="1"/>
    <col min="5726" max="5888" width="9.625" style="2"/>
    <col min="5889" max="5889" width="13.375" style="2" customWidth="1"/>
    <col min="5890" max="5890" width="20.875" style="2" customWidth="1"/>
    <col min="5891" max="5891" width="12.125" style="2" customWidth="1"/>
    <col min="5892" max="5894" width="10.875" style="2" customWidth="1"/>
    <col min="5895" max="5895" width="8.375" style="2" customWidth="1"/>
    <col min="5896" max="5897" width="10.875" style="2" customWidth="1"/>
    <col min="5898" max="5901" width="9.625" style="2"/>
    <col min="5902" max="5906" width="13.375" style="2" customWidth="1"/>
    <col min="5907" max="5907" width="18.375" style="2" customWidth="1"/>
    <col min="5908" max="5981" width="13.375" style="2" customWidth="1"/>
    <col min="5982" max="6144" width="9.625" style="2"/>
    <col min="6145" max="6145" width="13.375" style="2" customWidth="1"/>
    <col min="6146" max="6146" width="20.875" style="2" customWidth="1"/>
    <col min="6147" max="6147" width="12.125" style="2" customWidth="1"/>
    <col min="6148" max="6150" width="10.875" style="2" customWidth="1"/>
    <col min="6151" max="6151" width="8.375" style="2" customWidth="1"/>
    <col min="6152" max="6153" width="10.875" style="2" customWidth="1"/>
    <col min="6154" max="6157" width="9.625" style="2"/>
    <col min="6158" max="6162" width="13.375" style="2" customWidth="1"/>
    <col min="6163" max="6163" width="18.375" style="2" customWidth="1"/>
    <col min="6164" max="6237" width="13.375" style="2" customWidth="1"/>
    <col min="6238" max="6400" width="9.625" style="2"/>
    <col min="6401" max="6401" width="13.375" style="2" customWidth="1"/>
    <col min="6402" max="6402" width="20.875" style="2" customWidth="1"/>
    <col min="6403" max="6403" width="12.125" style="2" customWidth="1"/>
    <col min="6404" max="6406" width="10.875" style="2" customWidth="1"/>
    <col min="6407" max="6407" width="8.375" style="2" customWidth="1"/>
    <col min="6408" max="6409" width="10.875" style="2" customWidth="1"/>
    <col min="6410" max="6413" width="9.625" style="2"/>
    <col min="6414" max="6418" width="13.375" style="2" customWidth="1"/>
    <col min="6419" max="6419" width="18.375" style="2" customWidth="1"/>
    <col min="6420" max="6493" width="13.375" style="2" customWidth="1"/>
    <col min="6494" max="6656" width="9.625" style="2"/>
    <col min="6657" max="6657" width="13.375" style="2" customWidth="1"/>
    <col min="6658" max="6658" width="20.875" style="2" customWidth="1"/>
    <col min="6659" max="6659" width="12.125" style="2" customWidth="1"/>
    <col min="6660" max="6662" width="10.875" style="2" customWidth="1"/>
    <col min="6663" max="6663" width="8.375" style="2" customWidth="1"/>
    <col min="6664" max="6665" width="10.875" style="2" customWidth="1"/>
    <col min="6666" max="6669" width="9.625" style="2"/>
    <col min="6670" max="6674" width="13.375" style="2" customWidth="1"/>
    <col min="6675" max="6675" width="18.375" style="2" customWidth="1"/>
    <col min="6676" max="6749" width="13.375" style="2" customWidth="1"/>
    <col min="6750" max="6912" width="9.625" style="2"/>
    <col min="6913" max="6913" width="13.375" style="2" customWidth="1"/>
    <col min="6914" max="6914" width="20.875" style="2" customWidth="1"/>
    <col min="6915" max="6915" width="12.125" style="2" customWidth="1"/>
    <col min="6916" max="6918" width="10.875" style="2" customWidth="1"/>
    <col min="6919" max="6919" width="8.375" style="2" customWidth="1"/>
    <col min="6920" max="6921" width="10.875" style="2" customWidth="1"/>
    <col min="6922" max="6925" width="9.625" style="2"/>
    <col min="6926" max="6930" width="13.375" style="2" customWidth="1"/>
    <col min="6931" max="6931" width="18.375" style="2" customWidth="1"/>
    <col min="6932" max="7005" width="13.375" style="2" customWidth="1"/>
    <col min="7006" max="7168" width="9.625" style="2"/>
    <col min="7169" max="7169" width="13.375" style="2" customWidth="1"/>
    <col min="7170" max="7170" width="20.875" style="2" customWidth="1"/>
    <col min="7171" max="7171" width="12.125" style="2" customWidth="1"/>
    <col min="7172" max="7174" width="10.875" style="2" customWidth="1"/>
    <col min="7175" max="7175" width="8.375" style="2" customWidth="1"/>
    <col min="7176" max="7177" width="10.875" style="2" customWidth="1"/>
    <col min="7178" max="7181" width="9.625" style="2"/>
    <col min="7182" max="7186" width="13.375" style="2" customWidth="1"/>
    <col min="7187" max="7187" width="18.375" style="2" customWidth="1"/>
    <col min="7188" max="7261" width="13.375" style="2" customWidth="1"/>
    <col min="7262" max="7424" width="9.625" style="2"/>
    <col min="7425" max="7425" width="13.375" style="2" customWidth="1"/>
    <col min="7426" max="7426" width="20.875" style="2" customWidth="1"/>
    <col min="7427" max="7427" width="12.125" style="2" customWidth="1"/>
    <col min="7428" max="7430" width="10.875" style="2" customWidth="1"/>
    <col min="7431" max="7431" width="8.375" style="2" customWidth="1"/>
    <col min="7432" max="7433" width="10.875" style="2" customWidth="1"/>
    <col min="7434" max="7437" width="9.625" style="2"/>
    <col min="7438" max="7442" width="13.375" style="2" customWidth="1"/>
    <col min="7443" max="7443" width="18.375" style="2" customWidth="1"/>
    <col min="7444" max="7517" width="13.375" style="2" customWidth="1"/>
    <col min="7518" max="7680" width="9.625" style="2"/>
    <col min="7681" max="7681" width="13.375" style="2" customWidth="1"/>
    <col min="7682" max="7682" width="20.875" style="2" customWidth="1"/>
    <col min="7683" max="7683" width="12.125" style="2" customWidth="1"/>
    <col min="7684" max="7686" width="10.875" style="2" customWidth="1"/>
    <col min="7687" max="7687" width="8.375" style="2" customWidth="1"/>
    <col min="7688" max="7689" width="10.875" style="2" customWidth="1"/>
    <col min="7690" max="7693" width="9.625" style="2"/>
    <col min="7694" max="7698" width="13.375" style="2" customWidth="1"/>
    <col min="7699" max="7699" width="18.375" style="2" customWidth="1"/>
    <col min="7700" max="7773" width="13.375" style="2" customWidth="1"/>
    <col min="7774" max="7936" width="9.625" style="2"/>
    <col min="7937" max="7937" width="13.375" style="2" customWidth="1"/>
    <col min="7938" max="7938" width="20.875" style="2" customWidth="1"/>
    <col min="7939" max="7939" width="12.125" style="2" customWidth="1"/>
    <col min="7940" max="7942" width="10.875" style="2" customWidth="1"/>
    <col min="7943" max="7943" width="8.375" style="2" customWidth="1"/>
    <col min="7944" max="7945" width="10.875" style="2" customWidth="1"/>
    <col min="7946" max="7949" width="9.625" style="2"/>
    <col min="7950" max="7954" width="13.375" style="2" customWidth="1"/>
    <col min="7955" max="7955" width="18.375" style="2" customWidth="1"/>
    <col min="7956" max="8029" width="13.375" style="2" customWidth="1"/>
    <col min="8030" max="8192" width="9.625" style="2"/>
    <col min="8193" max="8193" width="13.375" style="2" customWidth="1"/>
    <col min="8194" max="8194" width="20.875" style="2" customWidth="1"/>
    <col min="8195" max="8195" width="12.125" style="2" customWidth="1"/>
    <col min="8196" max="8198" width="10.875" style="2" customWidth="1"/>
    <col min="8199" max="8199" width="8.375" style="2" customWidth="1"/>
    <col min="8200" max="8201" width="10.875" style="2" customWidth="1"/>
    <col min="8202" max="8205" width="9.625" style="2"/>
    <col min="8206" max="8210" width="13.375" style="2" customWidth="1"/>
    <col min="8211" max="8211" width="18.375" style="2" customWidth="1"/>
    <col min="8212" max="8285" width="13.375" style="2" customWidth="1"/>
    <col min="8286" max="8448" width="9.625" style="2"/>
    <col min="8449" max="8449" width="13.375" style="2" customWidth="1"/>
    <col min="8450" max="8450" width="20.875" style="2" customWidth="1"/>
    <col min="8451" max="8451" width="12.125" style="2" customWidth="1"/>
    <col min="8452" max="8454" width="10.875" style="2" customWidth="1"/>
    <col min="8455" max="8455" width="8.375" style="2" customWidth="1"/>
    <col min="8456" max="8457" width="10.875" style="2" customWidth="1"/>
    <col min="8458" max="8461" width="9.625" style="2"/>
    <col min="8462" max="8466" width="13.375" style="2" customWidth="1"/>
    <col min="8467" max="8467" width="18.375" style="2" customWidth="1"/>
    <col min="8468" max="8541" width="13.375" style="2" customWidth="1"/>
    <col min="8542" max="8704" width="9.625" style="2"/>
    <col min="8705" max="8705" width="13.375" style="2" customWidth="1"/>
    <col min="8706" max="8706" width="20.875" style="2" customWidth="1"/>
    <col min="8707" max="8707" width="12.125" style="2" customWidth="1"/>
    <col min="8708" max="8710" width="10.875" style="2" customWidth="1"/>
    <col min="8711" max="8711" width="8.375" style="2" customWidth="1"/>
    <col min="8712" max="8713" width="10.875" style="2" customWidth="1"/>
    <col min="8714" max="8717" width="9.625" style="2"/>
    <col min="8718" max="8722" width="13.375" style="2" customWidth="1"/>
    <col min="8723" max="8723" width="18.375" style="2" customWidth="1"/>
    <col min="8724" max="8797" width="13.375" style="2" customWidth="1"/>
    <col min="8798" max="8960" width="9.625" style="2"/>
    <col min="8961" max="8961" width="13.375" style="2" customWidth="1"/>
    <col min="8962" max="8962" width="20.875" style="2" customWidth="1"/>
    <col min="8963" max="8963" width="12.125" style="2" customWidth="1"/>
    <col min="8964" max="8966" width="10.875" style="2" customWidth="1"/>
    <col min="8967" max="8967" width="8.375" style="2" customWidth="1"/>
    <col min="8968" max="8969" width="10.875" style="2" customWidth="1"/>
    <col min="8970" max="8973" width="9.625" style="2"/>
    <col min="8974" max="8978" width="13.375" style="2" customWidth="1"/>
    <col min="8979" max="8979" width="18.375" style="2" customWidth="1"/>
    <col min="8980" max="9053" width="13.375" style="2" customWidth="1"/>
    <col min="9054" max="9216" width="9.625" style="2"/>
    <col min="9217" max="9217" width="13.375" style="2" customWidth="1"/>
    <col min="9218" max="9218" width="20.875" style="2" customWidth="1"/>
    <col min="9219" max="9219" width="12.125" style="2" customWidth="1"/>
    <col min="9220" max="9222" width="10.875" style="2" customWidth="1"/>
    <col min="9223" max="9223" width="8.375" style="2" customWidth="1"/>
    <col min="9224" max="9225" width="10.875" style="2" customWidth="1"/>
    <col min="9226" max="9229" width="9.625" style="2"/>
    <col min="9230" max="9234" width="13.375" style="2" customWidth="1"/>
    <col min="9235" max="9235" width="18.375" style="2" customWidth="1"/>
    <col min="9236" max="9309" width="13.375" style="2" customWidth="1"/>
    <col min="9310" max="9472" width="9.625" style="2"/>
    <col min="9473" max="9473" width="13.375" style="2" customWidth="1"/>
    <col min="9474" max="9474" width="20.875" style="2" customWidth="1"/>
    <col min="9475" max="9475" width="12.125" style="2" customWidth="1"/>
    <col min="9476" max="9478" width="10.875" style="2" customWidth="1"/>
    <col min="9479" max="9479" width="8.375" style="2" customWidth="1"/>
    <col min="9480" max="9481" width="10.875" style="2" customWidth="1"/>
    <col min="9482" max="9485" width="9.625" style="2"/>
    <col min="9486" max="9490" width="13.375" style="2" customWidth="1"/>
    <col min="9491" max="9491" width="18.375" style="2" customWidth="1"/>
    <col min="9492" max="9565" width="13.375" style="2" customWidth="1"/>
    <col min="9566" max="9728" width="9.625" style="2"/>
    <col min="9729" max="9729" width="13.375" style="2" customWidth="1"/>
    <col min="9730" max="9730" width="20.875" style="2" customWidth="1"/>
    <col min="9731" max="9731" width="12.125" style="2" customWidth="1"/>
    <col min="9732" max="9734" width="10.875" style="2" customWidth="1"/>
    <col min="9735" max="9735" width="8.375" style="2" customWidth="1"/>
    <col min="9736" max="9737" width="10.875" style="2" customWidth="1"/>
    <col min="9738" max="9741" width="9.625" style="2"/>
    <col min="9742" max="9746" width="13.375" style="2" customWidth="1"/>
    <col min="9747" max="9747" width="18.375" style="2" customWidth="1"/>
    <col min="9748" max="9821" width="13.375" style="2" customWidth="1"/>
    <col min="9822" max="9984" width="9.625" style="2"/>
    <col min="9985" max="9985" width="13.375" style="2" customWidth="1"/>
    <col min="9986" max="9986" width="20.875" style="2" customWidth="1"/>
    <col min="9987" max="9987" width="12.125" style="2" customWidth="1"/>
    <col min="9988" max="9990" width="10.875" style="2" customWidth="1"/>
    <col min="9991" max="9991" width="8.375" style="2" customWidth="1"/>
    <col min="9992" max="9993" width="10.875" style="2" customWidth="1"/>
    <col min="9994" max="9997" width="9.625" style="2"/>
    <col min="9998" max="10002" width="13.375" style="2" customWidth="1"/>
    <col min="10003" max="10003" width="18.375" style="2" customWidth="1"/>
    <col min="10004" max="10077" width="13.375" style="2" customWidth="1"/>
    <col min="10078" max="10240" width="9.625" style="2"/>
    <col min="10241" max="10241" width="13.375" style="2" customWidth="1"/>
    <col min="10242" max="10242" width="20.875" style="2" customWidth="1"/>
    <col min="10243" max="10243" width="12.125" style="2" customWidth="1"/>
    <col min="10244" max="10246" width="10.875" style="2" customWidth="1"/>
    <col min="10247" max="10247" width="8.375" style="2" customWidth="1"/>
    <col min="10248" max="10249" width="10.875" style="2" customWidth="1"/>
    <col min="10250" max="10253" width="9.625" style="2"/>
    <col min="10254" max="10258" width="13.375" style="2" customWidth="1"/>
    <col min="10259" max="10259" width="18.375" style="2" customWidth="1"/>
    <col min="10260" max="10333" width="13.375" style="2" customWidth="1"/>
    <col min="10334" max="10496" width="9.625" style="2"/>
    <col min="10497" max="10497" width="13.375" style="2" customWidth="1"/>
    <col min="10498" max="10498" width="20.875" style="2" customWidth="1"/>
    <col min="10499" max="10499" width="12.125" style="2" customWidth="1"/>
    <col min="10500" max="10502" width="10.875" style="2" customWidth="1"/>
    <col min="10503" max="10503" width="8.375" style="2" customWidth="1"/>
    <col min="10504" max="10505" width="10.875" style="2" customWidth="1"/>
    <col min="10506" max="10509" width="9.625" style="2"/>
    <col min="10510" max="10514" width="13.375" style="2" customWidth="1"/>
    <col min="10515" max="10515" width="18.375" style="2" customWidth="1"/>
    <col min="10516" max="10589" width="13.375" style="2" customWidth="1"/>
    <col min="10590" max="10752" width="9.625" style="2"/>
    <col min="10753" max="10753" width="13.375" style="2" customWidth="1"/>
    <col min="10754" max="10754" width="20.875" style="2" customWidth="1"/>
    <col min="10755" max="10755" width="12.125" style="2" customWidth="1"/>
    <col min="10756" max="10758" width="10.875" style="2" customWidth="1"/>
    <col min="10759" max="10759" width="8.375" style="2" customWidth="1"/>
    <col min="10760" max="10761" width="10.875" style="2" customWidth="1"/>
    <col min="10762" max="10765" width="9.625" style="2"/>
    <col min="10766" max="10770" width="13.375" style="2" customWidth="1"/>
    <col min="10771" max="10771" width="18.375" style="2" customWidth="1"/>
    <col min="10772" max="10845" width="13.375" style="2" customWidth="1"/>
    <col min="10846" max="11008" width="9.625" style="2"/>
    <col min="11009" max="11009" width="13.375" style="2" customWidth="1"/>
    <col min="11010" max="11010" width="20.875" style="2" customWidth="1"/>
    <col min="11011" max="11011" width="12.125" style="2" customWidth="1"/>
    <col min="11012" max="11014" width="10.875" style="2" customWidth="1"/>
    <col min="11015" max="11015" width="8.375" style="2" customWidth="1"/>
    <col min="11016" max="11017" width="10.875" style="2" customWidth="1"/>
    <col min="11018" max="11021" width="9.625" style="2"/>
    <col min="11022" max="11026" width="13.375" style="2" customWidth="1"/>
    <col min="11027" max="11027" width="18.375" style="2" customWidth="1"/>
    <col min="11028" max="11101" width="13.375" style="2" customWidth="1"/>
    <col min="11102" max="11264" width="9.625" style="2"/>
    <col min="11265" max="11265" width="13.375" style="2" customWidth="1"/>
    <col min="11266" max="11266" width="20.875" style="2" customWidth="1"/>
    <col min="11267" max="11267" width="12.125" style="2" customWidth="1"/>
    <col min="11268" max="11270" width="10.875" style="2" customWidth="1"/>
    <col min="11271" max="11271" width="8.375" style="2" customWidth="1"/>
    <col min="11272" max="11273" width="10.875" style="2" customWidth="1"/>
    <col min="11274" max="11277" width="9.625" style="2"/>
    <col min="11278" max="11282" width="13.375" style="2" customWidth="1"/>
    <col min="11283" max="11283" width="18.375" style="2" customWidth="1"/>
    <col min="11284" max="11357" width="13.375" style="2" customWidth="1"/>
    <col min="11358" max="11520" width="9.625" style="2"/>
    <col min="11521" max="11521" width="13.375" style="2" customWidth="1"/>
    <col min="11522" max="11522" width="20.875" style="2" customWidth="1"/>
    <col min="11523" max="11523" width="12.125" style="2" customWidth="1"/>
    <col min="11524" max="11526" width="10.875" style="2" customWidth="1"/>
    <col min="11527" max="11527" width="8.375" style="2" customWidth="1"/>
    <col min="11528" max="11529" width="10.875" style="2" customWidth="1"/>
    <col min="11530" max="11533" width="9.625" style="2"/>
    <col min="11534" max="11538" width="13.375" style="2" customWidth="1"/>
    <col min="11539" max="11539" width="18.375" style="2" customWidth="1"/>
    <col min="11540" max="11613" width="13.375" style="2" customWidth="1"/>
    <col min="11614" max="11776" width="9.625" style="2"/>
    <col min="11777" max="11777" width="13.375" style="2" customWidth="1"/>
    <col min="11778" max="11778" width="20.875" style="2" customWidth="1"/>
    <col min="11779" max="11779" width="12.125" style="2" customWidth="1"/>
    <col min="11780" max="11782" width="10.875" style="2" customWidth="1"/>
    <col min="11783" max="11783" width="8.375" style="2" customWidth="1"/>
    <col min="11784" max="11785" width="10.875" style="2" customWidth="1"/>
    <col min="11786" max="11789" width="9.625" style="2"/>
    <col min="11790" max="11794" width="13.375" style="2" customWidth="1"/>
    <col min="11795" max="11795" width="18.375" style="2" customWidth="1"/>
    <col min="11796" max="11869" width="13.375" style="2" customWidth="1"/>
    <col min="11870" max="12032" width="9.625" style="2"/>
    <col min="12033" max="12033" width="13.375" style="2" customWidth="1"/>
    <col min="12034" max="12034" width="20.875" style="2" customWidth="1"/>
    <col min="12035" max="12035" width="12.125" style="2" customWidth="1"/>
    <col min="12036" max="12038" width="10.875" style="2" customWidth="1"/>
    <col min="12039" max="12039" width="8.375" style="2" customWidth="1"/>
    <col min="12040" max="12041" width="10.875" style="2" customWidth="1"/>
    <col min="12042" max="12045" width="9.625" style="2"/>
    <col min="12046" max="12050" width="13.375" style="2" customWidth="1"/>
    <col min="12051" max="12051" width="18.375" style="2" customWidth="1"/>
    <col min="12052" max="12125" width="13.375" style="2" customWidth="1"/>
    <col min="12126" max="12288" width="9.625" style="2"/>
    <col min="12289" max="12289" width="13.375" style="2" customWidth="1"/>
    <col min="12290" max="12290" width="20.875" style="2" customWidth="1"/>
    <col min="12291" max="12291" width="12.125" style="2" customWidth="1"/>
    <col min="12292" max="12294" width="10.875" style="2" customWidth="1"/>
    <col min="12295" max="12295" width="8.375" style="2" customWidth="1"/>
    <col min="12296" max="12297" width="10.875" style="2" customWidth="1"/>
    <col min="12298" max="12301" width="9.625" style="2"/>
    <col min="12302" max="12306" width="13.375" style="2" customWidth="1"/>
    <col min="12307" max="12307" width="18.375" style="2" customWidth="1"/>
    <col min="12308" max="12381" width="13.375" style="2" customWidth="1"/>
    <col min="12382" max="12544" width="9.625" style="2"/>
    <col min="12545" max="12545" width="13.375" style="2" customWidth="1"/>
    <col min="12546" max="12546" width="20.875" style="2" customWidth="1"/>
    <col min="12547" max="12547" width="12.125" style="2" customWidth="1"/>
    <col min="12548" max="12550" width="10.875" style="2" customWidth="1"/>
    <col min="12551" max="12551" width="8.375" style="2" customWidth="1"/>
    <col min="12552" max="12553" width="10.875" style="2" customWidth="1"/>
    <col min="12554" max="12557" width="9.625" style="2"/>
    <col min="12558" max="12562" width="13.375" style="2" customWidth="1"/>
    <col min="12563" max="12563" width="18.375" style="2" customWidth="1"/>
    <col min="12564" max="12637" width="13.375" style="2" customWidth="1"/>
    <col min="12638" max="12800" width="9.625" style="2"/>
    <col min="12801" max="12801" width="13.375" style="2" customWidth="1"/>
    <col min="12802" max="12802" width="20.875" style="2" customWidth="1"/>
    <col min="12803" max="12803" width="12.125" style="2" customWidth="1"/>
    <col min="12804" max="12806" width="10.875" style="2" customWidth="1"/>
    <col min="12807" max="12807" width="8.375" style="2" customWidth="1"/>
    <col min="12808" max="12809" width="10.875" style="2" customWidth="1"/>
    <col min="12810" max="12813" width="9.625" style="2"/>
    <col min="12814" max="12818" width="13.375" style="2" customWidth="1"/>
    <col min="12819" max="12819" width="18.375" style="2" customWidth="1"/>
    <col min="12820" max="12893" width="13.375" style="2" customWidth="1"/>
    <col min="12894" max="13056" width="9.625" style="2"/>
    <col min="13057" max="13057" width="13.375" style="2" customWidth="1"/>
    <col min="13058" max="13058" width="20.875" style="2" customWidth="1"/>
    <col min="13059" max="13059" width="12.125" style="2" customWidth="1"/>
    <col min="13060" max="13062" width="10.875" style="2" customWidth="1"/>
    <col min="13063" max="13063" width="8.375" style="2" customWidth="1"/>
    <col min="13064" max="13065" width="10.875" style="2" customWidth="1"/>
    <col min="13066" max="13069" width="9.625" style="2"/>
    <col min="13070" max="13074" width="13.375" style="2" customWidth="1"/>
    <col min="13075" max="13075" width="18.375" style="2" customWidth="1"/>
    <col min="13076" max="13149" width="13.375" style="2" customWidth="1"/>
    <col min="13150" max="13312" width="9.625" style="2"/>
    <col min="13313" max="13313" width="13.375" style="2" customWidth="1"/>
    <col min="13314" max="13314" width="20.875" style="2" customWidth="1"/>
    <col min="13315" max="13315" width="12.125" style="2" customWidth="1"/>
    <col min="13316" max="13318" width="10.875" style="2" customWidth="1"/>
    <col min="13319" max="13319" width="8.375" style="2" customWidth="1"/>
    <col min="13320" max="13321" width="10.875" style="2" customWidth="1"/>
    <col min="13322" max="13325" width="9.625" style="2"/>
    <col min="13326" max="13330" width="13.375" style="2" customWidth="1"/>
    <col min="13331" max="13331" width="18.375" style="2" customWidth="1"/>
    <col min="13332" max="13405" width="13.375" style="2" customWidth="1"/>
    <col min="13406" max="13568" width="9.625" style="2"/>
    <col min="13569" max="13569" width="13.375" style="2" customWidth="1"/>
    <col min="13570" max="13570" width="20.875" style="2" customWidth="1"/>
    <col min="13571" max="13571" width="12.125" style="2" customWidth="1"/>
    <col min="13572" max="13574" width="10.875" style="2" customWidth="1"/>
    <col min="13575" max="13575" width="8.375" style="2" customWidth="1"/>
    <col min="13576" max="13577" width="10.875" style="2" customWidth="1"/>
    <col min="13578" max="13581" width="9.625" style="2"/>
    <col min="13582" max="13586" width="13.375" style="2" customWidth="1"/>
    <col min="13587" max="13587" width="18.375" style="2" customWidth="1"/>
    <col min="13588" max="13661" width="13.375" style="2" customWidth="1"/>
    <col min="13662" max="13824" width="9.625" style="2"/>
    <col min="13825" max="13825" width="13.375" style="2" customWidth="1"/>
    <col min="13826" max="13826" width="20.875" style="2" customWidth="1"/>
    <col min="13827" max="13827" width="12.125" style="2" customWidth="1"/>
    <col min="13828" max="13830" width="10.875" style="2" customWidth="1"/>
    <col min="13831" max="13831" width="8.375" style="2" customWidth="1"/>
    <col min="13832" max="13833" width="10.875" style="2" customWidth="1"/>
    <col min="13834" max="13837" width="9.625" style="2"/>
    <col min="13838" max="13842" width="13.375" style="2" customWidth="1"/>
    <col min="13843" max="13843" width="18.375" style="2" customWidth="1"/>
    <col min="13844" max="13917" width="13.375" style="2" customWidth="1"/>
    <col min="13918" max="14080" width="9.625" style="2"/>
    <col min="14081" max="14081" width="13.375" style="2" customWidth="1"/>
    <col min="14082" max="14082" width="20.875" style="2" customWidth="1"/>
    <col min="14083" max="14083" width="12.125" style="2" customWidth="1"/>
    <col min="14084" max="14086" width="10.875" style="2" customWidth="1"/>
    <col min="14087" max="14087" width="8.375" style="2" customWidth="1"/>
    <col min="14088" max="14089" width="10.875" style="2" customWidth="1"/>
    <col min="14090" max="14093" width="9.625" style="2"/>
    <col min="14094" max="14098" width="13.375" style="2" customWidth="1"/>
    <col min="14099" max="14099" width="18.375" style="2" customWidth="1"/>
    <col min="14100" max="14173" width="13.375" style="2" customWidth="1"/>
    <col min="14174" max="14336" width="9.625" style="2"/>
    <col min="14337" max="14337" width="13.375" style="2" customWidth="1"/>
    <col min="14338" max="14338" width="20.875" style="2" customWidth="1"/>
    <col min="14339" max="14339" width="12.125" style="2" customWidth="1"/>
    <col min="14340" max="14342" width="10.875" style="2" customWidth="1"/>
    <col min="14343" max="14343" width="8.375" style="2" customWidth="1"/>
    <col min="14344" max="14345" width="10.875" style="2" customWidth="1"/>
    <col min="14346" max="14349" width="9.625" style="2"/>
    <col min="14350" max="14354" width="13.375" style="2" customWidth="1"/>
    <col min="14355" max="14355" width="18.375" style="2" customWidth="1"/>
    <col min="14356" max="14429" width="13.375" style="2" customWidth="1"/>
    <col min="14430" max="14592" width="9.625" style="2"/>
    <col min="14593" max="14593" width="13.375" style="2" customWidth="1"/>
    <col min="14594" max="14594" width="20.875" style="2" customWidth="1"/>
    <col min="14595" max="14595" width="12.125" style="2" customWidth="1"/>
    <col min="14596" max="14598" width="10.875" style="2" customWidth="1"/>
    <col min="14599" max="14599" width="8.375" style="2" customWidth="1"/>
    <col min="14600" max="14601" width="10.875" style="2" customWidth="1"/>
    <col min="14602" max="14605" width="9.625" style="2"/>
    <col min="14606" max="14610" width="13.375" style="2" customWidth="1"/>
    <col min="14611" max="14611" width="18.375" style="2" customWidth="1"/>
    <col min="14612" max="14685" width="13.375" style="2" customWidth="1"/>
    <col min="14686" max="14848" width="9.625" style="2"/>
    <col min="14849" max="14849" width="13.375" style="2" customWidth="1"/>
    <col min="14850" max="14850" width="20.875" style="2" customWidth="1"/>
    <col min="14851" max="14851" width="12.125" style="2" customWidth="1"/>
    <col min="14852" max="14854" width="10.875" style="2" customWidth="1"/>
    <col min="14855" max="14855" width="8.375" style="2" customWidth="1"/>
    <col min="14856" max="14857" width="10.875" style="2" customWidth="1"/>
    <col min="14858" max="14861" width="9.625" style="2"/>
    <col min="14862" max="14866" width="13.375" style="2" customWidth="1"/>
    <col min="14867" max="14867" width="18.375" style="2" customWidth="1"/>
    <col min="14868" max="14941" width="13.375" style="2" customWidth="1"/>
    <col min="14942" max="15104" width="9.625" style="2"/>
    <col min="15105" max="15105" width="13.375" style="2" customWidth="1"/>
    <col min="15106" max="15106" width="20.875" style="2" customWidth="1"/>
    <col min="15107" max="15107" width="12.125" style="2" customWidth="1"/>
    <col min="15108" max="15110" width="10.875" style="2" customWidth="1"/>
    <col min="15111" max="15111" width="8.375" style="2" customWidth="1"/>
    <col min="15112" max="15113" width="10.875" style="2" customWidth="1"/>
    <col min="15114" max="15117" width="9.625" style="2"/>
    <col min="15118" max="15122" width="13.375" style="2" customWidth="1"/>
    <col min="15123" max="15123" width="18.375" style="2" customWidth="1"/>
    <col min="15124" max="15197" width="13.375" style="2" customWidth="1"/>
    <col min="15198" max="15360" width="9.625" style="2"/>
    <col min="15361" max="15361" width="13.375" style="2" customWidth="1"/>
    <col min="15362" max="15362" width="20.875" style="2" customWidth="1"/>
    <col min="15363" max="15363" width="12.125" style="2" customWidth="1"/>
    <col min="15364" max="15366" width="10.875" style="2" customWidth="1"/>
    <col min="15367" max="15367" width="8.375" style="2" customWidth="1"/>
    <col min="15368" max="15369" width="10.875" style="2" customWidth="1"/>
    <col min="15370" max="15373" width="9.625" style="2"/>
    <col min="15374" max="15378" width="13.375" style="2" customWidth="1"/>
    <col min="15379" max="15379" width="18.375" style="2" customWidth="1"/>
    <col min="15380" max="15453" width="13.375" style="2" customWidth="1"/>
    <col min="15454" max="15616" width="9.625" style="2"/>
    <col min="15617" max="15617" width="13.375" style="2" customWidth="1"/>
    <col min="15618" max="15618" width="20.875" style="2" customWidth="1"/>
    <col min="15619" max="15619" width="12.125" style="2" customWidth="1"/>
    <col min="15620" max="15622" width="10.875" style="2" customWidth="1"/>
    <col min="15623" max="15623" width="8.375" style="2" customWidth="1"/>
    <col min="15624" max="15625" width="10.875" style="2" customWidth="1"/>
    <col min="15626" max="15629" width="9.625" style="2"/>
    <col min="15630" max="15634" width="13.375" style="2" customWidth="1"/>
    <col min="15635" max="15635" width="18.375" style="2" customWidth="1"/>
    <col min="15636" max="15709" width="13.375" style="2" customWidth="1"/>
    <col min="15710" max="15872" width="9.625" style="2"/>
    <col min="15873" max="15873" width="13.375" style="2" customWidth="1"/>
    <col min="15874" max="15874" width="20.875" style="2" customWidth="1"/>
    <col min="15875" max="15875" width="12.125" style="2" customWidth="1"/>
    <col min="15876" max="15878" width="10.875" style="2" customWidth="1"/>
    <col min="15879" max="15879" width="8.375" style="2" customWidth="1"/>
    <col min="15880" max="15881" width="10.875" style="2" customWidth="1"/>
    <col min="15882" max="15885" width="9.625" style="2"/>
    <col min="15886" max="15890" width="13.375" style="2" customWidth="1"/>
    <col min="15891" max="15891" width="18.375" style="2" customWidth="1"/>
    <col min="15892" max="15965" width="13.375" style="2" customWidth="1"/>
    <col min="15966" max="16128" width="9.625" style="2"/>
    <col min="16129" max="16129" width="13.375" style="2" customWidth="1"/>
    <col min="16130" max="16130" width="20.875" style="2" customWidth="1"/>
    <col min="16131" max="16131" width="12.125" style="2" customWidth="1"/>
    <col min="16132" max="16134" width="10.875" style="2" customWidth="1"/>
    <col min="16135" max="16135" width="8.375" style="2" customWidth="1"/>
    <col min="16136" max="16137" width="10.875" style="2" customWidth="1"/>
    <col min="16138" max="16141" width="9.625" style="2"/>
    <col min="16142" max="16146" width="13.375" style="2" customWidth="1"/>
    <col min="16147" max="16147" width="18.375" style="2" customWidth="1"/>
    <col min="16148" max="16221" width="13.375" style="2" customWidth="1"/>
    <col min="16222" max="16384" width="9.625" style="2"/>
  </cols>
  <sheetData>
    <row r="1" spans="1:14" x14ac:dyDescent="0.2">
      <c r="A1" s="1"/>
    </row>
    <row r="6" spans="1:14" x14ac:dyDescent="0.2">
      <c r="E6" s="3" t="s">
        <v>377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x14ac:dyDescent="0.2">
      <c r="B8" s="8"/>
      <c r="C8" s="13"/>
      <c r="I8" s="6"/>
      <c r="J8" s="6"/>
      <c r="K8" s="6"/>
      <c r="L8" s="6"/>
      <c r="M8" s="6"/>
      <c r="N8" s="8"/>
    </row>
    <row r="9" spans="1:14" x14ac:dyDescent="0.2">
      <c r="B9" s="8"/>
      <c r="C9" s="10"/>
      <c r="D9" s="9" t="s">
        <v>378</v>
      </c>
      <c r="E9" s="6"/>
      <c r="F9" s="6"/>
      <c r="G9" s="6"/>
      <c r="H9" s="6"/>
      <c r="I9" s="12" t="s">
        <v>379</v>
      </c>
      <c r="J9" s="6"/>
      <c r="K9" s="6"/>
      <c r="L9" s="12" t="s">
        <v>380</v>
      </c>
      <c r="M9" s="6"/>
      <c r="N9" s="8"/>
    </row>
    <row r="10" spans="1:14" x14ac:dyDescent="0.2">
      <c r="B10" s="8"/>
      <c r="C10" s="5" t="s">
        <v>381</v>
      </c>
      <c r="D10" s="5" t="s">
        <v>382</v>
      </c>
      <c r="E10" s="7" t="s">
        <v>383</v>
      </c>
      <c r="F10" s="7" t="s">
        <v>383</v>
      </c>
      <c r="G10" s="5" t="s">
        <v>5</v>
      </c>
      <c r="H10" s="5" t="s">
        <v>5</v>
      </c>
      <c r="I10" s="7" t="s">
        <v>384</v>
      </c>
      <c r="J10" s="7" t="s">
        <v>385</v>
      </c>
      <c r="K10" s="5" t="s">
        <v>382</v>
      </c>
      <c r="L10" s="7" t="s">
        <v>386</v>
      </c>
      <c r="M10" s="5" t="s">
        <v>385</v>
      </c>
      <c r="N10" s="8"/>
    </row>
    <row r="11" spans="1:14" x14ac:dyDescent="0.2">
      <c r="B11" s="6"/>
      <c r="C11" s="12" t="s">
        <v>387</v>
      </c>
      <c r="D11" s="12" t="s">
        <v>388</v>
      </c>
      <c r="E11" s="11" t="s">
        <v>389</v>
      </c>
      <c r="F11" s="11" t="s">
        <v>390</v>
      </c>
      <c r="G11" s="11" t="s">
        <v>391</v>
      </c>
      <c r="H11" s="11" t="s">
        <v>392</v>
      </c>
      <c r="I11" s="11" t="s">
        <v>393</v>
      </c>
      <c r="J11" s="11" t="s">
        <v>394</v>
      </c>
      <c r="K11" s="12" t="s">
        <v>395</v>
      </c>
      <c r="L11" s="11" t="s">
        <v>396</v>
      </c>
      <c r="M11" s="12" t="s">
        <v>397</v>
      </c>
      <c r="N11" s="8"/>
    </row>
    <row r="12" spans="1:14" x14ac:dyDescent="0.2">
      <c r="B12" s="8"/>
      <c r="C12" s="28" t="s">
        <v>140</v>
      </c>
      <c r="D12" s="26" t="s">
        <v>398</v>
      </c>
      <c r="E12" s="26" t="s">
        <v>399</v>
      </c>
      <c r="F12" s="26" t="s">
        <v>141</v>
      </c>
      <c r="G12" s="26" t="s">
        <v>141</v>
      </c>
      <c r="H12" s="26" t="s">
        <v>141</v>
      </c>
      <c r="I12" s="26" t="s">
        <v>140</v>
      </c>
      <c r="J12" s="26" t="s">
        <v>400</v>
      </c>
      <c r="K12" s="26" t="s">
        <v>401</v>
      </c>
      <c r="L12" s="26" t="s">
        <v>140</v>
      </c>
      <c r="M12" s="26" t="s">
        <v>402</v>
      </c>
      <c r="N12" s="8"/>
    </row>
    <row r="13" spans="1:14" x14ac:dyDescent="0.2">
      <c r="B13" s="49" t="s">
        <v>22</v>
      </c>
      <c r="C13" s="25">
        <v>331</v>
      </c>
      <c r="D13" s="15">
        <v>764</v>
      </c>
      <c r="E13" s="15">
        <v>243</v>
      </c>
      <c r="F13" s="15">
        <v>669</v>
      </c>
      <c r="G13" s="15">
        <v>19</v>
      </c>
      <c r="H13" s="15">
        <v>61</v>
      </c>
      <c r="I13" s="15">
        <v>233</v>
      </c>
      <c r="J13" s="15">
        <v>321</v>
      </c>
      <c r="K13" s="15">
        <v>20228</v>
      </c>
      <c r="L13" s="15">
        <v>49</v>
      </c>
      <c r="M13" s="15">
        <v>1060</v>
      </c>
      <c r="N13" s="8"/>
    </row>
    <row r="14" spans="1:14" x14ac:dyDescent="0.2">
      <c r="B14" s="40" t="s">
        <v>403</v>
      </c>
      <c r="C14" s="25">
        <v>303</v>
      </c>
      <c r="D14" s="15">
        <v>1265</v>
      </c>
      <c r="E14" s="15">
        <v>278</v>
      </c>
      <c r="F14" s="15">
        <v>762</v>
      </c>
      <c r="G14" s="15">
        <v>16</v>
      </c>
      <c r="H14" s="15">
        <v>58</v>
      </c>
      <c r="I14" s="15">
        <v>215</v>
      </c>
      <c r="J14" s="15">
        <v>340</v>
      </c>
      <c r="K14" s="15">
        <v>16262</v>
      </c>
      <c r="L14" s="15">
        <v>46</v>
      </c>
      <c r="M14" s="15">
        <v>2348</v>
      </c>
      <c r="N14" s="8"/>
    </row>
    <row r="15" spans="1:14" x14ac:dyDescent="0.2">
      <c r="B15" s="40" t="s">
        <v>404</v>
      </c>
      <c r="C15" s="25">
        <v>315</v>
      </c>
      <c r="D15" s="15">
        <v>1803</v>
      </c>
      <c r="E15" s="15">
        <v>217</v>
      </c>
      <c r="F15" s="15">
        <v>655</v>
      </c>
      <c r="G15" s="15">
        <v>19</v>
      </c>
      <c r="H15" s="15">
        <v>57</v>
      </c>
      <c r="I15" s="15">
        <v>218</v>
      </c>
      <c r="J15" s="15">
        <v>367</v>
      </c>
      <c r="K15" s="15">
        <v>24453</v>
      </c>
      <c r="L15" s="15">
        <v>34</v>
      </c>
      <c r="M15" s="15">
        <v>1908</v>
      </c>
      <c r="N15" s="8"/>
    </row>
    <row r="16" spans="1:14" x14ac:dyDescent="0.2">
      <c r="B16" s="8"/>
      <c r="C16" s="13"/>
      <c r="N16" s="8"/>
    </row>
    <row r="17" spans="2:14" x14ac:dyDescent="0.2">
      <c r="B17" s="40" t="s">
        <v>405</v>
      </c>
      <c r="C17" s="25">
        <v>316</v>
      </c>
      <c r="D17" s="15">
        <v>1852</v>
      </c>
      <c r="E17" s="15">
        <v>217</v>
      </c>
      <c r="F17" s="15">
        <v>683</v>
      </c>
      <c r="G17" s="15">
        <v>19</v>
      </c>
      <c r="H17" s="15">
        <v>45</v>
      </c>
      <c r="I17" s="15">
        <v>205</v>
      </c>
      <c r="J17" s="15">
        <v>328</v>
      </c>
      <c r="K17" s="15">
        <v>20580</v>
      </c>
      <c r="L17" s="15">
        <v>42</v>
      </c>
      <c r="M17" s="15">
        <v>2631</v>
      </c>
      <c r="N17" s="8"/>
    </row>
    <row r="18" spans="2:14" x14ac:dyDescent="0.2">
      <c r="B18" s="40" t="s">
        <v>406</v>
      </c>
      <c r="C18" s="25">
        <v>328</v>
      </c>
      <c r="D18" s="15">
        <v>1710</v>
      </c>
      <c r="E18" s="15">
        <v>195</v>
      </c>
      <c r="F18" s="15">
        <v>571</v>
      </c>
      <c r="G18" s="15">
        <v>11</v>
      </c>
      <c r="H18" s="15">
        <v>47</v>
      </c>
      <c r="I18" s="15">
        <v>220</v>
      </c>
      <c r="J18" s="15">
        <v>343</v>
      </c>
      <c r="K18" s="15">
        <v>16209</v>
      </c>
      <c r="L18" s="15">
        <v>20</v>
      </c>
      <c r="M18" s="15">
        <v>738</v>
      </c>
      <c r="N18" s="8"/>
    </row>
    <row r="19" spans="2:14" x14ac:dyDescent="0.2">
      <c r="B19" s="40" t="s">
        <v>407</v>
      </c>
      <c r="C19" s="25">
        <v>335</v>
      </c>
      <c r="D19" s="15">
        <v>1723</v>
      </c>
      <c r="E19" s="15">
        <v>210</v>
      </c>
      <c r="F19" s="15">
        <v>608</v>
      </c>
      <c r="G19" s="15">
        <v>22</v>
      </c>
      <c r="H19" s="15">
        <v>63</v>
      </c>
      <c r="I19" s="15">
        <v>224</v>
      </c>
      <c r="J19" s="15">
        <v>357</v>
      </c>
      <c r="K19" s="15">
        <v>23464</v>
      </c>
      <c r="L19" s="15">
        <v>26</v>
      </c>
      <c r="M19" s="15">
        <v>5036</v>
      </c>
      <c r="N19" s="8"/>
    </row>
    <row r="20" spans="2:14" x14ac:dyDescent="0.2">
      <c r="B20" s="40" t="s">
        <v>408</v>
      </c>
      <c r="C20" s="25">
        <v>346</v>
      </c>
      <c r="D20" s="15">
        <v>1660.049</v>
      </c>
      <c r="E20" s="15">
        <v>251</v>
      </c>
      <c r="F20" s="15">
        <v>710</v>
      </c>
      <c r="G20" s="15">
        <v>21</v>
      </c>
      <c r="H20" s="15">
        <v>54</v>
      </c>
      <c r="I20" s="15">
        <v>241</v>
      </c>
      <c r="J20" s="15">
        <v>351</v>
      </c>
      <c r="K20" s="15">
        <v>18563</v>
      </c>
      <c r="L20" s="15">
        <v>21</v>
      </c>
      <c r="M20" s="15">
        <v>2265</v>
      </c>
      <c r="N20" s="8"/>
    </row>
    <row r="21" spans="2:14" x14ac:dyDescent="0.2">
      <c r="B21" s="8"/>
      <c r="C21" s="13"/>
      <c r="N21" s="8"/>
    </row>
    <row r="22" spans="2:14" x14ac:dyDescent="0.2">
      <c r="B22" s="40" t="s">
        <v>409</v>
      </c>
      <c r="C22" s="25">
        <v>305</v>
      </c>
      <c r="D22" s="15">
        <v>1772</v>
      </c>
      <c r="E22" s="15">
        <v>149</v>
      </c>
      <c r="F22" s="15">
        <v>455</v>
      </c>
      <c r="G22" s="15">
        <v>19</v>
      </c>
      <c r="H22" s="15">
        <v>40</v>
      </c>
      <c r="I22" s="15">
        <v>199</v>
      </c>
      <c r="J22" s="15">
        <v>279</v>
      </c>
      <c r="K22" s="15">
        <v>16714</v>
      </c>
      <c r="L22" s="15">
        <v>22</v>
      </c>
      <c r="M22" s="15">
        <v>2386</v>
      </c>
      <c r="N22" s="8"/>
    </row>
    <row r="23" spans="2:14" x14ac:dyDescent="0.2">
      <c r="B23" s="40" t="s">
        <v>410</v>
      </c>
      <c r="C23" s="25">
        <v>329</v>
      </c>
      <c r="D23" s="15">
        <v>1924</v>
      </c>
      <c r="E23" s="15">
        <v>150</v>
      </c>
      <c r="F23" s="15">
        <v>439</v>
      </c>
      <c r="G23" s="15">
        <v>12</v>
      </c>
      <c r="H23" s="15">
        <v>36</v>
      </c>
      <c r="I23" s="15">
        <v>206</v>
      </c>
      <c r="J23" s="15">
        <v>285</v>
      </c>
      <c r="K23" s="15">
        <v>16025</v>
      </c>
      <c r="L23" s="15">
        <v>26</v>
      </c>
      <c r="M23" s="15">
        <v>806</v>
      </c>
      <c r="N23" s="8"/>
    </row>
    <row r="24" spans="2:14" x14ac:dyDescent="0.2">
      <c r="B24" s="40" t="s">
        <v>411</v>
      </c>
      <c r="C24" s="25">
        <v>438</v>
      </c>
      <c r="D24" s="15">
        <v>2048</v>
      </c>
      <c r="E24" s="15">
        <v>228</v>
      </c>
      <c r="F24" s="15">
        <v>662</v>
      </c>
      <c r="G24" s="15">
        <v>17</v>
      </c>
      <c r="H24" s="15">
        <v>42</v>
      </c>
      <c r="I24" s="15">
        <v>249</v>
      </c>
      <c r="J24" s="15">
        <v>388</v>
      </c>
      <c r="K24" s="15">
        <v>23080</v>
      </c>
      <c r="L24" s="15">
        <v>50</v>
      </c>
      <c r="M24" s="15">
        <v>886</v>
      </c>
      <c r="N24" s="8"/>
    </row>
    <row r="25" spans="2:14" x14ac:dyDescent="0.2">
      <c r="B25" s="40" t="s">
        <v>412</v>
      </c>
      <c r="C25" s="25">
        <v>616</v>
      </c>
      <c r="D25" s="15">
        <v>1414</v>
      </c>
      <c r="E25" s="15">
        <v>282</v>
      </c>
      <c r="F25" s="15">
        <v>708</v>
      </c>
      <c r="G25" s="15">
        <v>17</v>
      </c>
      <c r="H25" s="15">
        <v>66</v>
      </c>
      <c r="I25" s="15">
        <v>325</v>
      </c>
      <c r="J25" s="15">
        <v>427</v>
      </c>
      <c r="K25" s="15">
        <v>19805</v>
      </c>
      <c r="L25" s="15">
        <v>62</v>
      </c>
      <c r="M25" s="15">
        <v>1209</v>
      </c>
      <c r="N25" s="8"/>
    </row>
    <row r="26" spans="2:14" x14ac:dyDescent="0.2">
      <c r="B26" s="8"/>
      <c r="C26" s="13"/>
      <c r="N26" s="8"/>
    </row>
    <row r="27" spans="2:14" x14ac:dyDescent="0.2">
      <c r="B27" s="40" t="s">
        <v>413</v>
      </c>
      <c r="C27" s="25">
        <v>518</v>
      </c>
      <c r="D27" s="15">
        <v>1279</v>
      </c>
      <c r="E27" s="15">
        <v>260</v>
      </c>
      <c r="F27" s="15">
        <v>720</v>
      </c>
      <c r="G27" s="15">
        <v>16</v>
      </c>
      <c r="H27" s="15">
        <v>58</v>
      </c>
      <c r="I27" s="15">
        <v>306</v>
      </c>
      <c r="J27" s="15">
        <v>407</v>
      </c>
      <c r="K27" s="15">
        <v>20989</v>
      </c>
      <c r="L27" s="15">
        <v>50</v>
      </c>
      <c r="M27" s="15">
        <v>1241</v>
      </c>
      <c r="N27" s="8"/>
    </row>
    <row r="28" spans="2:14" x14ac:dyDescent="0.2">
      <c r="B28" s="40" t="s">
        <v>414</v>
      </c>
      <c r="C28" s="25">
        <v>490</v>
      </c>
      <c r="D28" s="15">
        <v>1790</v>
      </c>
      <c r="E28" s="15">
        <v>221</v>
      </c>
      <c r="F28" s="15">
        <v>625</v>
      </c>
      <c r="G28" s="15">
        <v>17</v>
      </c>
      <c r="H28" s="15">
        <v>59</v>
      </c>
      <c r="I28" s="15">
        <v>296</v>
      </c>
      <c r="J28" s="15">
        <v>396</v>
      </c>
      <c r="K28" s="15">
        <v>20565</v>
      </c>
      <c r="L28" s="15">
        <v>51</v>
      </c>
      <c r="M28" s="15">
        <v>1189</v>
      </c>
      <c r="N28" s="8"/>
    </row>
    <row r="29" spans="2:14" x14ac:dyDescent="0.2">
      <c r="B29" s="50" t="s">
        <v>415</v>
      </c>
      <c r="C29" s="17">
        <f t="shared" ref="C29:M29" si="0">SUM(C31:C43)</f>
        <v>488</v>
      </c>
      <c r="D29" s="18">
        <f t="shared" si="0"/>
        <v>2278</v>
      </c>
      <c r="E29" s="18">
        <f t="shared" si="0"/>
        <v>260</v>
      </c>
      <c r="F29" s="18">
        <f t="shared" si="0"/>
        <v>701</v>
      </c>
      <c r="G29" s="18">
        <f t="shared" si="0"/>
        <v>20</v>
      </c>
      <c r="H29" s="18">
        <f t="shared" si="0"/>
        <v>80</v>
      </c>
      <c r="I29" s="18">
        <f t="shared" si="0"/>
        <v>313</v>
      </c>
      <c r="J29" s="18">
        <f t="shared" si="0"/>
        <v>434</v>
      </c>
      <c r="K29" s="18">
        <f t="shared" si="0"/>
        <v>30024</v>
      </c>
      <c r="L29" s="18">
        <f t="shared" si="0"/>
        <v>19</v>
      </c>
      <c r="M29" s="18">
        <f t="shared" si="0"/>
        <v>485</v>
      </c>
      <c r="N29" s="8"/>
    </row>
    <row r="30" spans="2:14" x14ac:dyDescent="0.2">
      <c r="B30" s="8"/>
      <c r="C30" s="13"/>
      <c r="N30" s="8"/>
    </row>
    <row r="31" spans="2:14" x14ac:dyDescent="0.2">
      <c r="B31" s="40" t="s">
        <v>416</v>
      </c>
      <c r="C31" s="25">
        <v>47</v>
      </c>
      <c r="D31" s="15">
        <v>464</v>
      </c>
      <c r="E31" s="15">
        <v>42</v>
      </c>
      <c r="F31" s="15">
        <v>97</v>
      </c>
      <c r="G31" s="15">
        <v>3</v>
      </c>
      <c r="H31" s="15">
        <v>5</v>
      </c>
      <c r="I31" s="15">
        <v>37</v>
      </c>
      <c r="J31" s="15">
        <v>52</v>
      </c>
      <c r="K31" s="15">
        <v>2659</v>
      </c>
      <c r="L31" s="15">
        <v>1</v>
      </c>
      <c r="M31" s="15">
        <v>1</v>
      </c>
      <c r="N31" s="8"/>
    </row>
    <row r="32" spans="2:14" x14ac:dyDescent="0.2">
      <c r="B32" s="40" t="s">
        <v>417</v>
      </c>
      <c r="C32" s="25">
        <v>43</v>
      </c>
      <c r="D32" s="15">
        <v>56</v>
      </c>
      <c r="E32" s="15">
        <v>20</v>
      </c>
      <c r="F32" s="15">
        <v>48</v>
      </c>
      <c r="G32" s="15">
        <v>3</v>
      </c>
      <c r="H32" s="15">
        <v>6</v>
      </c>
      <c r="I32" s="15">
        <v>28</v>
      </c>
      <c r="J32" s="15">
        <v>29</v>
      </c>
      <c r="K32" s="15">
        <v>448</v>
      </c>
      <c r="L32" s="15">
        <v>2</v>
      </c>
      <c r="M32" s="15">
        <v>18</v>
      </c>
      <c r="N32" s="8"/>
    </row>
    <row r="33" spans="1:14" x14ac:dyDescent="0.2">
      <c r="B33" s="40" t="s">
        <v>418</v>
      </c>
      <c r="C33" s="25">
        <v>67</v>
      </c>
      <c r="D33" s="15">
        <v>97</v>
      </c>
      <c r="E33" s="15">
        <v>29</v>
      </c>
      <c r="F33" s="15">
        <v>75</v>
      </c>
      <c r="G33" s="16" t="s">
        <v>419</v>
      </c>
      <c r="H33" s="15">
        <v>16</v>
      </c>
      <c r="I33" s="15">
        <v>39</v>
      </c>
      <c r="J33" s="15">
        <v>55</v>
      </c>
      <c r="K33" s="15">
        <v>1487</v>
      </c>
      <c r="L33" s="15">
        <v>7</v>
      </c>
      <c r="M33" s="15">
        <v>279</v>
      </c>
      <c r="N33" s="8"/>
    </row>
    <row r="34" spans="1:14" x14ac:dyDescent="0.2">
      <c r="A34" s="18"/>
      <c r="B34" s="40" t="s">
        <v>420</v>
      </c>
      <c r="C34" s="25">
        <v>43</v>
      </c>
      <c r="D34" s="15">
        <v>67</v>
      </c>
      <c r="E34" s="15">
        <v>25</v>
      </c>
      <c r="F34" s="15">
        <v>59</v>
      </c>
      <c r="G34" s="15">
        <v>4</v>
      </c>
      <c r="H34" s="15">
        <v>4</v>
      </c>
      <c r="I34" s="15">
        <v>27</v>
      </c>
      <c r="J34" s="15">
        <v>32</v>
      </c>
      <c r="K34" s="15">
        <v>723</v>
      </c>
      <c r="L34" s="15">
        <v>1</v>
      </c>
      <c r="M34" s="16" t="s">
        <v>419</v>
      </c>
      <c r="N34" s="8"/>
    </row>
    <row r="35" spans="1:14" x14ac:dyDescent="0.2">
      <c r="B35" s="40" t="s">
        <v>421</v>
      </c>
      <c r="C35" s="25">
        <v>36</v>
      </c>
      <c r="D35" s="15">
        <v>103</v>
      </c>
      <c r="E35" s="15">
        <v>27</v>
      </c>
      <c r="F35" s="15">
        <v>77</v>
      </c>
      <c r="G35" s="15">
        <v>2</v>
      </c>
      <c r="H35" s="15">
        <v>2</v>
      </c>
      <c r="I35" s="15">
        <v>26</v>
      </c>
      <c r="J35" s="15">
        <v>35</v>
      </c>
      <c r="K35" s="15">
        <v>1466</v>
      </c>
      <c r="L35" s="16" t="s">
        <v>419</v>
      </c>
      <c r="M35" s="16" t="s">
        <v>419</v>
      </c>
      <c r="N35" s="8"/>
    </row>
    <row r="36" spans="1:14" x14ac:dyDescent="0.2">
      <c r="B36" s="40" t="s">
        <v>422</v>
      </c>
      <c r="C36" s="25">
        <v>16</v>
      </c>
      <c r="D36" s="15">
        <v>118</v>
      </c>
      <c r="E36" s="15">
        <v>8</v>
      </c>
      <c r="F36" s="15">
        <v>19</v>
      </c>
      <c r="G36" s="16" t="s">
        <v>419</v>
      </c>
      <c r="H36" s="15">
        <v>6</v>
      </c>
      <c r="I36" s="15">
        <v>11</v>
      </c>
      <c r="J36" s="15">
        <v>20</v>
      </c>
      <c r="K36" s="15">
        <v>2052</v>
      </c>
      <c r="L36" s="16" t="s">
        <v>419</v>
      </c>
      <c r="M36" s="16" t="s">
        <v>419</v>
      </c>
      <c r="N36" s="8"/>
    </row>
    <row r="37" spans="1:14" x14ac:dyDescent="0.2">
      <c r="B37" s="8"/>
      <c r="C37" s="13"/>
      <c r="N37" s="8"/>
    </row>
    <row r="38" spans="1:14" x14ac:dyDescent="0.2">
      <c r="B38" s="40" t="s">
        <v>423</v>
      </c>
      <c r="C38" s="25">
        <v>35</v>
      </c>
      <c r="D38" s="15">
        <v>80</v>
      </c>
      <c r="E38" s="15">
        <v>16</v>
      </c>
      <c r="F38" s="15">
        <v>49</v>
      </c>
      <c r="G38" s="15">
        <v>1</v>
      </c>
      <c r="H38" s="15">
        <v>8</v>
      </c>
      <c r="I38" s="15">
        <v>22</v>
      </c>
      <c r="J38" s="15">
        <v>31</v>
      </c>
      <c r="K38" s="15">
        <v>1007</v>
      </c>
      <c r="L38" s="16" t="s">
        <v>419</v>
      </c>
      <c r="M38" s="16" t="s">
        <v>419</v>
      </c>
      <c r="N38" s="8"/>
    </row>
    <row r="39" spans="1:14" x14ac:dyDescent="0.2">
      <c r="B39" s="40" t="s">
        <v>424</v>
      </c>
      <c r="C39" s="25">
        <v>41</v>
      </c>
      <c r="D39" s="15">
        <v>257</v>
      </c>
      <c r="E39" s="15">
        <v>29</v>
      </c>
      <c r="F39" s="15">
        <v>97</v>
      </c>
      <c r="G39" s="15">
        <v>3</v>
      </c>
      <c r="H39" s="15">
        <v>11</v>
      </c>
      <c r="I39" s="15">
        <v>27</v>
      </c>
      <c r="J39" s="15">
        <v>49</v>
      </c>
      <c r="K39" s="15">
        <v>6738</v>
      </c>
      <c r="L39" s="15">
        <v>3</v>
      </c>
      <c r="M39" s="15">
        <v>151</v>
      </c>
      <c r="N39" s="8"/>
    </row>
    <row r="40" spans="1:14" x14ac:dyDescent="0.2">
      <c r="B40" s="40" t="s">
        <v>425</v>
      </c>
      <c r="C40" s="25">
        <v>32</v>
      </c>
      <c r="D40" s="15">
        <v>20</v>
      </c>
      <c r="E40" s="15">
        <v>15</v>
      </c>
      <c r="F40" s="15">
        <v>48</v>
      </c>
      <c r="G40" s="15">
        <v>1</v>
      </c>
      <c r="H40" s="15">
        <v>4</v>
      </c>
      <c r="I40" s="15">
        <v>18</v>
      </c>
      <c r="J40" s="15">
        <v>24</v>
      </c>
      <c r="K40" s="15">
        <v>985</v>
      </c>
      <c r="L40" s="15">
        <v>1</v>
      </c>
      <c r="M40" s="15">
        <v>1</v>
      </c>
      <c r="N40" s="8"/>
    </row>
    <row r="41" spans="1:14" x14ac:dyDescent="0.2">
      <c r="B41" s="40" t="s">
        <v>426</v>
      </c>
      <c r="C41" s="25">
        <v>27</v>
      </c>
      <c r="D41" s="15">
        <v>98</v>
      </c>
      <c r="E41" s="15">
        <v>11</v>
      </c>
      <c r="F41" s="15">
        <v>24</v>
      </c>
      <c r="G41" s="16" t="s">
        <v>419</v>
      </c>
      <c r="H41" s="15">
        <v>3</v>
      </c>
      <c r="I41" s="15">
        <v>16</v>
      </c>
      <c r="J41" s="15">
        <v>26</v>
      </c>
      <c r="K41" s="15">
        <v>1067</v>
      </c>
      <c r="L41" s="16" t="s">
        <v>419</v>
      </c>
      <c r="M41" s="16" t="s">
        <v>419</v>
      </c>
      <c r="N41" s="8"/>
    </row>
    <row r="42" spans="1:14" x14ac:dyDescent="0.2">
      <c r="B42" s="40" t="s">
        <v>427</v>
      </c>
      <c r="C42" s="25">
        <v>51</v>
      </c>
      <c r="D42" s="15">
        <v>811</v>
      </c>
      <c r="E42" s="15">
        <v>23</v>
      </c>
      <c r="F42" s="15">
        <v>71</v>
      </c>
      <c r="G42" s="15">
        <v>1</v>
      </c>
      <c r="H42" s="15">
        <v>11</v>
      </c>
      <c r="I42" s="15">
        <v>33</v>
      </c>
      <c r="J42" s="15">
        <v>43</v>
      </c>
      <c r="K42" s="15">
        <v>10074</v>
      </c>
      <c r="L42" s="15">
        <v>1</v>
      </c>
      <c r="M42" s="15">
        <v>21</v>
      </c>
      <c r="N42" s="8"/>
    </row>
    <row r="43" spans="1:14" x14ac:dyDescent="0.2">
      <c r="B43" s="40" t="s">
        <v>428</v>
      </c>
      <c r="C43" s="25">
        <v>50</v>
      </c>
      <c r="D43" s="15">
        <v>107</v>
      </c>
      <c r="E43" s="15">
        <v>15</v>
      </c>
      <c r="F43" s="15">
        <v>37</v>
      </c>
      <c r="G43" s="15">
        <v>2</v>
      </c>
      <c r="H43" s="15">
        <v>4</v>
      </c>
      <c r="I43" s="15">
        <v>29</v>
      </c>
      <c r="J43" s="15">
        <v>38</v>
      </c>
      <c r="K43" s="15">
        <v>1318</v>
      </c>
      <c r="L43" s="15">
        <v>3</v>
      </c>
      <c r="M43" s="15">
        <v>14</v>
      </c>
      <c r="N43" s="8"/>
    </row>
    <row r="44" spans="1:14" ht="18" thickBot="1" x14ac:dyDescent="0.25">
      <c r="B44" s="4"/>
      <c r="C44" s="19"/>
      <c r="D44" s="4"/>
      <c r="E44" s="4"/>
      <c r="F44" s="4"/>
      <c r="G44" s="4"/>
      <c r="H44" s="4"/>
      <c r="I44" s="4"/>
      <c r="J44" s="4"/>
      <c r="K44" s="4"/>
      <c r="L44" s="4"/>
      <c r="M44" s="4"/>
      <c r="N44" s="8"/>
    </row>
    <row r="45" spans="1:14" x14ac:dyDescent="0.2">
      <c r="C45" s="1" t="s">
        <v>61</v>
      </c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65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7.125" style="2" customWidth="1"/>
    <col min="3" max="3" width="17.125" style="2" customWidth="1"/>
    <col min="4" max="12" width="12.125" style="2" customWidth="1"/>
    <col min="13" max="21" width="10.875" style="2"/>
    <col min="22" max="34" width="13.375" style="2" customWidth="1"/>
    <col min="35" max="35" width="14.625" style="2" customWidth="1"/>
    <col min="36" max="38" width="13.375" style="2" customWidth="1"/>
    <col min="39" max="39" width="3.375" style="2" customWidth="1"/>
    <col min="40" max="40" width="18.375" style="2" customWidth="1"/>
    <col min="41" max="44" width="23.375" style="2" customWidth="1"/>
    <col min="45" max="45" width="3.375" style="2" customWidth="1"/>
    <col min="46" max="46" width="10.875" style="2"/>
    <col min="47" max="55" width="12.125" style="2" customWidth="1"/>
    <col min="56" max="56" width="3.375" style="2" customWidth="1"/>
    <col min="57" max="57" width="23.375" style="2" customWidth="1"/>
    <col min="58" max="65" width="12.125" style="2" customWidth="1"/>
    <col min="66" max="66" width="3.375" style="2" customWidth="1"/>
    <col min="67" max="74" width="12.125" style="2" customWidth="1"/>
    <col min="75" max="75" width="10.875" style="2"/>
    <col min="76" max="77" width="12.125" style="2" customWidth="1"/>
    <col min="78" max="80" width="10.875" style="2"/>
    <col min="81" max="81" width="19.625" style="2" customWidth="1"/>
    <col min="82" max="106" width="10.875" style="2"/>
    <col min="107" max="107" width="19.625" style="2" customWidth="1"/>
    <col min="108" max="132" width="10.875" style="2"/>
    <col min="133" max="133" width="19.625" style="2" customWidth="1"/>
    <col min="134" max="144" width="10.875" style="2"/>
    <col min="145" max="145" width="7.125" style="2" customWidth="1"/>
    <col min="146" max="146" width="19.625" style="2" customWidth="1"/>
    <col min="147" max="256" width="10.875" style="2"/>
    <col min="257" max="257" width="13.375" style="2" customWidth="1"/>
    <col min="258" max="258" width="7.125" style="2" customWidth="1"/>
    <col min="259" max="259" width="17.125" style="2" customWidth="1"/>
    <col min="260" max="268" width="12.125" style="2" customWidth="1"/>
    <col min="269" max="277" width="10.875" style="2"/>
    <col min="278" max="290" width="13.375" style="2" customWidth="1"/>
    <col min="291" max="291" width="14.625" style="2" customWidth="1"/>
    <col min="292" max="294" width="13.375" style="2" customWidth="1"/>
    <col min="295" max="295" width="3.375" style="2" customWidth="1"/>
    <col min="296" max="296" width="18.375" style="2" customWidth="1"/>
    <col min="297" max="300" width="23.375" style="2" customWidth="1"/>
    <col min="301" max="301" width="3.375" style="2" customWidth="1"/>
    <col min="302" max="302" width="10.875" style="2"/>
    <col min="303" max="311" width="12.125" style="2" customWidth="1"/>
    <col min="312" max="312" width="3.375" style="2" customWidth="1"/>
    <col min="313" max="313" width="23.375" style="2" customWidth="1"/>
    <col min="314" max="321" width="12.125" style="2" customWidth="1"/>
    <col min="322" max="322" width="3.375" style="2" customWidth="1"/>
    <col min="323" max="330" width="12.125" style="2" customWidth="1"/>
    <col min="331" max="331" width="10.875" style="2"/>
    <col min="332" max="333" width="12.125" style="2" customWidth="1"/>
    <col min="334" max="336" width="10.875" style="2"/>
    <col min="337" max="337" width="19.625" style="2" customWidth="1"/>
    <col min="338" max="362" width="10.875" style="2"/>
    <col min="363" max="363" width="19.625" style="2" customWidth="1"/>
    <col min="364" max="388" width="10.875" style="2"/>
    <col min="389" max="389" width="19.625" style="2" customWidth="1"/>
    <col min="390" max="400" width="10.875" style="2"/>
    <col min="401" max="401" width="7.125" style="2" customWidth="1"/>
    <col min="402" max="402" width="19.625" style="2" customWidth="1"/>
    <col min="403" max="512" width="10.875" style="2"/>
    <col min="513" max="513" width="13.375" style="2" customWidth="1"/>
    <col min="514" max="514" width="7.125" style="2" customWidth="1"/>
    <col min="515" max="515" width="17.125" style="2" customWidth="1"/>
    <col min="516" max="524" width="12.125" style="2" customWidth="1"/>
    <col min="525" max="533" width="10.875" style="2"/>
    <col min="534" max="546" width="13.375" style="2" customWidth="1"/>
    <col min="547" max="547" width="14.625" style="2" customWidth="1"/>
    <col min="548" max="550" width="13.375" style="2" customWidth="1"/>
    <col min="551" max="551" width="3.375" style="2" customWidth="1"/>
    <col min="552" max="552" width="18.375" style="2" customWidth="1"/>
    <col min="553" max="556" width="23.375" style="2" customWidth="1"/>
    <col min="557" max="557" width="3.375" style="2" customWidth="1"/>
    <col min="558" max="558" width="10.875" style="2"/>
    <col min="559" max="567" width="12.125" style="2" customWidth="1"/>
    <col min="568" max="568" width="3.375" style="2" customWidth="1"/>
    <col min="569" max="569" width="23.375" style="2" customWidth="1"/>
    <col min="570" max="577" width="12.125" style="2" customWidth="1"/>
    <col min="578" max="578" width="3.375" style="2" customWidth="1"/>
    <col min="579" max="586" width="12.125" style="2" customWidth="1"/>
    <col min="587" max="587" width="10.875" style="2"/>
    <col min="588" max="589" width="12.125" style="2" customWidth="1"/>
    <col min="590" max="592" width="10.875" style="2"/>
    <col min="593" max="593" width="19.625" style="2" customWidth="1"/>
    <col min="594" max="618" width="10.875" style="2"/>
    <col min="619" max="619" width="19.625" style="2" customWidth="1"/>
    <col min="620" max="644" width="10.875" style="2"/>
    <col min="645" max="645" width="19.625" style="2" customWidth="1"/>
    <col min="646" max="656" width="10.875" style="2"/>
    <col min="657" max="657" width="7.125" style="2" customWidth="1"/>
    <col min="658" max="658" width="19.625" style="2" customWidth="1"/>
    <col min="659" max="768" width="10.875" style="2"/>
    <col min="769" max="769" width="13.375" style="2" customWidth="1"/>
    <col min="770" max="770" width="7.125" style="2" customWidth="1"/>
    <col min="771" max="771" width="17.125" style="2" customWidth="1"/>
    <col min="772" max="780" width="12.125" style="2" customWidth="1"/>
    <col min="781" max="789" width="10.875" style="2"/>
    <col min="790" max="802" width="13.375" style="2" customWidth="1"/>
    <col min="803" max="803" width="14.625" style="2" customWidth="1"/>
    <col min="804" max="806" width="13.375" style="2" customWidth="1"/>
    <col min="807" max="807" width="3.375" style="2" customWidth="1"/>
    <col min="808" max="808" width="18.375" style="2" customWidth="1"/>
    <col min="809" max="812" width="23.375" style="2" customWidth="1"/>
    <col min="813" max="813" width="3.375" style="2" customWidth="1"/>
    <col min="814" max="814" width="10.875" style="2"/>
    <col min="815" max="823" width="12.125" style="2" customWidth="1"/>
    <col min="824" max="824" width="3.375" style="2" customWidth="1"/>
    <col min="825" max="825" width="23.375" style="2" customWidth="1"/>
    <col min="826" max="833" width="12.125" style="2" customWidth="1"/>
    <col min="834" max="834" width="3.375" style="2" customWidth="1"/>
    <col min="835" max="842" width="12.125" style="2" customWidth="1"/>
    <col min="843" max="843" width="10.875" style="2"/>
    <col min="844" max="845" width="12.125" style="2" customWidth="1"/>
    <col min="846" max="848" width="10.875" style="2"/>
    <col min="849" max="849" width="19.625" style="2" customWidth="1"/>
    <col min="850" max="874" width="10.875" style="2"/>
    <col min="875" max="875" width="19.625" style="2" customWidth="1"/>
    <col min="876" max="900" width="10.875" style="2"/>
    <col min="901" max="901" width="19.625" style="2" customWidth="1"/>
    <col min="902" max="912" width="10.875" style="2"/>
    <col min="913" max="913" width="7.125" style="2" customWidth="1"/>
    <col min="914" max="914" width="19.625" style="2" customWidth="1"/>
    <col min="915" max="1024" width="10.875" style="2"/>
    <col min="1025" max="1025" width="13.375" style="2" customWidth="1"/>
    <col min="1026" max="1026" width="7.125" style="2" customWidth="1"/>
    <col min="1027" max="1027" width="17.125" style="2" customWidth="1"/>
    <col min="1028" max="1036" width="12.125" style="2" customWidth="1"/>
    <col min="1037" max="1045" width="10.875" style="2"/>
    <col min="1046" max="1058" width="13.375" style="2" customWidth="1"/>
    <col min="1059" max="1059" width="14.625" style="2" customWidth="1"/>
    <col min="1060" max="1062" width="13.375" style="2" customWidth="1"/>
    <col min="1063" max="1063" width="3.375" style="2" customWidth="1"/>
    <col min="1064" max="1064" width="18.375" style="2" customWidth="1"/>
    <col min="1065" max="1068" width="23.375" style="2" customWidth="1"/>
    <col min="1069" max="1069" width="3.375" style="2" customWidth="1"/>
    <col min="1070" max="1070" width="10.875" style="2"/>
    <col min="1071" max="1079" width="12.125" style="2" customWidth="1"/>
    <col min="1080" max="1080" width="3.375" style="2" customWidth="1"/>
    <col min="1081" max="1081" width="23.375" style="2" customWidth="1"/>
    <col min="1082" max="1089" width="12.125" style="2" customWidth="1"/>
    <col min="1090" max="1090" width="3.375" style="2" customWidth="1"/>
    <col min="1091" max="1098" width="12.125" style="2" customWidth="1"/>
    <col min="1099" max="1099" width="10.875" style="2"/>
    <col min="1100" max="1101" width="12.125" style="2" customWidth="1"/>
    <col min="1102" max="1104" width="10.875" style="2"/>
    <col min="1105" max="1105" width="19.625" style="2" customWidth="1"/>
    <col min="1106" max="1130" width="10.875" style="2"/>
    <col min="1131" max="1131" width="19.625" style="2" customWidth="1"/>
    <col min="1132" max="1156" width="10.875" style="2"/>
    <col min="1157" max="1157" width="19.625" style="2" customWidth="1"/>
    <col min="1158" max="1168" width="10.875" style="2"/>
    <col min="1169" max="1169" width="7.125" style="2" customWidth="1"/>
    <col min="1170" max="1170" width="19.625" style="2" customWidth="1"/>
    <col min="1171" max="1280" width="10.875" style="2"/>
    <col min="1281" max="1281" width="13.375" style="2" customWidth="1"/>
    <col min="1282" max="1282" width="7.125" style="2" customWidth="1"/>
    <col min="1283" max="1283" width="17.125" style="2" customWidth="1"/>
    <col min="1284" max="1292" width="12.125" style="2" customWidth="1"/>
    <col min="1293" max="1301" width="10.875" style="2"/>
    <col min="1302" max="1314" width="13.375" style="2" customWidth="1"/>
    <col min="1315" max="1315" width="14.625" style="2" customWidth="1"/>
    <col min="1316" max="1318" width="13.375" style="2" customWidth="1"/>
    <col min="1319" max="1319" width="3.375" style="2" customWidth="1"/>
    <col min="1320" max="1320" width="18.375" style="2" customWidth="1"/>
    <col min="1321" max="1324" width="23.375" style="2" customWidth="1"/>
    <col min="1325" max="1325" width="3.375" style="2" customWidth="1"/>
    <col min="1326" max="1326" width="10.875" style="2"/>
    <col min="1327" max="1335" width="12.125" style="2" customWidth="1"/>
    <col min="1336" max="1336" width="3.375" style="2" customWidth="1"/>
    <col min="1337" max="1337" width="23.375" style="2" customWidth="1"/>
    <col min="1338" max="1345" width="12.125" style="2" customWidth="1"/>
    <col min="1346" max="1346" width="3.375" style="2" customWidth="1"/>
    <col min="1347" max="1354" width="12.125" style="2" customWidth="1"/>
    <col min="1355" max="1355" width="10.875" style="2"/>
    <col min="1356" max="1357" width="12.125" style="2" customWidth="1"/>
    <col min="1358" max="1360" width="10.875" style="2"/>
    <col min="1361" max="1361" width="19.625" style="2" customWidth="1"/>
    <col min="1362" max="1386" width="10.875" style="2"/>
    <col min="1387" max="1387" width="19.625" style="2" customWidth="1"/>
    <col min="1388" max="1412" width="10.875" style="2"/>
    <col min="1413" max="1413" width="19.625" style="2" customWidth="1"/>
    <col min="1414" max="1424" width="10.875" style="2"/>
    <col min="1425" max="1425" width="7.125" style="2" customWidth="1"/>
    <col min="1426" max="1426" width="19.625" style="2" customWidth="1"/>
    <col min="1427" max="1536" width="10.875" style="2"/>
    <col min="1537" max="1537" width="13.375" style="2" customWidth="1"/>
    <col min="1538" max="1538" width="7.125" style="2" customWidth="1"/>
    <col min="1539" max="1539" width="17.125" style="2" customWidth="1"/>
    <col min="1540" max="1548" width="12.125" style="2" customWidth="1"/>
    <col min="1549" max="1557" width="10.875" style="2"/>
    <col min="1558" max="1570" width="13.375" style="2" customWidth="1"/>
    <col min="1571" max="1571" width="14.625" style="2" customWidth="1"/>
    <col min="1572" max="1574" width="13.375" style="2" customWidth="1"/>
    <col min="1575" max="1575" width="3.375" style="2" customWidth="1"/>
    <col min="1576" max="1576" width="18.375" style="2" customWidth="1"/>
    <col min="1577" max="1580" width="23.375" style="2" customWidth="1"/>
    <col min="1581" max="1581" width="3.375" style="2" customWidth="1"/>
    <col min="1582" max="1582" width="10.875" style="2"/>
    <col min="1583" max="1591" width="12.125" style="2" customWidth="1"/>
    <col min="1592" max="1592" width="3.375" style="2" customWidth="1"/>
    <col min="1593" max="1593" width="23.375" style="2" customWidth="1"/>
    <col min="1594" max="1601" width="12.125" style="2" customWidth="1"/>
    <col min="1602" max="1602" width="3.375" style="2" customWidth="1"/>
    <col min="1603" max="1610" width="12.125" style="2" customWidth="1"/>
    <col min="1611" max="1611" width="10.875" style="2"/>
    <col min="1612" max="1613" width="12.125" style="2" customWidth="1"/>
    <col min="1614" max="1616" width="10.875" style="2"/>
    <col min="1617" max="1617" width="19.625" style="2" customWidth="1"/>
    <col min="1618" max="1642" width="10.875" style="2"/>
    <col min="1643" max="1643" width="19.625" style="2" customWidth="1"/>
    <col min="1644" max="1668" width="10.875" style="2"/>
    <col min="1669" max="1669" width="19.625" style="2" customWidth="1"/>
    <col min="1670" max="1680" width="10.875" style="2"/>
    <col min="1681" max="1681" width="7.125" style="2" customWidth="1"/>
    <col min="1682" max="1682" width="19.625" style="2" customWidth="1"/>
    <col min="1683" max="1792" width="10.875" style="2"/>
    <col min="1793" max="1793" width="13.375" style="2" customWidth="1"/>
    <col min="1794" max="1794" width="7.125" style="2" customWidth="1"/>
    <col min="1795" max="1795" width="17.125" style="2" customWidth="1"/>
    <col min="1796" max="1804" width="12.125" style="2" customWidth="1"/>
    <col min="1805" max="1813" width="10.875" style="2"/>
    <col min="1814" max="1826" width="13.375" style="2" customWidth="1"/>
    <col min="1827" max="1827" width="14.625" style="2" customWidth="1"/>
    <col min="1828" max="1830" width="13.375" style="2" customWidth="1"/>
    <col min="1831" max="1831" width="3.375" style="2" customWidth="1"/>
    <col min="1832" max="1832" width="18.375" style="2" customWidth="1"/>
    <col min="1833" max="1836" width="23.375" style="2" customWidth="1"/>
    <col min="1837" max="1837" width="3.375" style="2" customWidth="1"/>
    <col min="1838" max="1838" width="10.875" style="2"/>
    <col min="1839" max="1847" width="12.125" style="2" customWidth="1"/>
    <col min="1848" max="1848" width="3.375" style="2" customWidth="1"/>
    <col min="1849" max="1849" width="23.375" style="2" customWidth="1"/>
    <col min="1850" max="1857" width="12.125" style="2" customWidth="1"/>
    <col min="1858" max="1858" width="3.375" style="2" customWidth="1"/>
    <col min="1859" max="1866" width="12.125" style="2" customWidth="1"/>
    <col min="1867" max="1867" width="10.875" style="2"/>
    <col min="1868" max="1869" width="12.125" style="2" customWidth="1"/>
    <col min="1870" max="1872" width="10.875" style="2"/>
    <col min="1873" max="1873" width="19.625" style="2" customWidth="1"/>
    <col min="1874" max="1898" width="10.875" style="2"/>
    <col min="1899" max="1899" width="19.625" style="2" customWidth="1"/>
    <col min="1900" max="1924" width="10.875" style="2"/>
    <col min="1925" max="1925" width="19.625" style="2" customWidth="1"/>
    <col min="1926" max="1936" width="10.875" style="2"/>
    <col min="1937" max="1937" width="7.125" style="2" customWidth="1"/>
    <col min="1938" max="1938" width="19.625" style="2" customWidth="1"/>
    <col min="1939" max="2048" width="10.875" style="2"/>
    <col min="2049" max="2049" width="13.375" style="2" customWidth="1"/>
    <col min="2050" max="2050" width="7.125" style="2" customWidth="1"/>
    <col min="2051" max="2051" width="17.125" style="2" customWidth="1"/>
    <col min="2052" max="2060" width="12.125" style="2" customWidth="1"/>
    <col min="2061" max="2069" width="10.875" style="2"/>
    <col min="2070" max="2082" width="13.375" style="2" customWidth="1"/>
    <col min="2083" max="2083" width="14.625" style="2" customWidth="1"/>
    <col min="2084" max="2086" width="13.375" style="2" customWidth="1"/>
    <col min="2087" max="2087" width="3.375" style="2" customWidth="1"/>
    <col min="2088" max="2088" width="18.375" style="2" customWidth="1"/>
    <col min="2089" max="2092" width="23.375" style="2" customWidth="1"/>
    <col min="2093" max="2093" width="3.375" style="2" customWidth="1"/>
    <col min="2094" max="2094" width="10.875" style="2"/>
    <col min="2095" max="2103" width="12.125" style="2" customWidth="1"/>
    <col min="2104" max="2104" width="3.375" style="2" customWidth="1"/>
    <col min="2105" max="2105" width="23.375" style="2" customWidth="1"/>
    <col min="2106" max="2113" width="12.125" style="2" customWidth="1"/>
    <col min="2114" max="2114" width="3.375" style="2" customWidth="1"/>
    <col min="2115" max="2122" width="12.125" style="2" customWidth="1"/>
    <col min="2123" max="2123" width="10.875" style="2"/>
    <col min="2124" max="2125" width="12.125" style="2" customWidth="1"/>
    <col min="2126" max="2128" width="10.875" style="2"/>
    <col min="2129" max="2129" width="19.625" style="2" customWidth="1"/>
    <col min="2130" max="2154" width="10.875" style="2"/>
    <col min="2155" max="2155" width="19.625" style="2" customWidth="1"/>
    <col min="2156" max="2180" width="10.875" style="2"/>
    <col min="2181" max="2181" width="19.625" style="2" customWidth="1"/>
    <col min="2182" max="2192" width="10.875" style="2"/>
    <col min="2193" max="2193" width="7.125" style="2" customWidth="1"/>
    <col min="2194" max="2194" width="19.625" style="2" customWidth="1"/>
    <col min="2195" max="2304" width="10.875" style="2"/>
    <col min="2305" max="2305" width="13.375" style="2" customWidth="1"/>
    <col min="2306" max="2306" width="7.125" style="2" customWidth="1"/>
    <col min="2307" max="2307" width="17.125" style="2" customWidth="1"/>
    <col min="2308" max="2316" width="12.125" style="2" customWidth="1"/>
    <col min="2317" max="2325" width="10.875" style="2"/>
    <col min="2326" max="2338" width="13.375" style="2" customWidth="1"/>
    <col min="2339" max="2339" width="14.625" style="2" customWidth="1"/>
    <col min="2340" max="2342" width="13.375" style="2" customWidth="1"/>
    <col min="2343" max="2343" width="3.375" style="2" customWidth="1"/>
    <col min="2344" max="2344" width="18.375" style="2" customWidth="1"/>
    <col min="2345" max="2348" width="23.375" style="2" customWidth="1"/>
    <col min="2349" max="2349" width="3.375" style="2" customWidth="1"/>
    <col min="2350" max="2350" width="10.875" style="2"/>
    <col min="2351" max="2359" width="12.125" style="2" customWidth="1"/>
    <col min="2360" max="2360" width="3.375" style="2" customWidth="1"/>
    <col min="2361" max="2361" width="23.375" style="2" customWidth="1"/>
    <col min="2362" max="2369" width="12.125" style="2" customWidth="1"/>
    <col min="2370" max="2370" width="3.375" style="2" customWidth="1"/>
    <col min="2371" max="2378" width="12.125" style="2" customWidth="1"/>
    <col min="2379" max="2379" width="10.875" style="2"/>
    <col min="2380" max="2381" width="12.125" style="2" customWidth="1"/>
    <col min="2382" max="2384" width="10.875" style="2"/>
    <col min="2385" max="2385" width="19.625" style="2" customWidth="1"/>
    <col min="2386" max="2410" width="10.875" style="2"/>
    <col min="2411" max="2411" width="19.625" style="2" customWidth="1"/>
    <col min="2412" max="2436" width="10.875" style="2"/>
    <col min="2437" max="2437" width="19.625" style="2" customWidth="1"/>
    <col min="2438" max="2448" width="10.875" style="2"/>
    <col min="2449" max="2449" width="7.125" style="2" customWidth="1"/>
    <col min="2450" max="2450" width="19.625" style="2" customWidth="1"/>
    <col min="2451" max="2560" width="10.875" style="2"/>
    <col min="2561" max="2561" width="13.375" style="2" customWidth="1"/>
    <col min="2562" max="2562" width="7.125" style="2" customWidth="1"/>
    <col min="2563" max="2563" width="17.125" style="2" customWidth="1"/>
    <col min="2564" max="2572" width="12.125" style="2" customWidth="1"/>
    <col min="2573" max="2581" width="10.875" style="2"/>
    <col min="2582" max="2594" width="13.375" style="2" customWidth="1"/>
    <col min="2595" max="2595" width="14.625" style="2" customWidth="1"/>
    <col min="2596" max="2598" width="13.375" style="2" customWidth="1"/>
    <col min="2599" max="2599" width="3.375" style="2" customWidth="1"/>
    <col min="2600" max="2600" width="18.375" style="2" customWidth="1"/>
    <col min="2601" max="2604" width="23.375" style="2" customWidth="1"/>
    <col min="2605" max="2605" width="3.375" style="2" customWidth="1"/>
    <col min="2606" max="2606" width="10.875" style="2"/>
    <col min="2607" max="2615" width="12.125" style="2" customWidth="1"/>
    <col min="2616" max="2616" width="3.375" style="2" customWidth="1"/>
    <col min="2617" max="2617" width="23.375" style="2" customWidth="1"/>
    <col min="2618" max="2625" width="12.125" style="2" customWidth="1"/>
    <col min="2626" max="2626" width="3.375" style="2" customWidth="1"/>
    <col min="2627" max="2634" width="12.125" style="2" customWidth="1"/>
    <col min="2635" max="2635" width="10.875" style="2"/>
    <col min="2636" max="2637" width="12.125" style="2" customWidth="1"/>
    <col min="2638" max="2640" width="10.875" style="2"/>
    <col min="2641" max="2641" width="19.625" style="2" customWidth="1"/>
    <col min="2642" max="2666" width="10.875" style="2"/>
    <col min="2667" max="2667" width="19.625" style="2" customWidth="1"/>
    <col min="2668" max="2692" width="10.875" style="2"/>
    <col min="2693" max="2693" width="19.625" style="2" customWidth="1"/>
    <col min="2694" max="2704" width="10.875" style="2"/>
    <col min="2705" max="2705" width="7.125" style="2" customWidth="1"/>
    <col min="2706" max="2706" width="19.625" style="2" customWidth="1"/>
    <col min="2707" max="2816" width="10.875" style="2"/>
    <col min="2817" max="2817" width="13.375" style="2" customWidth="1"/>
    <col min="2818" max="2818" width="7.125" style="2" customWidth="1"/>
    <col min="2819" max="2819" width="17.125" style="2" customWidth="1"/>
    <col min="2820" max="2828" width="12.125" style="2" customWidth="1"/>
    <col min="2829" max="2837" width="10.875" style="2"/>
    <col min="2838" max="2850" width="13.375" style="2" customWidth="1"/>
    <col min="2851" max="2851" width="14.625" style="2" customWidth="1"/>
    <col min="2852" max="2854" width="13.375" style="2" customWidth="1"/>
    <col min="2855" max="2855" width="3.375" style="2" customWidth="1"/>
    <col min="2856" max="2856" width="18.375" style="2" customWidth="1"/>
    <col min="2857" max="2860" width="23.375" style="2" customWidth="1"/>
    <col min="2861" max="2861" width="3.375" style="2" customWidth="1"/>
    <col min="2862" max="2862" width="10.875" style="2"/>
    <col min="2863" max="2871" width="12.125" style="2" customWidth="1"/>
    <col min="2872" max="2872" width="3.375" style="2" customWidth="1"/>
    <col min="2873" max="2873" width="23.375" style="2" customWidth="1"/>
    <col min="2874" max="2881" width="12.125" style="2" customWidth="1"/>
    <col min="2882" max="2882" width="3.375" style="2" customWidth="1"/>
    <col min="2883" max="2890" width="12.125" style="2" customWidth="1"/>
    <col min="2891" max="2891" width="10.875" style="2"/>
    <col min="2892" max="2893" width="12.125" style="2" customWidth="1"/>
    <col min="2894" max="2896" width="10.875" style="2"/>
    <col min="2897" max="2897" width="19.625" style="2" customWidth="1"/>
    <col min="2898" max="2922" width="10.875" style="2"/>
    <col min="2923" max="2923" width="19.625" style="2" customWidth="1"/>
    <col min="2924" max="2948" width="10.875" style="2"/>
    <col min="2949" max="2949" width="19.625" style="2" customWidth="1"/>
    <col min="2950" max="2960" width="10.875" style="2"/>
    <col min="2961" max="2961" width="7.125" style="2" customWidth="1"/>
    <col min="2962" max="2962" width="19.625" style="2" customWidth="1"/>
    <col min="2963" max="3072" width="10.875" style="2"/>
    <col min="3073" max="3073" width="13.375" style="2" customWidth="1"/>
    <col min="3074" max="3074" width="7.125" style="2" customWidth="1"/>
    <col min="3075" max="3075" width="17.125" style="2" customWidth="1"/>
    <col min="3076" max="3084" width="12.125" style="2" customWidth="1"/>
    <col min="3085" max="3093" width="10.875" style="2"/>
    <col min="3094" max="3106" width="13.375" style="2" customWidth="1"/>
    <col min="3107" max="3107" width="14.625" style="2" customWidth="1"/>
    <col min="3108" max="3110" width="13.375" style="2" customWidth="1"/>
    <col min="3111" max="3111" width="3.375" style="2" customWidth="1"/>
    <col min="3112" max="3112" width="18.375" style="2" customWidth="1"/>
    <col min="3113" max="3116" width="23.375" style="2" customWidth="1"/>
    <col min="3117" max="3117" width="3.375" style="2" customWidth="1"/>
    <col min="3118" max="3118" width="10.875" style="2"/>
    <col min="3119" max="3127" width="12.125" style="2" customWidth="1"/>
    <col min="3128" max="3128" width="3.375" style="2" customWidth="1"/>
    <col min="3129" max="3129" width="23.375" style="2" customWidth="1"/>
    <col min="3130" max="3137" width="12.125" style="2" customWidth="1"/>
    <col min="3138" max="3138" width="3.375" style="2" customWidth="1"/>
    <col min="3139" max="3146" width="12.125" style="2" customWidth="1"/>
    <col min="3147" max="3147" width="10.875" style="2"/>
    <col min="3148" max="3149" width="12.125" style="2" customWidth="1"/>
    <col min="3150" max="3152" width="10.875" style="2"/>
    <col min="3153" max="3153" width="19.625" style="2" customWidth="1"/>
    <col min="3154" max="3178" width="10.875" style="2"/>
    <col min="3179" max="3179" width="19.625" style="2" customWidth="1"/>
    <col min="3180" max="3204" width="10.875" style="2"/>
    <col min="3205" max="3205" width="19.625" style="2" customWidth="1"/>
    <col min="3206" max="3216" width="10.875" style="2"/>
    <col min="3217" max="3217" width="7.125" style="2" customWidth="1"/>
    <col min="3218" max="3218" width="19.625" style="2" customWidth="1"/>
    <col min="3219" max="3328" width="10.875" style="2"/>
    <col min="3329" max="3329" width="13.375" style="2" customWidth="1"/>
    <col min="3330" max="3330" width="7.125" style="2" customWidth="1"/>
    <col min="3331" max="3331" width="17.125" style="2" customWidth="1"/>
    <col min="3332" max="3340" width="12.125" style="2" customWidth="1"/>
    <col min="3341" max="3349" width="10.875" style="2"/>
    <col min="3350" max="3362" width="13.375" style="2" customWidth="1"/>
    <col min="3363" max="3363" width="14.625" style="2" customWidth="1"/>
    <col min="3364" max="3366" width="13.375" style="2" customWidth="1"/>
    <col min="3367" max="3367" width="3.375" style="2" customWidth="1"/>
    <col min="3368" max="3368" width="18.375" style="2" customWidth="1"/>
    <col min="3369" max="3372" width="23.375" style="2" customWidth="1"/>
    <col min="3373" max="3373" width="3.375" style="2" customWidth="1"/>
    <col min="3374" max="3374" width="10.875" style="2"/>
    <col min="3375" max="3383" width="12.125" style="2" customWidth="1"/>
    <col min="3384" max="3384" width="3.375" style="2" customWidth="1"/>
    <col min="3385" max="3385" width="23.375" style="2" customWidth="1"/>
    <col min="3386" max="3393" width="12.125" style="2" customWidth="1"/>
    <col min="3394" max="3394" width="3.375" style="2" customWidth="1"/>
    <col min="3395" max="3402" width="12.125" style="2" customWidth="1"/>
    <col min="3403" max="3403" width="10.875" style="2"/>
    <col min="3404" max="3405" width="12.125" style="2" customWidth="1"/>
    <col min="3406" max="3408" width="10.875" style="2"/>
    <col min="3409" max="3409" width="19.625" style="2" customWidth="1"/>
    <col min="3410" max="3434" width="10.875" style="2"/>
    <col min="3435" max="3435" width="19.625" style="2" customWidth="1"/>
    <col min="3436" max="3460" width="10.875" style="2"/>
    <col min="3461" max="3461" width="19.625" style="2" customWidth="1"/>
    <col min="3462" max="3472" width="10.875" style="2"/>
    <col min="3473" max="3473" width="7.125" style="2" customWidth="1"/>
    <col min="3474" max="3474" width="19.625" style="2" customWidth="1"/>
    <col min="3475" max="3584" width="10.875" style="2"/>
    <col min="3585" max="3585" width="13.375" style="2" customWidth="1"/>
    <col min="3586" max="3586" width="7.125" style="2" customWidth="1"/>
    <col min="3587" max="3587" width="17.125" style="2" customWidth="1"/>
    <col min="3588" max="3596" width="12.125" style="2" customWidth="1"/>
    <col min="3597" max="3605" width="10.875" style="2"/>
    <col min="3606" max="3618" width="13.375" style="2" customWidth="1"/>
    <col min="3619" max="3619" width="14.625" style="2" customWidth="1"/>
    <col min="3620" max="3622" width="13.375" style="2" customWidth="1"/>
    <col min="3623" max="3623" width="3.375" style="2" customWidth="1"/>
    <col min="3624" max="3624" width="18.375" style="2" customWidth="1"/>
    <col min="3625" max="3628" width="23.375" style="2" customWidth="1"/>
    <col min="3629" max="3629" width="3.375" style="2" customWidth="1"/>
    <col min="3630" max="3630" width="10.875" style="2"/>
    <col min="3631" max="3639" width="12.125" style="2" customWidth="1"/>
    <col min="3640" max="3640" width="3.375" style="2" customWidth="1"/>
    <col min="3641" max="3641" width="23.375" style="2" customWidth="1"/>
    <col min="3642" max="3649" width="12.125" style="2" customWidth="1"/>
    <col min="3650" max="3650" width="3.375" style="2" customWidth="1"/>
    <col min="3651" max="3658" width="12.125" style="2" customWidth="1"/>
    <col min="3659" max="3659" width="10.875" style="2"/>
    <col min="3660" max="3661" width="12.125" style="2" customWidth="1"/>
    <col min="3662" max="3664" width="10.875" style="2"/>
    <col min="3665" max="3665" width="19.625" style="2" customWidth="1"/>
    <col min="3666" max="3690" width="10.875" style="2"/>
    <col min="3691" max="3691" width="19.625" style="2" customWidth="1"/>
    <col min="3692" max="3716" width="10.875" style="2"/>
    <col min="3717" max="3717" width="19.625" style="2" customWidth="1"/>
    <col min="3718" max="3728" width="10.875" style="2"/>
    <col min="3729" max="3729" width="7.125" style="2" customWidth="1"/>
    <col min="3730" max="3730" width="19.625" style="2" customWidth="1"/>
    <col min="3731" max="3840" width="10.875" style="2"/>
    <col min="3841" max="3841" width="13.375" style="2" customWidth="1"/>
    <col min="3842" max="3842" width="7.125" style="2" customWidth="1"/>
    <col min="3843" max="3843" width="17.125" style="2" customWidth="1"/>
    <col min="3844" max="3852" width="12.125" style="2" customWidth="1"/>
    <col min="3853" max="3861" width="10.875" style="2"/>
    <col min="3862" max="3874" width="13.375" style="2" customWidth="1"/>
    <col min="3875" max="3875" width="14.625" style="2" customWidth="1"/>
    <col min="3876" max="3878" width="13.375" style="2" customWidth="1"/>
    <col min="3879" max="3879" width="3.375" style="2" customWidth="1"/>
    <col min="3880" max="3880" width="18.375" style="2" customWidth="1"/>
    <col min="3881" max="3884" width="23.375" style="2" customWidth="1"/>
    <col min="3885" max="3885" width="3.375" style="2" customWidth="1"/>
    <col min="3886" max="3886" width="10.875" style="2"/>
    <col min="3887" max="3895" width="12.125" style="2" customWidth="1"/>
    <col min="3896" max="3896" width="3.375" style="2" customWidth="1"/>
    <col min="3897" max="3897" width="23.375" style="2" customWidth="1"/>
    <col min="3898" max="3905" width="12.125" style="2" customWidth="1"/>
    <col min="3906" max="3906" width="3.375" style="2" customWidth="1"/>
    <col min="3907" max="3914" width="12.125" style="2" customWidth="1"/>
    <col min="3915" max="3915" width="10.875" style="2"/>
    <col min="3916" max="3917" width="12.125" style="2" customWidth="1"/>
    <col min="3918" max="3920" width="10.875" style="2"/>
    <col min="3921" max="3921" width="19.625" style="2" customWidth="1"/>
    <col min="3922" max="3946" width="10.875" style="2"/>
    <col min="3947" max="3947" width="19.625" style="2" customWidth="1"/>
    <col min="3948" max="3972" width="10.875" style="2"/>
    <col min="3973" max="3973" width="19.625" style="2" customWidth="1"/>
    <col min="3974" max="3984" width="10.875" style="2"/>
    <col min="3985" max="3985" width="7.125" style="2" customWidth="1"/>
    <col min="3986" max="3986" width="19.625" style="2" customWidth="1"/>
    <col min="3987" max="4096" width="10.875" style="2"/>
    <col min="4097" max="4097" width="13.375" style="2" customWidth="1"/>
    <col min="4098" max="4098" width="7.125" style="2" customWidth="1"/>
    <col min="4099" max="4099" width="17.125" style="2" customWidth="1"/>
    <col min="4100" max="4108" width="12.125" style="2" customWidth="1"/>
    <col min="4109" max="4117" width="10.875" style="2"/>
    <col min="4118" max="4130" width="13.375" style="2" customWidth="1"/>
    <col min="4131" max="4131" width="14.625" style="2" customWidth="1"/>
    <col min="4132" max="4134" width="13.375" style="2" customWidth="1"/>
    <col min="4135" max="4135" width="3.375" style="2" customWidth="1"/>
    <col min="4136" max="4136" width="18.375" style="2" customWidth="1"/>
    <col min="4137" max="4140" width="23.375" style="2" customWidth="1"/>
    <col min="4141" max="4141" width="3.375" style="2" customWidth="1"/>
    <col min="4142" max="4142" width="10.875" style="2"/>
    <col min="4143" max="4151" width="12.125" style="2" customWidth="1"/>
    <col min="4152" max="4152" width="3.375" style="2" customWidth="1"/>
    <col min="4153" max="4153" width="23.375" style="2" customWidth="1"/>
    <col min="4154" max="4161" width="12.125" style="2" customWidth="1"/>
    <col min="4162" max="4162" width="3.375" style="2" customWidth="1"/>
    <col min="4163" max="4170" width="12.125" style="2" customWidth="1"/>
    <col min="4171" max="4171" width="10.875" style="2"/>
    <col min="4172" max="4173" width="12.125" style="2" customWidth="1"/>
    <col min="4174" max="4176" width="10.875" style="2"/>
    <col min="4177" max="4177" width="19.625" style="2" customWidth="1"/>
    <col min="4178" max="4202" width="10.875" style="2"/>
    <col min="4203" max="4203" width="19.625" style="2" customWidth="1"/>
    <col min="4204" max="4228" width="10.875" style="2"/>
    <col min="4229" max="4229" width="19.625" style="2" customWidth="1"/>
    <col min="4230" max="4240" width="10.875" style="2"/>
    <col min="4241" max="4241" width="7.125" style="2" customWidth="1"/>
    <col min="4242" max="4242" width="19.625" style="2" customWidth="1"/>
    <col min="4243" max="4352" width="10.875" style="2"/>
    <col min="4353" max="4353" width="13.375" style="2" customWidth="1"/>
    <col min="4354" max="4354" width="7.125" style="2" customWidth="1"/>
    <col min="4355" max="4355" width="17.125" style="2" customWidth="1"/>
    <col min="4356" max="4364" width="12.125" style="2" customWidth="1"/>
    <col min="4365" max="4373" width="10.875" style="2"/>
    <col min="4374" max="4386" width="13.375" style="2" customWidth="1"/>
    <col min="4387" max="4387" width="14.625" style="2" customWidth="1"/>
    <col min="4388" max="4390" width="13.375" style="2" customWidth="1"/>
    <col min="4391" max="4391" width="3.375" style="2" customWidth="1"/>
    <col min="4392" max="4392" width="18.375" style="2" customWidth="1"/>
    <col min="4393" max="4396" width="23.375" style="2" customWidth="1"/>
    <col min="4397" max="4397" width="3.375" style="2" customWidth="1"/>
    <col min="4398" max="4398" width="10.875" style="2"/>
    <col min="4399" max="4407" width="12.125" style="2" customWidth="1"/>
    <col min="4408" max="4408" width="3.375" style="2" customWidth="1"/>
    <col min="4409" max="4409" width="23.375" style="2" customWidth="1"/>
    <col min="4410" max="4417" width="12.125" style="2" customWidth="1"/>
    <col min="4418" max="4418" width="3.375" style="2" customWidth="1"/>
    <col min="4419" max="4426" width="12.125" style="2" customWidth="1"/>
    <col min="4427" max="4427" width="10.875" style="2"/>
    <col min="4428" max="4429" width="12.125" style="2" customWidth="1"/>
    <col min="4430" max="4432" width="10.875" style="2"/>
    <col min="4433" max="4433" width="19.625" style="2" customWidth="1"/>
    <col min="4434" max="4458" width="10.875" style="2"/>
    <col min="4459" max="4459" width="19.625" style="2" customWidth="1"/>
    <col min="4460" max="4484" width="10.875" style="2"/>
    <col min="4485" max="4485" width="19.625" style="2" customWidth="1"/>
    <col min="4486" max="4496" width="10.875" style="2"/>
    <col min="4497" max="4497" width="7.125" style="2" customWidth="1"/>
    <col min="4498" max="4498" width="19.625" style="2" customWidth="1"/>
    <col min="4499" max="4608" width="10.875" style="2"/>
    <col min="4609" max="4609" width="13.375" style="2" customWidth="1"/>
    <col min="4610" max="4610" width="7.125" style="2" customWidth="1"/>
    <col min="4611" max="4611" width="17.125" style="2" customWidth="1"/>
    <col min="4612" max="4620" width="12.125" style="2" customWidth="1"/>
    <col min="4621" max="4629" width="10.875" style="2"/>
    <col min="4630" max="4642" width="13.375" style="2" customWidth="1"/>
    <col min="4643" max="4643" width="14.625" style="2" customWidth="1"/>
    <col min="4644" max="4646" width="13.375" style="2" customWidth="1"/>
    <col min="4647" max="4647" width="3.375" style="2" customWidth="1"/>
    <col min="4648" max="4648" width="18.375" style="2" customWidth="1"/>
    <col min="4649" max="4652" width="23.375" style="2" customWidth="1"/>
    <col min="4653" max="4653" width="3.375" style="2" customWidth="1"/>
    <col min="4654" max="4654" width="10.875" style="2"/>
    <col min="4655" max="4663" width="12.125" style="2" customWidth="1"/>
    <col min="4664" max="4664" width="3.375" style="2" customWidth="1"/>
    <col min="4665" max="4665" width="23.375" style="2" customWidth="1"/>
    <col min="4666" max="4673" width="12.125" style="2" customWidth="1"/>
    <col min="4674" max="4674" width="3.375" style="2" customWidth="1"/>
    <col min="4675" max="4682" width="12.125" style="2" customWidth="1"/>
    <col min="4683" max="4683" width="10.875" style="2"/>
    <col min="4684" max="4685" width="12.125" style="2" customWidth="1"/>
    <col min="4686" max="4688" width="10.875" style="2"/>
    <col min="4689" max="4689" width="19.625" style="2" customWidth="1"/>
    <col min="4690" max="4714" width="10.875" style="2"/>
    <col min="4715" max="4715" width="19.625" style="2" customWidth="1"/>
    <col min="4716" max="4740" width="10.875" style="2"/>
    <col min="4741" max="4741" width="19.625" style="2" customWidth="1"/>
    <col min="4742" max="4752" width="10.875" style="2"/>
    <col min="4753" max="4753" width="7.125" style="2" customWidth="1"/>
    <col min="4754" max="4754" width="19.625" style="2" customWidth="1"/>
    <col min="4755" max="4864" width="10.875" style="2"/>
    <col min="4865" max="4865" width="13.375" style="2" customWidth="1"/>
    <col min="4866" max="4866" width="7.125" style="2" customWidth="1"/>
    <col min="4867" max="4867" width="17.125" style="2" customWidth="1"/>
    <col min="4868" max="4876" width="12.125" style="2" customWidth="1"/>
    <col min="4877" max="4885" width="10.875" style="2"/>
    <col min="4886" max="4898" width="13.375" style="2" customWidth="1"/>
    <col min="4899" max="4899" width="14.625" style="2" customWidth="1"/>
    <col min="4900" max="4902" width="13.375" style="2" customWidth="1"/>
    <col min="4903" max="4903" width="3.375" style="2" customWidth="1"/>
    <col min="4904" max="4904" width="18.375" style="2" customWidth="1"/>
    <col min="4905" max="4908" width="23.375" style="2" customWidth="1"/>
    <col min="4909" max="4909" width="3.375" style="2" customWidth="1"/>
    <col min="4910" max="4910" width="10.875" style="2"/>
    <col min="4911" max="4919" width="12.125" style="2" customWidth="1"/>
    <col min="4920" max="4920" width="3.375" style="2" customWidth="1"/>
    <col min="4921" max="4921" width="23.375" style="2" customWidth="1"/>
    <col min="4922" max="4929" width="12.125" style="2" customWidth="1"/>
    <col min="4930" max="4930" width="3.375" style="2" customWidth="1"/>
    <col min="4931" max="4938" width="12.125" style="2" customWidth="1"/>
    <col min="4939" max="4939" width="10.875" style="2"/>
    <col min="4940" max="4941" width="12.125" style="2" customWidth="1"/>
    <col min="4942" max="4944" width="10.875" style="2"/>
    <col min="4945" max="4945" width="19.625" style="2" customWidth="1"/>
    <col min="4946" max="4970" width="10.875" style="2"/>
    <col min="4971" max="4971" width="19.625" style="2" customWidth="1"/>
    <col min="4972" max="4996" width="10.875" style="2"/>
    <col min="4997" max="4997" width="19.625" style="2" customWidth="1"/>
    <col min="4998" max="5008" width="10.875" style="2"/>
    <col min="5009" max="5009" width="7.125" style="2" customWidth="1"/>
    <col min="5010" max="5010" width="19.625" style="2" customWidth="1"/>
    <col min="5011" max="5120" width="10.875" style="2"/>
    <col min="5121" max="5121" width="13.375" style="2" customWidth="1"/>
    <col min="5122" max="5122" width="7.125" style="2" customWidth="1"/>
    <col min="5123" max="5123" width="17.125" style="2" customWidth="1"/>
    <col min="5124" max="5132" width="12.125" style="2" customWidth="1"/>
    <col min="5133" max="5141" width="10.875" style="2"/>
    <col min="5142" max="5154" width="13.375" style="2" customWidth="1"/>
    <col min="5155" max="5155" width="14.625" style="2" customWidth="1"/>
    <col min="5156" max="5158" width="13.375" style="2" customWidth="1"/>
    <col min="5159" max="5159" width="3.375" style="2" customWidth="1"/>
    <col min="5160" max="5160" width="18.375" style="2" customWidth="1"/>
    <col min="5161" max="5164" width="23.375" style="2" customWidth="1"/>
    <col min="5165" max="5165" width="3.375" style="2" customWidth="1"/>
    <col min="5166" max="5166" width="10.875" style="2"/>
    <col min="5167" max="5175" width="12.125" style="2" customWidth="1"/>
    <col min="5176" max="5176" width="3.375" style="2" customWidth="1"/>
    <col min="5177" max="5177" width="23.375" style="2" customWidth="1"/>
    <col min="5178" max="5185" width="12.125" style="2" customWidth="1"/>
    <col min="5186" max="5186" width="3.375" style="2" customWidth="1"/>
    <col min="5187" max="5194" width="12.125" style="2" customWidth="1"/>
    <col min="5195" max="5195" width="10.875" style="2"/>
    <col min="5196" max="5197" width="12.125" style="2" customWidth="1"/>
    <col min="5198" max="5200" width="10.875" style="2"/>
    <col min="5201" max="5201" width="19.625" style="2" customWidth="1"/>
    <col min="5202" max="5226" width="10.875" style="2"/>
    <col min="5227" max="5227" width="19.625" style="2" customWidth="1"/>
    <col min="5228" max="5252" width="10.875" style="2"/>
    <col min="5253" max="5253" width="19.625" style="2" customWidth="1"/>
    <col min="5254" max="5264" width="10.875" style="2"/>
    <col min="5265" max="5265" width="7.125" style="2" customWidth="1"/>
    <col min="5266" max="5266" width="19.625" style="2" customWidth="1"/>
    <col min="5267" max="5376" width="10.875" style="2"/>
    <col min="5377" max="5377" width="13.375" style="2" customWidth="1"/>
    <col min="5378" max="5378" width="7.125" style="2" customWidth="1"/>
    <col min="5379" max="5379" width="17.125" style="2" customWidth="1"/>
    <col min="5380" max="5388" width="12.125" style="2" customWidth="1"/>
    <col min="5389" max="5397" width="10.875" style="2"/>
    <col min="5398" max="5410" width="13.375" style="2" customWidth="1"/>
    <col min="5411" max="5411" width="14.625" style="2" customWidth="1"/>
    <col min="5412" max="5414" width="13.375" style="2" customWidth="1"/>
    <col min="5415" max="5415" width="3.375" style="2" customWidth="1"/>
    <col min="5416" max="5416" width="18.375" style="2" customWidth="1"/>
    <col min="5417" max="5420" width="23.375" style="2" customWidth="1"/>
    <col min="5421" max="5421" width="3.375" style="2" customWidth="1"/>
    <col min="5422" max="5422" width="10.875" style="2"/>
    <col min="5423" max="5431" width="12.125" style="2" customWidth="1"/>
    <col min="5432" max="5432" width="3.375" style="2" customWidth="1"/>
    <col min="5433" max="5433" width="23.375" style="2" customWidth="1"/>
    <col min="5434" max="5441" width="12.125" style="2" customWidth="1"/>
    <col min="5442" max="5442" width="3.375" style="2" customWidth="1"/>
    <col min="5443" max="5450" width="12.125" style="2" customWidth="1"/>
    <col min="5451" max="5451" width="10.875" style="2"/>
    <col min="5452" max="5453" width="12.125" style="2" customWidth="1"/>
    <col min="5454" max="5456" width="10.875" style="2"/>
    <col min="5457" max="5457" width="19.625" style="2" customWidth="1"/>
    <col min="5458" max="5482" width="10.875" style="2"/>
    <col min="5483" max="5483" width="19.625" style="2" customWidth="1"/>
    <col min="5484" max="5508" width="10.875" style="2"/>
    <col min="5509" max="5509" width="19.625" style="2" customWidth="1"/>
    <col min="5510" max="5520" width="10.875" style="2"/>
    <col min="5521" max="5521" width="7.125" style="2" customWidth="1"/>
    <col min="5522" max="5522" width="19.625" style="2" customWidth="1"/>
    <col min="5523" max="5632" width="10.875" style="2"/>
    <col min="5633" max="5633" width="13.375" style="2" customWidth="1"/>
    <col min="5634" max="5634" width="7.125" style="2" customWidth="1"/>
    <col min="5635" max="5635" width="17.125" style="2" customWidth="1"/>
    <col min="5636" max="5644" width="12.125" style="2" customWidth="1"/>
    <col min="5645" max="5653" width="10.875" style="2"/>
    <col min="5654" max="5666" width="13.375" style="2" customWidth="1"/>
    <col min="5667" max="5667" width="14.625" style="2" customWidth="1"/>
    <col min="5668" max="5670" width="13.375" style="2" customWidth="1"/>
    <col min="5671" max="5671" width="3.375" style="2" customWidth="1"/>
    <col min="5672" max="5672" width="18.375" style="2" customWidth="1"/>
    <col min="5673" max="5676" width="23.375" style="2" customWidth="1"/>
    <col min="5677" max="5677" width="3.375" style="2" customWidth="1"/>
    <col min="5678" max="5678" width="10.875" style="2"/>
    <col min="5679" max="5687" width="12.125" style="2" customWidth="1"/>
    <col min="5688" max="5688" width="3.375" style="2" customWidth="1"/>
    <col min="5689" max="5689" width="23.375" style="2" customWidth="1"/>
    <col min="5690" max="5697" width="12.125" style="2" customWidth="1"/>
    <col min="5698" max="5698" width="3.375" style="2" customWidth="1"/>
    <col min="5699" max="5706" width="12.125" style="2" customWidth="1"/>
    <col min="5707" max="5707" width="10.875" style="2"/>
    <col min="5708" max="5709" width="12.125" style="2" customWidth="1"/>
    <col min="5710" max="5712" width="10.875" style="2"/>
    <col min="5713" max="5713" width="19.625" style="2" customWidth="1"/>
    <col min="5714" max="5738" width="10.875" style="2"/>
    <col min="5739" max="5739" width="19.625" style="2" customWidth="1"/>
    <col min="5740" max="5764" width="10.875" style="2"/>
    <col min="5765" max="5765" width="19.625" style="2" customWidth="1"/>
    <col min="5766" max="5776" width="10.875" style="2"/>
    <col min="5777" max="5777" width="7.125" style="2" customWidth="1"/>
    <col min="5778" max="5778" width="19.625" style="2" customWidth="1"/>
    <col min="5779" max="5888" width="10.875" style="2"/>
    <col min="5889" max="5889" width="13.375" style="2" customWidth="1"/>
    <col min="5890" max="5890" width="7.125" style="2" customWidth="1"/>
    <col min="5891" max="5891" width="17.125" style="2" customWidth="1"/>
    <col min="5892" max="5900" width="12.125" style="2" customWidth="1"/>
    <col min="5901" max="5909" width="10.875" style="2"/>
    <col min="5910" max="5922" width="13.375" style="2" customWidth="1"/>
    <col min="5923" max="5923" width="14.625" style="2" customWidth="1"/>
    <col min="5924" max="5926" width="13.375" style="2" customWidth="1"/>
    <col min="5927" max="5927" width="3.375" style="2" customWidth="1"/>
    <col min="5928" max="5928" width="18.375" style="2" customWidth="1"/>
    <col min="5929" max="5932" width="23.375" style="2" customWidth="1"/>
    <col min="5933" max="5933" width="3.375" style="2" customWidth="1"/>
    <col min="5934" max="5934" width="10.875" style="2"/>
    <col min="5935" max="5943" width="12.125" style="2" customWidth="1"/>
    <col min="5944" max="5944" width="3.375" style="2" customWidth="1"/>
    <col min="5945" max="5945" width="23.375" style="2" customWidth="1"/>
    <col min="5946" max="5953" width="12.125" style="2" customWidth="1"/>
    <col min="5954" max="5954" width="3.375" style="2" customWidth="1"/>
    <col min="5955" max="5962" width="12.125" style="2" customWidth="1"/>
    <col min="5963" max="5963" width="10.875" style="2"/>
    <col min="5964" max="5965" width="12.125" style="2" customWidth="1"/>
    <col min="5966" max="5968" width="10.875" style="2"/>
    <col min="5969" max="5969" width="19.625" style="2" customWidth="1"/>
    <col min="5970" max="5994" width="10.875" style="2"/>
    <col min="5995" max="5995" width="19.625" style="2" customWidth="1"/>
    <col min="5996" max="6020" width="10.875" style="2"/>
    <col min="6021" max="6021" width="19.625" style="2" customWidth="1"/>
    <col min="6022" max="6032" width="10.875" style="2"/>
    <col min="6033" max="6033" width="7.125" style="2" customWidth="1"/>
    <col min="6034" max="6034" width="19.625" style="2" customWidth="1"/>
    <col min="6035" max="6144" width="10.875" style="2"/>
    <col min="6145" max="6145" width="13.375" style="2" customWidth="1"/>
    <col min="6146" max="6146" width="7.125" style="2" customWidth="1"/>
    <col min="6147" max="6147" width="17.125" style="2" customWidth="1"/>
    <col min="6148" max="6156" width="12.125" style="2" customWidth="1"/>
    <col min="6157" max="6165" width="10.875" style="2"/>
    <col min="6166" max="6178" width="13.375" style="2" customWidth="1"/>
    <col min="6179" max="6179" width="14.625" style="2" customWidth="1"/>
    <col min="6180" max="6182" width="13.375" style="2" customWidth="1"/>
    <col min="6183" max="6183" width="3.375" style="2" customWidth="1"/>
    <col min="6184" max="6184" width="18.375" style="2" customWidth="1"/>
    <col min="6185" max="6188" width="23.375" style="2" customWidth="1"/>
    <col min="6189" max="6189" width="3.375" style="2" customWidth="1"/>
    <col min="6190" max="6190" width="10.875" style="2"/>
    <col min="6191" max="6199" width="12.125" style="2" customWidth="1"/>
    <col min="6200" max="6200" width="3.375" style="2" customWidth="1"/>
    <col min="6201" max="6201" width="23.375" style="2" customWidth="1"/>
    <col min="6202" max="6209" width="12.125" style="2" customWidth="1"/>
    <col min="6210" max="6210" width="3.375" style="2" customWidth="1"/>
    <col min="6211" max="6218" width="12.125" style="2" customWidth="1"/>
    <col min="6219" max="6219" width="10.875" style="2"/>
    <col min="6220" max="6221" width="12.125" style="2" customWidth="1"/>
    <col min="6222" max="6224" width="10.875" style="2"/>
    <col min="6225" max="6225" width="19.625" style="2" customWidth="1"/>
    <col min="6226" max="6250" width="10.875" style="2"/>
    <col min="6251" max="6251" width="19.625" style="2" customWidth="1"/>
    <col min="6252" max="6276" width="10.875" style="2"/>
    <col min="6277" max="6277" width="19.625" style="2" customWidth="1"/>
    <col min="6278" max="6288" width="10.875" style="2"/>
    <col min="6289" max="6289" width="7.125" style="2" customWidth="1"/>
    <col min="6290" max="6290" width="19.625" style="2" customWidth="1"/>
    <col min="6291" max="6400" width="10.875" style="2"/>
    <col min="6401" max="6401" width="13.375" style="2" customWidth="1"/>
    <col min="6402" max="6402" width="7.125" style="2" customWidth="1"/>
    <col min="6403" max="6403" width="17.125" style="2" customWidth="1"/>
    <col min="6404" max="6412" width="12.125" style="2" customWidth="1"/>
    <col min="6413" max="6421" width="10.875" style="2"/>
    <col min="6422" max="6434" width="13.375" style="2" customWidth="1"/>
    <col min="6435" max="6435" width="14.625" style="2" customWidth="1"/>
    <col min="6436" max="6438" width="13.375" style="2" customWidth="1"/>
    <col min="6439" max="6439" width="3.375" style="2" customWidth="1"/>
    <col min="6440" max="6440" width="18.375" style="2" customWidth="1"/>
    <col min="6441" max="6444" width="23.375" style="2" customWidth="1"/>
    <col min="6445" max="6445" width="3.375" style="2" customWidth="1"/>
    <col min="6446" max="6446" width="10.875" style="2"/>
    <col min="6447" max="6455" width="12.125" style="2" customWidth="1"/>
    <col min="6456" max="6456" width="3.375" style="2" customWidth="1"/>
    <col min="6457" max="6457" width="23.375" style="2" customWidth="1"/>
    <col min="6458" max="6465" width="12.125" style="2" customWidth="1"/>
    <col min="6466" max="6466" width="3.375" style="2" customWidth="1"/>
    <col min="6467" max="6474" width="12.125" style="2" customWidth="1"/>
    <col min="6475" max="6475" width="10.875" style="2"/>
    <col min="6476" max="6477" width="12.125" style="2" customWidth="1"/>
    <col min="6478" max="6480" width="10.875" style="2"/>
    <col min="6481" max="6481" width="19.625" style="2" customWidth="1"/>
    <col min="6482" max="6506" width="10.875" style="2"/>
    <col min="6507" max="6507" width="19.625" style="2" customWidth="1"/>
    <col min="6508" max="6532" width="10.875" style="2"/>
    <col min="6533" max="6533" width="19.625" style="2" customWidth="1"/>
    <col min="6534" max="6544" width="10.875" style="2"/>
    <col min="6545" max="6545" width="7.125" style="2" customWidth="1"/>
    <col min="6546" max="6546" width="19.625" style="2" customWidth="1"/>
    <col min="6547" max="6656" width="10.875" style="2"/>
    <col min="6657" max="6657" width="13.375" style="2" customWidth="1"/>
    <col min="6658" max="6658" width="7.125" style="2" customWidth="1"/>
    <col min="6659" max="6659" width="17.125" style="2" customWidth="1"/>
    <col min="6660" max="6668" width="12.125" style="2" customWidth="1"/>
    <col min="6669" max="6677" width="10.875" style="2"/>
    <col min="6678" max="6690" width="13.375" style="2" customWidth="1"/>
    <col min="6691" max="6691" width="14.625" style="2" customWidth="1"/>
    <col min="6692" max="6694" width="13.375" style="2" customWidth="1"/>
    <col min="6695" max="6695" width="3.375" style="2" customWidth="1"/>
    <col min="6696" max="6696" width="18.375" style="2" customWidth="1"/>
    <col min="6697" max="6700" width="23.375" style="2" customWidth="1"/>
    <col min="6701" max="6701" width="3.375" style="2" customWidth="1"/>
    <col min="6702" max="6702" width="10.875" style="2"/>
    <col min="6703" max="6711" width="12.125" style="2" customWidth="1"/>
    <col min="6712" max="6712" width="3.375" style="2" customWidth="1"/>
    <col min="6713" max="6713" width="23.375" style="2" customWidth="1"/>
    <col min="6714" max="6721" width="12.125" style="2" customWidth="1"/>
    <col min="6722" max="6722" width="3.375" style="2" customWidth="1"/>
    <col min="6723" max="6730" width="12.125" style="2" customWidth="1"/>
    <col min="6731" max="6731" width="10.875" style="2"/>
    <col min="6732" max="6733" width="12.125" style="2" customWidth="1"/>
    <col min="6734" max="6736" width="10.875" style="2"/>
    <col min="6737" max="6737" width="19.625" style="2" customWidth="1"/>
    <col min="6738" max="6762" width="10.875" style="2"/>
    <col min="6763" max="6763" width="19.625" style="2" customWidth="1"/>
    <col min="6764" max="6788" width="10.875" style="2"/>
    <col min="6789" max="6789" width="19.625" style="2" customWidth="1"/>
    <col min="6790" max="6800" width="10.875" style="2"/>
    <col min="6801" max="6801" width="7.125" style="2" customWidth="1"/>
    <col min="6802" max="6802" width="19.625" style="2" customWidth="1"/>
    <col min="6803" max="6912" width="10.875" style="2"/>
    <col min="6913" max="6913" width="13.375" style="2" customWidth="1"/>
    <col min="6914" max="6914" width="7.125" style="2" customWidth="1"/>
    <col min="6915" max="6915" width="17.125" style="2" customWidth="1"/>
    <col min="6916" max="6924" width="12.125" style="2" customWidth="1"/>
    <col min="6925" max="6933" width="10.875" style="2"/>
    <col min="6934" max="6946" width="13.375" style="2" customWidth="1"/>
    <col min="6947" max="6947" width="14.625" style="2" customWidth="1"/>
    <col min="6948" max="6950" width="13.375" style="2" customWidth="1"/>
    <col min="6951" max="6951" width="3.375" style="2" customWidth="1"/>
    <col min="6952" max="6952" width="18.375" style="2" customWidth="1"/>
    <col min="6953" max="6956" width="23.375" style="2" customWidth="1"/>
    <col min="6957" max="6957" width="3.375" style="2" customWidth="1"/>
    <col min="6958" max="6958" width="10.875" style="2"/>
    <col min="6959" max="6967" width="12.125" style="2" customWidth="1"/>
    <col min="6968" max="6968" width="3.375" style="2" customWidth="1"/>
    <col min="6969" max="6969" width="23.375" style="2" customWidth="1"/>
    <col min="6970" max="6977" width="12.125" style="2" customWidth="1"/>
    <col min="6978" max="6978" width="3.375" style="2" customWidth="1"/>
    <col min="6979" max="6986" width="12.125" style="2" customWidth="1"/>
    <col min="6987" max="6987" width="10.875" style="2"/>
    <col min="6988" max="6989" width="12.125" style="2" customWidth="1"/>
    <col min="6990" max="6992" width="10.875" style="2"/>
    <col min="6993" max="6993" width="19.625" style="2" customWidth="1"/>
    <col min="6994" max="7018" width="10.875" style="2"/>
    <col min="7019" max="7019" width="19.625" style="2" customWidth="1"/>
    <col min="7020" max="7044" width="10.875" style="2"/>
    <col min="7045" max="7045" width="19.625" style="2" customWidth="1"/>
    <col min="7046" max="7056" width="10.875" style="2"/>
    <col min="7057" max="7057" width="7.125" style="2" customWidth="1"/>
    <col min="7058" max="7058" width="19.625" style="2" customWidth="1"/>
    <col min="7059" max="7168" width="10.875" style="2"/>
    <col min="7169" max="7169" width="13.375" style="2" customWidth="1"/>
    <col min="7170" max="7170" width="7.125" style="2" customWidth="1"/>
    <col min="7171" max="7171" width="17.125" style="2" customWidth="1"/>
    <col min="7172" max="7180" width="12.125" style="2" customWidth="1"/>
    <col min="7181" max="7189" width="10.875" style="2"/>
    <col min="7190" max="7202" width="13.375" style="2" customWidth="1"/>
    <col min="7203" max="7203" width="14.625" style="2" customWidth="1"/>
    <col min="7204" max="7206" width="13.375" style="2" customWidth="1"/>
    <col min="7207" max="7207" width="3.375" style="2" customWidth="1"/>
    <col min="7208" max="7208" width="18.375" style="2" customWidth="1"/>
    <col min="7209" max="7212" width="23.375" style="2" customWidth="1"/>
    <col min="7213" max="7213" width="3.375" style="2" customWidth="1"/>
    <col min="7214" max="7214" width="10.875" style="2"/>
    <col min="7215" max="7223" width="12.125" style="2" customWidth="1"/>
    <col min="7224" max="7224" width="3.375" style="2" customWidth="1"/>
    <col min="7225" max="7225" width="23.375" style="2" customWidth="1"/>
    <col min="7226" max="7233" width="12.125" style="2" customWidth="1"/>
    <col min="7234" max="7234" width="3.375" style="2" customWidth="1"/>
    <col min="7235" max="7242" width="12.125" style="2" customWidth="1"/>
    <col min="7243" max="7243" width="10.875" style="2"/>
    <col min="7244" max="7245" width="12.125" style="2" customWidth="1"/>
    <col min="7246" max="7248" width="10.875" style="2"/>
    <col min="7249" max="7249" width="19.625" style="2" customWidth="1"/>
    <col min="7250" max="7274" width="10.875" style="2"/>
    <col min="7275" max="7275" width="19.625" style="2" customWidth="1"/>
    <col min="7276" max="7300" width="10.875" style="2"/>
    <col min="7301" max="7301" width="19.625" style="2" customWidth="1"/>
    <col min="7302" max="7312" width="10.875" style="2"/>
    <col min="7313" max="7313" width="7.125" style="2" customWidth="1"/>
    <col min="7314" max="7314" width="19.625" style="2" customWidth="1"/>
    <col min="7315" max="7424" width="10.875" style="2"/>
    <col min="7425" max="7425" width="13.375" style="2" customWidth="1"/>
    <col min="7426" max="7426" width="7.125" style="2" customWidth="1"/>
    <col min="7427" max="7427" width="17.125" style="2" customWidth="1"/>
    <col min="7428" max="7436" width="12.125" style="2" customWidth="1"/>
    <col min="7437" max="7445" width="10.875" style="2"/>
    <col min="7446" max="7458" width="13.375" style="2" customWidth="1"/>
    <col min="7459" max="7459" width="14.625" style="2" customWidth="1"/>
    <col min="7460" max="7462" width="13.375" style="2" customWidth="1"/>
    <col min="7463" max="7463" width="3.375" style="2" customWidth="1"/>
    <col min="7464" max="7464" width="18.375" style="2" customWidth="1"/>
    <col min="7465" max="7468" width="23.375" style="2" customWidth="1"/>
    <col min="7469" max="7469" width="3.375" style="2" customWidth="1"/>
    <col min="7470" max="7470" width="10.875" style="2"/>
    <col min="7471" max="7479" width="12.125" style="2" customWidth="1"/>
    <col min="7480" max="7480" width="3.375" style="2" customWidth="1"/>
    <col min="7481" max="7481" width="23.375" style="2" customWidth="1"/>
    <col min="7482" max="7489" width="12.125" style="2" customWidth="1"/>
    <col min="7490" max="7490" width="3.375" style="2" customWidth="1"/>
    <col min="7491" max="7498" width="12.125" style="2" customWidth="1"/>
    <col min="7499" max="7499" width="10.875" style="2"/>
    <col min="7500" max="7501" width="12.125" style="2" customWidth="1"/>
    <col min="7502" max="7504" width="10.875" style="2"/>
    <col min="7505" max="7505" width="19.625" style="2" customWidth="1"/>
    <col min="7506" max="7530" width="10.875" style="2"/>
    <col min="7531" max="7531" width="19.625" style="2" customWidth="1"/>
    <col min="7532" max="7556" width="10.875" style="2"/>
    <col min="7557" max="7557" width="19.625" style="2" customWidth="1"/>
    <col min="7558" max="7568" width="10.875" style="2"/>
    <col min="7569" max="7569" width="7.125" style="2" customWidth="1"/>
    <col min="7570" max="7570" width="19.625" style="2" customWidth="1"/>
    <col min="7571" max="7680" width="10.875" style="2"/>
    <col min="7681" max="7681" width="13.375" style="2" customWidth="1"/>
    <col min="7682" max="7682" width="7.125" style="2" customWidth="1"/>
    <col min="7683" max="7683" width="17.125" style="2" customWidth="1"/>
    <col min="7684" max="7692" width="12.125" style="2" customWidth="1"/>
    <col min="7693" max="7701" width="10.875" style="2"/>
    <col min="7702" max="7714" width="13.375" style="2" customWidth="1"/>
    <col min="7715" max="7715" width="14.625" style="2" customWidth="1"/>
    <col min="7716" max="7718" width="13.375" style="2" customWidth="1"/>
    <col min="7719" max="7719" width="3.375" style="2" customWidth="1"/>
    <col min="7720" max="7720" width="18.375" style="2" customWidth="1"/>
    <col min="7721" max="7724" width="23.375" style="2" customWidth="1"/>
    <col min="7725" max="7725" width="3.375" style="2" customWidth="1"/>
    <col min="7726" max="7726" width="10.875" style="2"/>
    <col min="7727" max="7735" width="12.125" style="2" customWidth="1"/>
    <col min="7736" max="7736" width="3.375" style="2" customWidth="1"/>
    <col min="7737" max="7737" width="23.375" style="2" customWidth="1"/>
    <col min="7738" max="7745" width="12.125" style="2" customWidth="1"/>
    <col min="7746" max="7746" width="3.375" style="2" customWidth="1"/>
    <col min="7747" max="7754" width="12.125" style="2" customWidth="1"/>
    <col min="7755" max="7755" width="10.875" style="2"/>
    <col min="7756" max="7757" width="12.125" style="2" customWidth="1"/>
    <col min="7758" max="7760" width="10.875" style="2"/>
    <col min="7761" max="7761" width="19.625" style="2" customWidth="1"/>
    <col min="7762" max="7786" width="10.875" style="2"/>
    <col min="7787" max="7787" width="19.625" style="2" customWidth="1"/>
    <col min="7788" max="7812" width="10.875" style="2"/>
    <col min="7813" max="7813" width="19.625" style="2" customWidth="1"/>
    <col min="7814" max="7824" width="10.875" style="2"/>
    <col min="7825" max="7825" width="7.125" style="2" customWidth="1"/>
    <col min="7826" max="7826" width="19.625" style="2" customWidth="1"/>
    <col min="7827" max="7936" width="10.875" style="2"/>
    <col min="7937" max="7937" width="13.375" style="2" customWidth="1"/>
    <col min="7938" max="7938" width="7.125" style="2" customWidth="1"/>
    <col min="7939" max="7939" width="17.125" style="2" customWidth="1"/>
    <col min="7940" max="7948" width="12.125" style="2" customWidth="1"/>
    <col min="7949" max="7957" width="10.875" style="2"/>
    <col min="7958" max="7970" width="13.375" style="2" customWidth="1"/>
    <col min="7971" max="7971" width="14.625" style="2" customWidth="1"/>
    <col min="7972" max="7974" width="13.375" style="2" customWidth="1"/>
    <col min="7975" max="7975" width="3.375" style="2" customWidth="1"/>
    <col min="7976" max="7976" width="18.375" style="2" customWidth="1"/>
    <col min="7977" max="7980" width="23.375" style="2" customWidth="1"/>
    <col min="7981" max="7981" width="3.375" style="2" customWidth="1"/>
    <col min="7982" max="7982" width="10.875" style="2"/>
    <col min="7983" max="7991" width="12.125" style="2" customWidth="1"/>
    <col min="7992" max="7992" width="3.375" style="2" customWidth="1"/>
    <col min="7993" max="7993" width="23.375" style="2" customWidth="1"/>
    <col min="7994" max="8001" width="12.125" style="2" customWidth="1"/>
    <col min="8002" max="8002" width="3.375" style="2" customWidth="1"/>
    <col min="8003" max="8010" width="12.125" style="2" customWidth="1"/>
    <col min="8011" max="8011" width="10.875" style="2"/>
    <col min="8012" max="8013" width="12.125" style="2" customWidth="1"/>
    <col min="8014" max="8016" width="10.875" style="2"/>
    <col min="8017" max="8017" width="19.625" style="2" customWidth="1"/>
    <col min="8018" max="8042" width="10.875" style="2"/>
    <col min="8043" max="8043" width="19.625" style="2" customWidth="1"/>
    <col min="8044" max="8068" width="10.875" style="2"/>
    <col min="8069" max="8069" width="19.625" style="2" customWidth="1"/>
    <col min="8070" max="8080" width="10.875" style="2"/>
    <col min="8081" max="8081" width="7.125" style="2" customWidth="1"/>
    <col min="8082" max="8082" width="19.625" style="2" customWidth="1"/>
    <col min="8083" max="8192" width="10.875" style="2"/>
    <col min="8193" max="8193" width="13.375" style="2" customWidth="1"/>
    <col min="8194" max="8194" width="7.125" style="2" customWidth="1"/>
    <col min="8195" max="8195" width="17.125" style="2" customWidth="1"/>
    <col min="8196" max="8204" width="12.125" style="2" customWidth="1"/>
    <col min="8205" max="8213" width="10.875" style="2"/>
    <col min="8214" max="8226" width="13.375" style="2" customWidth="1"/>
    <col min="8227" max="8227" width="14.625" style="2" customWidth="1"/>
    <col min="8228" max="8230" width="13.375" style="2" customWidth="1"/>
    <col min="8231" max="8231" width="3.375" style="2" customWidth="1"/>
    <col min="8232" max="8232" width="18.375" style="2" customWidth="1"/>
    <col min="8233" max="8236" width="23.375" style="2" customWidth="1"/>
    <col min="8237" max="8237" width="3.375" style="2" customWidth="1"/>
    <col min="8238" max="8238" width="10.875" style="2"/>
    <col min="8239" max="8247" width="12.125" style="2" customWidth="1"/>
    <col min="8248" max="8248" width="3.375" style="2" customWidth="1"/>
    <col min="8249" max="8249" width="23.375" style="2" customWidth="1"/>
    <col min="8250" max="8257" width="12.125" style="2" customWidth="1"/>
    <col min="8258" max="8258" width="3.375" style="2" customWidth="1"/>
    <col min="8259" max="8266" width="12.125" style="2" customWidth="1"/>
    <col min="8267" max="8267" width="10.875" style="2"/>
    <col min="8268" max="8269" width="12.125" style="2" customWidth="1"/>
    <col min="8270" max="8272" width="10.875" style="2"/>
    <col min="8273" max="8273" width="19.625" style="2" customWidth="1"/>
    <col min="8274" max="8298" width="10.875" style="2"/>
    <col min="8299" max="8299" width="19.625" style="2" customWidth="1"/>
    <col min="8300" max="8324" width="10.875" style="2"/>
    <col min="8325" max="8325" width="19.625" style="2" customWidth="1"/>
    <col min="8326" max="8336" width="10.875" style="2"/>
    <col min="8337" max="8337" width="7.125" style="2" customWidth="1"/>
    <col min="8338" max="8338" width="19.625" style="2" customWidth="1"/>
    <col min="8339" max="8448" width="10.875" style="2"/>
    <col min="8449" max="8449" width="13.375" style="2" customWidth="1"/>
    <col min="8450" max="8450" width="7.125" style="2" customWidth="1"/>
    <col min="8451" max="8451" width="17.125" style="2" customWidth="1"/>
    <col min="8452" max="8460" width="12.125" style="2" customWidth="1"/>
    <col min="8461" max="8469" width="10.875" style="2"/>
    <col min="8470" max="8482" width="13.375" style="2" customWidth="1"/>
    <col min="8483" max="8483" width="14.625" style="2" customWidth="1"/>
    <col min="8484" max="8486" width="13.375" style="2" customWidth="1"/>
    <col min="8487" max="8487" width="3.375" style="2" customWidth="1"/>
    <col min="8488" max="8488" width="18.375" style="2" customWidth="1"/>
    <col min="8489" max="8492" width="23.375" style="2" customWidth="1"/>
    <col min="8493" max="8493" width="3.375" style="2" customWidth="1"/>
    <col min="8494" max="8494" width="10.875" style="2"/>
    <col min="8495" max="8503" width="12.125" style="2" customWidth="1"/>
    <col min="8504" max="8504" width="3.375" style="2" customWidth="1"/>
    <col min="8505" max="8505" width="23.375" style="2" customWidth="1"/>
    <col min="8506" max="8513" width="12.125" style="2" customWidth="1"/>
    <col min="8514" max="8514" width="3.375" style="2" customWidth="1"/>
    <col min="8515" max="8522" width="12.125" style="2" customWidth="1"/>
    <col min="8523" max="8523" width="10.875" style="2"/>
    <col min="8524" max="8525" width="12.125" style="2" customWidth="1"/>
    <col min="8526" max="8528" width="10.875" style="2"/>
    <col min="8529" max="8529" width="19.625" style="2" customWidth="1"/>
    <col min="8530" max="8554" width="10.875" style="2"/>
    <col min="8555" max="8555" width="19.625" style="2" customWidth="1"/>
    <col min="8556" max="8580" width="10.875" style="2"/>
    <col min="8581" max="8581" width="19.625" style="2" customWidth="1"/>
    <col min="8582" max="8592" width="10.875" style="2"/>
    <col min="8593" max="8593" width="7.125" style="2" customWidth="1"/>
    <col min="8594" max="8594" width="19.625" style="2" customWidth="1"/>
    <col min="8595" max="8704" width="10.875" style="2"/>
    <col min="8705" max="8705" width="13.375" style="2" customWidth="1"/>
    <col min="8706" max="8706" width="7.125" style="2" customWidth="1"/>
    <col min="8707" max="8707" width="17.125" style="2" customWidth="1"/>
    <col min="8708" max="8716" width="12.125" style="2" customWidth="1"/>
    <col min="8717" max="8725" width="10.875" style="2"/>
    <col min="8726" max="8738" width="13.375" style="2" customWidth="1"/>
    <col min="8739" max="8739" width="14.625" style="2" customWidth="1"/>
    <col min="8740" max="8742" width="13.375" style="2" customWidth="1"/>
    <col min="8743" max="8743" width="3.375" style="2" customWidth="1"/>
    <col min="8744" max="8744" width="18.375" style="2" customWidth="1"/>
    <col min="8745" max="8748" width="23.375" style="2" customWidth="1"/>
    <col min="8749" max="8749" width="3.375" style="2" customWidth="1"/>
    <col min="8750" max="8750" width="10.875" style="2"/>
    <col min="8751" max="8759" width="12.125" style="2" customWidth="1"/>
    <col min="8760" max="8760" width="3.375" style="2" customWidth="1"/>
    <col min="8761" max="8761" width="23.375" style="2" customWidth="1"/>
    <col min="8762" max="8769" width="12.125" style="2" customWidth="1"/>
    <col min="8770" max="8770" width="3.375" style="2" customWidth="1"/>
    <col min="8771" max="8778" width="12.125" style="2" customWidth="1"/>
    <col min="8779" max="8779" width="10.875" style="2"/>
    <col min="8780" max="8781" width="12.125" style="2" customWidth="1"/>
    <col min="8782" max="8784" width="10.875" style="2"/>
    <col min="8785" max="8785" width="19.625" style="2" customWidth="1"/>
    <col min="8786" max="8810" width="10.875" style="2"/>
    <col min="8811" max="8811" width="19.625" style="2" customWidth="1"/>
    <col min="8812" max="8836" width="10.875" style="2"/>
    <col min="8837" max="8837" width="19.625" style="2" customWidth="1"/>
    <col min="8838" max="8848" width="10.875" style="2"/>
    <col min="8849" max="8849" width="7.125" style="2" customWidth="1"/>
    <col min="8850" max="8850" width="19.625" style="2" customWidth="1"/>
    <col min="8851" max="8960" width="10.875" style="2"/>
    <col min="8961" max="8961" width="13.375" style="2" customWidth="1"/>
    <col min="8962" max="8962" width="7.125" style="2" customWidth="1"/>
    <col min="8963" max="8963" width="17.125" style="2" customWidth="1"/>
    <col min="8964" max="8972" width="12.125" style="2" customWidth="1"/>
    <col min="8973" max="8981" width="10.875" style="2"/>
    <col min="8982" max="8994" width="13.375" style="2" customWidth="1"/>
    <col min="8995" max="8995" width="14.625" style="2" customWidth="1"/>
    <col min="8996" max="8998" width="13.375" style="2" customWidth="1"/>
    <col min="8999" max="8999" width="3.375" style="2" customWidth="1"/>
    <col min="9000" max="9000" width="18.375" style="2" customWidth="1"/>
    <col min="9001" max="9004" width="23.375" style="2" customWidth="1"/>
    <col min="9005" max="9005" width="3.375" style="2" customWidth="1"/>
    <col min="9006" max="9006" width="10.875" style="2"/>
    <col min="9007" max="9015" width="12.125" style="2" customWidth="1"/>
    <col min="9016" max="9016" width="3.375" style="2" customWidth="1"/>
    <col min="9017" max="9017" width="23.375" style="2" customWidth="1"/>
    <col min="9018" max="9025" width="12.125" style="2" customWidth="1"/>
    <col min="9026" max="9026" width="3.375" style="2" customWidth="1"/>
    <col min="9027" max="9034" width="12.125" style="2" customWidth="1"/>
    <col min="9035" max="9035" width="10.875" style="2"/>
    <col min="9036" max="9037" width="12.125" style="2" customWidth="1"/>
    <col min="9038" max="9040" width="10.875" style="2"/>
    <col min="9041" max="9041" width="19.625" style="2" customWidth="1"/>
    <col min="9042" max="9066" width="10.875" style="2"/>
    <col min="9067" max="9067" width="19.625" style="2" customWidth="1"/>
    <col min="9068" max="9092" width="10.875" style="2"/>
    <col min="9093" max="9093" width="19.625" style="2" customWidth="1"/>
    <col min="9094" max="9104" width="10.875" style="2"/>
    <col min="9105" max="9105" width="7.125" style="2" customWidth="1"/>
    <col min="9106" max="9106" width="19.625" style="2" customWidth="1"/>
    <col min="9107" max="9216" width="10.875" style="2"/>
    <col min="9217" max="9217" width="13.375" style="2" customWidth="1"/>
    <col min="9218" max="9218" width="7.125" style="2" customWidth="1"/>
    <col min="9219" max="9219" width="17.125" style="2" customWidth="1"/>
    <col min="9220" max="9228" width="12.125" style="2" customWidth="1"/>
    <col min="9229" max="9237" width="10.875" style="2"/>
    <col min="9238" max="9250" width="13.375" style="2" customWidth="1"/>
    <col min="9251" max="9251" width="14.625" style="2" customWidth="1"/>
    <col min="9252" max="9254" width="13.375" style="2" customWidth="1"/>
    <col min="9255" max="9255" width="3.375" style="2" customWidth="1"/>
    <col min="9256" max="9256" width="18.375" style="2" customWidth="1"/>
    <col min="9257" max="9260" width="23.375" style="2" customWidth="1"/>
    <col min="9261" max="9261" width="3.375" style="2" customWidth="1"/>
    <col min="9262" max="9262" width="10.875" style="2"/>
    <col min="9263" max="9271" width="12.125" style="2" customWidth="1"/>
    <col min="9272" max="9272" width="3.375" style="2" customWidth="1"/>
    <col min="9273" max="9273" width="23.375" style="2" customWidth="1"/>
    <col min="9274" max="9281" width="12.125" style="2" customWidth="1"/>
    <col min="9282" max="9282" width="3.375" style="2" customWidth="1"/>
    <col min="9283" max="9290" width="12.125" style="2" customWidth="1"/>
    <col min="9291" max="9291" width="10.875" style="2"/>
    <col min="9292" max="9293" width="12.125" style="2" customWidth="1"/>
    <col min="9294" max="9296" width="10.875" style="2"/>
    <col min="9297" max="9297" width="19.625" style="2" customWidth="1"/>
    <col min="9298" max="9322" width="10.875" style="2"/>
    <col min="9323" max="9323" width="19.625" style="2" customWidth="1"/>
    <col min="9324" max="9348" width="10.875" style="2"/>
    <col min="9349" max="9349" width="19.625" style="2" customWidth="1"/>
    <col min="9350" max="9360" width="10.875" style="2"/>
    <col min="9361" max="9361" width="7.125" style="2" customWidth="1"/>
    <col min="9362" max="9362" width="19.625" style="2" customWidth="1"/>
    <col min="9363" max="9472" width="10.875" style="2"/>
    <col min="9473" max="9473" width="13.375" style="2" customWidth="1"/>
    <col min="9474" max="9474" width="7.125" style="2" customWidth="1"/>
    <col min="9475" max="9475" width="17.125" style="2" customWidth="1"/>
    <col min="9476" max="9484" width="12.125" style="2" customWidth="1"/>
    <col min="9485" max="9493" width="10.875" style="2"/>
    <col min="9494" max="9506" width="13.375" style="2" customWidth="1"/>
    <col min="9507" max="9507" width="14.625" style="2" customWidth="1"/>
    <col min="9508" max="9510" width="13.375" style="2" customWidth="1"/>
    <col min="9511" max="9511" width="3.375" style="2" customWidth="1"/>
    <col min="9512" max="9512" width="18.375" style="2" customWidth="1"/>
    <col min="9513" max="9516" width="23.375" style="2" customWidth="1"/>
    <col min="9517" max="9517" width="3.375" style="2" customWidth="1"/>
    <col min="9518" max="9518" width="10.875" style="2"/>
    <col min="9519" max="9527" width="12.125" style="2" customWidth="1"/>
    <col min="9528" max="9528" width="3.375" style="2" customWidth="1"/>
    <col min="9529" max="9529" width="23.375" style="2" customWidth="1"/>
    <col min="9530" max="9537" width="12.125" style="2" customWidth="1"/>
    <col min="9538" max="9538" width="3.375" style="2" customWidth="1"/>
    <col min="9539" max="9546" width="12.125" style="2" customWidth="1"/>
    <col min="9547" max="9547" width="10.875" style="2"/>
    <col min="9548" max="9549" width="12.125" style="2" customWidth="1"/>
    <col min="9550" max="9552" width="10.875" style="2"/>
    <col min="9553" max="9553" width="19.625" style="2" customWidth="1"/>
    <col min="9554" max="9578" width="10.875" style="2"/>
    <col min="9579" max="9579" width="19.625" style="2" customWidth="1"/>
    <col min="9580" max="9604" width="10.875" style="2"/>
    <col min="9605" max="9605" width="19.625" style="2" customWidth="1"/>
    <col min="9606" max="9616" width="10.875" style="2"/>
    <col min="9617" max="9617" width="7.125" style="2" customWidth="1"/>
    <col min="9618" max="9618" width="19.625" style="2" customWidth="1"/>
    <col min="9619" max="9728" width="10.875" style="2"/>
    <col min="9729" max="9729" width="13.375" style="2" customWidth="1"/>
    <col min="9730" max="9730" width="7.125" style="2" customWidth="1"/>
    <col min="9731" max="9731" width="17.125" style="2" customWidth="1"/>
    <col min="9732" max="9740" width="12.125" style="2" customWidth="1"/>
    <col min="9741" max="9749" width="10.875" style="2"/>
    <col min="9750" max="9762" width="13.375" style="2" customWidth="1"/>
    <col min="9763" max="9763" width="14.625" style="2" customWidth="1"/>
    <col min="9764" max="9766" width="13.375" style="2" customWidth="1"/>
    <col min="9767" max="9767" width="3.375" style="2" customWidth="1"/>
    <col min="9768" max="9768" width="18.375" style="2" customWidth="1"/>
    <col min="9769" max="9772" width="23.375" style="2" customWidth="1"/>
    <col min="9773" max="9773" width="3.375" style="2" customWidth="1"/>
    <col min="9774" max="9774" width="10.875" style="2"/>
    <col min="9775" max="9783" width="12.125" style="2" customWidth="1"/>
    <col min="9784" max="9784" width="3.375" style="2" customWidth="1"/>
    <col min="9785" max="9785" width="23.375" style="2" customWidth="1"/>
    <col min="9786" max="9793" width="12.125" style="2" customWidth="1"/>
    <col min="9794" max="9794" width="3.375" style="2" customWidth="1"/>
    <col min="9795" max="9802" width="12.125" style="2" customWidth="1"/>
    <col min="9803" max="9803" width="10.875" style="2"/>
    <col min="9804" max="9805" width="12.125" style="2" customWidth="1"/>
    <col min="9806" max="9808" width="10.875" style="2"/>
    <col min="9809" max="9809" width="19.625" style="2" customWidth="1"/>
    <col min="9810" max="9834" width="10.875" style="2"/>
    <col min="9835" max="9835" width="19.625" style="2" customWidth="1"/>
    <col min="9836" max="9860" width="10.875" style="2"/>
    <col min="9861" max="9861" width="19.625" style="2" customWidth="1"/>
    <col min="9862" max="9872" width="10.875" style="2"/>
    <col min="9873" max="9873" width="7.125" style="2" customWidth="1"/>
    <col min="9874" max="9874" width="19.625" style="2" customWidth="1"/>
    <col min="9875" max="9984" width="10.875" style="2"/>
    <col min="9985" max="9985" width="13.375" style="2" customWidth="1"/>
    <col min="9986" max="9986" width="7.125" style="2" customWidth="1"/>
    <col min="9987" max="9987" width="17.125" style="2" customWidth="1"/>
    <col min="9988" max="9996" width="12.125" style="2" customWidth="1"/>
    <col min="9997" max="10005" width="10.875" style="2"/>
    <col min="10006" max="10018" width="13.375" style="2" customWidth="1"/>
    <col min="10019" max="10019" width="14.625" style="2" customWidth="1"/>
    <col min="10020" max="10022" width="13.375" style="2" customWidth="1"/>
    <col min="10023" max="10023" width="3.375" style="2" customWidth="1"/>
    <col min="10024" max="10024" width="18.375" style="2" customWidth="1"/>
    <col min="10025" max="10028" width="23.375" style="2" customWidth="1"/>
    <col min="10029" max="10029" width="3.375" style="2" customWidth="1"/>
    <col min="10030" max="10030" width="10.875" style="2"/>
    <col min="10031" max="10039" width="12.125" style="2" customWidth="1"/>
    <col min="10040" max="10040" width="3.375" style="2" customWidth="1"/>
    <col min="10041" max="10041" width="23.375" style="2" customWidth="1"/>
    <col min="10042" max="10049" width="12.125" style="2" customWidth="1"/>
    <col min="10050" max="10050" width="3.375" style="2" customWidth="1"/>
    <col min="10051" max="10058" width="12.125" style="2" customWidth="1"/>
    <col min="10059" max="10059" width="10.875" style="2"/>
    <col min="10060" max="10061" width="12.125" style="2" customWidth="1"/>
    <col min="10062" max="10064" width="10.875" style="2"/>
    <col min="10065" max="10065" width="19.625" style="2" customWidth="1"/>
    <col min="10066" max="10090" width="10.875" style="2"/>
    <col min="10091" max="10091" width="19.625" style="2" customWidth="1"/>
    <col min="10092" max="10116" width="10.875" style="2"/>
    <col min="10117" max="10117" width="19.625" style="2" customWidth="1"/>
    <col min="10118" max="10128" width="10.875" style="2"/>
    <col min="10129" max="10129" width="7.125" style="2" customWidth="1"/>
    <col min="10130" max="10130" width="19.625" style="2" customWidth="1"/>
    <col min="10131" max="10240" width="10.875" style="2"/>
    <col min="10241" max="10241" width="13.375" style="2" customWidth="1"/>
    <col min="10242" max="10242" width="7.125" style="2" customWidth="1"/>
    <col min="10243" max="10243" width="17.125" style="2" customWidth="1"/>
    <col min="10244" max="10252" width="12.125" style="2" customWidth="1"/>
    <col min="10253" max="10261" width="10.875" style="2"/>
    <col min="10262" max="10274" width="13.375" style="2" customWidth="1"/>
    <col min="10275" max="10275" width="14.625" style="2" customWidth="1"/>
    <col min="10276" max="10278" width="13.375" style="2" customWidth="1"/>
    <col min="10279" max="10279" width="3.375" style="2" customWidth="1"/>
    <col min="10280" max="10280" width="18.375" style="2" customWidth="1"/>
    <col min="10281" max="10284" width="23.375" style="2" customWidth="1"/>
    <col min="10285" max="10285" width="3.375" style="2" customWidth="1"/>
    <col min="10286" max="10286" width="10.875" style="2"/>
    <col min="10287" max="10295" width="12.125" style="2" customWidth="1"/>
    <col min="10296" max="10296" width="3.375" style="2" customWidth="1"/>
    <col min="10297" max="10297" width="23.375" style="2" customWidth="1"/>
    <col min="10298" max="10305" width="12.125" style="2" customWidth="1"/>
    <col min="10306" max="10306" width="3.375" style="2" customWidth="1"/>
    <col min="10307" max="10314" width="12.125" style="2" customWidth="1"/>
    <col min="10315" max="10315" width="10.875" style="2"/>
    <col min="10316" max="10317" width="12.125" style="2" customWidth="1"/>
    <col min="10318" max="10320" width="10.875" style="2"/>
    <col min="10321" max="10321" width="19.625" style="2" customWidth="1"/>
    <col min="10322" max="10346" width="10.875" style="2"/>
    <col min="10347" max="10347" width="19.625" style="2" customWidth="1"/>
    <col min="10348" max="10372" width="10.875" style="2"/>
    <col min="10373" max="10373" width="19.625" style="2" customWidth="1"/>
    <col min="10374" max="10384" width="10.875" style="2"/>
    <col min="10385" max="10385" width="7.125" style="2" customWidth="1"/>
    <col min="10386" max="10386" width="19.625" style="2" customWidth="1"/>
    <col min="10387" max="10496" width="10.875" style="2"/>
    <col min="10497" max="10497" width="13.375" style="2" customWidth="1"/>
    <col min="10498" max="10498" width="7.125" style="2" customWidth="1"/>
    <col min="10499" max="10499" width="17.125" style="2" customWidth="1"/>
    <col min="10500" max="10508" width="12.125" style="2" customWidth="1"/>
    <col min="10509" max="10517" width="10.875" style="2"/>
    <col min="10518" max="10530" width="13.375" style="2" customWidth="1"/>
    <col min="10531" max="10531" width="14.625" style="2" customWidth="1"/>
    <col min="10532" max="10534" width="13.375" style="2" customWidth="1"/>
    <col min="10535" max="10535" width="3.375" style="2" customWidth="1"/>
    <col min="10536" max="10536" width="18.375" style="2" customWidth="1"/>
    <col min="10537" max="10540" width="23.375" style="2" customWidth="1"/>
    <col min="10541" max="10541" width="3.375" style="2" customWidth="1"/>
    <col min="10542" max="10542" width="10.875" style="2"/>
    <col min="10543" max="10551" width="12.125" style="2" customWidth="1"/>
    <col min="10552" max="10552" width="3.375" style="2" customWidth="1"/>
    <col min="10553" max="10553" width="23.375" style="2" customWidth="1"/>
    <col min="10554" max="10561" width="12.125" style="2" customWidth="1"/>
    <col min="10562" max="10562" width="3.375" style="2" customWidth="1"/>
    <col min="10563" max="10570" width="12.125" style="2" customWidth="1"/>
    <col min="10571" max="10571" width="10.875" style="2"/>
    <col min="10572" max="10573" width="12.125" style="2" customWidth="1"/>
    <col min="10574" max="10576" width="10.875" style="2"/>
    <col min="10577" max="10577" width="19.625" style="2" customWidth="1"/>
    <col min="10578" max="10602" width="10.875" style="2"/>
    <col min="10603" max="10603" width="19.625" style="2" customWidth="1"/>
    <col min="10604" max="10628" width="10.875" style="2"/>
    <col min="10629" max="10629" width="19.625" style="2" customWidth="1"/>
    <col min="10630" max="10640" width="10.875" style="2"/>
    <col min="10641" max="10641" width="7.125" style="2" customWidth="1"/>
    <col min="10642" max="10642" width="19.625" style="2" customWidth="1"/>
    <col min="10643" max="10752" width="10.875" style="2"/>
    <col min="10753" max="10753" width="13.375" style="2" customWidth="1"/>
    <col min="10754" max="10754" width="7.125" style="2" customWidth="1"/>
    <col min="10755" max="10755" width="17.125" style="2" customWidth="1"/>
    <col min="10756" max="10764" width="12.125" style="2" customWidth="1"/>
    <col min="10765" max="10773" width="10.875" style="2"/>
    <col min="10774" max="10786" width="13.375" style="2" customWidth="1"/>
    <col min="10787" max="10787" width="14.625" style="2" customWidth="1"/>
    <col min="10788" max="10790" width="13.375" style="2" customWidth="1"/>
    <col min="10791" max="10791" width="3.375" style="2" customWidth="1"/>
    <col min="10792" max="10792" width="18.375" style="2" customWidth="1"/>
    <col min="10793" max="10796" width="23.375" style="2" customWidth="1"/>
    <col min="10797" max="10797" width="3.375" style="2" customWidth="1"/>
    <col min="10798" max="10798" width="10.875" style="2"/>
    <col min="10799" max="10807" width="12.125" style="2" customWidth="1"/>
    <col min="10808" max="10808" width="3.375" style="2" customWidth="1"/>
    <col min="10809" max="10809" width="23.375" style="2" customWidth="1"/>
    <col min="10810" max="10817" width="12.125" style="2" customWidth="1"/>
    <col min="10818" max="10818" width="3.375" style="2" customWidth="1"/>
    <col min="10819" max="10826" width="12.125" style="2" customWidth="1"/>
    <col min="10827" max="10827" width="10.875" style="2"/>
    <col min="10828" max="10829" width="12.125" style="2" customWidth="1"/>
    <col min="10830" max="10832" width="10.875" style="2"/>
    <col min="10833" max="10833" width="19.625" style="2" customWidth="1"/>
    <col min="10834" max="10858" width="10.875" style="2"/>
    <col min="10859" max="10859" width="19.625" style="2" customWidth="1"/>
    <col min="10860" max="10884" width="10.875" style="2"/>
    <col min="10885" max="10885" width="19.625" style="2" customWidth="1"/>
    <col min="10886" max="10896" width="10.875" style="2"/>
    <col min="10897" max="10897" width="7.125" style="2" customWidth="1"/>
    <col min="10898" max="10898" width="19.625" style="2" customWidth="1"/>
    <col min="10899" max="11008" width="10.875" style="2"/>
    <col min="11009" max="11009" width="13.375" style="2" customWidth="1"/>
    <col min="11010" max="11010" width="7.125" style="2" customWidth="1"/>
    <col min="11011" max="11011" width="17.125" style="2" customWidth="1"/>
    <col min="11012" max="11020" width="12.125" style="2" customWidth="1"/>
    <col min="11021" max="11029" width="10.875" style="2"/>
    <col min="11030" max="11042" width="13.375" style="2" customWidth="1"/>
    <col min="11043" max="11043" width="14.625" style="2" customWidth="1"/>
    <col min="11044" max="11046" width="13.375" style="2" customWidth="1"/>
    <col min="11047" max="11047" width="3.375" style="2" customWidth="1"/>
    <col min="11048" max="11048" width="18.375" style="2" customWidth="1"/>
    <col min="11049" max="11052" width="23.375" style="2" customWidth="1"/>
    <col min="11053" max="11053" width="3.375" style="2" customWidth="1"/>
    <col min="11054" max="11054" width="10.875" style="2"/>
    <col min="11055" max="11063" width="12.125" style="2" customWidth="1"/>
    <col min="11064" max="11064" width="3.375" style="2" customWidth="1"/>
    <col min="11065" max="11065" width="23.375" style="2" customWidth="1"/>
    <col min="11066" max="11073" width="12.125" style="2" customWidth="1"/>
    <col min="11074" max="11074" width="3.375" style="2" customWidth="1"/>
    <col min="11075" max="11082" width="12.125" style="2" customWidth="1"/>
    <col min="11083" max="11083" width="10.875" style="2"/>
    <col min="11084" max="11085" width="12.125" style="2" customWidth="1"/>
    <col min="11086" max="11088" width="10.875" style="2"/>
    <col min="11089" max="11089" width="19.625" style="2" customWidth="1"/>
    <col min="11090" max="11114" width="10.875" style="2"/>
    <col min="11115" max="11115" width="19.625" style="2" customWidth="1"/>
    <col min="11116" max="11140" width="10.875" style="2"/>
    <col min="11141" max="11141" width="19.625" style="2" customWidth="1"/>
    <col min="11142" max="11152" width="10.875" style="2"/>
    <col min="11153" max="11153" width="7.125" style="2" customWidth="1"/>
    <col min="11154" max="11154" width="19.625" style="2" customWidth="1"/>
    <col min="11155" max="11264" width="10.875" style="2"/>
    <col min="11265" max="11265" width="13.375" style="2" customWidth="1"/>
    <col min="11266" max="11266" width="7.125" style="2" customWidth="1"/>
    <col min="11267" max="11267" width="17.125" style="2" customWidth="1"/>
    <col min="11268" max="11276" width="12.125" style="2" customWidth="1"/>
    <col min="11277" max="11285" width="10.875" style="2"/>
    <col min="11286" max="11298" width="13.375" style="2" customWidth="1"/>
    <col min="11299" max="11299" width="14.625" style="2" customWidth="1"/>
    <col min="11300" max="11302" width="13.375" style="2" customWidth="1"/>
    <col min="11303" max="11303" width="3.375" style="2" customWidth="1"/>
    <col min="11304" max="11304" width="18.375" style="2" customWidth="1"/>
    <col min="11305" max="11308" width="23.375" style="2" customWidth="1"/>
    <col min="11309" max="11309" width="3.375" style="2" customWidth="1"/>
    <col min="11310" max="11310" width="10.875" style="2"/>
    <col min="11311" max="11319" width="12.125" style="2" customWidth="1"/>
    <col min="11320" max="11320" width="3.375" style="2" customWidth="1"/>
    <col min="11321" max="11321" width="23.375" style="2" customWidth="1"/>
    <col min="11322" max="11329" width="12.125" style="2" customWidth="1"/>
    <col min="11330" max="11330" width="3.375" style="2" customWidth="1"/>
    <col min="11331" max="11338" width="12.125" style="2" customWidth="1"/>
    <col min="11339" max="11339" width="10.875" style="2"/>
    <col min="11340" max="11341" width="12.125" style="2" customWidth="1"/>
    <col min="11342" max="11344" width="10.875" style="2"/>
    <col min="11345" max="11345" width="19.625" style="2" customWidth="1"/>
    <col min="11346" max="11370" width="10.875" style="2"/>
    <col min="11371" max="11371" width="19.625" style="2" customWidth="1"/>
    <col min="11372" max="11396" width="10.875" style="2"/>
    <col min="11397" max="11397" width="19.625" style="2" customWidth="1"/>
    <col min="11398" max="11408" width="10.875" style="2"/>
    <col min="11409" max="11409" width="7.125" style="2" customWidth="1"/>
    <col min="11410" max="11410" width="19.625" style="2" customWidth="1"/>
    <col min="11411" max="11520" width="10.875" style="2"/>
    <col min="11521" max="11521" width="13.375" style="2" customWidth="1"/>
    <col min="11522" max="11522" width="7.125" style="2" customWidth="1"/>
    <col min="11523" max="11523" width="17.125" style="2" customWidth="1"/>
    <col min="11524" max="11532" width="12.125" style="2" customWidth="1"/>
    <col min="11533" max="11541" width="10.875" style="2"/>
    <col min="11542" max="11554" width="13.375" style="2" customWidth="1"/>
    <col min="11555" max="11555" width="14.625" style="2" customWidth="1"/>
    <col min="11556" max="11558" width="13.375" style="2" customWidth="1"/>
    <col min="11559" max="11559" width="3.375" style="2" customWidth="1"/>
    <col min="11560" max="11560" width="18.375" style="2" customWidth="1"/>
    <col min="11561" max="11564" width="23.375" style="2" customWidth="1"/>
    <col min="11565" max="11565" width="3.375" style="2" customWidth="1"/>
    <col min="11566" max="11566" width="10.875" style="2"/>
    <col min="11567" max="11575" width="12.125" style="2" customWidth="1"/>
    <col min="11576" max="11576" width="3.375" style="2" customWidth="1"/>
    <col min="11577" max="11577" width="23.375" style="2" customWidth="1"/>
    <col min="11578" max="11585" width="12.125" style="2" customWidth="1"/>
    <col min="11586" max="11586" width="3.375" style="2" customWidth="1"/>
    <col min="11587" max="11594" width="12.125" style="2" customWidth="1"/>
    <col min="11595" max="11595" width="10.875" style="2"/>
    <col min="11596" max="11597" width="12.125" style="2" customWidth="1"/>
    <col min="11598" max="11600" width="10.875" style="2"/>
    <col min="11601" max="11601" width="19.625" style="2" customWidth="1"/>
    <col min="11602" max="11626" width="10.875" style="2"/>
    <col min="11627" max="11627" width="19.625" style="2" customWidth="1"/>
    <col min="11628" max="11652" width="10.875" style="2"/>
    <col min="11653" max="11653" width="19.625" style="2" customWidth="1"/>
    <col min="11654" max="11664" width="10.875" style="2"/>
    <col min="11665" max="11665" width="7.125" style="2" customWidth="1"/>
    <col min="11666" max="11666" width="19.625" style="2" customWidth="1"/>
    <col min="11667" max="11776" width="10.875" style="2"/>
    <col min="11777" max="11777" width="13.375" style="2" customWidth="1"/>
    <col min="11778" max="11778" width="7.125" style="2" customWidth="1"/>
    <col min="11779" max="11779" width="17.125" style="2" customWidth="1"/>
    <col min="11780" max="11788" width="12.125" style="2" customWidth="1"/>
    <col min="11789" max="11797" width="10.875" style="2"/>
    <col min="11798" max="11810" width="13.375" style="2" customWidth="1"/>
    <col min="11811" max="11811" width="14.625" style="2" customWidth="1"/>
    <col min="11812" max="11814" width="13.375" style="2" customWidth="1"/>
    <col min="11815" max="11815" width="3.375" style="2" customWidth="1"/>
    <col min="11816" max="11816" width="18.375" style="2" customWidth="1"/>
    <col min="11817" max="11820" width="23.375" style="2" customWidth="1"/>
    <col min="11821" max="11821" width="3.375" style="2" customWidth="1"/>
    <col min="11822" max="11822" width="10.875" style="2"/>
    <col min="11823" max="11831" width="12.125" style="2" customWidth="1"/>
    <col min="11832" max="11832" width="3.375" style="2" customWidth="1"/>
    <col min="11833" max="11833" width="23.375" style="2" customWidth="1"/>
    <col min="11834" max="11841" width="12.125" style="2" customWidth="1"/>
    <col min="11842" max="11842" width="3.375" style="2" customWidth="1"/>
    <col min="11843" max="11850" width="12.125" style="2" customWidth="1"/>
    <col min="11851" max="11851" width="10.875" style="2"/>
    <col min="11852" max="11853" width="12.125" style="2" customWidth="1"/>
    <col min="11854" max="11856" width="10.875" style="2"/>
    <col min="11857" max="11857" width="19.625" style="2" customWidth="1"/>
    <col min="11858" max="11882" width="10.875" style="2"/>
    <col min="11883" max="11883" width="19.625" style="2" customWidth="1"/>
    <col min="11884" max="11908" width="10.875" style="2"/>
    <col min="11909" max="11909" width="19.625" style="2" customWidth="1"/>
    <col min="11910" max="11920" width="10.875" style="2"/>
    <col min="11921" max="11921" width="7.125" style="2" customWidth="1"/>
    <col min="11922" max="11922" width="19.625" style="2" customWidth="1"/>
    <col min="11923" max="12032" width="10.875" style="2"/>
    <col min="12033" max="12033" width="13.375" style="2" customWidth="1"/>
    <col min="12034" max="12034" width="7.125" style="2" customWidth="1"/>
    <col min="12035" max="12035" width="17.125" style="2" customWidth="1"/>
    <col min="12036" max="12044" width="12.125" style="2" customWidth="1"/>
    <col min="12045" max="12053" width="10.875" style="2"/>
    <col min="12054" max="12066" width="13.375" style="2" customWidth="1"/>
    <col min="12067" max="12067" width="14.625" style="2" customWidth="1"/>
    <col min="12068" max="12070" width="13.375" style="2" customWidth="1"/>
    <col min="12071" max="12071" width="3.375" style="2" customWidth="1"/>
    <col min="12072" max="12072" width="18.375" style="2" customWidth="1"/>
    <col min="12073" max="12076" width="23.375" style="2" customWidth="1"/>
    <col min="12077" max="12077" width="3.375" style="2" customWidth="1"/>
    <col min="12078" max="12078" width="10.875" style="2"/>
    <col min="12079" max="12087" width="12.125" style="2" customWidth="1"/>
    <col min="12088" max="12088" width="3.375" style="2" customWidth="1"/>
    <col min="12089" max="12089" width="23.375" style="2" customWidth="1"/>
    <col min="12090" max="12097" width="12.125" style="2" customWidth="1"/>
    <col min="12098" max="12098" width="3.375" style="2" customWidth="1"/>
    <col min="12099" max="12106" width="12.125" style="2" customWidth="1"/>
    <col min="12107" max="12107" width="10.875" style="2"/>
    <col min="12108" max="12109" width="12.125" style="2" customWidth="1"/>
    <col min="12110" max="12112" width="10.875" style="2"/>
    <col min="12113" max="12113" width="19.625" style="2" customWidth="1"/>
    <col min="12114" max="12138" width="10.875" style="2"/>
    <col min="12139" max="12139" width="19.625" style="2" customWidth="1"/>
    <col min="12140" max="12164" width="10.875" style="2"/>
    <col min="12165" max="12165" width="19.625" style="2" customWidth="1"/>
    <col min="12166" max="12176" width="10.875" style="2"/>
    <col min="12177" max="12177" width="7.125" style="2" customWidth="1"/>
    <col min="12178" max="12178" width="19.625" style="2" customWidth="1"/>
    <col min="12179" max="12288" width="10.875" style="2"/>
    <col min="12289" max="12289" width="13.375" style="2" customWidth="1"/>
    <col min="12290" max="12290" width="7.125" style="2" customWidth="1"/>
    <col min="12291" max="12291" width="17.125" style="2" customWidth="1"/>
    <col min="12292" max="12300" width="12.125" style="2" customWidth="1"/>
    <col min="12301" max="12309" width="10.875" style="2"/>
    <col min="12310" max="12322" width="13.375" style="2" customWidth="1"/>
    <col min="12323" max="12323" width="14.625" style="2" customWidth="1"/>
    <col min="12324" max="12326" width="13.375" style="2" customWidth="1"/>
    <col min="12327" max="12327" width="3.375" style="2" customWidth="1"/>
    <col min="12328" max="12328" width="18.375" style="2" customWidth="1"/>
    <col min="12329" max="12332" width="23.375" style="2" customWidth="1"/>
    <col min="12333" max="12333" width="3.375" style="2" customWidth="1"/>
    <col min="12334" max="12334" width="10.875" style="2"/>
    <col min="12335" max="12343" width="12.125" style="2" customWidth="1"/>
    <col min="12344" max="12344" width="3.375" style="2" customWidth="1"/>
    <col min="12345" max="12345" width="23.375" style="2" customWidth="1"/>
    <col min="12346" max="12353" width="12.125" style="2" customWidth="1"/>
    <col min="12354" max="12354" width="3.375" style="2" customWidth="1"/>
    <col min="12355" max="12362" width="12.125" style="2" customWidth="1"/>
    <col min="12363" max="12363" width="10.875" style="2"/>
    <col min="12364" max="12365" width="12.125" style="2" customWidth="1"/>
    <col min="12366" max="12368" width="10.875" style="2"/>
    <col min="12369" max="12369" width="19.625" style="2" customWidth="1"/>
    <col min="12370" max="12394" width="10.875" style="2"/>
    <col min="12395" max="12395" width="19.625" style="2" customWidth="1"/>
    <col min="12396" max="12420" width="10.875" style="2"/>
    <col min="12421" max="12421" width="19.625" style="2" customWidth="1"/>
    <col min="12422" max="12432" width="10.875" style="2"/>
    <col min="12433" max="12433" width="7.125" style="2" customWidth="1"/>
    <col min="12434" max="12434" width="19.625" style="2" customWidth="1"/>
    <col min="12435" max="12544" width="10.875" style="2"/>
    <col min="12545" max="12545" width="13.375" style="2" customWidth="1"/>
    <col min="12546" max="12546" width="7.125" style="2" customWidth="1"/>
    <col min="12547" max="12547" width="17.125" style="2" customWidth="1"/>
    <col min="12548" max="12556" width="12.125" style="2" customWidth="1"/>
    <col min="12557" max="12565" width="10.875" style="2"/>
    <col min="12566" max="12578" width="13.375" style="2" customWidth="1"/>
    <col min="12579" max="12579" width="14.625" style="2" customWidth="1"/>
    <col min="12580" max="12582" width="13.375" style="2" customWidth="1"/>
    <col min="12583" max="12583" width="3.375" style="2" customWidth="1"/>
    <col min="12584" max="12584" width="18.375" style="2" customWidth="1"/>
    <col min="12585" max="12588" width="23.375" style="2" customWidth="1"/>
    <col min="12589" max="12589" width="3.375" style="2" customWidth="1"/>
    <col min="12590" max="12590" width="10.875" style="2"/>
    <col min="12591" max="12599" width="12.125" style="2" customWidth="1"/>
    <col min="12600" max="12600" width="3.375" style="2" customWidth="1"/>
    <col min="12601" max="12601" width="23.375" style="2" customWidth="1"/>
    <col min="12602" max="12609" width="12.125" style="2" customWidth="1"/>
    <col min="12610" max="12610" width="3.375" style="2" customWidth="1"/>
    <col min="12611" max="12618" width="12.125" style="2" customWidth="1"/>
    <col min="12619" max="12619" width="10.875" style="2"/>
    <col min="12620" max="12621" width="12.125" style="2" customWidth="1"/>
    <col min="12622" max="12624" width="10.875" style="2"/>
    <col min="12625" max="12625" width="19.625" style="2" customWidth="1"/>
    <col min="12626" max="12650" width="10.875" style="2"/>
    <col min="12651" max="12651" width="19.625" style="2" customWidth="1"/>
    <col min="12652" max="12676" width="10.875" style="2"/>
    <col min="12677" max="12677" width="19.625" style="2" customWidth="1"/>
    <col min="12678" max="12688" width="10.875" style="2"/>
    <col min="12689" max="12689" width="7.125" style="2" customWidth="1"/>
    <col min="12690" max="12690" width="19.625" style="2" customWidth="1"/>
    <col min="12691" max="12800" width="10.875" style="2"/>
    <col min="12801" max="12801" width="13.375" style="2" customWidth="1"/>
    <col min="12802" max="12802" width="7.125" style="2" customWidth="1"/>
    <col min="12803" max="12803" width="17.125" style="2" customWidth="1"/>
    <col min="12804" max="12812" width="12.125" style="2" customWidth="1"/>
    <col min="12813" max="12821" width="10.875" style="2"/>
    <col min="12822" max="12834" width="13.375" style="2" customWidth="1"/>
    <col min="12835" max="12835" width="14.625" style="2" customWidth="1"/>
    <col min="12836" max="12838" width="13.375" style="2" customWidth="1"/>
    <col min="12839" max="12839" width="3.375" style="2" customWidth="1"/>
    <col min="12840" max="12840" width="18.375" style="2" customWidth="1"/>
    <col min="12841" max="12844" width="23.375" style="2" customWidth="1"/>
    <col min="12845" max="12845" width="3.375" style="2" customWidth="1"/>
    <col min="12846" max="12846" width="10.875" style="2"/>
    <col min="12847" max="12855" width="12.125" style="2" customWidth="1"/>
    <col min="12856" max="12856" width="3.375" style="2" customWidth="1"/>
    <col min="12857" max="12857" width="23.375" style="2" customWidth="1"/>
    <col min="12858" max="12865" width="12.125" style="2" customWidth="1"/>
    <col min="12866" max="12866" width="3.375" style="2" customWidth="1"/>
    <col min="12867" max="12874" width="12.125" style="2" customWidth="1"/>
    <col min="12875" max="12875" width="10.875" style="2"/>
    <col min="12876" max="12877" width="12.125" style="2" customWidth="1"/>
    <col min="12878" max="12880" width="10.875" style="2"/>
    <col min="12881" max="12881" width="19.625" style="2" customWidth="1"/>
    <col min="12882" max="12906" width="10.875" style="2"/>
    <col min="12907" max="12907" width="19.625" style="2" customWidth="1"/>
    <col min="12908" max="12932" width="10.875" style="2"/>
    <col min="12933" max="12933" width="19.625" style="2" customWidth="1"/>
    <col min="12934" max="12944" width="10.875" style="2"/>
    <col min="12945" max="12945" width="7.125" style="2" customWidth="1"/>
    <col min="12946" max="12946" width="19.625" style="2" customWidth="1"/>
    <col min="12947" max="13056" width="10.875" style="2"/>
    <col min="13057" max="13057" width="13.375" style="2" customWidth="1"/>
    <col min="13058" max="13058" width="7.125" style="2" customWidth="1"/>
    <col min="13059" max="13059" width="17.125" style="2" customWidth="1"/>
    <col min="13060" max="13068" width="12.125" style="2" customWidth="1"/>
    <col min="13069" max="13077" width="10.875" style="2"/>
    <col min="13078" max="13090" width="13.375" style="2" customWidth="1"/>
    <col min="13091" max="13091" width="14.625" style="2" customWidth="1"/>
    <col min="13092" max="13094" width="13.375" style="2" customWidth="1"/>
    <col min="13095" max="13095" width="3.375" style="2" customWidth="1"/>
    <col min="13096" max="13096" width="18.375" style="2" customWidth="1"/>
    <col min="13097" max="13100" width="23.375" style="2" customWidth="1"/>
    <col min="13101" max="13101" width="3.375" style="2" customWidth="1"/>
    <col min="13102" max="13102" width="10.875" style="2"/>
    <col min="13103" max="13111" width="12.125" style="2" customWidth="1"/>
    <col min="13112" max="13112" width="3.375" style="2" customWidth="1"/>
    <col min="13113" max="13113" width="23.375" style="2" customWidth="1"/>
    <col min="13114" max="13121" width="12.125" style="2" customWidth="1"/>
    <col min="13122" max="13122" width="3.375" style="2" customWidth="1"/>
    <col min="13123" max="13130" width="12.125" style="2" customWidth="1"/>
    <col min="13131" max="13131" width="10.875" style="2"/>
    <col min="13132" max="13133" width="12.125" style="2" customWidth="1"/>
    <col min="13134" max="13136" width="10.875" style="2"/>
    <col min="13137" max="13137" width="19.625" style="2" customWidth="1"/>
    <col min="13138" max="13162" width="10.875" style="2"/>
    <col min="13163" max="13163" width="19.625" style="2" customWidth="1"/>
    <col min="13164" max="13188" width="10.875" style="2"/>
    <col min="13189" max="13189" width="19.625" style="2" customWidth="1"/>
    <col min="13190" max="13200" width="10.875" style="2"/>
    <col min="13201" max="13201" width="7.125" style="2" customWidth="1"/>
    <col min="13202" max="13202" width="19.625" style="2" customWidth="1"/>
    <col min="13203" max="13312" width="10.875" style="2"/>
    <col min="13313" max="13313" width="13.375" style="2" customWidth="1"/>
    <col min="13314" max="13314" width="7.125" style="2" customWidth="1"/>
    <col min="13315" max="13315" width="17.125" style="2" customWidth="1"/>
    <col min="13316" max="13324" width="12.125" style="2" customWidth="1"/>
    <col min="13325" max="13333" width="10.875" style="2"/>
    <col min="13334" max="13346" width="13.375" style="2" customWidth="1"/>
    <col min="13347" max="13347" width="14.625" style="2" customWidth="1"/>
    <col min="13348" max="13350" width="13.375" style="2" customWidth="1"/>
    <col min="13351" max="13351" width="3.375" style="2" customWidth="1"/>
    <col min="13352" max="13352" width="18.375" style="2" customWidth="1"/>
    <col min="13353" max="13356" width="23.375" style="2" customWidth="1"/>
    <col min="13357" max="13357" width="3.375" style="2" customWidth="1"/>
    <col min="13358" max="13358" width="10.875" style="2"/>
    <col min="13359" max="13367" width="12.125" style="2" customWidth="1"/>
    <col min="13368" max="13368" width="3.375" style="2" customWidth="1"/>
    <col min="13369" max="13369" width="23.375" style="2" customWidth="1"/>
    <col min="13370" max="13377" width="12.125" style="2" customWidth="1"/>
    <col min="13378" max="13378" width="3.375" style="2" customWidth="1"/>
    <col min="13379" max="13386" width="12.125" style="2" customWidth="1"/>
    <col min="13387" max="13387" width="10.875" style="2"/>
    <col min="13388" max="13389" width="12.125" style="2" customWidth="1"/>
    <col min="13390" max="13392" width="10.875" style="2"/>
    <col min="13393" max="13393" width="19.625" style="2" customWidth="1"/>
    <col min="13394" max="13418" width="10.875" style="2"/>
    <col min="13419" max="13419" width="19.625" style="2" customWidth="1"/>
    <col min="13420" max="13444" width="10.875" style="2"/>
    <col min="13445" max="13445" width="19.625" style="2" customWidth="1"/>
    <col min="13446" max="13456" width="10.875" style="2"/>
    <col min="13457" max="13457" width="7.125" style="2" customWidth="1"/>
    <col min="13458" max="13458" width="19.625" style="2" customWidth="1"/>
    <col min="13459" max="13568" width="10.875" style="2"/>
    <col min="13569" max="13569" width="13.375" style="2" customWidth="1"/>
    <col min="13570" max="13570" width="7.125" style="2" customWidth="1"/>
    <col min="13571" max="13571" width="17.125" style="2" customWidth="1"/>
    <col min="13572" max="13580" width="12.125" style="2" customWidth="1"/>
    <col min="13581" max="13589" width="10.875" style="2"/>
    <col min="13590" max="13602" width="13.375" style="2" customWidth="1"/>
    <col min="13603" max="13603" width="14.625" style="2" customWidth="1"/>
    <col min="13604" max="13606" width="13.375" style="2" customWidth="1"/>
    <col min="13607" max="13607" width="3.375" style="2" customWidth="1"/>
    <col min="13608" max="13608" width="18.375" style="2" customWidth="1"/>
    <col min="13609" max="13612" width="23.375" style="2" customWidth="1"/>
    <col min="13613" max="13613" width="3.375" style="2" customWidth="1"/>
    <col min="13614" max="13614" width="10.875" style="2"/>
    <col min="13615" max="13623" width="12.125" style="2" customWidth="1"/>
    <col min="13624" max="13624" width="3.375" style="2" customWidth="1"/>
    <col min="13625" max="13625" width="23.375" style="2" customWidth="1"/>
    <col min="13626" max="13633" width="12.125" style="2" customWidth="1"/>
    <col min="13634" max="13634" width="3.375" style="2" customWidth="1"/>
    <col min="13635" max="13642" width="12.125" style="2" customWidth="1"/>
    <col min="13643" max="13643" width="10.875" style="2"/>
    <col min="13644" max="13645" width="12.125" style="2" customWidth="1"/>
    <col min="13646" max="13648" width="10.875" style="2"/>
    <col min="13649" max="13649" width="19.625" style="2" customWidth="1"/>
    <col min="13650" max="13674" width="10.875" style="2"/>
    <col min="13675" max="13675" width="19.625" style="2" customWidth="1"/>
    <col min="13676" max="13700" width="10.875" style="2"/>
    <col min="13701" max="13701" width="19.625" style="2" customWidth="1"/>
    <col min="13702" max="13712" width="10.875" style="2"/>
    <col min="13713" max="13713" width="7.125" style="2" customWidth="1"/>
    <col min="13714" max="13714" width="19.625" style="2" customWidth="1"/>
    <col min="13715" max="13824" width="10.875" style="2"/>
    <col min="13825" max="13825" width="13.375" style="2" customWidth="1"/>
    <col min="13826" max="13826" width="7.125" style="2" customWidth="1"/>
    <col min="13827" max="13827" width="17.125" style="2" customWidth="1"/>
    <col min="13828" max="13836" width="12.125" style="2" customWidth="1"/>
    <col min="13837" max="13845" width="10.875" style="2"/>
    <col min="13846" max="13858" width="13.375" style="2" customWidth="1"/>
    <col min="13859" max="13859" width="14.625" style="2" customWidth="1"/>
    <col min="13860" max="13862" width="13.375" style="2" customWidth="1"/>
    <col min="13863" max="13863" width="3.375" style="2" customWidth="1"/>
    <col min="13864" max="13864" width="18.375" style="2" customWidth="1"/>
    <col min="13865" max="13868" width="23.375" style="2" customWidth="1"/>
    <col min="13869" max="13869" width="3.375" style="2" customWidth="1"/>
    <col min="13870" max="13870" width="10.875" style="2"/>
    <col min="13871" max="13879" width="12.125" style="2" customWidth="1"/>
    <col min="13880" max="13880" width="3.375" style="2" customWidth="1"/>
    <col min="13881" max="13881" width="23.375" style="2" customWidth="1"/>
    <col min="13882" max="13889" width="12.125" style="2" customWidth="1"/>
    <col min="13890" max="13890" width="3.375" style="2" customWidth="1"/>
    <col min="13891" max="13898" width="12.125" style="2" customWidth="1"/>
    <col min="13899" max="13899" width="10.875" style="2"/>
    <col min="13900" max="13901" width="12.125" style="2" customWidth="1"/>
    <col min="13902" max="13904" width="10.875" style="2"/>
    <col min="13905" max="13905" width="19.625" style="2" customWidth="1"/>
    <col min="13906" max="13930" width="10.875" style="2"/>
    <col min="13931" max="13931" width="19.625" style="2" customWidth="1"/>
    <col min="13932" max="13956" width="10.875" style="2"/>
    <col min="13957" max="13957" width="19.625" style="2" customWidth="1"/>
    <col min="13958" max="13968" width="10.875" style="2"/>
    <col min="13969" max="13969" width="7.125" style="2" customWidth="1"/>
    <col min="13970" max="13970" width="19.625" style="2" customWidth="1"/>
    <col min="13971" max="14080" width="10.875" style="2"/>
    <col min="14081" max="14081" width="13.375" style="2" customWidth="1"/>
    <col min="14082" max="14082" width="7.125" style="2" customWidth="1"/>
    <col min="14083" max="14083" width="17.125" style="2" customWidth="1"/>
    <col min="14084" max="14092" width="12.125" style="2" customWidth="1"/>
    <col min="14093" max="14101" width="10.875" style="2"/>
    <col min="14102" max="14114" width="13.375" style="2" customWidth="1"/>
    <col min="14115" max="14115" width="14.625" style="2" customWidth="1"/>
    <col min="14116" max="14118" width="13.375" style="2" customWidth="1"/>
    <col min="14119" max="14119" width="3.375" style="2" customWidth="1"/>
    <col min="14120" max="14120" width="18.375" style="2" customWidth="1"/>
    <col min="14121" max="14124" width="23.375" style="2" customWidth="1"/>
    <col min="14125" max="14125" width="3.375" style="2" customWidth="1"/>
    <col min="14126" max="14126" width="10.875" style="2"/>
    <col min="14127" max="14135" width="12.125" style="2" customWidth="1"/>
    <col min="14136" max="14136" width="3.375" style="2" customWidth="1"/>
    <col min="14137" max="14137" width="23.375" style="2" customWidth="1"/>
    <col min="14138" max="14145" width="12.125" style="2" customWidth="1"/>
    <col min="14146" max="14146" width="3.375" style="2" customWidth="1"/>
    <col min="14147" max="14154" width="12.125" style="2" customWidth="1"/>
    <col min="14155" max="14155" width="10.875" style="2"/>
    <col min="14156" max="14157" width="12.125" style="2" customWidth="1"/>
    <col min="14158" max="14160" width="10.875" style="2"/>
    <col min="14161" max="14161" width="19.625" style="2" customWidth="1"/>
    <col min="14162" max="14186" width="10.875" style="2"/>
    <col min="14187" max="14187" width="19.625" style="2" customWidth="1"/>
    <col min="14188" max="14212" width="10.875" style="2"/>
    <col min="14213" max="14213" width="19.625" style="2" customWidth="1"/>
    <col min="14214" max="14224" width="10.875" style="2"/>
    <col min="14225" max="14225" width="7.125" style="2" customWidth="1"/>
    <col min="14226" max="14226" width="19.625" style="2" customWidth="1"/>
    <col min="14227" max="14336" width="10.875" style="2"/>
    <col min="14337" max="14337" width="13.375" style="2" customWidth="1"/>
    <col min="14338" max="14338" width="7.125" style="2" customWidth="1"/>
    <col min="14339" max="14339" width="17.125" style="2" customWidth="1"/>
    <col min="14340" max="14348" width="12.125" style="2" customWidth="1"/>
    <col min="14349" max="14357" width="10.875" style="2"/>
    <col min="14358" max="14370" width="13.375" style="2" customWidth="1"/>
    <col min="14371" max="14371" width="14.625" style="2" customWidth="1"/>
    <col min="14372" max="14374" width="13.375" style="2" customWidth="1"/>
    <col min="14375" max="14375" width="3.375" style="2" customWidth="1"/>
    <col min="14376" max="14376" width="18.375" style="2" customWidth="1"/>
    <col min="14377" max="14380" width="23.375" style="2" customWidth="1"/>
    <col min="14381" max="14381" width="3.375" style="2" customWidth="1"/>
    <col min="14382" max="14382" width="10.875" style="2"/>
    <col min="14383" max="14391" width="12.125" style="2" customWidth="1"/>
    <col min="14392" max="14392" width="3.375" style="2" customWidth="1"/>
    <col min="14393" max="14393" width="23.375" style="2" customWidth="1"/>
    <col min="14394" max="14401" width="12.125" style="2" customWidth="1"/>
    <col min="14402" max="14402" width="3.375" style="2" customWidth="1"/>
    <col min="14403" max="14410" width="12.125" style="2" customWidth="1"/>
    <col min="14411" max="14411" width="10.875" style="2"/>
    <col min="14412" max="14413" width="12.125" style="2" customWidth="1"/>
    <col min="14414" max="14416" width="10.875" style="2"/>
    <col min="14417" max="14417" width="19.625" style="2" customWidth="1"/>
    <col min="14418" max="14442" width="10.875" style="2"/>
    <col min="14443" max="14443" width="19.625" style="2" customWidth="1"/>
    <col min="14444" max="14468" width="10.875" style="2"/>
    <col min="14469" max="14469" width="19.625" style="2" customWidth="1"/>
    <col min="14470" max="14480" width="10.875" style="2"/>
    <col min="14481" max="14481" width="7.125" style="2" customWidth="1"/>
    <col min="14482" max="14482" width="19.625" style="2" customWidth="1"/>
    <col min="14483" max="14592" width="10.875" style="2"/>
    <col min="14593" max="14593" width="13.375" style="2" customWidth="1"/>
    <col min="14594" max="14594" width="7.125" style="2" customWidth="1"/>
    <col min="14595" max="14595" width="17.125" style="2" customWidth="1"/>
    <col min="14596" max="14604" width="12.125" style="2" customWidth="1"/>
    <col min="14605" max="14613" width="10.875" style="2"/>
    <col min="14614" max="14626" width="13.375" style="2" customWidth="1"/>
    <col min="14627" max="14627" width="14.625" style="2" customWidth="1"/>
    <col min="14628" max="14630" width="13.375" style="2" customWidth="1"/>
    <col min="14631" max="14631" width="3.375" style="2" customWidth="1"/>
    <col min="14632" max="14632" width="18.375" style="2" customWidth="1"/>
    <col min="14633" max="14636" width="23.375" style="2" customWidth="1"/>
    <col min="14637" max="14637" width="3.375" style="2" customWidth="1"/>
    <col min="14638" max="14638" width="10.875" style="2"/>
    <col min="14639" max="14647" width="12.125" style="2" customWidth="1"/>
    <col min="14648" max="14648" width="3.375" style="2" customWidth="1"/>
    <col min="14649" max="14649" width="23.375" style="2" customWidth="1"/>
    <col min="14650" max="14657" width="12.125" style="2" customWidth="1"/>
    <col min="14658" max="14658" width="3.375" style="2" customWidth="1"/>
    <col min="14659" max="14666" width="12.125" style="2" customWidth="1"/>
    <col min="14667" max="14667" width="10.875" style="2"/>
    <col min="14668" max="14669" width="12.125" style="2" customWidth="1"/>
    <col min="14670" max="14672" width="10.875" style="2"/>
    <col min="14673" max="14673" width="19.625" style="2" customWidth="1"/>
    <col min="14674" max="14698" width="10.875" style="2"/>
    <col min="14699" max="14699" width="19.625" style="2" customWidth="1"/>
    <col min="14700" max="14724" width="10.875" style="2"/>
    <col min="14725" max="14725" width="19.625" style="2" customWidth="1"/>
    <col min="14726" max="14736" width="10.875" style="2"/>
    <col min="14737" max="14737" width="7.125" style="2" customWidth="1"/>
    <col min="14738" max="14738" width="19.625" style="2" customWidth="1"/>
    <col min="14739" max="14848" width="10.875" style="2"/>
    <col min="14849" max="14849" width="13.375" style="2" customWidth="1"/>
    <col min="14850" max="14850" width="7.125" style="2" customWidth="1"/>
    <col min="14851" max="14851" width="17.125" style="2" customWidth="1"/>
    <col min="14852" max="14860" width="12.125" style="2" customWidth="1"/>
    <col min="14861" max="14869" width="10.875" style="2"/>
    <col min="14870" max="14882" width="13.375" style="2" customWidth="1"/>
    <col min="14883" max="14883" width="14.625" style="2" customWidth="1"/>
    <col min="14884" max="14886" width="13.375" style="2" customWidth="1"/>
    <col min="14887" max="14887" width="3.375" style="2" customWidth="1"/>
    <col min="14888" max="14888" width="18.375" style="2" customWidth="1"/>
    <col min="14889" max="14892" width="23.375" style="2" customWidth="1"/>
    <col min="14893" max="14893" width="3.375" style="2" customWidth="1"/>
    <col min="14894" max="14894" width="10.875" style="2"/>
    <col min="14895" max="14903" width="12.125" style="2" customWidth="1"/>
    <col min="14904" max="14904" width="3.375" style="2" customWidth="1"/>
    <col min="14905" max="14905" width="23.375" style="2" customWidth="1"/>
    <col min="14906" max="14913" width="12.125" style="2" customWidth="1"/>
    <col min="14914" max="14914" width="3.375" style="2" customWidth="1"/>
    <col min="14915" max="14922" width="12.125" style="2" customWidth="1"/>
    <col min="14923" max="14923" width="10.875" style="2"/>
    <col min="14924" max="14925" width="12.125" style="2" customWidth="1"/>
    <col min="14926" max="14928" width="10.875" style="2"/>
    <col min="14929" max="14929" width="19.625" style="2" customWidth="1"/>
    <col min="14930" max="14954" width="10.875" style="2"/>
    <col min="14955" max="14955" width="19.625" style="2" customWidth="1"/>
    <col min="14956" max="14980" width="10.875" style="2"/>
    <col min="14981" max="14981" width="19.625" style="2" customWidth="1"/>
    <col min="14982" max="14992" width="10.875" style="2"/>
    <col min="14993" max="14993" width="7.125" style="2" customWidth="1"/>
    <col min="14994" max="14994" width="19.625" style="2" customWidth="1"/>
    <col min="14995" max="15104" width="10.875" style="2"/>
    <col min="15105" max="15105" width="13.375" style="2" customWidth="1"/>
    <col min="15106" max="15106" width="7.125" style="2" customWidth="1"/>
    <col min="15107" max="15107" width="17.125" style="2" customWidth="1"/>
    <col min="15108" max="15116" width="12.125" style="2" customWidth="1"/>
    <col min="15117" max="15125" width="10.875" style="2"/>
    <col min="15126" max="15138" width="13.375" style="2" customWidth="1"/>
    <col min="15139" max="15139" width="14.625" style="2" customWidth="1"/>
    <col min="15140" max="15142" width="13.375" style="2" customWidth="1"/>
    <col min="15143" max="15143" width="3.375" style="2" customWidth="1"/>
    <col min="15144" max="15144" width="18.375" style="2" customWidth="1"/>
    <col min="15145" max="15148" width="23.375" style="2" customWidth="1"/>
    <col min="15149" max="15149" width="3.375" style="2" customWidth="1"/>
    <col min="15150" max="15150" width="10.875" style="2"/>
    <col min="15151" max="15159" width="12.125" style="2" customWidth="1"/>
    <col min="15160" max="15160" width="3.375" style="2" customWidth="1"/>
    <col min="15161" max="15161" width="23.375" style="2" customWidth="1"/>
    <col min="15162" max="15169" width="12.125" style="2" customWidth="1"/>
    <col min="15170" max="15170" width="3.375" style="2" customWidth="1"/>
    <col min="15171" max="15178" width="12.125" style="2" customWidth="1"/>
    <col min="15179" max="15179" width="10.875" style="2"/>
    <col min="15180" max="15181" width="12.125" style="2" customWidth="1"/>
    <col min="15182" max="15184" width="10.875" style="2"/>
    <col min="15185" max="15185" width="19.625" style="2" customWidth="1"/>
    <col min="15186" max="15210" width="10.875" style="2"/>
    <col min="15211" max="15211" width="19.625" style="2" customWidth="1"/>
    <col min="15212" max="15236" width="10.875" style="2"/>
    <col min="15237" max="15237" width="19.625" style="2" customWidth="1"/>
    <col min="15238" max="15248" width="10.875" style="2"/>
    <col min="15249" max="15249" width="7.125" style="2" customWidth="1"/>
    <col min="15250" max="15250" width="19.625" style="2" customWidth="1"/>
    <col min="15251" max="15360" width="10.875" style="2"/>
    <col min="15361" max="15361" width="13.375" style="2" customWidth="1"/>
    <col min="15362" max="15362" width="7.125" style="2" customWidth="1"/>
    <col min="15363" max="15363" width="17.125" style="2" customWidth="1"/>
    <col min="15364" max="15372" width="12.125" style="2" customWidth="1"/>
    <col min="15373" max="15381" width="10.875" style="2"/>
    <col min="15382" max="15394" width="13.375" style="2" customWidth="1"/>
    <col min="15395" max="15395" width="14.625" style="2" customWidth="1"/>
    <col min="15396" max="15398" width="13.375" style="2" customWidth="1"/>
    <col min="15399" max="15399" width="3.375" style="2" customWidth="1"/>
    <col min="15400" max="15400" width="18.375" style="2" customWidth="1"/>
    <col min="15401" max="15404" width="23.375" style="2" customWidth="1"/>
    <col min="15405" max="15405" width="3.375" style="2" customWidth="1"/>
    <col min="15406" max="15406" width="10.875" style="2"/>
    <col min="15407" max="15415" width="12.125" style="2" customWidth="1"/>
    <col min="15416" max="15416" width="3.375" style="2" customWidth="1"/>
    <col min="15417" max="15417" width="23.375" style="2" customWidth="1"/>
    <col min="15418" max="15425" width="12.125" style="2" customWidth="1"/>
    <col min="15426" max="15426" width="3.375" style="2" customWidth="1"/>
    <col min="15427" max="15434" width="12.125" style="2" customWidth="1"/>
    <col min="15435" max="15435" width="10.875" style="2"/>
    <col min="15436" max="15437" width="12.125" style="2" customWidth="1"/>
    <col min="15438" max="15440" width="10.875" style="2"/>
    <col min="15441" max="15441" width="19.625" style="2" customWidth="1"/>
    <col min="15442" max="15466" width="10.875" style="2"/>
    <col min="15467" max="15467" width="19.625" style="2" customWidth="1"/>
    <col min="15468" max="15492" width="10.875" style="2"/>
    <col min="15493" max="15493" width="19.625" style="2" customWidth="1"/>
    <col min="15494" max="15504" width="10.875" style="2"/>
    <col min="15505" max="15505" width="7.125" style="2" customWidth="1"/>
    <col min="15506" max="15506" width="19.625" style="2" customWidth="1"/>
    <col min="15507" max="15616" width="10.875" style="2"/>
    <col min="15617" max="15617" width="13.375" style="2" customWidth="1"/>
    <col min="15618" max="15618" width="7.125" style="2" customWidth="1"/>
    <col min="15619" max="15619" width="17.125" style="2" customWidth="1"/>
    <col min="15620" max="15628" width="12.125" style="2" customWidth="1"/>
    <col min="15629" max="15637" width="10.875" style="2"/>
    <col min="15638" max="15650" width="13.375" style="2" customWidth="1"/>
    <col min="15651" max="15651" width="14.625" style="2" customWidth="1"/>
    <col min="15652" max="15654" width="13.375" style="2" customWidth="1"/>
    <col min="15655" max="15655" width="3.375" style="2" customWidth="1"/>
    <col min="15656" max="15656" width="18.375" style="2" customWidth="1"/>
    <col min="15657" max="15660" width="23.375" style="2" customWidth="1"/>
    <col min="15661" max="15661" width="3.375" style="2" customWidth="1"/>
    <col min="15662" max="15662" width="10.875" style="2"/>
    <col min="15663" max="15671" width="12.125" style="2" customWidth="1"/>
    <col min="15672" max="15672" width="3.375" style="2" customWidth="1"/>
    <col min="15673" max="15673" width="23.375" style="2" customWidth="1"/>
    <col min="15674" max="15681" width="12.125" style="2" customWidth="1"/>
    <col min="15682" max="15682" width="3.375" style="2" customWidth="1"/>
    <col min="15683" max="15690" width="12.125" style="2" customWidth="1"/>
    <col min="15691" max="15691" width="10.875" style="2"/>
    <col min="15692" max="15693" width="12.125" style="2" customWidth="1"/>
    <col min="15694" max="15696" width="10.875" style="2"/>
    <col min="15697" max="15697" width="19.625" style="2" customWidth="1"/>
    <col min="15698" max="15722" width="10.875" style="2"/>
    <col min="15723" max="15723" width="19.625" style="2" customWidth="1"/>
    <col min="15724" max="15748" width="10.875" style="2"/>
    <col min="15749" max="15749" width="19.625" style="2" customWidth="1"/>
    <col min="15750" max="15760" width="10.875" style="2"/>
    <col min="15761" max="15761" width="7.125" style="2" customWidth="1"/>
    <col min="15762" max="15762" width="19.625" style="2" customWidth="1"/>
    <col min="15763" max="15872" width="10.875" style="2"/>
    <col min="15873" max="15873" width="13.375" style="2" customWidth="1"/>
    <col min="15874" max="15874" width="7.125" style="2" customWidth="1"/>
    <col min="15875" max="15875" width="17.125" style="2" customWidth="1"/>
    <col min="15876" max="15884" width="12.125" style="2" customWidth="1"/>
    <col min="15885" max="15893" width="10.875" style="2"/>
    <col min="15894" max="15906" width="13.375" style="2" customWidth="1"/>
    <col min="15907" max="15907" width="14.625" style="2" customWidth="1"/>
    <col min="15908" max="15910" width="13.375" style="2" customWidth="1"/>
    <col min="15911" max="15911" width="3.375" style="2" customWidth="1"/>
    <col min="15912" max="15912" width="18.375" style="2" customWidth="1"/>
    <col min="15913" max="15916" width="23.375" style="2" customWidth="1"/>
    <col min="15917" max="15917" width="3.375" style="2" customWidth="1"/>
    <col min="15918" max="15918" width="10.875" style="2"/>
    <col min="15919" max="15927" width="12.125" style="2" customWidth="1"/>
    <col min="15928" max="15928" width="3.375" style="2" customWidth="1"/>
    <col min="15929" max="15929" width="23.375" style="2" customWidth="1"/>
    <col min="15930" max="15937" width="12.125" style="2" customWidth="1"/>
    <col min="15938" max="15938" width="3.375" style="2" customWidth="1"/>
    <col min="15939" max="15946" width="12.125" style="2" customWidth="1"/>
    <col min="15947" max="15947" width="10.875" style="2"/>
    <col min="15948" max="15949" width="12.125" style="2" customWidth="1"/>
    <col min="15950" max="15952" width="10.875" style="2"/>
    <col min="15953" max="15953" width="19.625" style="2" customWidth="1"/>
    <col min="15954" max="15978" width="10.875" style="2"/>
    <col min="15979" max="15979" width="19.625" style="2" customWidth="1"/>
    <col min="15980" max="16004" width="10.875" style="2"/>
    <col min="16005" max="16005" width="19.625" style="2" customWidth="1"/>
    <col min="16006" max="16016" width="10.875" style="2"/>
    <col min="16017" max="16017" width="7.125" style="2" customWidth="1"/>
    <col min="16018" max="16018" width="19.625" style="2" customWidth="1"/>
    <col min="16019" max="16128" width="10.875" style="2"/>
    <col min="16129" max="16129" width="13.375" style="2" customWidth="1"/>
    <col min="16130" max="16130" width="7.125" style="2" customWidth="1"/>
    <col min="16131" max="16131" width="17.125" style="2" customWidth="1"/>
    <col min="16132" max="16140" width="12.125" style="2" customWidth="1"/>
    <col min="16141" max="16149" width="10.875" style="2"/>
    <col min="16150" max="16162" width="13.375" style="2" customWidth="1"/>
    <col min="16163" max="16163" width="14.625" style="2" customWidth="1"/>
    <col min="16164" max="16166" width="13.375" style="2" customWidth="1"/>
    <col min="16167" max="16167" width="3.375" style="2" customWidth="1"/>
    <col min="16168" max="16168" width="18.375" style="2" customWidth="1"/>
    <col min="16169" max="16172" width="23.375" style="2" customWidth="1"/>
    <col min="16173" max="16173" width="3.375" style="2" customWidth="1"/>
    <col min="16174" max="16174" width="10.875" style="2"/>
    <col min="16175" max="16183" width="12.125" style="2" customWidth="1"/>
    <col min="16184" max="16184" width="3.375" style="2" customWidth="1"/>
    <col min="16185" max="16185" width="23.375" style="2" customWidth="1"/>
    <col min="16186" max="16193" width="12.125" style="2" customWidth="1"/>
    <col min="16194" max="16194" width="3.375" style="2" customWidth="1"/>
    <col min="16195" max="16202" width="12.125" style="2" customWidth="1"/>
    <col min="16203" max="16203" width="10.875" style="2"/>
    <col min="16204" max="16205" width="12.125" style="2" customWidth="1"/>
    <col min="16206" max="16208" width="10.875" style="2"/>
    <col min="16209" max="16209" width="19.625" style="2" customWidth="1"/>
    <col min="16210" max="16234" width="10.875" style="2"/>
    <col min="16235" max="16235" width="19.625" style="2" customWidth="1"/>
    <col min="16236" max="16260" width="10.875" style="2"/>
    <col min="16261" max="16261" width="19.625" style="2" customWidth="1"/>
    <col min="16262" max="16272" width="10.875" style="2"/>
    <col min="16273" max="16273" width="7.125" style="2" customWidth="1"/>
    <col min="16274" max="16274" width="19.625" style="2" customWidth="1"/>
    <col min="16275" max="16384" width="10.875" style="2"/>
  </cols>
  <sheetData>
    <row r="1" spans="1:13" x14ac:dyDescent="0.2">
      <c r="A1" s="1"/>
    </row>
    <row r="6" spans="1:13" x14ac:dyDescent="0.2">
      <c r="F6" s="3" t="s">
        <v>332</v>
      </c>
    </row>
    <row r="7" spans="1:13" ht="18" thickBot="1" x14ac:dyDescent="0.25">
      <c r="B7" s="4"/>
      <c r="C7" s="4"/>
      <c r="D7" s="4"/>
      <c r="E7" s="4"/>
      <c r="F7" s="4"/>
      <c r="G7" s="4"/>
      <c r="H7" s="20"/>
      <c r="I7" s="20" t="s">
        <v>62</v>
      </c>
      <c r="J7" s="4"/>
      <c r="K7" s="4"/>
      <c r="L7" s="46" t="s">
        <v>333</v>
      </c>
    </row>
    <row r="8" spans="1:13" x14ac:dyDescent="0.2">
      <c r="D8" s="13"/>
      <c r="E8" s="8"/>
      <c r="F8" s="8"/>
      <c r="G8" s="13"/>
      <c r="H8" s="8"/>
      <c r="I8" s="8"/>
      <c r="J8" s="13"/>
      <c r="K8" s="8"/>
      <c r="L8" s="8"/>
    </row>
    <row r="9" spans="1:13" x14ac:dyDescent="0.2">
      <c r="D9" s="5" t="s">
        <v>334</v>
      </c>
      <c r="E9" s="6"/>
      <c r="F9" s="6"/>
      <c r="G9" s="5" t="s">
        <v>335</v>
      </c>
      <c r="H9" s="6"/>
      <c r="I9" s="6"/>
      <c r="J9" s="5" t="s">
        <v>336</v>
      </c>
      <c r="K9" s="6"/>
      <c r="L9" s="6"/>
    </row>
    <row r="10" spans="1:13" x14ac:dyDescent="0.2">
      <c r="C10" s="1" t="s">
        <v>62</v>
      </c>
      <c r="D10" s="5" t="s">
        <v>337</v>
      </c>
      <c r="E10" s="13"/>
      <c r="F10" s="13"/>
      <c r="G10" s="5" t="s">
        <v>337</v>
      </c>
      <c r="H10" s="13"/>
      <c r="I10" s="13"/>
      <c r="J10" s="5" t="s">
        <v>337</v>
      </c>
      <c r="K10" s="13"/>
      <c r="L10" s="13"/>
      <c r="M10" s="8"/>
    </row>
    <row r="11" spans="1:13" x14ac:dyDescent="0.2">
      <c r="B11" s="6"/>
      <c r="C11" s="6"/>
      <c r="D11" s="10"/>
      <c r="E11" s="12" t="s">
        <v>338</v>
      </c>
      <c r="F11" s="12" t="s">
        <v>339</v>
      </c>
      <c r="G11" s="10"/>
      <c r="H11" s="12" t="s">
        <v>338</v>
      </c>
      <c r="I11" s="12" t="s">
        <v>339</v>
      </c>
      <c r="J11" s="10"/>
      <c r="K11" s="12" t="s">
        <v>338</v>
      </c>
      <c r="L11" s="12" t="s">
        <v>339</v>
      </c>
      <c r="M11" s="8"/>
    </row>
    <row r="12" spans="1:13" x14ac:dyDescent="0.2">
      <c r="D12" s="13"/>
    </row>
    <row r="13" spans="1:13" x14ac:dyDescent="0.2">
      <c r="B13" s="3" t="s">
        <v>340</v>
      </c>
      <c r="C13" s="18"/>
      <c r="D13" s="17">
        <f t="shared" ref="D13:L13" si="0">D15+D55</f>
        <v>75499</v>
      </c>
      <c r="E13" s="18">
        <f t="shared" si="0"/>
        <v>65308</v>
      </c>
      <c r="F13" s="18">
        <f t="shared" si="0"/>
        <v>10191</v>
      </c>
      <c r="G13" s="18">
        <f t="shared" si="0"/>
        <v>69773</v>
      </c>
      <c r="H13" s="18">
        <f t="shared" si="0"/>
        <v>60012</v>
      </c>
      <c r="I13" s="18">
        <f t="shared" si="0"/>
        <v>9761</v>
      </c>
      <c r="J13" s="18">
        <f t="shared" si="0"/>
        <v>70946</v>
      </c>
      <c r="K13" s="18">
        <f t="shared" si="0"/>
        <v>60557</v>
      </c>
      <c r="L13" s="18">
        <f t="shared" si="0"/>
        <v>10389</v>
      </c>
    </row>
    <row r="14" spans="1:13" x14ac:dyDescent="0.2">
      <c r="D14" s="13"/>
    </row>
    <row r="15" spans="1:13" x14ac:dyDescent="0.2">
      <c r="B15" s="1" t="s">
        <v>341</v>
      </c>
      <c r="D15" s="14">
        <f t="shared" ref="D15:L15" si="1">SUM(D17:D53)</f>
        <v>75017</v>
      </c>
      <c r="E15" s="22">
        <f t="shared" si="1"/>
        <v>64839</v>
      </c>
      <c r="F15" s="22">
        <f t="shared" si="1"/>
        <v>10178</v>
      </c>
      <c r="G15" s="22">
        <f t="shared" si="1"/>
        <v>69241</v>
      </c>
      <c r="H15" s="22">
        <f t="shared" si="1"/>
        <v>59493</v>
      </c>
      <c r="I15" s="22">
        <f t="shared" si="1"/>
        <v>9748</v>
      </c>
      <c r="J15" s="22">
        <f t="shared" si="1"/>
        <v>70362</v>
      </c>
      <c r="K15" s="22">
        <f t="shared" si="1"/>
        <v>59983</v>
      </c>
      <c r="L15" s="22">
        <f t="shared" si="1"/>
        <v>10379</v>
      </c>
    </row>
    <row r="16" spans="1:13" x14ac:dyDescent="0.2">
      <c r="D16" s="13"/>
    </row>
    <row r="17" spans="3:12" x14ac:dyDescent="0.2">
      <c r="C17" s="1" t="s">
        <v>342</v>
      </c>
      <c r="D17" s="14">
        <f>E17+F17</f>
        <v>1527</v>
      </c>
      <c r="E17" s="15">
        <v>745</v>
      </c>
      <c r="F17" s="15">
        <v>782</v>
      </c>
      <c r="G17" s="22">
        <f>H17+I17</f>
        <v>1653</v>
      </c>
      <c r="H17" s="15">
        <v>730</v>
      </c>
      <c r="I17" s="15">
        <v>923</v>
      </c>
      <c r="J17" s="22">
        <f>K17+L17</f>
        <v>1416</v>
      </c>
      <c r="K17" s="15">
        <v>642</v>
      </c>
      <c r="L17" s="15">
        <v>774</v>
      </c>
    </row>
    <row r="18" spans="3:12" x14ac:dyDescent="0.2">
      <c r="C18" s="1" t="s">
        <v>343</v>
      </c>
      <c r="D18" s="14">
        <f>E18+F18</f>
        <v>9</v>
      </c>
      <c r="E18" s="15">
        <v>9</v>
      </c>
      <c r="F18" s="16" t="s">
        <v>344</v>
      </c>
      <c r="G18" s="22">
        <f>H18+I18</f>
        <v>5</v>
      </c>
      <c r="H18" s="15">
        <v>5</v>
      </c>
      <c r="I18" s="16" t="s">
        <v>344</v>
      </c>
      <c r="J18" s="22">
        <f>K18+L18</f>
        <v>6</v>
      </c>
      <c r="K18" s="15">
        <v>6</v>
      </c>
      <c r="L18" s="16" t="s">
        <v>344</v>
      </c>
    </row>
    <row r="19" spans="3:12" x14ac:dyDescent="0.2">
      <c r="C19" s="1" t="s">
        <v>345</v>
      </c>
      <c r="D19" s="14">
        <f>E19+F19</f>
        <v>3437</v>
      </c>
      <c r="E19" s="15">
        <v>3393</v>
      </c>
      <c r="F19" s="15">
        <v>44</v>
      </c>
      <c r="G19" s="22">
        <f>H19+I19</f>
        <v>2959</v>
      </c>
      <c r="H19" s="15">
        <v>2925</v>
      </c>
      <c r="I19" s="15">
        <v>34</v>
      </c>
      <c r="J19" s="22">
        <f>K19+L19</f>
        <v>3071</v>
      </c>
      <c r="K19" s="15">
        <v>3020</v>
      </c>
      <c r="L19" s="15">
        <v>51</v>
      </c>
    </row>
    <row r="20" spans="3:12" x14ac:dyDescent="0.2">
      <c r="D20" s="13"/>
    </row>
    <row r="21" spans="3:12" x14ac:dyDescent="0.2">
      <c r="C21" s="1" t="s">
        <v>346</v>
      </c>
      <c r="D21" s="14">
        <f>E21+F21</f>
        <v>5295</v>
      </c>
      <c r="E21" s="15">
        <v>4948</v>
      </c>
      <c r="F21" s="15">
        <v>347</v>
      </c>
      <c r="G21" s="22">
        <f>H21+I21</f>
        <v>4834</v>
      </c>
      <c r="H21" s="15">
        <v>4577</v>
      </c>
      <c r="I21" s="15">
        <v>257</v>
      </c>
      <c r="J21" s="22">
        <f>K21+L21</f>
        <v>3670</v>
      </c>
      <c r="K21" s="15">
        <v>3440</v>
      </c>
      <c r="L21" s="15">
        <v>230</v>
      </c>
    </row>
    <row r="22" spans="3:12" x14ac:dyDescent="0.2">
      <c r="C22" s="1" t="s">
        <v>347</v>
      </c>
      <c r="D22" s="14">
        <f>E22+F22</f>
        <v>17105</v>
      </c>
      <c r="E22" s="15">
        <v>15418</v>
      </c>
      <c r="F22" s="15">
        <v>1687</v>
      </c>
      <c r="G22" s="22">
        <f>H22+I22</f>
        <v>16161</v>
      </c>
      <c r="H22" s="15">
        <v>14469</v>
      </c>
      <c r="I22" s="15">
        <v>1692</v>
      </c>
      <c r="J22" s="22">
        <f>K22+L22</f>
        <v>17108</v>
      </c>
      <c r="K22" s="15">
        <v>15633</v>
      </c>
      <c r="L22" s="15">
        <v>1475</v>
      </c>
    </row>
    <row r="23" spans="3:12" x14ac:dyDescent="0.2">
      <c r="C23" s="1" t="s">
        <v>348</v>
      </c>
      <c r="D23" s="14">
        <f>E23+F23</f>
        <v>5034</v>
      </c>
      <c r="E23" s="15">
        <v>4458</v>
      </c>
      <c r="F23" s="15">
        <v>576</v>
      </c>
      <c r="G23" s="22">
        <f>H23+I23</f>
        <v>6032</v>
      </c>
      <c r="H23" s="15">
        <v>5403</v>
      </c>
      <c r="I23" s="15">
        <v>629</v>
      </c>
      <c r="J23" s="22">
        <f>K23+L23</f>
        <v>8660</v>
      </c>
      <c r="K23" s="15">
        <v>7678</v>
      </c>
      <c r="L23" s="15">
        <v>982</v>
      </c>
    </row>
    <row r="24" spans="3:12" x14ac:dyDescent="0.2">
      <c r="D24" s="13"/>
    </row>
    <row r="25" spans="3:12" x14ac:dyDescent="0.2">
      <c r="C25" s="1" t="s">
        <v>349</v>
      </c>
      <c r="D25" s="14">
        <f>E25+F25</f>
        <v>49</v>
      </c>
      <c r="E25" s="15">
        <v>46</v>
      </c>
      <c r="F25" s="15">
        <v>3</v>
      </c>
      <c r="G25" s="22">
        <f>H25+I25</f>
        <v>63</v>
      </c>
      <c r="H25" s="15">
        <v>61</v>
      </c>
      <c r="I25" s="15">
        <v>2</v>
      </c>
      <c r="J25" s="22">
        <f>K25+L25</f>
        <v>141</v>
      </c>
      <c r="K25" s="15">
        <v>137</v>
      </c>
      <c r="L25" s="15">
        <v>4</v>
      </c>
    </row>
    <row r="26" spans="3:12" x14ac:dyDescent="0.2">
      <c r="C26" s="1" t="s">
        <v>350</v>
      </c>
      <c r="D26" s="14">
        <f>E26+F26</f>
        <v>3828</v>
      </c>
      <c r="E26" s="15">
        <v>3366</v>
      </c>
      <c r="F26" s="15">
        <v>462</v>
      </c>
      <c r="G26" s="22">
        <f>H26+I26</f>
        <v>3082</v>
      </c>
      <c r="H26" s="15">
        <v>2670</v>
      </c>
      <c r="I26" s="15">
        <v>412</v>
      </c>
      <c r="J26" s="22">
        <f>K26+L26</f>
        <v>2868</v>
      </c>
      <c r="K26" s="15">
        <v>2429</v>
      </c>
      <c r="L26" s="15">
        <v>439</v>
      </c>
    </row>
    <row r="27" spans="3:12" x14ac:dyDescent="0.2">
      <c r="C27" s="1" t="s">
        <v>351</v>
      </c>
      <c r="D27" s="14">
        <f>E27+F27</f>
        <v>2908</v>
      </c>
      <c r="E27" s="15">
        <v>2261</v>
      </c>
      <c r="F27" s="15">
        <v>647</v>
      </c>
      <c r="G27" s="22">
        <f>H27+I27</f>
        <v>2502</v>
      </c>
      <c r="H27" s="15">
        <v>1975</v>
      </c>
      <c r="I27" s="15">
        <v>527</v>
      </c>
      <c r="J27" s="22">
        <f>K27+L27</f>
        <v>3351</v>
      </c>
      <c r="K27" s="15">
        <v>2577</v>
      </c>
      <c r="L27" s="15">
        <v>774</v>
      </c>
    </row>
    <row r="28" spans="3:12" x14ac:dyDescent="0.2">
      <c r="D28" s="13"/>
    </row>
    <row r="29" spans="3:12" x14ac:dyDescent="0.2">
      <c r="C29" s="1" t="s">
        <v>352</v>
      </c>
      <c r="D29" s="14">
        <f>E29+F29</f>
        <v>102</v>
      </c>
      <c r="E29" s="15">
        <v>87</v>
      </c>
      <c r="F29" s="15">
        <v>15</v>
      </c>
      <c r="G29" s="22">
        <f>H29+I29</f>
        <v>54</v>
      </c>
      <c r="H29" s="15">
        <v>43</v>
      </c>
      <c r="I29" s="15">
        <v>11</v>
      </c>
      <c r="J29" s="22">
        <f>K29+L29</f>
        <v>228</v>
      </c>
      <c r="K29" s="15">
        <v>211</v>
      </c>
      <c r="L29" s="15">
        <v>17</v>
      </c>
    </row>
    <row r="30" spans="3:12" x14ac:dyDescent="0.2">
      <c r="C30" s="1" t="s">
        <v>353</v>
      </c>
      <c r="D30" s="14">
        <f>E30+F30</f>
        <v>15262</v>
      </c>
      <c r="E30" s="15">
        <v>14851</v>
      </c>
      <c r="F30" s="15">
        <v>411</v>
      </c>
      <c r="G30" s="22">
        <f>H30+I30</f>
        <v>14250</v>
      </c>
      <c r="H30" s="15">
        <v>13935</v>
      </c>
      <c r="I30" s="15">
        <v>315</v>
      </c>
      <c r="J30" s="22">
        <f>K30+L30</f>
        <v>10204</v>
      </c>
      <c r="K30" s="15">
        <v>9872</v>
      </c>
      <c r="L30" s="15">
        <v>332</v>
      </c>
    </row>
    <row r="31" spans="3:12" x14ac:dyDescent="0.2">
      <c r="C31" s="1" t="s">
        <v>354</v>
      </c>
      <c r="D31" s="14">
        <f>E31+F31</f>
        <v>1372</v>
      </c>
      <c r="E31" s="15">
        <v>950</v>
      </c>
      <c r="F31" s="15">
        <v>422</v>
      </c>
      <c r="G31" s="22">
        <f>H31+I31</f>
        <v>1222</v>
      </c>
      <c r="H31" s="15">
        <v>794</v>
      </c>
      <c r="I31" s="15">
        <v>428</v>
      </c>
      <c r="J31" s="22">
        <f>K31+L31</f>
        <v>1960</v>
      </c>
      <c r="K31" s="15">
        <v>1248</v>
      </c>
      <c r="L31" s="15">
        <v>712</v>
      </c>
    </row>
    <row r="32" spans="3:12" x14ac:dyDescent="0.2">
      <c r="C32" s="1" t="s">
        <v>355</v>
      </c>
      <c r="D32" s="14">
        <f>E32+F32</f>
        <v>111</v>
      </c>
      <c r="E32" s="15">
        <v>22</v>
      </c>
      <c r="F32" s="15">
        <v>89</v>
      </c>
      <c r="G32" s="22">
        <f>H32+I32</f>
        <v>88</v>
      </c>
      <c r="H32" s="15">
        <v>15</v>
      </c>
      <c r="I32" s="15">
        <v>73</v>
      </c>
      <c r="J32" s="22">
        <f>K32+L32</f>
        <v>74</v>
      </c>
      <c r="K32" s="15">
        <v>25</v>
      </c>
      <c r="L32" s="15">
        <v>49</v>
      </c>
    </row>
    <row r="33" spans="3:12" x14ac:dyDescent="0.2">
      <c r="D33" s="13"/>
    </row>
    <row r="34" spans="3:12" x14ac:dyDescent="0.2">
      <c r="C34" s="1" t="s">
        <v>356</v>
      </c>
      <c r="D34" s="14">
        <f>E34+F34</f>
        <v>267</v>
      </c>
      <c r="E34" s="15">
        <v>266</v>
      </c>
      <c r="F34" s="15">
        <v>1</v>
      </c>
      <c r="G34" s="22">
        <f>H34+I34</f>
        <v>350</v>
      </c>
      <c r="H34" s="15">
        <v>348</v>
      </c>
      <c r="I34" s="15">
        <v>2</v>
      </c>
      <c r="J34" s="22">
        <f>K34+L34</f>
        <v>242</v>
      </c>
      <c r="K34" s="15">
        <v>242</v>
      </c>
      <c r="L34" s="16" t="s">
        <v>344</v>
      </c>
    </row>
    <row r="35" spans="3:12" x14ac:dyDescent="0.2">
      <c r="C35" s="1" t="s">
        <v>357</v>
      </c>
      <c r="D35" s="14">
        <f>E35+F35</f>
        <v>92</v>
      </c>
      <c r="E35" s="15">
        <v>90</v>
      </c>
      <c r="F35" s="15">
        <v>2</v>
      </c>
      <c r="G35" s="22">
        <f>H35+I35</f>
        <v>75</v>
      </c>
      <c r="H35" s="15">
        <v>69</v>
      </c>
      <c r="I35" s="15">
        <v>6</v>
      </c>
      <c r="J35" s="22">
        <f>K35+L35</f>
        <v>60</v>
      </c>
      <c r="K35" s="15">
        <v>58</v>
      </c>
      <c r="L35" s="15">
        <v>2</v>
      </c>
    </row>
    <row r="36" spans="3:12" x14ac:dyDescent="0.2">
      <c r="C36" s="1" t="s">
        <v>358</v>
      </c>
      <c r="D36" s="14">
        <f>E36+F36</f>
        <v>88</v>
      </c>
      <c r="E36" s="15">
        <v>18</v>
      </c>
      <c r="F36" s="15">
        <v>70</v>
      </c>
      <c r="G36" s="22">
        <f>H36+I36</f>
        <v>68</v>
      </c>
      <c r="H36" s="15">
        <v>9</v>
      </c>
      <c r="I36" s="15">
        <v>59</v>
      </c>
      <c r="J36" s="22">
        <f>K36+L36</f>
        <v>71</v>
      </c>
      <c r="K36" s="15">
        <v>11</v>
      </c>
      <c r="L36" s="15">
        <v>60</v>
      </c>
    </row>
    <row r="37" spans="3:12" x14ac:dyDescent="0.2">
      <c r="D37" s="13"/>
    </row>
    <row r="38" spans="3:12" x14ac:dyDescent="0.2">
      <c r="C38" s="1" t="s">
        <v>359</v>
      </c>
      <c r="D38" s="14">
        <f>E38+F38</f>
        <v>9607</v>
      </c>
      <c r="E38" s="15">
        <v>8632</v>
      </c>
      <c r="F38" s="15">
        <v>975</v>
      </c>
      <c r="G38" s="22">
        <f>H38+I38</f>
        <v>7572</v>
      </c>
      <c r="H38" s="15">
        <v>6780</v>
      </c>
      <c r="I38" s="15">
        <v>792</v>
      </c>
      <c r="J38" s="22">
        <f>K38+L38</f>
        <v>7660</v>
      </c>
      <c r="K38" s="15">
        <v>6734</v>
      </c>
      <c r="L38" s="15">
        <v>926</v>
      </c>
    </row>
    <row r="39" spans="3:12" x14ac:dyDescent="0.2">
      <c r="C39" s="1" t="s">
        <v>360</v>
      </c>
      <c r="D39" s="14">
        <f>E39+F39</f>
        <v>10</v>
      </c>
      <c r="E39" s="15">
        <v>7</v>
      </c>
      <c r="F39" s="15">
        <v>3</v>
      </c>
      <c r="G39" s="47" t="s">
        <v>344</v>
      </c>
      <c r="H39" s="16" t="s">
        <v>344</v>
      </c>
      <c r="I39" s="16" t="s">
        <v>344</v>
      </c>
      <c r="J39" s="47" t="s">
        <v>344</v>
      </c>
      <c r="K39" s="16" t="s">
        <v>344</v>
      </c>
      <c r="L39" s="16" t="s">
        <v>344</v>
      </c>
    </row>
    <row r="40" spans="3:12" x14ac:dyDescent="0.2">
      <c r="C40" s="1" t="s">
        <v>361</v>
      </c>
      <c r="D40" s="14">
        <f>E40+F40</f>
        <v>1799</v>
      </c>
      <c r="E40" s="15">
        <v>433</v>
      </c>
      <c r="F40" s="15">
        <v>1366</v>
      </c>
      <c r="G40" s="22">
        <f>H40+I40</f>
        <v>2236</v>
      </c>
      <c r="H40" s="15">
        <v>466</v>
      </c>
      <c r="I40" s="15">
        <v>1770</v>
      </c>
      <c r="J40" s="22">
        <f>K40+L40</f>
        <v>2403</v>
      </c>
      <c r="K40" s="15">
        <v>575</v>
      </c>
      <c r="L40" s="15">
        <v>1828</v>
      </c>
    </row>
    <row r="41" spans="3:12" x14ac:dyDescent="0.2">
      <c r="D41" s="13"/>
    </row>
    <row r="42" spans="3:12" x14ac:dyDescent="0.2">
      <c r="C42" s="1" t="s">
        <v>362</v>
      </c>
      <c r="D42" s="14">
        <f>E42+F42</f>
        <v>2158</v>
      </c>
      <c r="E42" s="15">
        <v>1734</v>
      </c>
      <c r="F42" s="15">
        <v>424</v>
      </c>
      <c r="G42" s="22">
        <f>H42+I42</f>
        <v>1914</v>
      </c>
      <c r="H42" s="15">
        <v>1604</v>
      </c>
      <c r="I42" s="15">
        <v>310</v>
      </c>
      <c r="J42" s="22">
        <f>K42+L42</f>
        <v>2439</v>
      </c>
      <c r="K42" s="15">
        <v>2101</v>
      </c>
      <c r="L42" s="15">
        <v>338</v>
      </c>
    </row>
    <row r="43" spans="3:12" x14ac:dyDescent="0.2">
      <c r="C43" s="1" t="s">
        <v>363</v>
      </c>
      <c r="D43" s="14">
        <f>E43+F43</f>
        <v>82</v>
      </c>
      <c r="E43" s="15">
        <v>48</v>
      </c>
      <c r="F43" s="15">
        <v>34</v>
      </c>
      <c r="G43" s="22">
        <f>H43+I43</f>
        <v>49</v>
      </c>
      <c r="H43" s="15">
        <v>32</v>
      </c>
      <c r="I43" s="15">
        <v>17</v>
      </c>
      <c r="J43" s="22">
        <f>K43+L43</f>
        <v>47</v>
      </c>
      <c r="K43" s="15">
        <v>32</v>
      </c>
      <c r="L43" s="15">
        <v>15</v>
      </c>
    </row>
    <row r="44" spans="3:12" x14ac:dyDescent="0.2">
      <c r="C44" s="1" t="s">
        <v>364</v>
      </c>
      <c r="D44" s="14">
        <f>E44+F44</f>
        <v>607</v>
      </c>
      <c r="E44" s="15">
        <v>424</v>
      </c>
      <c r="F44" s="15">
        <v>183</v>
      </c>
      <c r="G44" s="22">
        <f>H44+I44</f>
        <v>424</v>
      </c>
      <c r="H44" s="15">
        <v>279</v>
      </c>
      <c r="I44" s="15">
        <v>145</v>
      </c>
      <c r="J44" s="22">
        <f>K44+L44</f>
        <v>401</v>
      </c>
      <c r="K44" s="15">
        <v>236</v>
      </c>
      <c r="L44" s="15">
        <v>165</v>
      </c>
    </row>
    <row r="45" spans="3:12" x14ac:dyDescent="0.2">
      <c r="D45" s="13"/>
    </row>
    <row r="46" spans="3:12" x14ac:dyDescent="0.2">
      <c r="C46" s="1" t="s">
        <v>365</v>
      </c>
      <c r="D46" s="14">
        <f>E46+F46</f>
        <v>642</v>
      </c>
      <c r="E46" s="15">
        <v>485</v>
      </c>
      <c r="F46" s="15">
        <v>157</v>
      </c>
      <c r="G46" s="22">
        <f>H46+I46</f>
        <v>594</v>
      </c>
      <c r="H46" s="15">
        <v>419</v>
      </c>
      <c r="I46" s="15">
        <v>175</v>
      </c>
      <c r="J46" s="22">
        <f>K46+L46</f>
        <v>609</v>
      </c>
      <c r="K46" s="15">
        <v>434</v>
      </c>
      <c r="L46" s="15">
        <v>175</v>
      </c>
    </row>
    <row r="47" spans="3:12" x14ac:dyDescent="0.2">
      <c r="C47" s="1" t="s">
        <v>366</v>
      </c>
      <c r="D47" s="14">
        <f>E47+F47</f>
        <v>611</v>
      </c>
      <c r="E47" s="15">
        <v>62</v>
      </c>
      <c r="F47" s="15">
        <v>549</v>
      </c>
      <c r="G47" s="22">
        <f>H47+I47</f>
        <v>363</v>
      </c>
      <c r="H47" s="15">
        <v>27</v>
      </c>
      <c r="I47" s="15">
        <v>336</v>
      </c>
      <c r="J47" s="22">
        <f>K47+L47</f>
        <v>292</v>
      </c>
      <c r="K47" s="15">
        <v>39</v>
      </c>
      <c r="L47" s="15">
        <v>253</v>
      </c>
    </row>
    <row r="48" spans="3:12" x14ac:dyDescent="0.2">
      <c r="C48" s="1" t="s">
        <v>367</v>
      </c>
      <c r="D48" s="14">
        <f>E48+F48</f>
        <v>372</v>
      </c>
      <c r="E48" s="15">
        <v>311</v>
      </c>
      <c r="F48" s="15">
        <v>61</v>
      </c>
      <c r="G48" s="22">
        <f>H48+I48</f>
        <v>459</v>
      </c>
      <c r="H48" s="15">
        <v>400</v>
      </c>
      <c r="I48" s="15">
        <v>59</v>
      </c>
      <c r="J48" s="22">
        <f>K48+L48</f>
        <v>686</v>
      </c>
      <c r="K48" s="15">
        <v>602</v>
      </c>
      <c r="L48" s="15">
        <v>84</v>
      </c>
    </row>
    <row r="49" spans="2:16" x14ac:dyDescent="0.2">
      <c r="D49" s="13"/>
    </row>
    <row r="50" spans="2:16" x14ac:dyDescent="0.2">
      <c r="C50" s="1" t="s">
        <v>368</v>
      </c>
      <c r="D50" s="28" t="s">
        <v>344</v>
      </c>
      <c r="E50" s="16" t="s">
        <v>344</v>
      </c>
      <c r="F50" s="16" t="s">
        <v>344</v>
      </c>
      <c r="G50" s="22">
        <f>H50+I50</f>
        <v>2</v>
      </c>
      <c r="H50" s="15">
        <v>2</v>
      </c>
      <c r="I50" s="16" t="s">
        <v>344</v>
      </c>
      <c r="J50" s="47" t="s">
        <v>344</v>
      </c>
      <c r="K50" s="16" t="s">
        <v>344</v>
      </c>
      <c r="L50" s="16" t="s">
        <v>344</v>
      </c>
    </row>
    <row r="51" spans="2:16" x14ac:dyDescent="0.2">
      <c r="C51" s="1" t="s">
        <v>203</v>
      </c>
      <c r="D51" s="14">
        <f>E51+F51</f>
        <v>2643</v>
      </c>
      <c r="E51" s="15">
        <v>1775</v>
      </c>
      <c r="F51" s="15">
        <v>868</v>
      </c>
      <c r="G51" s="22">
        <f>H51+I51</f>
        <v>2230</v>
      </c>
      <c r="H51" s="15">
        <v>1456</v>
      </c>
      <c r="I51" s="15">
        <v>774</v>
      </c>
      <c r="J51" s="22">
        <f>K51+L51</f>
        <v>2695</v>
      </c>
      <c r="K51" s="15">
        <v>2001</v>
      </c>
      <c r="L51" s="15">
        <v>694</v>
      </c>
    </row>
    <row r="52" spans="2:16" x14ac:dyDescent="0.2">
      <c r="C52" s="1" t="s">
        <v>369</v>
      </c>
      <c r="D52" s="28" t="s">
        <v>344</v>
      </c>
      <c r="E52" s="16" t="s">
        <v>344</v>
      </c>
      <c r="F52" s="16" t="s">
        <v>344</v>
      </c>
      <c r="G52" s="47" t="s">
        <v>344</v>
      </c>
      <c r="H52" s="16" t="s">
        <v>344</v>
      </c>
      <c r="I52" s="16" t="s">
        <v>344</v>
      </c>
      <c r="J52" s="47" t="s">
        <v>344</v>
      </c>
      <c r="K52" s="16" t="s">
        <v>344</v>
      </c>
      <c r="L52" s="16" t="s">
        <v>344</v>
      </c>
    </row>
    <row r="53" spans="2:16" x14ac:dyDescent="0.2">
      <c r="C53" s="1" t="s">
        <v>370</v>
      </c>
      <c r="D53" s="28" t="s">
        <v>344</v>
      </c>
      <c r="E53" s="16" t="s">
        <v>344</v>
      </c>
      <c r="F53" s="16" t="s">
        <v>344</v>
      </c>
      <c r="G53" s="47" t="s">
        <v>344</v>
      </c>
      <c r="H53" s="16" t="s">
        <v>344</v>
      </c>
      <c r="I53" s="16" t="s">
        <v>344</v>
      </c>
      <c r="J53" s="47" t="s">
        <v>344</v>
      </c>
      <c r="K53" s="16" t="s">
        <v>344</v>
      </c>
      <c r="L53" s="16" t="s">
        <v>344</v>
      </c>
    </row>
    <row r="54" spans="2:16" x14ac:dyDescent="0.2">
      <c r="C54" s="1" t="s">
        <v>62</v>
      </c>
      <c r="D54" s="25"/>
      <c r="E54" s="15"/>
      <c r="F54" s="15"/>
      <c r="G54" s="15"/>
      <c r="H54" s="15"/>
      <c r="I54" s="15"/>
      <c r="J54" s="15"/>
      <c r="K54" s="15"/>
      <c r="L54" s="15"/>
    </row>
    <row r="55" spans="2:16" x14ac:dyDescent="0.2">
      <c r="B55" s="1" t="s">
        <v>371</v>
      </c>
      <c r="D55" s="14">
        <f t="shared" ref="D55:L55" si="2">SUM(D57:D62)</f>
        <v>482</v>
      </c>
      <c r="E55" s="22">
        <f t="shared" si="2"/>
        <v>469</v>
      </c>
      <c r="F55" s="22">
        <f t="shared" si="2"/>
        <v>13</v>
      </c>
      <c r="G55" s="22">
        <f t="shared" si="2"/>
        <v>532</v>
      </c>
      <c r="H55" s="22">
        <f t="shared" si="2"/>
        <v>519</v>
      </c>
      <c r="I55" s="22">
        <f t="shared" si="2"/>
        <v>13</v>
      </c>
      <c r="J55" s="22">
        <f t="shared" si="2"/>
        <v>584</v>
      </c>
      <c r="K55" s="22">
        <f t="shared" si="2"/>
        <v>574</v>
      </c>
      <c r="L55" s="22">
        <f t="shared" si="2"/>
        <v>10</v>
      </c>
    </row>
    <row r="56" spans="2:16" x14ac:dyDescent="0.2">
      <c r="D56" s="25"/>
      <c r="E56" s="15"/>
      <c r="F56" s="15"/>
      <c r="G56" s="15"/>
      <c r="H56" s="15"/>
      <c r="I56" s="15"/>
      <c r="J56" s="15"/>
      <c r="K56" s="15"/>
      <c r="L56" s="15"/>
    </row>
    <row r="57" spans="2:16" x14ac:dyDescent="0.2">
      <c r="C57" s="1" t="s">
        <v>372</v>
      </c>
      <c r="D57" s="28" t="s">
        <v>344</v>
      </c>
      <c r="E57" s="16" t="s">
        <v>344</v>
      </c>
      <c r="F57" s="16" t="s">
        <v>344</v>
      </c>
      <c r="G57" s="47" t="s">
        <v>344</v>
      </c>
      <c r="H57" s="16" t="s">
        <v>344</v>
      </c>
      <c r="I57" s="16" t="s">
        <v>344</v>
      </c>
      <c r="J57" s="47" t="s">
        <v>344</v>
      </c>
      <c r="K57" s="16" t="s">
        <v>344</v>
      </c>
      <c r="L57" s="16" t="s">
        <v>344</v>
      </c>
    </row>
    <row r="58" spans="2:16" x14ac:dyDescent="0.2">
      <c r="C58" s="1" t="s">
        <v>373</v>
      </c>
      <c r="D58" s="14">
        <f>E58+F58</f>
        <v>46</v>
      </c>
      <c r="E58" s="15">
        <v>37</v>
      </c>
      <c r="F58" s="15">
        <v>9</v>
      </c>
      <c r="G58" s="22">
        <f>H58+I58</f>
        <v>34</v>
      </c>
      <c r="H58" s="15">
        <v>26</v>
      </c>
      <c r="I58" s="15">
        <v>8</v>
      </c>
      <c r="J58" s="22">
        <f>K58+L58</f>
        <v>32</v>
      </c>
      <c r="K58" s="15">
        <v>26</v>
      </c>
      <c r="L58" s="15">
        <v>6</v>
      </c>
    </row>
    <row r="59" spans="2:16" x14ac:dyDescent="0.2">
      <c r="C59" s="1" t="s">
        <v>374</v>
      </c>
      <c r="D59" s="14">
        <f>E59+F59</f>
        <v>25</v>
      </c>
      <c r="E59" s="15">
        <v>23</v>
      </c>
      <c r="F59" s="15">
        <v>2</v>
      </c>
      <c r="G59" s="22">
        <f>H59+I59</f>
        <v>27</v>
      </c>
      <c r="H59" s="15">
        <v>25</v>
      </c>
      <c r="I59" s="15">
        <v>2</v>
      </c>
      <c r="J59" s="22">
        <f>K59+L59</f>
        <v>19</v>
      </c>
      <c r="K59" s="15">
        <v>17</v>
      </c>
      <c r="L59" s="15">
        <v>2</v>
      </c>
    </row>
    <row r="60" spans="2:16" x14ac:dyDescent="0.2">
      <c r="B60" s="8"/>
      <c r="C60" s="8"/>
      <c r="D60" s="13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2:16" x14ac:dyDescent="0.2">
      <c r="C61" s="1" t="s">
        <v>375</v>
      </c>
      <c r="D61" s="14">
        <f>E61+F61</f>
        <v>409</v>
      </c>
      <c r="E61" s="15">
        <v>408</v>
      </c>
      <c r="F61" s="15">
        <v>1</v>
      </c>
      <c r="G61" s="22">
        <f>H61+I61</f>
        <v>465</v>
      </c>
      <c r="H61" s="15">
        <v>462</v>
      </c>
      <c r="I61" s="15">
        <v>3</v>
      </c>
      <c r="J61" s="22">
        <f>K61+L61</f>
        <v>530</v>
      </c>
      <c r="K61" s="15">
        <v>528</v>
      </c>
      <c r="L61" s="15">
        <v>2</v>
      </c>
      <c r="P61" s="8"/>
    </row>
    <row r="62" spans="2:16" x14ac:dyDescent="0.2">
      <c r="C62" s="1" t="s">
        <v>376</v>
      </c>
      <c r="D62" s="14">
        <f>E62+F62</f>
        <v>2</v>
      </c>
      <c r="E62" s="15">
        <v>1</v>
      </c>
      <c r="F62" s="15">
        <v>1</v>
      </c>
      <c r="G62" s="22">
        <f>H62+I62</f>
        <v>6</v>
      </c>
      <c r="H62" s="15">
        <v>6</v>
      </c>
      <c r="I62" s="16" t="s">
        <v>344</v>
      </c>
      <c r="J62" s="22">
        <f>K62+L62</f>
        <v>3</v>
      </c>
      <c r="K62" s="15">
        <v>3</v>
      </c>
      <c r="L62" s="16" t="s">
        <v>344</v>
      </c>
    </row>
    <row r="63" spans="2:16" ht="18" thickBot="1" x14ac:dyDescent="0.25">
      <c r="B63" s="4"/>
      <c r="C63" s="4"/>
      <c r="D63" s="19"/>
      <c r="E63" s="4"/>
      <c r="F63" s="4"/>
      <c r="G63" s="4"/>
      <c r="H63" s="4"/>
      <c r="I63" s="4"/>
      <c r="J63" s="4"/>
      <c r="K63" s="4"/>
      <c r="L63" s="4"/>
    </row>
    <row r="64" spans="2:16" x14ac:dyDescent="0.2">
      <c r="D64" s="1" t="s">
        <v>192</v>
      </c>
      <c r="H64" s="45"/>
      <c r="I64" s="48" t="s">
        <v>62</v>
      </c>
    </row>
    <row r="65" spans="1:9" x14ac:dyDescent="0.2">
      <c r="A65" s="1"/>
      <c r="H65" s="45"/>
      <c r="I65" s="45"/>
    </row>
  </sheetData>
  <phoneticPr fontId="2"/>
  <pageMargins left="0.23000000000000004" right="0.23000000000000004" top="1" bottom="1" header="0.51200000000000001" footer="0.51200000000000001"/>
  <pageSetup paperSize="12" scale="75" orientation="portrait" verticalDpi="0" r:id="rId1"/>
  <headerFooter alignWithMargins="0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0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2.125" style="2" customWidth="1"/>
    <col min="4" max="6" width="10.875" style="2" customWidth="1"/>
    <col min="7" max="7" width="8.375" style="2" customWidth="1"/>
    <col min="8" max="9" width="10.875" style="2" customWidth="1"/>
    <col min="10" max="13" width="9.625" style="2"/>
    <col min="14" max="18" width="13.375" style="2" customWidth="1"/>
    <col min="19" max="19" width="18.375" style="2" customWidth="1"/>
    <col min="20" max="93" width="13.375" style="2" customWidth="1"/>
    <col min="94" max="256" width="9.625" style="2"/>
    <col min="257" max="257" width="13.375" style="2" customWidth="1"/>
    <col min="258" max="258" width="20.875" style="2" customWidth="1"/>
    <col min="259" max="259" width="12.125" style="2" customWidth="1"/>
    <col min="260" max="262" width="10.875" style="2" customWidth="1"/>
    <col min="263" max="263" width="8.375" style="2" customWidth="1"/>
    <col min="264" max="265" width="10.875" style="2" customWidth="1"/>
    <col min="266" max="269" width="9.625" style="2"/>
    <col min="270" max="274" width="13.375" style="2" customWidth="1"/>
    <col min="275" max="275" width="18.375" style="2" customWidth="1"/>
    <col min="276" max="349" width="13.375" style="2" customWidth="1"/>
    <col min="350" max="512" width="9.625" style="2"/>
    <col min="513" max="513" width="13.375" style="2" customWidth="1"/>
    <col min="514" max="514" width="20.875" style="2" customWidth="1"/>
    <col min="515" max="515" width="12.125" style="2" customWidth="1"/>
    <col min="516" max="518" width="10.875" style="2" customWidth="1"/>
    <col min="519" max="519" width="8.375" style="2" customWidth="1"/>
    <col min="520" max="521" width="10.875" style="2" customWidth="1"/>
    <col min="522" max="525" width="9.625" style="2"/>
    <col min="526" max="530" width="13.375" style="2" customWidth="1"/>
    <col min="531" max="531" width="18.375" style="2" customWidth="1"/>
    <col min="532" max="605" width="13.375" style="2" customWidth="1"/>
    <col min="606" max="768" width="9.625" style="2"/>
    <col min="769" max="769" width="13.375" style="2" customWidth="1"/>
    <col min="770" max="770" width="20.875" style="2" customWidth="1"/>
    <col min="771" max="771" width="12.125" style="2" customWidth="1"/>
    <col min="772" max="774" width="10.875" style="2" customWidth="1"/>
    <col min="775" max="775" width="8.375" style="2" customWidth="1"/>
    <col min="776" max="777" width="10.875" style="2" customWidth="1"/>
    <col min="778" max="781" width="9.625" style="2"/>
    <col min="782" max="786" width="13.375" style="2" customWidth="1"/>
    <col min="787" max="787" width="18.375" style="2" customWidth="1"/>
    <col min="788" max="861" width="13.375" style="2" customWidth="1"/>
    <col min="862" max="1024" width="9.625" style="2"/>
    <col min="1025" max="1025" width="13.375" style="2" customWidth="1"/>
    <col min="1026" max="1026" width="20.875" style="2" customWidth="1"/>
    <col min="1027" max="1027" width="12.125" style="2" customWidth="1"/>
    <col min="1028" max="1030" width="10.875" style="2" customWidth="1"/>
    <col min="1031" max="1031" width="8.375" style="2" customWidth="1"/>
    <col min="1032" max="1033" width="10.875" style="2" customWidth="1"/>
    <col min="1034" max="1037" width="9.625" style="2"/>
    <col min="1038" max="1042" width="13.375" style="2" customWidth="1"/>
    <col min="1043" max="1043" width="18.375" style="2" customWidth="1"/>
    <col min="1044" max="1117" width="13.375" style="2" customWidth="1"/>
    <col min="1118" max="1280" width="9.625" style="2"/>
    <col min="1281" max="1281" width="13.375" style="2" customWidth="1"/>
    <col min="1282" max="1282" width="20.875" style="2" customWidth="1"/>
    <col min="1283" max="1283" width="12.125" style="2" customWidth="1"/>
    <col min="1284" max="1286" width="10.875" style="2" customWidth="1"/>
    <col min="1287" max="1287" width="8.375" style="2" customWidth="1"/>
    <col min="1288" max="1289" width="10.875" style="2" customWidth="1"/>
    <col min="1290" max="1293" width="9.625" style="2"/>
    <col min="1294" max="1298" width="13.375" style="2" customWidth="1"/>
    <col min="1299" max="1299" width="18.375" style="2" customWidth="1"/>
    <col min="1300" max="1373" width="13.375" style="2" customWidth="1"/>
    <col min="1374" max="1536" width="9.625" style="2"/>
    <col min="1537" max="1537" width="13.375" style="2" customWidth="1"/>
    <col min="1538" max="1538" width="20.875" style="2" customWidth="1"/>
    <col min="1539" max="1539" width="12.125" style="2" customWidth="1"/>
    <col min="1540" max="1542" width="10.875" style="2" customWidth="1"/>
    <col min="1543" max="1543" width="8.375" style="2" customWidth="1"/>
    <col min="1544" max="1545" width="10.875" style="2" customWidth="1"/>
    <col min="1546" max="1549" width="9.625" style="2"/>
    <col min="1550" max="1554" width="13.375" style="2" customWidth="1"/>
    <col min="1555" max="1555" width="18.375" style="2" customWidth="1"/>
    <col min="1556" max="1629" width="13.375" style="2" customWidth="1"/>
    <col min="1630" max="1792" width="9.625" style="2"/>
    <col min="1793" max="1793" width="13.375" style="2" customWidth="1"/>
    <col min="1794" max="1794" width="20.875" style="2" customWidth="1"/>
    <col min="1795" max="1795" width="12.125" style="2" customWidth="1"/>
    <col min="1796" max="1798" width="10.875" style="2" customWidth="1"/>
    <col min="1799" max="1799" width="8.375" style="2" customWidth="1"/>
    <col min="1800" max="1801" width="10.875" style="2" customWidth="1"/>
    <col min="1802" max="1805" width="9.625" style="2"/>
    <col min="1806" max="1810" width="13.375" style="2" customWidth="1"/>
    <col min="1811" max="1811" width="18.375" style="2" customWidth="1"/>
    <col min="1812" max="1885" width="13.375" style="2" customWidth="1"/>
    <col min="1886" max="2048" width="9.625" style="2"/>
    <col min="2049" max="2049" width="13.375" style="2" customWidth="1"/>
    <col min="2050" max="2050" width="20.875" style="2" customWidth="1"/>
    <col min="2051" max="2051" width="12.125" style="2" customWidth="1"/>
    <col min="2052" max="2054" width="10.875" style="2" customWidth="1"/>
    <col min="2055" max="2055" width="8.375" style="2" customWidth="1"/>
    <col min="2056" max="2057" width="10.875" style="2" customWidth="1"/>
    <col min="2058" max="2061" width="9.625" style="2"/>
    <col min="2062" max="2066" width="13.375" style="2" customWidth="1"/>
    <col min="2067" max="2067" width="18.375" style="2" customWidth="1"/>
    <col min="2068" max="2141" width="13.375" style="2" customWidth="1"/>
    <col min="2142" max="2304" width="9.625" style="2"/>
    <col min="2305" max="2305" width="13.375" style="2" customWidth="1"/>
    <col min="2306" max="2306" width="20.875" style="2" customWidth="1"/>
    <col min="2307" max="2307" width="12.125" style="2" customWidth="1"/>
    <col min="2308" max="2310" width="10.875" style="2" customWidth="1"/>
    <col min="2311" max="2311" width="8.375" style="2" customWidth="1"/>
    <col min="2312" max="2313" width="10.875" style="2" customWidth="1"/>
    <col min="2314" max="2317" width="9.625" style="2"/>
    <col min="2318" max="2322" width="13.375" style="2" customWidth="1"/>
    <col min="2323" max="2323" width="18.375" style="2" customWidth="1"/>
    <col min="2324" max="2397" width="13.375" style="2" customWidth="1"/>
    <col min="2398" max="2560" width="9.625" style="2"/>
    <col min="2561" max="2561" width="13.375" style="2" customWidth="1"/>
    <col min="2562" max="2562" width="20.875" style="2" customWidth="1"/>
    <col min="2563" max="2563" width="12.125" style="2" customWidth="1"/>
    <col min="2564" max="2566" width="10.875" style="2" customWidth="1"/>
    <col min="2567" max="2567" width="8.375" style="2" customWidth="1"/>
    <col min="2568" max="2569" width="10.875" style="2" customWidth="1"/>
    <col min="2570" max="2573" width="9.625" style="2"/>
    <col min="2574" max="2578" width="13.375" style="2" customWidth="1"/>
    <col min="2579" max="2579" width="18.375" style="2" customWidth="1"/>
    <col min="2580" max="2653" width="13.375" style="2" customWidth="1"/>
    <col min="2654" max="2816" width="9.625" style="2"/>
    <col min="2817" max="2817" width="13.375" style="2" customWidth="1"/>
    <col min="2818" max="2818" width="20.875" style="2" customWidth="1"/>
    <col min="2819" max="2819" width="12.125" style="2" customWidth="1"/>
    <col min="2820" max="2822" width="10.875" style="2" customWidth="1"/>
    <col min="2823" max="2823" width="8.375" style="2" customWidth="1"/>
    <col min="2824" max="2825" width="10.875" style="2" customWidth="1"/>
    <col min="2826" max="2829" width="9.625" style="2"/>
    <col min="2830" max="2834" width="13.375" style="2" customWidth="1"/>
    <col min="2835" max="2835" width="18.375" style="2" customWidth="1"/>
    <col min="2836" max="2909" width="13.375" style="2" customWidth="1"/>
    <col min="2910" max="3072" width="9.625" style="2"/>
    <col min="3073" max="3073" width="13.375" style="2" customWidth="1"/>
    <col min="3074" max="3074" width="20.875" style="2" customWidth="1"/>
    <col min="3075" max="3075" width="12.125" style="2" customWidth="1"/>
    <col min="3076" max="3078" width="10.875" style="2" customWidth="1"/>
    <col min="3079" max="3079" width="8.375" style="2" customWidth="1"/>
    <col min="3080" max="3081" width="10.875" style="2" customWidth="1"/>
    <col min="3082" max="3085" width="9.625" style="2"/>
    <col min="3086" max="3090" width="13.375" style="2" customWidth="1"/>
    <col min="3091" max="3091" width="18.375" style="2" customWidth="1"/>
    <col min="3092" max="3165" width="13.375" style="2" customWidth="1"/>
    <col min="3166" max="3328" width="9.625" style="2"/>
    <col min="3329" max="3329" width="13.375" style="2" customWidth="1"/>
    <col min="3330" max="3330" width="20.875" style="2" customWidth="1"/>
    <col min="3331" max="3331" width="12.125" style="2" customWidth="1"/>
    <col min="3332" max="3334" width="10.875" style="2" customWidth="1"/>
    <col min="3335" max="3335" width="8.375" style="2" customWidth="1"/>
    <col min="3336" max="3337" width="10.875" style="2" customWidth="1"/>
    <col min="3338" max="3341" width="9.625" style="2"/>
    <col min="3342" max="3346" width="13.375" style="2" customWidth="1"/>
    <col min="3347" max="3347" width="18.375" style="2" customWidth="1"/>
    <col min="3348" max="3421" width="13.375" style="2" customWidth="1"/>
    <col min="3422" max="3584" width="9.625" style="2"/>
    <col min="3585" max="3585" width="13.375" style="2" customWidth="1"/>
    <col min="3586" max="3586" width="20.875" style="2" customWidth="1"/>
    <col min="3587" max="3587" width="12.125" style="2" customWidth="1"/>
    <col min="3588" max="3590" width="10.875" style="2" customWidth="1"/>
    <col min="3591" max="3591" width="8.375" style="2" customWidth="1"/>
    <col min="3592" max="3593" width="10.875" style="2" customWidth="1"/>
    <col min="3594" max="3597" width="9.625" style="2"/>
    <col min="3598" max="3602" width="13.375" style="2" customWidth="1"/>
    <col min="3603" max="3603" width="18.375" style="2" customWidth="1"/>
    <col min="3604" max="3677" width="13.375" style="2" customWidth="1"/>
    <col min="3678" max="3840" width="9.625" style="2"/>
    <col min="3841" max="3841" width="13.375" style="2" customWidth="1"/>
    <col min="3842" max="3842" width="20.875" style="2" customWidth="1"/>
    <col min="3843" max="3843" width="12.125" style="2" customWidth="1"/>
    <col min="3844" max="3846" width="10.875" style="2" customWidth="1"/>
    <col min="3847" max="3847" width="8.375" style="2" customWidth="1"/>
    <col min="3848" max="3849" width="10.875" style="2" customWidth="1"/>
    <col min="3850" max="3853" width="9.625" style="2"/>
    <col min="3854" max="3858" width="13.375" style="2" customWidth="1"/>
    <col min="3859" max="3859" width="18.375" style="2" customWidth="1"/>
    <col min="3860" max="3933" width="13.375" style="2" customWidth="1"/>
    <col min="3934" max="4096" width="9.625" style="2"/>
    <col min="4097" max="4097" width="13.375" style="2" customWidth="1"/>
    <col min="4098" max="4098" width="20.875" style="2" customWidth="1"/>
    <col min="4099" max="4099" width="12.125" style="2" customWidth="1"/>
    <col min="4100" max="4102" width="10.875" style="2" customWidth="1"/>
    <col min="4103" max="4103" width="8.375" style="2" customWidth="1"/>
    <col min="4104" max="4105" width="10.875" style="2" customWidth="1"/>
    <col min="4106" max="4109" width="9.625" style="2"/>
    <col min="4110" max="4114" width="13.375" style="2" customWidth="1"/>
    <col min="4115" max="4115" width="18.375" style="2" customWidth="1"/>
    <col min="4116" max="4189" width="13.375" style="2" customWidth="1"/>
    <col min="4190" max="4352" width="9.625" style="2"/>
    <col min="4353" max="4353" width="13.375" style="2" customWidth="1"/>
    <col min="4354" max="4354" width="20.875" style="2" customWidth="1"/>
    <col min="4355" max="4355" width="12.125" style="2" customWidth="1"/>
    <col min="4356" max="4358" width="10.875" style="2" customWidth="1"/>
    <col min="4359" max="4359" width="8.375" style="2" customWidth="1"/>
    <col min="4360" max="4361" width="10.875" style="2" customWidth="1"/>
    <col min="4362" max="4365" width="9.625" style="2"/>
    <col min="4366" max="4370" width="13.375" style="2" customWidth="1"/>
    <col min="4371" max="4371" width="18.375" style="2" customWidth="1"/>
    <col min="4372" max="4445" width="13.375" style="2" customWidth="1"/>
    <col min="4446" max="4608" width="9.625" style="2"/>
    <col min="4609" max="4609" width="13.375" style="2" customWidth="1"/>
    <col min="4610" max="4610" width="20.875" style="2" customWidth="1"/>
    <col min="4611" max="4611" width="12.125" style="2" customWidth="1"/>
    <col min="4612" max="4614" width="10.875" style="2" customWidth="1"/>
    <col min="4615" max="4615" width="8.375" style="2" customWidth="1"/>
    <col min="4616" max="4617" width="10.875" style="2" customWidth="1"/>
    <col min="4618" max="4621" width="9.625" style="2"/>
    <col min="4622" max="4626" width="13.375" style="2" customWidth="1"/>
    <col min="4627" max="4627" width="18.375" style="2" customWidth="1"/>
    <col min="4628" max="4701" width="13.375" style="2" customWidth="1"/>
    <col min="4702" max="4864" width="9.625" style="2"/>
    <col min="4865" max="4865" width="13.375" style="2" customWidth="1"/>
    <col min="4866" max="4866" width="20.875" style="2" customWidth="1"/>
    <col min="4867" max="4867" width="12.125" style="2" customWidth="1"/>
    <col min="4868" max="4870" width="10.875" style="2" customWidth="1"/>
    <col min="4871" max="4871" width="8.375" style="2" customWidth="1"/>
    <col min="4872" max="4873" width="10.875" style="2" customWidth="1"/>
    <col min="4874" max="4877" width="9.625" style="2"/>
    <col min="4878" max="4882" width="13.375" style="2" customWidth="1"/>
    <col min="4883" max="4883" width="18.375" style="2" customWidth="1"/>
    <col min="4884" max="4957" width="13.375" style="2" customWidth="1"/>
    <col min="4958" max="5120" width="9.625" style="2"/>
    <col min="5121" max="5121" width="13.375" style="2" customWidth="1"/>
    <col min="5122" max="5122" width="20.875" style="2" customWidth="1"/>
    <col min="5123" max="5123" width="12.125" style="2" customWidth="1"/>
    <col min="5124" max="5126" width="10.875" style="2" customWidth="1"/>
    <col min="5127" max="5127" width="8.375" style="2" customWidth="1"/>
    <col min="5128" max="5129" width="10.875" style="2" customWidth="1"/>
    <col min="5130" max="5133" width="9.625" style="2"/>
    <col min="5134" max="5138" width="13.375" style="2" customWidth="1"/>
    <col min="5139" max="5139" width="18.375" style="2" customWidth="1"/>
    <col min="5140" max="5213" width="13.375" style="2" customWidth="1"/>
    <col min="5214" max="5376" width="9.625" style="2"/>
    <col min="5377" max="5377" width="13.375" style="2" customWidth="1"/>
    <col min="5378" max="5378" width="20.875" style="2" customWidth="1"/>
    <col min="5379" max="5379" width="12.125" style="2" customWidth="1"/>
    <col min="5380" max="5382" width="10.875" style="2" customWidth="1"/>
    <col min="5383" max="5383" width="8.375" style="2" customWidth="1"/>
    <col min="5384" max="5385" width="10.875" style="2" customWidth="1"/>
    <col min="5386" max="5389" width="9.625" style="2"/>
    <col min="5390" max="5394" width="13.375" style="2" customWidth="1"/>
    <col min="5395" max="5395" width="18.375" style="2" customWidth="1"/>
    <col min="5396" max="5469" width="13.375" style="2" customWidth="1"/>
    <col min="5470" max="5632" width="9.625" style="2"/>
    <col min="5633" max="5633" width="13.375" style="2" customWidth="1"/>
    <col min="5634" max="5634" width="20.875" style="2" customWidth="1"/>
    <col min="5635" max="5635" width="12.125" style="2" customWidth="1"/>
    <col min="5636" max="5638" width="10.875" style="2" customWidth="1"/>
    <col min="5639" max="5639" width="8.375" style="2" customWidth="1"/>
    <col min="5640" max="5641" width="10.875" style="2" customWidth="1"/>
    <col min="5642" max="5645" width="9.625" style="2"/>
    <col min="5646" max="5650" width="13.375" style="2" customWidth="1"/>
    <col min="5651" max="5651" width="18.375" style="2" customWidth="1"/>
    <col min="5652" max="5725" width="13.375" style="2" customWidth="1"/>
    <col min="5726" max="5888" width="9.625" style="2"/>
    <col min="5889" max="5889" width="13.375" style="2" customWidth="1"/>
    <col min="5890" max="5890" width="20.875" style="2" customWidth="1"/>
    <col min="5891" max="5891" width="12.125" style="2" customWidth="1"/>
    <col min="5892" max="5894" width="10.875" style="2" customWidth="1"/>
    <col min="5895" max="5895" width="8.375" style="2" customWidth="1"/>
    <col min="5896" max="5897" width="10.875" style="2" customWidth="1"/>
    <col min="5898" max="5901" width="9.625" style="2"/>
    <col min="5902" max="5906" width="13.375" style="2" customWidth="1"/>
    <col min="5907" max="5907" width="18.375" style="2" customWidth="1"/>
    <col min="5908" max="5981" width="13.375" style="2" customWidth="1"/>
    <col min="5982" max="6144" width="9.625" style="2"/>
    <col min="6145" max="6145" width="13.375" style="2" customWidth="1"/>
    <col min="6146" max="6146" width="20.875" style="2" customWidth="1"/>
    <col min="6147" max="6147" width="12.125" style="2" customWidth="1"/>
    <col min="6148" max="6150" width="10.875" style="2" customWidth="1"/>
    <col min="6151" max="6151" width="8.375" style="2" customWidth="1"/>
    <col min="6152" max="6153" width="10.875" style="2" customWidth="1"/>
    <col min="6154" max="6157" width="9.625" style="2"/>
    <col min="6158" max="6162" width="13.375" style="2" customWidth="1"/>
    <col min="6163" max="6163" width="18.375" style="2" customWidth="1"/>
    <col min="6164" max="6237" width="13.375" style="2" customWidth="1"/>
    <col min="6238" max="6400" width="9.625" style="2"/>
    <col min="6401" max="6401" width="13.375" style="2" customWidth="1"/>
    <col min="6402" max="6402" width="20.875" style="2" customWidth="1"/>
    <col min="6403" max="6403" width="12.125" style="2" customWidth="1"/>
    <col min="6404" max="6406" width="10.875" style="2" customWidth="1"/>
    <col min="6407" max="6407" width="8.375" style="2" customWidth="1"/>
    <col min="6408" max="6409" width="10.875" style="2" customWidth="1"/>
    <col min="6410" max="6413" width="9.625" style="2"/>
    <col min="6414" max="6418" width="13.375" style="2" customWidth="1"/>
    <col min="6419" max="6419" width="18.375" style="2" customWidth="1"/>
    <col min="6420" max="6493" width="13.375" style="2" customWidth="1"/>
    <col min="6494" max="6656" width="9.625" style="2"/>
    <col min="6657" max="6657" width="13.375" style="2" customWidth="1"/>
    <col min="6658" max="6658" width="20.875" style="2" customWidth="1"/>
    <col min="6659" max="6659" width="12.125" style="2" customWidth="1"/>
    <col min="6660" max="6662" width="10.875" style="2" customWidth="1"/>
    <col min="6663" max="6663" width="8.375" style="2" customWidth="1"/>
    <col min="6664" max="6665" width="10.875" style="2" customWidth="1"/>
    <col min="6666" max="6669" width="9.625" style="2"/>
    <col min="6670" max="6674" width="13.375" style="2" customWidth="1"/>
    <col min="6675" max="6675" width="18.375" style="2" customWidth="1"/>
    <col min="6676" max="6749" width="13.375" style="2" customWidth="1"/>
    <col min="6750" max="6912" width="9.625" style="2"/>
    <col min="6913" max="6913" width="13.375" style="2" customWidth="1"/>
    <col min="6914" max="6914" width="20.875" style="2" customWidth="1"/>
    <col min="6915" max="6915" width="12.125" style="2" customWidth="1"/>
    <col min="6916" max="6918" width="10.875" style="2" customWidth="1"/>
    <col min="6919" max="6919" width="8.375" style="2" customWidth="1"/>
    <col min="6920" max="6921" width="10.875" style="2" customWidth="1"/>
    <col min="6922" max="6925" width="9.625" style="2"/>
    <col min="6926" max="6930" width="13.375" style="2" customWidth="1"/>
    <col min="6931" max="6931" width="18.375" style="2" customWidth="1"/>
    <col min="6932" max="7005" width="13.375" style="2" customWidth="1"/>
    <col min="7006" max="7168" width="9.625" style="2"/>
    <col min="7169" max="7169" width="13.375" style="2" customWidth="1"/>
    <col min="7170" max="7170" width="20.875" style="2" customWidth="1"/>
    <col min="7171" max="7171" width="12.125" style="2" customWidth="1"/>
    <col min="7172" max="7174" width="10.875" style="2" customWidth="1"/>
    <col min="7175" max="7175" width="8.375" style="2" customWidth="1"/>
    <col min="7176" max="7177" width="10.875" style="2" customWidth="1"/>
    <col min="7178" max="7181" width="9.625" style="2"/>
    <col min="7182" max="7186" width="13.375" style="2" customWidth="1"/>
    <col min="7187" max="7187" width="18.375" style="2" customWidth="1"/>
    <col min="7188" max="7261" width="13.375" style="2" customWidth="1"/>
    <col min="7262" max="7424" width="9.625" style="2"/>
    <col min="7425" max="7425" width="13.375" style="2" customWidth="1"/>
    <col min="7426" max="7426" width="20.875" style="2" customWidth="1"/>
    <col min="7427" max="7427" width="12.125" style="2" customWidth="1"/>
    <col min="7428" max="7430" width="10.875" style="2" customWidth="1"/>
    <col min="7431" max="7431" width="8.375" style="2" customWidth="1"/>
    <col min="7432" max="7433" width="10.875" style="2" customWidth="1"/>
    <col min="7434" max="7437" width="9.625" style="2"/>
    <col min="7438" max="7442" width="13.375" style="2" customWidth="1"/>
    <col min="7443" max="7443" width="18.375" style="2" customWidth="1"/>
    <col min="7444" max="7517" width="13.375" style="2" customWidth="1"/>
    <col min="7518" max="7680" width="9.625" style="2"/>
    <col min="7681" max="7681" width="13.375" style="2" customWidth="1"/>
    <col min="7682" max="7682" width="20.875" style="2" customWidth="1"/>
    <col min="7683" max="7683" width="12.125" style="2" customWidth="1"/>
    <col min="7684" max="7686" width="10.875" style="2" customWidth="1"/>
    <col min="7687" max="7687" width="8.375" style="2" customWidth="1"/>
    <col min="7688" max="7689" width="10.875" style="2" customWidth="1"/>
    <col min="7690" max="7693" width="9.625" style="2"/>
    <col min="7694" max="7698" width="13.375" style="2" customWidth="1"/>
    <col min="7699" max="7699" width="18.375" style="2" customWidth="1"/>
    <col min="7700" max="7773" width="13.375" style="2" customWidth="1"/>
    <col min="7774" max="7936" width="9.625" style="2"/>
    <col min="7937" max="7937" width="13.375" style="2" customWidth="1"/>
    <col min="7938" max="7938" width="20.875" style="2" customWidth="1"/>
    <col min="7939" max="7939" width="12.125" style="2" customWidth="1"/>
    <col min="7940" max="7942" width="10.875" style="2" customWidth="1"/>
    <col min="7943" max="7943" width="8.375" style="2" customWidth="1"/>
    <col min="7944" max="7945" width="10.875" style="2" customWidth="1"/>
    <col min="7946" max="7949" width="9.625" style="2"/>
    <col min="7950" max="7954" width="13.375" style="2" customWidth="1"/>
    <col min="7955" max="7955" width="18.375" style="2" customWidth="1"/>
    <col min="7956" max="8029" width="13.375" style="2" customWidth="1"/>
    <col min="8030" max="8192" width="9.625" style="2"/>
    <col min="8193" max="8193" width="13.375" style="2" customWidth="1"/>
    <col min="8194" max="8194" width="20.875" style="2" customWidth="1"/>
    <col min="8195" max="8195" width="12.125" style="2" customWidth="1"/>
    <col min="8196" max="8198" width="10.875" style="2" customWidth="1"/>
    <col min="8199" max="8199" width="8.375" style="2" customWidth="1"/>
    <col min="8200" max="8201" width="10.875" style="2" customWidth="1"/>
    <col min="8202" max="8205" width="9.625" style="2"/>
    <col min="8206" max="8210" width="13.375" style="2" customWidth="1"/>
    <col min="8211" max="8211" width="18.375" style="2" customWidth="1"/>
    <col min="8212" max="8285" width="13.375" style="2" customWidth="1"/>
    <col min="8286" max="8448" width="9.625" style="2"/>
    <col min="8449" max="8449" width="13.375" style="2" customWidth="1"/>
    <col min="8450" max="8450" width="20.875" style="2" customWidth="1"/>
    <col min="8451" max="8451" width="12.125" style="2" customWidth="1"/>
    <col min="8452" max="8454" width="10.875" style="2" customWidth="1"/>
    <col min="8455" max="8455" width="8.375" style="2" customWidth="1"/>
    <col min="8456" max="8457" width="10.875" style="2" customWidth="1"/>
    <col min="8458" max="8461" width="9.625" style="2"/>
    <col min="8462" max="8466" width="13.375" style="2" customWidth="1"/>
    <col min="8467" max="8467" width="18.375" style="2" customWidth="1"/>
    <col min="8468" max="8541" width="13.375" style="2" customWidth="1"/>
    <col min="8542" max="8704" width="9.625" style="2"/>
    <col min="8705" max="8705" width="13.375" style="2" customWidth="1"/>
    <col min="8706" max="8706" width="20.875" style="2" customWidth="1"/>
    <col min="8707" max="8707" width="12.125" style="2" customWidth="1"/>
    <col min="8708" max="8710" width="10.875" style="2" customWidth="1"/>
    <col min="8711" max="8711" width="8.375" style="2" customWidth="1"/>
    <col min="8712" max="8713" width="10.875" style="2" customWidth="1"/>
    <col min="8714" max="8717" width="9.625" style="2"/>
    <col min="8718" max="8722" width="13.375" style="2" customWidth="1"/>
    <col min="8723" max="8723" width="18.375" style="2" customWidth="1"/>
    <col min="8724" max="8797" width="13.375" style="2" customWidth="1"/>
    <col min="8798" max="8960" width="9.625" style="2"/>
    <col min="8961" max="8961" width="13.375" style="2" customWidth="1"/>
    <col min="8962" max="8962" width="20.875" style="2" customWidth="1"/>
    <col min="8963" max="8963" width="12.125" style="2" customWidth="1"/>
    <col min="8964" max="8966" width="10.875" style="2" customWidth="1"/>
    <col min="8967" max="8967" width="8.375" style="2" customWidth="1"/>
    <col min="8968" max="8969" width="10.875" style="2" customWidth="1"/>
    <col min="8970" max="8973" width="9.625" style="2"/>
    <col min="8974" max="8978" width="13.375" style="2" customWidth="1"/>
    <col min="8979" max="8979" width="18.375" style="2" customWidth="1"/>
    <col min="8980" max="9053" width="13.375" style="2" customWidth="1"/>
    <col min="9054" max="9216" width="9.625" style="2"/>
    <col min="9217" max="9217" width="13.375" style="2" customWidth="1"/>
    <col min="9218" max="9218" width="20.875" style="2" customWidth="1"/>
    <col min="9219" max="9219" width="12.125" style="2" customWidth="1"/>
    <col min="9220" max="9222" width="10.875" style="2" customWidth="1"/>
    <col min="9223" max="9223" width="8.375" style="2" customWidth="1"/>
    <col min="9224" max="9225" width="10.875" style="2" customWidth="1"/>
    <col min="9226" max="9229" width="9.625" style="2"/>
    <col min="9230" max="9234" width="13.375" style="2" customWidth="1"/>
    <col min="9235" max="9235" width="18.375" style="2" customWidth="1"/>
    <col min="9236" max="9309" width="13.375" style="2" customWidth="1"/>
    <col min="9310" max="9472" width="9.625" style="2"/>
    <col min="9473" max="9473" width="13.375" style="2" customWidth="1"/>
    <col min="9474" max="9474" width="20.875" style="2" customWidth="1"/>
    <col min="9475" max="9475" width="12.125" style="2" customWidth="1"/>
    <col min="9476" max="9478" width="10.875" style="2" customWidth="1"/>
    <col min="9479" max="9479" width="8.375" style="2" customWidth="1"/>
    <col min="9480" max="9481" width="10.875" style="2" customWidth="1"/>
    <col min="9482" max="9485" width="9.625" style="2"/>
    <col min="9486" max="9490" width="13.375" style="2" customWidth="1"/>
    <col min="9491" max="9491" width="18.375" style="2" customWidth="1"/>
    <col min="9492" max="9565" width="13.375" style="2" customWidth="1"/>
    <col min="9566" max="9728" width="9.625" style="2"/>
    <col min="9729" max="9729" width="13.375" style="2" customWidth="1"/>
    <col min="9730" max="9730" width="20.875" style="2" customWidth="1"/>
    <col min="9731" max="9731" width="12.125" style="2" customWidth="1"/>
    <col min="9732" max="9734" width="10.875" style="2" customWidth="1"/>
    <col min="9735" max="9735" width="8.375" style="2" customWidth="1"/>
    <col min="9736" max="9737" width="10.875" style="2" customWidth="1"/>
    <col min="9738" max="9741" width="9.625" style="2"/>
    <col min="9742" max="9746" width="13.375" style="2" customWidth="1"/>
    <col min="9747" max="9747" width="18.375" style="2" customWidth="1"/>
    <col min="9748" max="9821" width="13.375" style="2" customWidth="1"/>
    <col min="9822" max="9984" width="9.625" style="2"/>
    <col min="9985" max="9985" width="13.375" style="2" customWidth="1"/>
    <col min="9986" max="9986" width="20.875" style="2" customWidth="1"/>
    <col min="9987" max="9987" width="12.125" style="2" customWidth="1"/>
    <col min="9988" max="9990" width="10.875" style="2" customWidth="1"/>
    <col min="9991" max="9991" width="8.375" style="2" customWidth="1"/>
    <col min="9992" max="9993" width="10.875" style="2" customWidth="1"/>
    <col min="9994" max="9997" width="9.625" style="2"/>
    <col min="9998" max="10002" width="13.375" style="2" customWidth="1"/>
    <col min="10003" max="10003" width="18.375" style="2" customWidth="1"/>
    <col min="10004" max="10077" width="13.375" style="2" customWidth="1"/>
    <col min="10078" max="10240" width="9.625" style="2"/>
    <col min="10241" max="10241" width="13.375" style="2" customWidth="1"/>
    <col min="10242" max="10242" width="20.875" style="2" customWidth="1"/>
    <col min="10243" max="10243" width="12.125" style="2" customWidth="1"/>
    <col min="10244" max="10246" width="10.875" style="2" customWidth="1"/>
    <col min="10247" max="10247" width="8.375" style="2" customWidth="1"/>
    <col min="10248" max="10249" width="10.875" style="2" customWidth="1"/>
    <col min="10250" max="10253" width="9.625" style="2"/>
    <col min="10254" max="10258" width="13.375" style="2" customWidth="1"/>
    <col min="10259" max="10259" width="18.375" style="2" customWidth="1"/>
    <col min="10260" max="10333" width="13.375" style="2" customWidth="1"/>
    <col min="10334" max="10496" width="9.625" style="2"/>
    <col min="10497" max="10497" width="13.375" style="2" customWidth="1"/>
    <col min="10498" max="10498" width="20.875" style="2" customWidth="1"/>
    <col min="10499" max="10499" width="12.125" style="2" customWidth="1"/>
    <col min="10500" max="10502" width="10.875" style="2" customWidth="1"/>
    <col min="10503" max="10503" width="8.375" style="2" customWidth="1"/>
    <col min="10504" max="10505" width="10.875" style="2" customWidth="1"/>
    <col min="10506" max="10509" width="9.625" style="2"/>
    <col min="10510" max="10514" width="13.375" style="2" customWidth="1"/>
    <col min="10515" max="10515" width="18.375" style="2" customWidth="1"/>
    <col min="10516" max="10589" width="13.375" style="2" customWidth="1"/>
    <col min="10590" max="10752" width="9.625" style="2"/>
    <col min="10753" max="10753" width="13.375" style="2" customWidth="1"/>
    <col min="10754" max="10754" width="20.875" style="2" customWidth="1"/>
    <col min="10755" max="10755" width="12.125" style="2" customWidth="1"/>
    <col min="10756" max="10758" width="10.875" style="2" customWidth="1"/>
    <col min="10759" max="10759" width="8.375" style="2" customWidth="1"/>
    <col min="10760" max="10761" width="10.875" style="2" customWidth="1"/>
    <col min="10762" max="10765" width="9.625" style="2"/>
    <col min="10766" max="10770" width="13.375" style="2" customWidth="1"/>
    <col min="10771" max="10771" width="18.375" style="2" customWidth="1"/>
    <col min="10772" max="10845" width="13.375" style="2" customWidth="1"/>
    <col min="10846" max="11008" width="9.625" style="2"/>
    <col min="11009" max="11009" width="13.375" style="2" customWidth="1"/>
    <col min="11010" max="11010" width="20.875" style="2" customWidth="1"/>
    <col min="11011" max="11011" width="12.125" style="2" customWidth="1"/>
    <col min="11012" max="11014" width="10.875" style="2" customWidth="1"/>
    <col min="11015" max="11015" width="8.375" style="2" customWidth="1"/>
    <col min="11016" max="11017" width="10.875" style="2" customWidth="1"/>
    <col min="11018" max="11021" width="9.625" style="2"/>
    <col min="11022" max="11026" width="13.375" style="2" customWidth="1"/>
    <col min="11027" max="11027" width="18.375" style="2" customWidth="1"/>
    <col min="11028" max="11101" width="13.375" style="2" customWidth="1"/>
    <col min="11102" max="11264" width="9.625" style="2"/>
    <col min="11265" max="11265" width="13.375" style="2" customWidth="1"/>
    <col min="11266" max="11266" width="20.875" style="2" customWidth="1"/>
    <col min="11267" max="11267" width="12.125" style="2" customWidth="1"/>
    <col min="11268" max="11270" width="10.875" style="2" customWidth="1"/>
    <col min="11271" max="11271" width="8.375" style="2" customWidth="1"/>
    <col min="11272" max="11273" width="10.875" style="2" customWidth="1"/>
    <col min="11274" max="11277" width="9.625" style="2"/>
    <col min="11278" max="11282" width="13.375" style="2" customWidth="1"/>
    <col min="11283" max="11283" width="18.375" style="2" customWidth="1"/>
    <col min="11284" max="11357" width="13.375" style="2" customWidth="1"/>
    <col min="11358" max="11520" width="9.625" style="2"/>
    <col min="11521" max="11521" width="13.375" style="2" customWidth="1"/>
    <col min="11522" max="11522" width="20.875" style="2" customWidth="1"/>
    <col min="11523" max="11523" width="12.125" style="2" customWidth="1"/>
    <col min="11524" max="11526" width="10.875" style="2" customWidth="1"/>
    <col min="11527" max="11527" width="8.375" style="2" customWidth="1"/>
    <col min="11528" max="11529" width="10.875" style="2" customWidth="1"/>
    <col min="11530" max="11533" width="9.625" style="2"/>
    <col min="11534" max="11538" width="13.375" style="2" customWidth="1"/>
    <col min="11539" max="11539" width="18.375" style="2" customWidth="1"/>
    <col min="11540" max="11613" width="13.375" style="2" customWidth="1"/>
    <col min="11614" max="11776" width="9.625" style="2"/>
    <col min="11777" max="11777" width="13.375" style="2" customWidth="1"/>
    <col min="11778" max="11778" width="20.875" style="2" customWidth="1"/>
    <col min="11779" max="11779" width="12.125" style="2" customWidth="1"/>
    <col min="11780" max="11782" width="10.875" style="2" customWidth="1"/>
    <col min="11783" max="11783" width="8.375" style="2" customWidth="1"/>
    <col min="11784" max="11785" width="10.875" style="2" customWidth="1"/>
    <col min="11786" max="11789" width="9.625" style="2"/>
    <col min="11790" max="11794" width="13.375" style="2" customWidth="1"/>
    <col min="11795" max="11795" width="18.375" style="2" customWidth="1"/>
    <col min="11796" max="11869" width="13.375" style="2" customWidth="1"/>
    <col min="11870" max="12032" width="9.625" style="2"/>
    <col min="12033" max="12033" width="13.375" style="2" customWidth="1"/>
    <col min="12034" max="12034" width="20.875" style="2" customWidth="1"/>
    <col min="12035" max="12035" width="12.125" style="2" customWidth="1"/>
    <col min="12036" max="12038" width="10.875" style="2" customWidth="1"/>
    <col min="12039" max="12039" width="8.375" style="2" customWidth="1"/>
    <col min="12040" max="12041" width="10.875" style="2" customWidth="1"/>
    <col min="12042" max="12045" width="9.625" style="2"/>
    <col min="12046" max="12050" width="13.375" style="2" customWidth="1"/>
    <col min="12051" max="12051" width="18.375" style="2" customWidth="1"/>
    <col min="12052" max="12125" width="13.375" style="2" customWidth="1"/>
    <col min="12126" max="12288" width="9.625" style="2"/>
    <col min="12289" max="12289" width="13.375" style="2" customWidth="1"/>
    <col min="12290" max="12290" width="20.875" style="2" customWidth="1"/>
    <col min="12291" max="12291" width="12.125" style="2" customWidth="1"/>
    <col min="12292" max="12294" width="10.875" style="2" customWidth="1"/>
    <col min="12295" max="12295" width="8.375" style="2" customWidth="1"/>
    <col min="12296" max="12297" width="10.875" style="2" customWidth="1"/>
    <col min="12298" max="12301" width="9.625" style="2"/>
    <col min="12302" max="12306" width="13.375" style="2" customWidth="1"/>
    <col min="12307" max="12307" width="18.375" style="2" customWidth="1"/>
    <col min="12308" max="12381" width="13.375" style="2" customWidth="1"/>
    <col min="12382" max="12544" width="9.625" style="2"/>
    <col min="12545" max="12545" width="13.375" style="2" customWidth="1"/>
    <col min="12546" max="12546" width="20.875" style="2" customWidth="1"/>
    <col min="12547" max="12547" width="12.125" style="2" customWidth="1"/>
    <col min="12548" max="12550" width="10.875" style="2" customWidth="1"/>
    <col min="12551" max="12551" width="8.375" style="2" customWidth="1"/>
    <col min="12552" max="12553" width="10.875" style="2" customWidth="1"/>
    <col min="12554" max="12557" width="9.625" style="2"/>
    <col min="12558" max="12562" width="13.375" style="2" customWidth="1"/>
    <col min="12563" max="12563" width="18.375" style="2" customWidth="1"/>
    <col min="12564" max="12637" width="13.375" style="2" customWidth="1"/>
    <col min="12638" max="12800" width="9.625" style="2"/>
    <col min="12801" max="12801" width="13.375" style="2" customWidth="1"/>
    <col min="12802" max="12802" width="20.875" style="2" customWidth="1"/>
    <col min="12803" max="12803" width="12.125" style="2" customWidth="1"/>
    <col min="12804" max="12806" width="10.875" style="2" customWidth="1"/>
    <col min="12807" max="12807" width="8.375" style="2" customWidth="1"/>
    <col min="12808" max="12809" width="10.875" style="2" customWidth="1"/>
    <col min="12810" max="12813" width="9.625" style="2"/>
    <col min="12814" max="12818" width="13.375" style="2" customWidth="1"/>
    <col min="12819" max="12819" width="18.375" style="2" customWidth="1"/>
    <col min="12820" max="12893" width="13.375" style="2" customWidth="1"/>
    <col min="12894" max="13056" width="9.625" style="2"/>
    <col min="13057" max="13057" width="13.375" style="2" customWidth="1"/>
    <col min="13058" max="13058" width="20.875" style="2" customWidth="1"/>
    <col min="13059" max="13059" width="12.125" style="2" customWidth="1"/>
    <col min="13060" max="13062" width="10.875" style="2" customWidth="1"/>
    <col min="13063" max="13063" width="8.375" style="2" customWidth="1"/>
    <col min="13064" max="13065" width="10.875" style="2" customWidth="1"/>
    <col min="13066" max="13069" width="9.625" style="2"/>
    <col min="13070" max="13074" width="13.375" style="2" customWidth="1"/>
    <col min="13075" max="13075" width="18.375" style="2" customWidth="1"/>
    <col min="13076" max="13149" width="13.375" style="2" customWidth="1"/>
    <col min="13150" max="13312" width="9.625" style="2"/>
    <col min="13313" max="13313" width="13.375" style="2" customWidth="1"/>
    <col min="13314" max="13314" width="20.875" style="2" customWidth="1"/>
    <col min="13315" max="13315" width="12.125" style="2" customWidth="1"/>
    <col min="13316" max="13318" width="10.875" style="2" customWidth="1"/>
    <col min="13319" max="13319" width="8.375" style="2" customWidth="1"/>
    <col min="13320" max="13321" width="10.875" style="2" customWidth="1"/>
    <col min="13322" max="13325" width="9.625" style="2"/>
    <col min="13326" max="13330" width="13.375" style="2" customWidth="1"/>
    <col min="13331" max="13331" width="18.375" style="2" customWidth="1"/>
    <col min="13332" max="13405" width="13.375" style="2" customWidth="1"/>
    <col min="13406" max="13568" width="9.625" style="2"/>
    <col min="13569" max="13569" width="13.375" style="2" customWidth="1"/>
    <col min="13570" max="13570" width="20.875" style="2" customWidth="1"/>
    <col min="13571" max="13571" width="12.125" style="2" customWidth="1"/>
    <col min="13572" max="13574" width="10.875" style="2" customWidth="1"/>
    <col min="13575" max="13575" width="8.375" style="2" customWidth="1"/>
    <col min="13576" max="13577" width="10.875" style="2" customWidth="1"/>
    <col min="13578" max="13581" width="9.625" style="2"/>
    <col min="13582" max="13586" width="13.375" style="2" customWidth="1"/>
    <col min="13587" max="13587" width="18.375" style="2" customWidth="1"/>
    <col min="13588" max="13661" width="13.375" style="2" customWidth="1"/>
    <col min="13662" max="13824" width="9.625" style="2"/>
    <col min="13825" max="13825" width="13.375" style="2" customWidth="1"/>
    <col min="13826" max="13826" width="20.875" style="2" customWidth="1"/>
    <col min="13827" max="13827" width="12.125" style="2" customWidth="1"/>
    <col min="13828" max="13830" width="10.875" style="2" customWidth="1"/>
    <col min="13831" max="13831" width="8.375" style="2" customWidth="1"/>
    <col min="13832" max="13833" width="10.875" style="2" customWidth="1"/>
    <col min="13834" max="13837" width="9.625" style="2"/>
    <col min="13838" max="13842" width="13.375" style="2" customWidth="1"/>
    <col min="13843" max="13843" width="18.375" style="2" customWidth="1"/>
    <col min="13844" max="13917" width="13.375" style="2" customWidth="1"/>
    <col min="13918" max="14080" width="9.625" style="2"/>
    <col min="14081" max="14081" width="13.375" style="2" customWidth="1"/>
    <col min="14082" max="14082" width="20.875" style="2" customWidth="1"/>
    <col min="14083" max="14083" width="12.125" style="2" customWidth="1"/>
    <col min="14084" max="14086" width="10.875" style="2" customWidth="1"/>
    <col min="14087" max="14087" width="8.375" style="2" customWidth="1"/>
    <col min="14088" max="14089" width="10.875" style="2" customWidth="1"/>
    <col min="14090" max="14093" width="9.625" style="2"/>
    <col min="14094" max="14098" width="13.375" style="2" customWidth="1"/>
    <col min="14099" max="14099" width="18.375" style="2" customWidth="1"/>
    <col min="14100" max="14173" width="13.375" style="2" customWidth="1"/>
    <col min="14174" max="14336" width="9.625" style="2"/>
    <col min="14337" max="14337" width="13.375" style="2" customWidth="1"/>
    <col min="14338" max="14338" width="20.875" style="2" customWidth="1"/>
    <col min="14339" max="14339" width="12.125" style="2" customWidth="1"/>
    <col min="14340" max="14342" width="10.875" style="2" customWidth="1"/>
    <col min="14343" max="14343" width="8.375" style="2" customWidth="1"/>
    <col min="14344" max="14345" width="10.875" style="2" customWidth="1"/>
    <col min="14346" max="14349" width="9.625" style="2"/>
    <col min="14350" max="14354" width="13.375" style="2" customWidth="1"/>
    <col min="14355" max="14355" width="18.375" style="2" customWidth="1"/>
    <col min="14356" max="14429" width="13.375" style="2" customWidth="1"/>
    <col min="14430" max="14592" width="9.625" style="2"/>
    <col min="14593" max="14593" width="13.375" style="2" customWidth="1"/>
    <col min="14594" max="14594" width="20.875" style="2" customWidth="1"/>
    <col min="14595" max="14595" width="12.125" style="2" customWidth="1"/>
    <col min="14596" max="14598" width="10.875" style="2" customWidth="1"/>
    <col min="14599" max="14599" width="8.375" style="2" customWidth="1"/>
    <col min="14600" max="14601" width="10.875" style="2" customWidth="1"/>
    <col min="14602" max="14605" width="9.625" style="2"/>
    <col min="14606" max="14610" width="13.375" style="2" customWidth="1"/>
    <col min="14611" max="14611" width="18.375" style="2" customWidth="1"/>
    <col min="14612" max="14685" width="13.375" style="2" customWidth="1"/>
    <col min="14686" max="14848" width="9.625" style="2"/>
    <col min="14849" max="14849" width="13.375" style="2" customWidth="1"/>
    <col min="14850" max="14850" width="20.875" style="2" customWidth="1"/>
    <col min="14851" max="14851" width="12.125" style="2" customWidth="1"/>
    <col min="14852" max="14854" width="10.875" style="2" customWidth="1"/>
    <col min="14855" max="14855" width="8.375" style="2" customWidth="1"/>
    <col min="14856" max="14857" width="10.875" style="2" customWidth="1"/>
    <col min="14858" max="14861" width="9.625" style="2"/>
    <col min="14862" max="14866" width="13.375" style="2" customWidth="1"/>
    <col min="14867" max="14867" width="18.375" style="2" customWidth="1"/>
    <col min="14868" max="14941" width="13.375" style="2" customWidth="1"/>
    <col min="14942" max="15104" width="9.625" style="2"/>
    <col min="15105" max="15105" width="13.375" style="2" customWidth="1"/>
    <col min="15106" max="15106" width="20.875" style="2" customWidth="1"/>
    <col min="15107" max="15107" width="12.125" style="2" customWidth="1"/>
    <col min="15108" max="15110" width="10.875" style="2" customWidth="1"/>
    <col min="15111" max="15111" width="8.375" style="2" customWidth="1"/>
    <col min="15112" max="15113" width="10.875" style="2" customWidth="1"/>
    <col min="15114" max="15117" width="9.625" style="2"/>
    <col min="15118" max="15122" width="13.375" style="2" customWidth="1"/>
    <col min="15123" max="15123" width="18.375" style="2" customWidth="1"/>
    <col min="15124" max="15197" width="13.375" style="2" customWidth="1"/>
    <col min="15198" max="15360" width="9.625" style="2"/>
    <col min="15361" max="15361" width="13.375" style="2" customWidth="1"/>
    <col min="15362" max="15362" width="20.875" style="2" customWidth="1"/>
    <col min="15363" max="15363" width="12.125" style="2" customWidth="1"/>
    <col min="15364" max="15366" width="10.875" style="2" customWidth="1"/>
    <col min="15367" max="15367" width="8.375" style="2" customWidth="1"/>
    <col min="15368" max="15369" width="10.875" style="2" customWidth="1"/>
    <col min="15370" max="15373" width="9.625" style="2"/>
    <col min="15374" max="15378" width="13.375" style="2" customWidth="1"/>
    <col min="15379" max="15379" width="18.375" style="2" customWidth="1"/>
    <col min="15380" max="15453" width="13.375" style="2" customWidth="1"/>
    <col min="15454" max="15616" width="9.625" style="2"/>
    <col min="15617" max="15617" width="13.375" style="2" customWidth="1"/>
    <col min="15618" max="15618" width="20.875" style="2" customWidth="1"/>
    <col min="15619" max="15619" width="12.125" style="2" customWidth="1"/>
    <col min="15620" max="15622" width="10.875" style="2" customWidth="1"/>
    <col min="15623" max="15623" width="8.375" style="2" customWidth="1"/>
    <col min="15624" max="15625" width="10.875" style="2" customWidth="1"/>
    <col min="15626" max="15629" width="9.625" style="2"/>
    <col min="15630" max="15634" width="13.375" style="2" customWidth="1"/>
    <col min="15635" max="15635" width="18.375" style="2" customWidth="1"/>
    <col min="15636" max="15709" width="13.375" style="2" customWidth="1"/>
    <col min="15710" max="15872" width="9.625" style="2"/>
    <col min="15873" max="15873" width="13.375" style="2" customWidth="1"/>
    <col min="15874" max="15874" width="20.875" style="2" customWidth="1"/>
    <col min="15875" max="15875" width="12.125" style="2" customWidth="1"/>
    <col min="15876" max="15878" width="10.875" style="2" customWidth="1"/>
    <col min="15879" max="15879" width="8.375" style="2" customWidth="1"/>
    <col min="15880" max="15881" width="10.875" style="2" customWidth="1"/>
    <col min="15882" max="15885" width="9.625" style="2"/>
    <col min="15886" max="15890" width="13.375" style="2" customWidth="1"/>
    <col min="15891" max="15891" width="18.375" style="2" customWidth="1"/>
    <col min="15892" max="15965" width="13.375" style="2" customWidth="1"/>
    <col min="15966" max="16128" width="9.625" style="2"/>
    <col min="16129" max="16129" width="13.375" style="2" customWidth="1"/>
    <col min="16130" max="16130" width="20.875" style="2" customWidth="1"/>
    <col min="16131" max="16131" width="12.125" style="2" customWidth="1"/>
    <col min="16132" max="16134" width="10.875" style="2" customWidth="1"/>
    <col min="16135" max="16135" width="8.375" style="2" customWidth="1"/>
    <col min="16136" max="16137" width="10.875" style="2" customWidth="1"/>
    <col min="16138" max="16141" width="9.625" style="2"/>
    <col min="16142" max="16146" width="13.375" style="2" customWidth="1"/>
    <col min="16147" max="16147" width="18.375" style="2" customWidth="1"/>
    <col min="16148" max="16221" width="13.375" style="2" customWidth="1"/>
    <col min="16222" max="16384" width="9.625" style="2"/>
  </cols>
  <sheetData>
    <row r="1" spans="1:13" x14ac:dyDescent="0.2">
      <c r="A1" s="1"/>
    </row>
    <row r="6" spans="1:13" x14ac:dyDescent="0.2">
      <c r="E6" s="3" t="s">
        <v>429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13"/>
      <c r="D8" s="25"/>
      <c r="E8" s="25"/>
      <c r="F8" s="25"/>
      <c r="G8" s="25"/>
      <c r="H8" s="25"/>
      <c r="I8" s="25"/>
      <c r="J8" s="51" t="s">
        <v>430</v>
      </c>
      <c r="K8" s="25"/>
      <c r="L8" s="25"/>
      <c r="M8" s="25"/>
    </row>
    <row r="9" spans="1:13" x14ac:dyDescent="0.2">
      <c r="B9" s="6"/>
      <c r="C9" s="12" t="s">
        <v>431</v>
      </c>
      <c r="D9" s="52" t="s">
        <v>432</v>
      </c>
      <c r="E9" s="53" t="s">
        <v>433</v>
      </c>
      <c r="F9" s="52" t="s">
        <v>434</v>
      </c>
      <c r="G9" s="52" t="s">
        <v>435</v>
      </c>
      <c r="H9" s="52" t="s">
        <v>436</v>
      </c>
      <c r="I9" s="53" t="s">
        <v>437</v>
      </c>
      <c r="J9" s="52" t="s">
        <v>438</v>
      </c>
      <c r="K9" s="52" t="s">
        <v>439</v>
      </c>
      <c r="L9" s="52" t="s">
        <v>440</v>
      </c>
      <c r="M9" s="52" t="s">
        <v>21</v>
      </c>
    </row>
    <row r="10" spans="1:13" x14ac:dyDescent="0.2">
      <c r="C10" s="13"/>
      <c r="D10" s="8"/>
    </row>
    <row r="11" spans="1:13" x14ac:dyDescent="0.2">
      <c r="B11" s="54" t="s">
        <v>22</v>
      </c>
      <c r="C11" s="25">
        <v>331</v>
      </c>
      <c r="D11" s="43">
        <v>40</v>
      </c>
      <c r="E11" s="15">
        <v>33</v>
      </c>
      <c r="F11" s="15">
        <v>10</v>
      </c>
      <c r="G11" s="15">
        <v>22</v>
      </c>
      <c r="H11" s="15">
        <v>30</v>
      </c>
      <c r="I11" s="15">
        <v>11</v>
      </c>
      <c r="J11" s="15">
        <v>13</v>
      </c>
      <c r="K11" s="16" t="s">
        <v>144</v>
      </c>
      <c r="L11" s="15">
        <v>12</v>
      </c>
      <c r="M11" s="22">
        <f>C11-SUM(D11:L11)</f>
        <v>160</v>
      </c>
    </row>
    <row r="12" spans="1:13" x14ac:dyDescent="0.2">
      <c r="B12" s="1" t="s">
        <v>403</v>
      </c>
      <c r="C12" s="25">
        <v>303</v>
      </c>
      <c r="D12" s="43">
        <v>30</v>
      </c>
      <c r="E12" s="15">
        <v>34</v>
      </c>
      <c r="F12" s="15">
        <v>13</v>
      </c>
      <c r="G12" s="15">
        <v>23</v>
      </c>
      <c r="H12" s="15">
        <v>14</v>
      </c>
      <c r="I12" s="15">
        <v>15</v>
      </c>
      <c r="J12" s="15">
        <v>16</v>
      </c>
      <c r="K12" s="16" t="s">
        <v>144</v>
      </c>
      <c r="L12" s="16" t="s">
        <v>144</v>
      </c>
      <c r="M12" s="22">
        <f>C12-SUM(D12:L12)</f>
        <v>158</v>
      </c>
    </row>
    <row r="13" spans="1:13" x14ac:dyDescent="0.2">
      <c r="B13" s="1" t="s">
        <v>404</v>
      </c>
      <c r="C13" s="25">
        <v>315</v>
      </c>
      <c r="D13" s="43">
        <v>31</v>
      </c>
      <c r="E13" s="15">
        <v>32</v>
      </c>
      <c r="F13" s="15">
        <v>62</v>
      </c>
      <c r="G13" s="15">
        <v>18</v>
      </c>
      <c r="H13" s="15">
        <v>8</v>
      </c>
      <c r="I13" s="15">
        <v>17</v>
      </c>
      <c r="J13" s="15">
        <v>8</v>
      </c>
      <c r="K13" s="16" t="s">
        <v>144</v>
      </c>
      <c r="L13" s="15">
        <v>7</v>
      </c>
      <c r="M13" s="22">
        <f>C13-SUM(D13:L13)</f>
        <v>132</v>
      </c>
    </row>
    <row r="14" spans="1:13" x14ac:dyDescent="0.2">
      <c r="C14" s="13"/>
      <c r="D14" s="8"/>
    </row>
    <row r="15" spans="1:13" x14ac:dyDescent="0.2">
      <c r="B15" s="1" t="s">
        <v>441</v>
      </c>
      <c r="C15" s="25">
        <v>316</v>
      </c>
      <c r="D15" s="43">
        <v>29</v>
      </c>
      <c r="E15" s="15">
        <v>41</v>
      </c>
      <c r="F15" s="15">
        <v>24</v>
      </c>
      <c r="G15" s="15">
        <v>21</v>
      </c>
      <c r="H15" s="15">
        <v>11</v>
      </c>
      <c r="I15" s="15">
        <v>15</v>
      </c>
      <c r="J15" s="15">
        <v>10</v>
      </c>
      <c r="K15" s="16" t="s">
        <v>144</v>
      </c>
      <c r="L15" s="15">
        <v>4</v>
      </c>
      <c r="M15" s="22">
        <f>C15-SUM(D15:L15)</f>
        <v>161</v>
      </c>
    </row>
    <row r="16" spans="1:13" x14ac:dyDescent="0.2">
      <c r="B16" s="1" t="s">
        <v>406</v>
      </c>
      <c r="C16" s="25">
        <v>328</v>
      </c>
      <c r="D16" s="43">
        <v>36</v>
      </c>
      <c r="E16" s="15">
        <v>27</v>
      </c>
      <c r="F16" s="15">
        <v>38</v>
      </c>
      <c r="G16" s="15">
        <v>32</v>
      </c>
      <c r="H16" s="15">
        <v>10</v>
      </c>
      <c r="I16" s="15">
        <v>17</v>
      </c>
      <c r="J16" s="15">
        <v>7</v>
      </c>
      <c r="K16" s="16" t="s">
        <v>144</v>
      </c>
      <c r="L16" s="16" t="s">
        <v>144</v>
      </c>
      <c r="M16" s="22">
        <f>C16-SUM(D16:L16)</f>
        <v>161</v>
      </c>
    </row>
    <row r="17" spans="1:13" x14ac:dyDescent="0.2">
      <c r="B17" s="1" t="s">
        <v>407</v>
      </c>
      <c r="C17" s="25">
        <v>335</v>
      </c>
      <c r="D17" s="43">
        <v>28</v>
      </c>
      <c r="E17" s="15">
        <v>32</v>
      </c>
      <c r="F17" s="15">
        <v>38</v>
      </c>
      <c r="G17" s="15">
        <v>28</v>
      </c>
      <c r="H17" s="15">
        <v>12</v>
      </c>
      <c r="I17" s="15">
        <v>9</v>
      </c>
      <c r="J17" s="16" t="s">
        <v>144</v>
      </c>
      <c r="K17" s="15">
        <v>6</v>
      </c>
      <c r="L17" s="15">
        <v>6</v>
      </c>
      <c r="M17" s="22">
        <f>C17-SUM(D17:L17)</f>
        <v>176</v>
      </c>
    </row>
    <row r="18" spans="1:13" x14ac:dyDescent="0.2">
      <c r="B18" s="1" t="s">
        <v>408</v>
      </c>
      <c r="C18" s="25">
        <v>346</v>
      </c>
      <c r="D18" s="43">
        <v>34</v>
      </c>
      <c r="E18" s="15">
        <v>40</v>
      </c>
      <c r="F18" s="15">
        <v>39</v>
      </c>
      <c r="G18" s="15">
        <v>29</v>
      </c>
      <c r="H18" s="15">
        <v>16</v>
      </c>
      <c r="I18" s="15">
        <v>18</v>
      </c>
      <c r="J18" s="15">
        <v>9</v>
      </c>
      <c r="K18" s="15">
        <v>6</v>
      </c>
      <c r="L18" s="15">
        <v>6</v>
      </c>
      <c r="M18" s="22">
        <f>C18-SUM(D18:L18)</f>
        <v>149</v>
      </c>
    </row>
    <row r="19" spans="1:13" x14ac:dyDescent="0.2">
      <c r="C19" s="13"/>
      <c r="D19" s="8"/>
    </row>
    <row r="20" spans="1:13" x14ac:dyDescent="0.2">
      <c r="B20" s="1" t="s">
        <v>409</v>
      </c>
      <c r="C20" s="25">
        <v>305</v>
      </c>
      <c r="D20" s="43">
        <v>35</v>
      </c>
      <c r="E20" s="15">
        <v>33</v>
      </c>
      <c r="F20" s="15">
        <v>31</v>
      </c>
      <c r="G20" s="15">
        <v>22</v>
      </c>
      <c r="H20" s="15">
        <v>14</v>
      </c>
      <c r="I20" s="15">
        <v>10</v>
      </c>
      <c r="J20" s="15">
        <v>7</v>
      </c>
      <c r="K20" s="15">
        <v>7</v>
      </c>
      <c r="L20" s="15">
        <v>6</v>
      </c>
      <c r="M20" s="22">
        <f>C20-SUM(D20:L20)</f>
        <v>140</v>
      </c>
    </row>
    <row r="21" spans="1:13" x14ac:dyDescent="0.2">
      <c r="B21" s="1" t="s">
        <v>410</v>
      </c>
      <c r="C21" s="25">
        <v>329</v>
      </c>
      <c r="D21" s="43">
        <v>26</v>
      </c>
      <c r="E21" s="15">
        <v>54</v>
      </c>
      <c r="F21" s="15">
        <f>21+15</f>
        <v>36</v>
      </c>
      <c r="G21" s="15">
        <v>29</v>
      </c>
      <c r="H21" s="15">
        <v>14</v>
      </c>
      <c r="I21" s="15">
        <v>8</v>
      </c>
      <c r="J21" s="15">
        <v>8</v>
      </c>
      <c r="K21" s="15">
        <v>4</v>
      </c>
      <c r="L21" s="15">
        <v>6</v>
      </c>
      <c r="M21" s="22">
        <f>C21-SUM(D21:L21)</f>
        <v>144</v>
      </c>
    </row>
    <row r="22" spans="1:13" x14ac:dyDescent="0.2">
      <c r="B22" s="1" t="s">
        <v>411</v>
      </c>
      <c r="C22" s="25">
        <v>438</v>
      </c>
      <c r="D22" s="43">
        <v>38</v>
      </c>
      <c r="E22" s="15">
        <v>70</v>
      </c>
      <c r="F22" s="15">
        <v>36</v>
      </c>
      <c r="G22" s="15">
        <v>21</v>
      </c>
      <c r="H22" s="15">
        <v>17</v>
      </c>
      <c r="I22" s="15">
        <v>19</v>
      </c>
      <c r="J22" s="15">
        <v>6</v>
      </c>
      <c r="K22" s="16" t="s">
        <v>23</v>
      </c>
      <c r="L22" s="15">
        <v>9</v>
      </c>
      <c r="M22" s="22">
        <f>C22-SUM(D22:L22)</f>
        <v>222</v>
      </c>
    </row>
    <row r="23" spans="1:13" x14ac:dyDescent="0.2">
      <c r="B23" s="1" t="s">
        <v>412</v>
      </c>
      <c r="C23" s="25">
        <v>616</v>
      </c>
      <c r="D23" s="43">
        <v>57</v>
      </c>
      <c r="E23" s="15">
        <v>94</v>
      </c>
      <c r="F23" s="15">
        <v>42</v>
      </c>
      <c r="G23" s="15">
        <v>46</v>
      </c>
      <c r="H23" s="15">
        <v>32</v>
      </c>
      <c r="I23" s="15">
        <v>9</v>
      </c>
      <c r="J23" s="15">
        <v>13</v>
      </c>
      <c r="K23" s="15">
        <v>1</v>
      </c>
      <c r="L23" s="15">
        <v>8</v>
      </c>
      <c r="M23" s="22">
        <f>C23-SUM(D23:L23)</f>
        <v>314</v>
      </c>
    </row>
    <row r="24" spans="1:13" x14ac:dyDescent="0.2">
      <c r="C24" s="13"/>
      <c r="D24" s="8"/>
    </row>
    <row r="25" spans="1:13" x14ac:dyDescent="0.2">
      <c r="B25" s="1" t="s">
        <v>413</v>
      </c>
      <c r="C25" s="25">
        <v>518</v>
      </c>
      <c r="D25" s="43">
        <v>63</v>
      </c>
      <c r="E25" s="15">
        <v>64</v>
      </c>
      <c r="F25" s="15">
        <v>38</v>
      </c>
      <c r="G25" s="15">
        <v>53</v>
      </c>
      <c r="H25" s="15">
        <v>21</v>
      </c>
      <c r="I25" s="15">
        <v>14</v>
      </c>
      <c r="J25" s="15">
        <v>13</v>
      </c>
      <c r="K25" s="15">
        <v>7</v>
      </c>
      <c r="L25" s="15">
        <v>2</v>
      </c>
      <c r="M25" s="22">
        <f>C25-SUM(D25:L25)</f>
        <v>243</v>
      </c>
    </row>
    <row r="26" spans="1:13" x14ac:dyDescent="0.2">
      <c r="B26" s="1" t="s">
        <v>414</v>
      </c>
      <c r="C26" s="25">
        <v>490</v>
      </c>
      <c r="D26" s="43">
        <v>53</v>
      </c>
      <c r="E26" s="15">
        <v>44</v>
      </c>
      <c r="F26" s="15">
        <v>35</v>
      </c>
      <c r="G26" s="15">
        <v>65</v>
      </c>
      <c r="H26" s="15">
        <v>20</v>
      </c>
      <c r="I26" s="15">
        <v>11</v>
      </c>
      <c r="J26" s="15">
        <v>12</v>
      </c>
      <c r="K26" s="15">
        <v>5</v>
      </c>
      <c r="L26" s="15">
        <v>3</v>
      </c>
      <c r="M26" s="22">
        <f>C26-SUM(D26:L26)</f>
        <v>242</v>
      </c>
    </row>
    <row r="27" spans="1:13" x14ac:dyDescent="0.2">
      <c r="B27" s="3" t="s">
        <v>415</v>
      </c>
      <c r="C27" s="34">
        <v>488</v>
      </c>
      <c r="D27" s="55">
        <v>54</v>
      </c>
      <c r="E27" s="35">
        <v>31</v>
      </c>
      <c r="F27" s="35">
        <v>55</v>
      </c>
      <c r="G27" s="35">
        <v>43</v>
      </c>
      <c r="H27" s="35">
        <v>16</v>
      </c>
      <c r="I27" s="35">
        <v>18</v>
      </c>
      <c r="J27" s="35">
        <v>11</v>
      </c>
      <c r="K27" s="35">
        <v>5</v>
      </c>
      <c r="L27" s="35">
        <v>3</v>
      </c>
      <c r="M27" s="18">
        <f>C27-SUM(D27:L27)</f>
        <v>252</v>
      </c>
    </row>
    <row r="28" spans="1:13" ht="18" thickBot="1" x14ac:dyDescent="0.25">
      <c r="B28" s="4"/>
      <c r="C28" s="19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C29" s="1" t="s">
        <v>61</v>
      </c>
    </row>
    <row r="30" spans="1:13" x14ac:dyDescent="0.2">
      <c r="A30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M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9.625" style="2" customWidth="1"/>
    <col min="4" max="4" width="17.125" style="2" customWidth="1"/>
    <col min="5" max="6" width="9.625" style="2" customWidth="1"/>
    <col min="7" max="7" width="8.375" style="2" customWidth="1"/>
    <col min="8" max="8" width="10.875" style="2"/>
    <col min="9" max="10" width="8.375" style="2" customWidth="1"/>
    <col min="11" max="11" width="13.375" style="2" customWidth="1"/>
    <col min="12" max="12" width="8.375" style="2" customWidth="1"/>
    <col min="13" max="13" width="13.375" style="2" customWidth="1"/>
    <col min="14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256" width="10.875" style="2"/>
    <col min="257" max="257" width="13.375" style="2" customWidth="1"/>
    <col min="258" max="258" width="17.125" style="2" customWidth="1"/>
    <col min="259" max="259" width="9.625" style="2" customWidth="1"/>
    <col min="260" max="260" width="17.125" style="2" customWidth="1"/>
    <col min="261" max="262" width="9.625" style="2" customWidth="1"/>
    <col min="263" max="263" width="8.375" style="2" customWidth="1"/>
    <col min="264" max="264" width="10.875" style="2"/>
    <col min="265" max="266" width="8.375" style="2" customWidth="1"/>
    <col min="267" max="267" width="13.375" style="2" customWidth="1"/>
    <col min="268" max="268" width="8.375" style="2" customWidth="1"/>
    <col min="269" max="269" width="13.375" style="2" customWidth="1"/>
    <col min="270" max="280" width="10.875" style="2"/>
    <col min="281" max="281" width="13.375" style="2" customWidth="1"/>
    <col min="282" max="282" width="18.375" style="2" customWidth="1"/>
    <col min="283" max="293" width="13.375" style="2" customWidth="1"/>
    <col min="294" max="294" width="18.375" style="2" customWidth="1"/>
    <col min="295" max="307" width="13.375" style="2" customWidth="1"/>
    <col min="308" max="308" width="18.375" style="2" customWidth="1"/>
    <col min="309" max="382" width="13.375" style="2" customWidth="1"/>
    <col min="383" max="512" width="10.875" style="2"/>
    <col min="513" max="513" width="13.375" style="2" customWidth="1"/>
    <col min="514" max="514" width="17.125" style="2" customWidth="1"/>
    <col min="515" max="515" width="9.625" style="2" customWidth="1"/>
    <col min="516" max="516" width="17.125" style="2" customWidth="1"/>
    <col min="517" max="518" width="9.625" style="2" customWidth="1"/>
    <col min="519" max="519" width="8.375" style="2" customWidth="1"/>
    <col min="520" max="520" width="10.875" style="2"/>
    <col min="521" max="522" width="8.375" style="2" customWidth="1"/>
    <col min="523" max="523" width="13.375" style="2" customWidth="1"/>
    <col min="524" max="524" width="8.375" style="2" customWidth="1"/>
    <col min="525" max="525" width="13.375" style="2" customWidth="1"/>
    <col min="526" max="536" width="10.875" style="2"/>
    <col min="537" max="537" width="13.375" style="2" customWidth="1"/>
    <col min="538" max="538" width="18.375" style="2" customWidth="1"/>
    <col min="539" max="549" width="13.375" style="2" customWidth="1"/>
    <col min="550" max="550" width="18.375" style="2" customWidth="1"/>
    <col min="551" max="563" width="13.375" style="2" customWidth="1"/>
    <col min="564" max="564" width="18.375" style="2" customWidth="1"/>
    <col min="565" max="638" width="13.375" style="2" customWidth="1"/>
    <col min="639" max="768" width="10.875" style="2"/>
    <col min="769" max="769" width="13.375" style="2" customWidth="1"/>
    <col min="770" max="770" width="17.125" style="2" customWidth="1"/>
    <col min="771" max="771" width="9.625" style="2" customWidth="1"/>
    <col min="772" max="772" width="17.125" style="2" customWidth="1"/>
    <col min="773" max="774" width="9.625" style="2" customWidth="1"/>
    <col min="775" max="775" width="8.375" style="2" customWidth="1"/>
    <col min="776" max="776" width="10.875" style="2"/>
    <col min="777" max="778" width="8.375" style="2" customWidth="1"/>
    <col min="779" max="779" width="13.375" style="2" customWidth="1"/>
    <col min="780" max="780" width="8.375" style="2" customWidth="1"/>
    <col min="781" max="781" width="13.375" style="2" customWidth="1"/>
    <col min="782" max="792" width="10.875" style="2"/>
    <col min="793" max="793" width="13.375" style="2" customWidth="1"/>
    <col min="794" max="794" width="18.375" style="2" customWidth="1"/>
    <col min="795" max="805" width="13.375" style="2" customWidth="1"/>
    <col min="806" max="806" width="18.375" style="2" customWidth="1"/>
    <col min="807" max="819" width="13.375" style="2" customWidth="1"/>
    <col min="820" max="820" width="18.375" style="2" customWidth="1"/>
    <col min="821" max="894" width="13.375" style="2" customWidth="1"/>
    <col min="895" max="1024" width="10.875" style="2"/>
    <col min="1025" max="1025" width="13.375" style="2" customWidth="1"/>
    <col min="1026" max="1026" width="17.125" style="2" customWidth="1"/>
    <col min="1027" max="1027" width="9.625" style="2" customWidth="1"/>
    <col min="1028" max="1028" width="17.125" style="2" customWidth="1"/>
    <col min="1029" max="1030" width="9.625" style="2" customWidth="1"/>
    <col min="1031" max="1031" width="8.375" style="2" customWidth="1"/>
    <col min="1032" max="1032" width="10.875" style="2"/>
    <col min="1033" max="1034" width="8.375" style="2" customWidth="1"/>
    <col min="1035" max="1035" width="13.375" style="2" customWidth="1"/>
    <col min="1036" max="1036" width="8.375" style="2" customWidth="1"/>
    <col min="1037" max="1037" width="13.375" style="2" customWidth="1"/>
    <col min="1038" max="1048" width="10.875" style="2"/>
    <col min="1049" max="1049" width="13.375" style="2" customWidth="1"/>
    <col min="1050" max="1050" width="18.375" style="2" customWidth="1"/>
    <col min="1051" max="1061" width="13.375" style="2" customWidth="1"/>
    <col min="1062" max="1062" width="18.375" style="2" customWidth="1"/>
    <col min="1063" max="1075" width="13.375" style="2" customWidth="1"/>
    <col min="1076" max="1076" width="18.375" style="2" customWidth="1"/>
    <col min="1077" max="1150" width="13.375" style="2" customWidth="1"/>
    <col min="1151" max="1280" width="10.875" style="2"/>
    <col min="1281" max="1281" width="13.375" style="2" customWidth="1"/>
    <col min="1282" max="1282" width="17.125" style="2" customWidth="1"/>
    <col min="1283" max="1283" width="9.625" style="2" customWidth="1"/>
    <col min="1284" max="1284" width="17.125" style="2" customWidth="1"/>
    <col min="1285" max="1286" width="9.625" style="2" customWidth="1"/>
    <col min="1287" max="1287" width="8.375" style="2" customWidth="1"/>
    <col min="1288" max="1288" width="10.875" style="2"/>
    <col min="1289" max="1290" width="8.375" style="2" customWidth="1"/>
    <col min="1291" max="1291" width="13.375" style="2" customWidth="1"/>
    <col min="1292" max="1292" width="8.375" style="2" customWidth="1"/>
    <col min="1293" max="1293" width="13.375" style="2" customWidth="1"/>
    <col min="1294" max="1304" width="10.875" style="2"/>
    <col min="1305" max="1305" width="13.375" style="2" customWidth="1"/>
    <col min="1306" max="1306" width="18.375" style="2" customWidth="1"/>
    <col min="1307" max="1317" width="13.375" style="2" customWidth="1"/>
    <col min="1318" max="1318" width="18.375" style="2" customWidth="1"/>
    <col min="1319" max="1331" width="13.375" style="2" customWidth="1"/>
    <col min="1332" max="1332" width="18.375" style="2" customWidth="1"/>
    <col min="1333" max="1406" width="13.375" style="2" customWidth="1"/>
    <col min="1407" max="1536" width="10.875" style="2"/>
    <col min="1537" max="1537" width="13.375" style="2" customWidth="1"/>
    <col min="1538" max="1538" width="17.125" style="2" customWidth="1"/>
    <col min="1539" max="1539" width="9.625" style="2" customWidth="1"/>
    <col min="1540" max="1540" width="17.125" style="2" customWidth="1"/>
    <col min="1541" max="1542" width="9.625" style="2" customWidth="1"/>
    <col min="1543" max="1543" width="8.375" style="2" customWidth="1"/>
    <col min="1544" max="1544" width="10.875" style="2"/>
    <col min="1545" max="1546" width="8.375" style="2" customWidth="1"/>
    <col min="1547" max="1547" width="13.375" style="2" customWidth="1"/>
    <col min="1548" max="1548" width="8.375" style="2" customWidth="1"/>
    <col min="1549" max="1549" width="13.375" style="2" customWidth="1"/>
    <col min="1550" max="1560" width="10.875" style="2"/>
    <col min="1561" max="1561" width="13.375" style="2" customWidth="1"/>
    <col min="1562" max="1562" width="18.375" style="2" customWidth="1"/>
    <col min="1563" max="1573" width="13.375" style="2" customWidth="1"/>
    <col min="1574" max="1574" width="18.375" style="2" customWidth="1"/>
    <col min="1575" max="1587" width="13.375" style="2" customWidth="1"/>
    <col min="1588" max="1588" width="18.375" style="2" customWidth="1"/>
    <col min="1589" max="1662" width="13.375" style="2" customWidth="1"/>
    <col min="1663" max="1792" width="10.875" style="2"/>
    <col min="1793" max="1793" width="13.375" style="2" customWidth="1"/>
    <col min="1794" max="1794" width="17.125" style="2" customWidth="1"/>
    <col min="1795" max="1795" width="9.625" style="2" customWidth="1"/>
    <col min="1796" max="1796" width="17.125" style="2" customWidth="1"/>
    <col min="1797" max="1798" width="9.625" style="2" customWidth="1"/>
    <col min="1799" max="1799" width="8.375" style="2" customWidth="1"/>
    <col min="1800" max="1800" width="10.875" style="2"/>
    <col min="1801" max="1802" width="8.375" style="2" customWidth="1"/>
    <col min="1803" max="1803" width="13.375" style="2" customWidth="1"/>
    <col min="1804" max="1804" width="8.375" style="2" customWidth="1"/>
    <col min="1805" max="1805" width="13.375" style="2" customWidth="1"/>
    <col min="1806" max="1816" width="10.875" style="2"/>
    <col min="1817" max="1817" width="13.375" style="2" customWidth="1"/>
    <col min="1818" max="1818" width="18.375" style="2" customWidth="1"/>
    <col min="1819" max="1829" width="13.375" style="2" customWidth="1"/>
    <col min="1830" max="1830" width="18.375" style="2" customWidth="1"/>
    <col min="1831" max="1843" width="13.375" style="2" customWidth="1"/>
    <col min="1844" max="1844" width="18.375" style="2" customWidth="1"/>
    <col min="1845" max="1918" width="13.375" style="2" customWidth="1"/>
    <col min="1919" max="2048" width="10.875" style="2"/>
    <col min="2049" max="2049" width="13.375" style="2" customWidth="1"/>
    <col min="2050" max="2050" width="17.125" style="2" customWidth="1"/>
    <col min="2051" max="2051" width="9.625" style="2" customWidth="1"/>
    <col min="2052" max="2052" width="17.125" style="2" customWidth="1"/>
    <col min="2053" max="2054" width="9.625" style="2" customWidth="1"/>
    <col min="2055" max="2055" width="8.375" style="2" customWidth="1"/>
    <col min="2056" max="2056" width="10.875" style="2"/>
    <col min="2057" max="2058" width="8.375" style="2" customWidth="1"/>
    <col min="2059" max="2059" width="13.375" style="2" customWidth="1"/>
    <col min="2060" max="2060" width="8.375" style="2" customWidth="1"/>
    <col min="2061" max="2061" width="13.375" style="2" customWidth="1"/>
    <col min="2062" max="2072" width="10.875" style="2"/>
    <col min="2073" max="2073" width="13.375" style="2" customWidth="1"/>
    <col min="2074" max="2074" width="18.375" style="2" customWidth="1"/>
    <col min="2075" max="2085" width="13.375" style="2" customWidth="1"/>
    <col min="2086" max="2086" width="18.375" style="2" customWidth="1"/>
    <col min="2087" max="2099" width="13.375" style="2" customWidth="1"/>
    <col min="2100" max="2100" width="18.375" style="2" customWidth="1"/>
    <col min="2101" max="2174" width="13.375" style="2" customWidth="1"/>
    <col min="2175" max="2304" width="10.875" style="2"/>
    <col min="2305" max="2305" width="13.375" style="2" customWidth="1"/>
    <col min="2306" max="2306" width="17.125" style="2" customWidth="1"/>
    <col min="2307" max="2307" width="9.625" style="2" customWidth="1"/>
    <col min="2308" max="2308" width="17.125" style="2" customWidth="1"/>
    <col min="2309" max="2310" width="9.625" style="2" customWidth="1"/>
    <col min="2311" max="2311" width="8.375" style="2" customWidth="1"/>
    <col min="2312" max="2312" width="10.875" style="2"/>
    <col min="2313" max="2314" width="8.375" style="2" customWidth="1"/>
    <col min="2315" max="2315" width="13.375" style="2" customWidth="1"/>
    <col min="2316" max="2316" width="8.375" style="2" customWidth="1"/>
    <col min="2317" max="2317" width="13.375" style="2" customWidth="1"/>
    <col min="2318" max="2328" width="10.875" style="2"/>
    <col min="2329" max="2329" width="13.375" style="2" customWidth="1"/>
    <col min="2330" max="2330" width="18.375" style="2" customWidth="1"/>
    <col min="2331" max="2341" width="13.375" style="2" customWidth="1"/>
    <col min="2342" max="2342" width="18.375" style="2" customWidth="1"/>
    <col min="2343" max="2355" width="13.375" style="2" customWidth="1"/>
    <col min="2356" max="2356" width="18.375" style="2" customWidth="1"/>
    <col min="2357" max="2430" width="13.375" style="2" customWidth="1"/>
    <col min="2431" max="2560" width="10.875" style="2"/>
    <col min="2561" max="2561" width="13.375" style="2" customWidth="1"/>
    <col min="2562" max="2562" width="17.125" style="2" customWidth="1"/>
    <col min="2563" max="2563" width="9.625" style="2" customWidth="1"/>
    <col min="2564" max="2564" width="17.125" style="2" customWidth="1"/>
    <col min="2565" max="2566" width="9.625" style="2" customWidth="1"/>
    <col min="2567" max="2567" width="8.375" style="2" customWidth="1"/>
    <col min="2568" max="2568" width="10.875" style="2"/>
    <col min="2569" max="2570" width="8.375" style="2" customWidth="1"/>
    <col min="2571" max="2571" width="13.375" style="2" customWidth="1"/>
    <col min="2572" max="2572" width="8.375" style="2" customWidth="1"/>
    <col min="2573" max="2573" width="13.375" style="2" customWidth="1"/>
    <col min="2574" max="2584" width="10.875" style="2"/>
    <col min="2585" max="2585" width="13.375" style="2" customWidth="1"/>
    <col min="2586" max="2586" width="18.375" style="2" customWidth="1"/>
    <col min="2587" max="2597" width="13.375" style="2" customWidth="1"/>
    <col min="2598" max="2598" width="18.375" style="2" customWidth="1"/>
    <col min="2599" max="2611" width="13.375" style="2" customWidth="1"/>
    <col min="2612" max="2612" width="18.375" style="2" customWidth="1"/>
    <col min="2613" max="2686" width="13.375" style="2" customWidth="1"/>
    <col min="2687" max="2816" width="10.875" style="2"/>
    <col min="2817" max="2817" width="13.375" style="2" customWidth="1"/>
    <col min="2818" max="2818" width="17.125" style="2" customWidth="1"/>
    <col min="2819" max="2819" width="9.625" style="2" customWidth="1"/>
    <col min="2820" max="2820" width="17.125" style="2" customWidth="1"/>
    <col min="2821" max="2822" width="9.625" style="2" customWidth="1"/>
    <col min="2823" max="2823" width="8.375" style="2" customWidth="1"/>
    <col min="2824" max="2824" width="10.875" style="2"/>
    <col min="2825" max="2826" width="8.375" style="2" customWidth="1"/>
    <col min="2827" max="2827" width="13.375" style="2" customWidth="1"/>
    <col min="2828" max="2828" width="8.375" style="2" customWidth="1"/>
    <col min="2829" max="2829" width="13.375" style="2" customWidth="1"/>
    <col min="2830" max="2840" width="10.875" style="2"/>
    <col min="2841" max="2841" width="13.375" style="2" customWidth="1"/>
    <col min="2842" max="2842" width="18.375" style="2" customWidth="1"/>
    <col min="2843" max="2853" width="13.375" style="2" customWidth="1"/>
    <col min="2854" max="2854" width="18.375" style="2" customWidth="1"/>
    <col min="2855" max="2867" width="13.375" style="2" customWidth="1"/>
    <col min="2868" max="2868" width="18.375" style="2" customWidth="1"/>
    <col min="2869" max="2942" width="13.375" style="2" customWidth="1"/>
    <col min="2943" max="3072" width="10.875" style="2"/>
    <col min="3073" max="3073" width="13.375" style="2" customWidth="1"/>
    <col min="3074" max="3074" width="17.125" style="2" customWidth="1"/>
    <col min="3075" max="3075" width="9.625" style="2" customWidth="1"/>
    <col min="3076" max="3076" width="17.125" style="2" customWidth="1"/>
    <col min="3077" max="3078" width="9.625" style="2" customWidth="1"/>
    <col min="3079" max="3079" width="8.375" style="2" customWidth="1"/>
    <col min="3080" max="3080" width="10.875" style="2"/>
    <col min="3081" max="3082" width="8.375" style="2" customWidth="1"/>
    <col min="3083" max="3083" width="13.375" style="2" customWidth="1"/>
    <col min="3084" max="3084" width="8.375" style="2" customWidth="1"/>
    <col min="3085" max="3085" width="13.375" style="2" customWidth="1"/>
    <col min="3086" max="3096" width="10.875" style="2"/>
    <col min="3097" max="3097" width="13.375" style="2" customWidth="1"/>
    <col min="3098" max="3098" width="18.375" style="2" customWidth="1"/>
    <col min="3099" max="3109" width="13.375" style="2" customWidth="1"/>
    <col min="3110" max="3110" width="18.375" style="2" customWidth="1"/>
    <col min="3111" max="3123" width="13.375" style="2" customWidth="1"/>
    <col min="3124" max="3124" width="18.375" style="2" customWidth="1"/>
    <col min="3125" max="3198" width="13.375" style="2" customWidth="1"/>
    <col min="3199" max="3328" width="10.875" style="2"/>
    <col min="3329" max="3329" width="13.375" style="2" customWidth="1"/>
    <col min="3330" max="3330" width="17.125" style="2" customWidth="1"/>
    <col min="3331" max="3331" width="9.625" style="2" customWidth="1"/>
    <col min="3332" max="3332" width="17.125" style="2" customWidth="1"/>
    <col min="3333" max="3334" width="9.625" style="2" customWidth="1"/>
    <col min="3335" max="3335" width="8.375" style="2" customWidth="1"/>
    <col min="3336" max="3336" width="10.875" style="2"/>
    <col min="3337" max="3338" width="8.375" style="2" customWidth="1"/>
    <col min="3339" max="3339" width="13.375" style="2" customWidth="1"/>
    <col min="3340" max="3340" width="8.375" style="2" customWidth="1"/>
    <col min="3341" max="3341" width="13.375" style="2" customWidth="1"/>
    <col min="3342" max="3352" width="10.875" style="2"/>
    <col min="3353" max="3353" width="13.375" style="2" customWidth="1"/>
    <col min="3354" max="3354" width="18.375" style="2" customWidth="1"/>
    <col min="3355" max="3365" width="13.375" style="2" customWidth="1"/>
    <col min="3366" max="3366" width="18.375" style="2" customWidth="1"/>
    <col min="3367" max="3379" width="13.375" style="2" customWidth="1"/>
    <col min="3380" max="3380" width="18.375" style="2" customWidth="1"/>
    <col min="3381" max="3454" width="13.375" style="2" customWidth="1"/>
    <col min="3455" max="3584" width="10.875" style="2"/>
    <col min="3585" max="3585" width="13.375" style="2" customWidth="1"/>
    <col min="3586" max="3586" width="17.125" style="2" customWidth="1"/>
    <col min="3587" max="3587" width="9.625" style="2" customWidth="1"/>
    <col min="3588" max="3588" width="17.125" style="2" customWidth="1"/>
    <col min="3589" max="3590" width="9.625" style="2" customWidth="1"/>
    <col min="3591" max="3591" width="8.375" style="2" customWidth="1"/>
    <col min="3592" max="3592" width="10.875" style="2"/>
    <col min="3593" max="3594" width="8.375" style="2" customWidth="1"/>
    <col min="3595" max="3595" width="13.375" style="2" customWidth="1"/>
    <col min="3596" max="3596" width="8.375" style="2" customWidth="1"/>
    <col min="3597" max="3597" width="13.375" style="2" customWidth="1"/>
    <col min="3598" max="3608" width="10.875" style="2"/>
    <col min="3609" max="3609" width="13.375" style="2" customWidth="1"/>
    <col min="3610" max="3610" width="18.375" style="2" customWidth="1"/>
    <col min="3611" max="3621" width="13.375" style="2" customWidth="1"/>
    <col min="3622" max="3622" width="18.375" style="2" customWidth="1"/>
    <col min="3623" max="3635" width="13.375" style="2" customWidth="1"/>
    <col min="3636" max="3636" width="18.375" style="2" customWidth="1"/>
    <col min="3637" max="3710" width="13.375" style="2" customWidth="1"/>
    <col min="3711" max="3840" width="10.875" style="2"/>
    <col min="3841" max="3841" width="13.375" style="2" customWidth="1"/>
    <col min="3842" max="3842" width="17.125" style="2" customWidth="1"/>
    <col min="3843" max="3843" width="9.625" style="2" customWidth="1"/>
    <col min="3844" max="3844" width="17.125" style="2" customWidth="1"/>
    <col min="3845" max="3846" width="9.625" style="2" customWidth="1"/>
    <col min="3847" max="3847" width="8.375" style="2" customWidth="1"/>
    <col min="3848" max="3848" width="10.875" style="2"/>
    <col min="3849" max="3850" width="8.375" style="2" customWidth="1"/>
    <col min="3851" max="3851" width="13.375" style="2" customWidth="1"/>
    <col min="3852" max="3852" width="8.375" style="2" customWidth="1"/>
    <col min="3853" max="3853" width="13.375" style="2" customWidth="1"/>
    <col min="3854" max="3864" width="10.875" style="2"/>
    <col min="3865" max="3865" width="13.375" style="2" customWidth="1"/>
    <col min="3866" max="3866" width="18.375" style="2" customWidth="1"/>
    <col min="3867" max="3877" width="13.375" style="2" customWidth="1"/>
    <col min="3878" max="3878" width="18.375" style="2" customWidth="1"/>
    <col min="3879" max="3891" width="13.375" style="2" customWidth="1"/>
    <col min="3892" max="3892" width="18.375" style="2" customWidth="1"/>
    <col min="3893" max="3966" width="13.375" style="2" customWidth="1"/>
    <col min="3967" max="4096" width="10.875" style="2"/>
    <col min="4097" max="4097" width="13.375" style="2" customWidth="1"/>
    <col min="4098" max="4098" width="17.125" style="2" customWidth="1"/>
    <col min="4099" max="4099" width="9.625" style="2" customWidth="1"/>
    <col min="4100" max="4100" width="17.125" style="2" customWidth="1"/>
    <col min="4101" max="4102" width="9.625" style="2" customWidth="1"/>
    <col min="4103" max="4103" width="8.375" style="2" customWidth="1"/>
    <col min="4104" max="4104" width="10.875" style="2"/>
    <col min="4105" max="4106" width="8.375" style="2" customWidth="1"/>
    <col min="4107" max="4107" width="13.375" style="2" customWidth="1"/>
    <col min="4108" max="4108" width="8.375" style="2" customWidth="1"/>
    <col min="4109" max="4109" width="13.375" style="2" customWidth="1"/>
    <col min="4110" max="4120" width="10.875" style="2"/>
    <col min="4121" max="4121" width="13.375" style="2" customWidth="1"/>
    <col min="4122" max="4122" width="18.375" style="2" customWidth="1"/>
    <col min="4123" max="4133" width="13.375" style="2" customWidth="1"/>
    <col min="4134" max="4134" width="18.375" style="2" customWidth="1"/>
    <col min="4135" max="4147" width="13.375" style="2" customWidth="1"/>
    <col min="4148" max="4148" width="18.375" style="2" customWidth="1"/>
    <col min="4149" max="4222" width="13.375" style="2" customWidth="1"/>
    <col min="4223" max="4352" width="10.875" style="2"/>
    <col min="4353" max="4353" width="13.375" style="2" customWidth="1"/>
    <col min="4354" max="4354" width="17.125" style="2" customWidth="1"/>
    <col min="4355" max="4355" width="9.625" style="2" customWidth="1"/>
    <col min="4356" max="4356" width="17.125" style="2" customWidth="1"/>
    <col min="4357" max="4358" width="9.625" style="2" customWidth="1"/>
    <col min="4359" max="4359" width="8.375" style="2" customWidth="1"/>
    <col min="4360" max="4360" width="10.875" style="2"/>
    <col min="4361" max="4362" width="8.375" style="2" customWidth="1"/>
    <col min="4363" max="4363" width="13.375" style="2" customWidth="1"/>
    <col min="4364" max="4364" width="8.375" style="2" customWidth="1"/>
    <col min="4365" max="4365" width="13.375" style="2" customWidth="1"/>
    <col min="4366" max="4376" width="10.875" style="2"/>
    <col min="4377" max="4377" width="13.375" style="2" customWidth="1"/>
    <col min="4378" max="4378" width="18.375" style="2" customWidth="1"/>
    <col min="4379" max="4389" width="13.375" style="2" customWidth="1"/>
    <col min="4390" max="4390" width="18.375" style="2" customWidth="1"/>
    <col min="4391" max="4403" width="13.375" style="2" customWidth="1"/>
    <col min="4404" max="4404" width="18.375" style="2" customWidth="1"/>
    <col min="4405" max="4478" width="13.375" style="2" customWidth="1"/>
    <col min="4479" max="4608" width="10.875" style="2"/>
    <col min="4609" max="4609" width="13.375" style="2" customWidth="1"/>
    <col min="4610" max="4610" width="17.125" style="2" customWidth="1"/>
    <col min="4611" max="4611" width="9.625" style="2" customWidth="1"/>
    <col min="4612" max="4612" width="17.125" style="2" customWidth="1"/>
    <col min="4613" max="4614" width="9.625" style="2" customWidth="1"/>
    <col min="4615" max="4615" width="8.375" style="2" customWidth="1"/>
    <col min="4616" max="4616" width="10.875" style="2"/>
    <col min="4617" max="4618" width="8.375" style="2" customWidth="1"/>
    <col min="4619" max="4619" width="13.375" style="2" customWidth="1"/>
    <col min="4620" max="4620" width="8.375" style="2" customWidth="1"/>
    <col min="4621" max="4621" width="13.375" style="2" customWidth="1"/>
    <col min="4622" max="4632" width="10.875" style="2"/>
    <col min="4633" max="4633" width="13.375" style="2" customWidth="1"/>
    <col min="4634" max="4634" width="18.375" style="2" customWidth="1"/>
    <col min="4635" max="4645" width="13.375" style="2" customWidth="1"/>
    <col min="4646" max="4646" width="18.375" style="2" customWidth="1"/>
    <col min="4647" max="4659" width="13.375" style="2" customWidth="1"/>
    <col min="4660" max="4660" width="18.375" style="2" customWidth="1"/>
    <col min="4661" max="4734" width="13.375" style="2" customWidth="1"/>
    <col min="4735" max="4864" width="10.875" style="2"/>
    <col min="4865" max="4865" width="13.375" style="2" customWidth="1"/>
    <col min="4866" max="4866" width="17.125" style="2" customWidth="1"/>
    <col min="4867" max="4867" width="9.625" style="2" customWidth="1"/>
    <col min="4868" max="4868" width="17.125" style="2" customWidth="1"/>
    <col min="4869" max="4870" width="9.625" style="2" customWidth="1"/>
    <col min="4871" max="4871" width="8.375" style="2" customWidth="1"/>
    <col min="4872" max="4872" width="10.875" style="2"/>
    <col min="4873" max="4874" width="8.375" style="2" customWidth="1"/>
    <col min="4875" max="4875" width="13.375" style="2" customWidth="1"/>
    <col min="4876" max="4876" width="8.375" style="2" customWidth="1"/>
    <col min="4877" max="4877" width="13.375" style="2" customWidth="1"/>
    <col min="4878" max="4888" width="10.875" style="2"/>
    <col min="4889" max="4889" width="13.375" style="2" customWidth="1"/>
    <col min="4890" max="4890" width="18.375" style="2" customWidth="1"/>
    <col min="4891" max="4901" width="13.375" style="2" customWidth="1"/>
    <col min="4902" max="4902" width="18.375" style="2" customWidth="1"/>
    <col min="4903" max="4915" width="13.375" style="2" customWidth="1"/>
    <col min="4916" max="4916" width="18.375" style="2" customWidth="1"/>
    <col min="4917" max="4990" width="13.375" style="2" customWidth="1"/>
    <col min="4991" max="5120" width="10.875" style="2"/>
    <col min="5121" max="5121" width="13.375" style="2" customWidth="1"/>
    <col min="5122" max="5122" width="17.125" style="2" customWidth="1"/>
    <col min="5123" max="5123" width="9.625" style="2" customWidth="1"/>
    <col min="5124" max="5124" width="17.125" style="2" customWidth="1"/>
    <col min="5125" max="5126" width="9.625" style="2" customWidth="1"/>
    <col min="5127" max="5127" width="8.375" style="2" customWidth="1"/>
    <col min="5128" max="5128" width="10.875" style="2"/>
    <col min="5129" max="5130" width="8.375" style="2" customWidth="1"/>
    <col min="5131" max="5131" width="13.375" style="2" customWidth="1"/>
    <col min="5132" max="5132" width="8.375" style="2" customWidth="1"/>
    <col min="5133" max="5133" width="13.375" style="2" customWidth="1"/>
    <col min="5134" max="5144" width="10.875" style="2"/>
    <col min="5145" max="5145" width="13.375" style="2" customWidth="1"/>
    <col min="5146" max="5146" width="18.375" style="2" customWidth="1"/>
    <col min="5147" max="5157" width="13.375" style="2" customWidth="1"/>
    <col min="5158" max="5158" width="18.375" style="2" customWidth="1"/>
    <col min="5159" max="5171" width="13.375" style="2" customWidth="1"/>
    <col min="5172" max="5172" width="18.375" style="2" customWidth="1"/>
    <col min="5173" max="5246" width="13.375" style="2" customWidth="1"/>
    <col min="5247" max="5376" width="10.875" style="2"/>
    <col min="5377" max="5377" width="13.375" style="2" customWidth="1"/>
    <col min="5378" max="5378" width="17.125" style="2" customWidth="1"/>
    <col min="5379" max="5379" width="9.625" style="2" customWidth="1"/>
    <col min="5380" max="5380" width="17.125" style="2" customWidth="1"/>
    <col min="5381" max="5382" width="9.625" style="2" customWidth="1"/>
    <col min="5383" max="5383" width="8.375" style="2" customWidth="1"/>
    <col min="5384" max="5384" width="10.875" style="2"/>
    <col min="5385" max="5386" width="8.375" style="2" customWidth="1"/>
    <col min="5387" max="5387" width="13.375" style="2" customWidth="1"/>
    <col min="5388" max="5388" width="8.375" style="2" customWidth="1"/>
    <col min="5389" max="5389" width="13.375" style="2" customWidth="1"/>
    <col min="5390" max="5400" width="10.875" style="2"/>
    <col min="5401" max="5401" width="13.375" style="2" customWidth="1"/>
    <col min="5402" max="5402" width="18.375" style="2" customWidth="1"/>
    <col min="5403" max="5413" width="13.375" style="2" customWidth="1"/>
    <col min="5414" max="5414" width="18.375" style="2" customWidth="1"/>
    <col min="5415" max="5427" width="13.375" style="2" customWidth="1"/>
    <col min="5428" max="5428" width="18.375" style="2" customWidth="1"/>
    <col min="5429" max="5502" width="13.375" style="2" customWidth="1"/>
    <col min="5503" max="5632" width="10.875" style="2"/>
    <col min="5633" max="5633" width="13.375" style="2" customWidth="1"/>
    <col min="5634" max="5634" width="17.125" style="2" customWidth="1"/>
    <col min="5635" max="5635" width="9.625" style="2" customWidth="1"/>
    <col min="5636" max="5636" width="17.125" style="2" customWidth="1"/>
    <col min="5637" max="5638" width="9.625" style="2" customWidth="1"/>
    <col min="5639" max="5639" width="8.375" style="2" customWidth="1"/>
    <col min="5640" max="5640" width="10.875" style="2"/>
    <col min="5641" max="5642" width="8.375" style="2" customWidth="1"/>
    <col min="5643" max="5643" width="13.375" style="2" customWidth="1"/>
    <col min="5644" max="5644" width="8.375" style="2" customWidth="1"/>
    <col min="5645" max="5645" width="13.375" style="2" customWidth="1"/>
    <col min="5646" max="5656" width="10.875" style="2"/>
    <col min="5657" max="5657" width="13.375" style="2" customWidth="1"/>
    <col min="5658" max="5658" width="18.375" style="2" customWidth="1"/>
    <col min="5659" max="5669" width="13.375" style="2" customWidth="1"/>
    <col min="5670" max="5670" width="18.375" style="2" customWidth="1"/>
    <col min="5671" max="5683" width="13.375" style="2" customWidth="1"/>
    <col min="5684" max="5684" width="18.375" style="2" customWidth="1"/>
    <col min="5685" max="5758" width="13.375" style="2" customWidth="1"/>
    <col min="5759" max="5888" width="10.875" style="2"/>
    <col min="5889" max="5889" width="13.375" style="2" customWidth="1"/>
    <col min="5890" max="5890" width="17.125" style="2" customWidth="1"/>
    <col min="5891" max="5891" width="9.625" style="2" customWidth="1"/>
    <col min="5892" max="5892" width="17.125" style="2" customWidth="1"/>
    <col min="5893" max="5894" width="9.625" style="2" customWidth="1"/>
    <col min="5895" max="5895" width="8.375" style="2" customWidth="1"/>
    <col min="5896" max="5896" width="10.875" style="2"/>
    <col min="5897" max="5898" width="8.375" style="2" customWidth="1"/>
    <col min="5899" max="5899" width="13.375" style="2" customWidth="1"/>
    <col min="5900" max="5900" width="8.375" style="2" customWidth="1"/>
    <col min="5901" max="5901" width="13.375" style="2" customWidth="1"/>
    <col min="5902" max="5912" width="10.875" style="2"/>
    <col min="5913" max="5913" width="13.375" style="2" customWidth="1"/>
    <col min="5914" max="5914" width="18.375" style="2" customWidth="1"/>
    <col min="5915" max="5925" width="13.375" style="2" customWidth="1"/>
    <col min="5926" max="5926" width="18.375" style="2" customWidth="1"/>
    <col min="5927" max="5939" width="13.375" style="2" customWidth="1"/>
    <col min="5940" max="5940" width="18.375" style="2" customWidth="1"/>
    <col min="5941" max="6014" width="13.375" style="2" customWidth="1"/>
    <col min="6015" max="6144" width="10.875" style="2"/>
    <col min="6145" max="6145" width="13.375" style="2" customWidth="1"/>
    <col min="6146" max="6146" width="17.125" style="2" customWidth="1"/>
    <col min="6147" max="6147" width="9.625" style="2" customWidth="1"/>
    <col min="6148" max="6148" width="17.125" style="2" customWidth="1"/>
    <col min="6149" max="6150" width="9.625" style="2" customWidth="1"/>
    <col min="6151" max="6151" width="8.375" style="2" customWidth="1"/>
    <col min="6152" max="6152" width="10.875" style="2"/>
    <col min="6153" max="6154" width="8.375" style="2" customWidth="1"/>
    <col min="6155" max="6155" width="13.375" style="2" customWidth="1"/>
    <col min="6156" max="6156" width="8.375" style="2" customWidth="1"/>
    <col min="6157" max="6157" width="13.375" style="2" customWidth="1"/>
    <col min="6158" max="6168" width="10.875" style="2"/>
    <col min="6169" max="6169" width="13.375" style="2" customWidth="1"/>
    <col min="6170" max="6170" width="18.375" style="2" customWidth="1"/>
    <col min="6171" max="6181" width="13.375" style="2" customWidth="1"/>
    <col min="6182" max="6182" width="18.375" style="2" customWidth="1"/>
    <col min="6183" max="6195" width="13.375" style="2" customWidth="1"/>
    <col min="6196" max="6196" width="18.375" style="2" customWidth="1"/>
    <col min="6197" max="6270" width="13.375" style="2" customWidth="1"/>
    <col min="6271" max="6400" width="10.875" style="2"/>
    <col min="6401" max="6401" width="13.375" style="2" customWidth="1"/>
    <col min="6402" max="6402" width="17.125" style="2" customWidth="1"/>
    <col min="6403" max="6403" width="9.625" style="2" customWidth="1"/>
    <col min="6404" max="6404" width="17.125" style="2" customWidth="1"/>
    <col min="6405" max="6406" width="9.625" style="2" customWidth="1"/>
    <col min="6407" max="6407" width="8.375" style="2" customWidth="1"/>
    <col min="6408" max="6408" width="10.875" style="2"/>
    <col min="6409" max="6410" width="8.375" style="2" customWidth="1"/>
    <col min="6411" max="6411" width="13.375" style="2" customWidth="1"/>
    <col min="6412" max="6412" width="8.375" style="2" customWidth="1"/>
    <col min="6413" max="6413" width="13.375" style="2" customWidth="1"/>
    <col min="6414" max="6424" width="10.875" style="2"/>
    <col min="6425" max="6425" width="13.375" style="2" customWidth="1"/>
    <col min="6426" max="6426" width="18.375" style="2" customWidth="1"/>
    <col min="6427" max="6437" width="13.375" style="2" customWidth="1"/>
    <col min="6438" max="6438" width="18.375" style="2" customWidth="1"/>
    <col min="6439" max="6451" width="13.375" style="2" customWidth="1"/>
    <col min="6452" max="6452" width="18.375" style="2" customWidth="1"/>
    <col min="6453" max="6526" width="13.375" style="2" customWidth="1"/>
    <col min="6527" max="6656" width="10.875" style="2"/>
    <col min="6657" max="6657" width="13.375" style="2" customWidth="1"/>
    <col min="6658" max="6658" width="17.125" style="2" customWidth="1"/>
    <col min="6659" max="6659" width="9.625" style="2" customWidth="1"/>
    <col min="6660" max="6660" width="17.125" style="2" customWidth="1"/>
    <col min="6661" max="6662" width="9.625" style="2" customWidth="1"/>
    <col min="6663" max="6663" width="8.375" style="2" customWidth="1"/>
    <col min="6664" max="6664" width="10.875" style="2"/>
    <col min="6665" max="6666" width="8.375" style="2" customWidth="1"/>
    <col min="6667" max="6667" width="13.375" style="2" customWidth="1"/>
    <col min="6668" max="6668" width="8.375" style="2" customWidth="1"/>
    <col min="6669" max="6669" width="13.375" style="2" customWidth="1"/>
    <col min="6670" max="6680" width="10.875" style="2"/>
    <col min="6681" max="6681" width="13.375" style="2" customWidth="1"/>
    <col min="6682" max="6682" width="18.375" style="2" customWidth="1"/>
    <col min="6683" max="6693" width="13.375" style="2" customWidth="1"/>
    <col min="6694" max="6694" width="18.375" style="2" customWidth="1"/>
    <col min="6695" max="6707" width="13.375" style="2" customWidth="1"/>
    <col min="6708" max="6708" width="18.375" style="2" customWidth="1"/>
    <col min="6709" max="6782" width="13.375" style="2" customWidth="1"/>
    <col min="6783" max="6912" width="10.875" style="2"/>
    <col min="6913" max="6913" width="13.375" style="2" customWidth="1"/>
    <col min="6914" max="6914" width="17.125" style="2" customWidth="1"/>
    <col min="6915" max="6915" width="9.625" style="2" customWidth="1"/>
    <col min="6916" max="6916" width="17.125" style="2" customWidth="1"/>
    <col min="6917" max="6918" width="9.625" style="2" customWidth="1"/>
    <col min="6919" max="6919" width="8.375" style="2" customWidth="1"/>
    <col min="6920" max="6920" width="10.875" style="2"/>
    <col min="6921" max="6922" width="8.375" style="2" customWidth="1"/>
    <col min="6923" max="6923" width="13.375" style="2" customWidth="1"/>
    <col min="6924" max="6924" width="8.375" style="2" customWidth="1"/>
    <col min="6925" max="6925" width="13.375" style="2" customWidth="1"/>
    <col min="6926" max="6936" width="10.875" style="2"/>
    <col min="6937" max="6937" width="13.375" style="2" customWidth="1"/>
    <col min="6938" max="6938" width="18.375" style="2" customWidth="1"/>
    <col min="6939" max="6949" width="13.375" style="2" customWidth="1"/>
    <col min="6950" max="6950" width="18.375" style="2" customWidth="1"/>
    <col min="6951" max="6963" width="13.375" style="2" customWidth="1"/>
    <col min="6964" max="6964" width="18.375" style="2" customWidth="1"/>
    <col min="6965" max="7038" width="13.375" style="2" customWidth="1"/>
    <col min="7039" max="7168" width="10.875" style="2"/>
    <col min="7169" max="7169" width="13.375" style="2" customWidth="1"/>
    <col min="7170" max="7170" width="17.125" style="2" customWidth="1"/>
    <col min="7171" max="7171" width="9.625" style="2" customWidth="1"/>
    <col min="7172" max="7172" width="17.125" style="2" customWidth="1"/>
    <col min="7173" max="7174" width="9.625" style="2" customWidth="1"/>
    <col min="7175" max="7175" width="8.375" style="2" customWidth="1"/>
    <col min="7176" max="7176" width="10.875" style="2"/>
    <col min="7177" max="7178" width="8.375" style="2" customWidth="1"/>
    <col min="7179" max="7179" width="13.375" style="2" customWidth="1"/>
    <col min="7180" max="7180" width="8.375" style="2" customWidth="1"/>
    <col min="7181" max="7181" width="13.375" style="2" customWidth="1"/>
    <col min="7182" max="7192" width="10.875" style="2"/>
    <col min="7193" max="7193" width="13.375" style="2" customWidth="1"/>
    <col min="7194" max="7194" width="18.375" style="2" customWidth="1"/>
    <col min="7195" max="7205" width="13.375" style="2" customWidth="1"/>
    <col min="7206" max="7206" width="18.375" style="2" customWidth="1"/>
    <col min="7207" max="7219" width="13.375" style="2" customWidth="1"/>
    <col min="7220" max="7220" width="18.375" style="2" customWidth="1"/>
    <col min="7221" max="7294" width="13.375" style="2" customWidth="1"/>
    <col min="7295" max="7424" width="10.875" style="2"/>
    <col min="7425" max="7425" width="13.375" style="2" customWidth="1"/>
    <col min="7426" max="7426" width="17.125" style="2" customWidth="1"/>
    <col min="7427" max="7427" width="9.625" style="2" customWidth="1"/>
    <col min="7428" max="7428" width="17.125" style="2" customWidth="1"/>
    <col min="7429" max="7430" width="9.625" style="2" customWidth="1"/>
    <col min="7431" max="7431" width="8.375" style="2" customWidth="1"/>
    <col min="7432" max="7432" width="10.875" style="2"/>
    <col min="7433" max="7434" width="8.375" style="2" customWidth="1"/>
    <col min="7435" max="7435" width="13.375" style="2" customWidth="1"/>
    <col min="7436" max="7436" width="8.375" style="2" customWidth="1"/>
    <col min="7437" max="7437" width="13.375" style="2" customWidth="1"/>
    <col min="7438" max="7448" width="10.875" style="2"/>
    <col min="7449" max="7449" width="13.375" style="2" customWidth="1"/>
    <col min="7450" max="7450" width="18.375" style="2" customWidth="1"/>
    <col min="7451" max="7461" width="13.375" style="2" customWidth="1"/>
    <col min="7462" max="7462" width="18.375" style="2" customWidth="1"/>
    <col min="7463" max="7475" width="13.375" style="2" customWidth="1"/>
    <col min="7476" max="7476" width="18.375" style="2" customWidth="1"/>
    <col min="7477" max="7550" width="13.375" style="2" customWidth="1"/>
    <col min="7551" max="7680" width="10.875" style="2"/>
    <col min="7681" max="7681" width="13.375" style="2" customWidth="1"/>
    <col min="7682" max="7682" width="17.125" style="2" customWidth="1"/>
    <col min="7683" max="7683" width="9.625" style="2" customWidth="1"/>
    <col min="7684" max="7684" width="17.125" style="2" customWidth="1"/>
    <col min="7685" max="7686" width="9.625" style="2" customWidth="1"/>
    <col min="7687" max="7687" width="8.375" style="2" customWidth="1"/>
    <col min="7688" max="7688" width="10.875" style="2"/>
    <col min="7689" max="7690" width="8.375" style="2" customWidth="1"/>
    <col min="7691" max="7691" width="13.375" style="2" customWidth="1"/>
    <col min="7692" max="7692" width="8.375" style="2" customWidth="1"/>
    <col min="7693" max="7693" width="13.375" style="2" customWidth="1"/>
    <col min="7694" max="7704" width="10.875" style="2"/>
    <col min="7705" max="7705" width="13.375" style="2" customWidth="1"/>
    <col min="7706" max="7706" width="18.375" style="2" customWidth="1"/>
    <col min="7707" max="7717" width="13.375" style="2" customWidth="1"/>
    <col min="7718" max="7718" width="18.375" style="2" customWidth="1"/>
    <col min="7719" max="7731" width="13.375" style="2" customWidth="1"/>
    <col min="7732" max="7732" width="18.375" style="2" customWidth="1"/>
    <col min="7733" max="7806" width="13.375" style="2" customWidth="1"/>
    <col min="7807" max="7936" width="10.875" style="2"/>
    <col min="7937" max="7937" width="13.375" style="2" customWidth="1"/>
    <col min="7938" max="7938" width="17.125" style="2" customWidth="1"/>
    <col min="7939" max="7939" width="9.625" style="2" customWidth="1"/>
    <col min="7940" max="7940" width="17.125" style="2" customWidth="1"/>
    <col min="7941" max="7942" width="9.625" style="2" customWidth="1"/>
    <col min="7943" max="7943" width="8.375" style="2" customWidth="1"/>
    <col min="7944" max="7944" width="10.875" style="2"/>
    <col min="7945" max="7946" width="8.375" style="2" customWidth="1"/>
    <col min="7947" max="7947" width="13.375" style="2" customWidth="1"/>
    <col min="7948" max="7948" width="8.375" style="2" customWidth="1"/>
    <col min="7949" max="7949" width="13.375" style="2" customWidth="1"/>
    <col min="7950" max="7960" width="10.875" style="2"/>
    <col min="7961" max="7961" width="13.375" style="2" customWidth="1"/>
    <col min="7962" max="7962" width="18.375" style="2" customWidth="1"/>
    <col min="7963" max="7973" width="13.375" style="2" customWidth="1"/>
    <col min="7974" max="7974" width="18.375" style="2" customWidth="1"/>
    <col min="7975" max="7987" width="13.375" style="2" customWidth="1"/>
    <col min="7988" max="7988" width="18.375" style="2" customWidth="1"/>
    <col min="7989" max="8062" width="13.375" style="2" customWidth="1"/>
    <col min="8063" max="8192" width="10.875" style="2"/>
    <col min="8193" max="8193" width="13.375" style="2" customWidth="1"/>
    <col min="8194" max="8194" width="17.125" style="2" customWidth="1"/>
    <col min="8195" max="8195" width="9.625" style="2" customWidth="1"/>
    <col min="8196" max="8196" width="17.125" style="2" customWidth="1"/>
    <col min="8197" max="8198" width="9.625" style="2" customWidth="1"/>
    <col min="8199" max="8199" width="8.375" style="2" customWidth="1"/>
    <col min="8200" max="8200" width="10.875" style="2"/>
    <col min="8201" max="8202" width="8.375" style="2" customWidth="1"/>
    <col min="8203" max="8203" width="13.375" style="2" customWidth="1"/>
    <col min="8204" max="8204" width="8.375" style="2" customWidth="1"/>
    <col min="8205" max="8205" width="13.375" style="2" customWidth="1"/>
    <col min="8206" max="8216" width="10.875" style="2"/>
    <col min="8217" max="8217" width="13.375" style="2" customWidth="1"/>
    <col min="8218" max="8218" width="18.375" style="2" customWidth="1"/>
    <col min="8219" max="8229" width="13.375" style="2" customWidth="1"/>
    <col min="8230" max="8230" width="18.375" style="2" customWidth="1"/>
    <col min="8231" max="8243" width="13.375" style="2" customWidth="1"/>
    <col min="8244" max="8244" width="18.375" style="2" customWidth="1"/>
    <col min="8245" max="8318" width="13.375" style="2" customWidth="1"/>
    <col min="8319" max="8448" width="10.875" style="2"/>
    <col min="8449" max="8449" width="13.375" style="2" customWidth="1"/>
    <col min="8450" max="8450" width="17.125" style="2" customWidth="1"/>
    <col min="8451" max="8451" width="9.625" style="2" customWidth="1"/>
    <col min="8452" max="8452" width="17.125" style="2" customWidth="1"/>
    <col min="8453" max="8454" width="9.625" style="2" customWidth="1"/>
    <col min="8455" max="8455" width="8.375" style="2" customWidth="1"/>
    <col min="8456" max="8456" width="10.875" style="2"/>
    <col min="8457" max="8458" width="8.375" style="2" customWidth="1"/>
    <col min="8459" max="8459" width="13.375" style="2" customWidth="1"/>
    <col min="8460" max="8460" width="8.375" style="2" customWidth="1"/>
    <col min="8461" max="8461" width="13.375" style="2" customWidth="1"/>
    <col min="8462" max="8472" width="10.875" style="2"/>
    <col min="8473" max="8473" width="13.375" style="2" customWidth="1"/>
    <col min="8474" max="8474" width="18.375" style="2" customWidth="1"/>
    <col min="8475" max="8485" width="13.375" style="2" customWidth="1"/>
    <col min="8486" max="8486" width="18.375" style="2" customWidth="1"/>
    <col min="8487" max="8499" width="13.375" style="2" customWidth="1"/>
    <col min="8500" max="8500" width="18.375" style="2" customWidth="1"/>
    <col min="8501" max="8574" width="13.375" style="2" customWidth="1"/>
    <col min="8575" max="8704" width="10.875" style="2"/>
    <col min="8705" max="8705" width="13.375" style="2" customWidth="1"/>
    <col min="8706" max="8706" width="17.125" style="2" customWidth="1"/>
    <col min="8707" max="8707" width="9.625" style="2" customWidth="1"/>
    <col min="8708" max="8708" width="17.125" style="2" customWidth="1"/>
    <col min="8709" max="8710" width="9.625" style="2" customWidth="1"/>
    <col min="8711" max="8711" width="8.375" style="2" customWidth="1"/>
    <col min="8712" max="8712" width="10.875" style="2"/>
    <col min="8713" max="8714" width="8.375" style="2" customWidth="1"/>
    <col min="8715" max="8715" width="13.375" style="2" customWidth="1"/>
    <col min="8716" max="8716" width="8.375" style="2" customWidth="1"/>
    <col min="8717" max="8717" width="13.375" style="2" customWidth="1"/>
    <col min="8718" max="8728" width="10.875" style="2"/>
    <col min="8729" max="8729" width="13.375" style="2" customWidth="1"/>
    <col min="8730" max="8730" width="18.375" style="2" customWidth="1"/>
    <col min="8731" max="8741" width="13.375" style="2" customWidth="1"/>
    <col min="8742" max="8742" width="18.375" style="2" customWidth="1"/>
    <col min="8743" max="8755" width="13.375" style="2" customWidth="1"/>
    <col min="8756" max="8756" width="18.375" style="2" customWidth="1"/>
    <col min="8757" max="8830" width="13.375" style="2" customWidth="1"/>
    <col min="8831" max="8960" width="10.875" style="2"/>
    <col min="8961" max="8961" width="13.375" style="2" customWidth="1"/>
    <col min="8962" max="8962" width="17.125" style="2" customWidth="1"/>
    <col min="8963" max="8963" width="9.625" style="2" customWidth="1"/>
    <col min="8964" max="8964" width="17.125" style="2" customWidth="1"/>
    <col min="8965" max="8966" width="9.625" style="2" customWidth="1"/>
    <col min="8967" max="8967" width="8.375" style="2" customWidth="1"/>
    <col min="8968" max="8968" width="10.875" style="2"/>
    <col min="8969" max="8970" width="8.375" style="2" customWidth="1"/>
    <col min="8971" max="8971" width="13.375" style="2" customWidth="1"/>
    <col min="8972" max="8972" width="8.375" style="2" customWidth="1"/>
    <col min="8973" max="8973" width="13.375" style="2" customWidth="1"/>
    <col min="8974" max="8984" width="10.875" style="2"/>
    <col min="8985" max="8985" width="13.375" style="2" customWidth="1"/>
    <col min="8986" max="8986" width="18.375" style="2" customWidth="1"/>
    <col min="8987" max="8997" width="13.375" style="2" customWidth="1"/>
    <col min="8998" max="8998" width="18.375" style="2" customWidth="1"/>
    <col min="8999" max="9011" width="13.375" style="2" customWidth="1"/>
    <col min="9012" max="9012" width="18.375" style="2" customWidth="1"/>
    <col min="9013" max="9086" width="13.375" style="2" customWidth="1"/>
    <col min="9087" max="9216" width="10.875" style="2"/>
    <col min="9217" max="9217" width="13.375" style="2" customWidth="1"/>
    <col min="9218" max="9218" width="17.125" style="2" customWidth="1"/>
    <col min="9219" max="9219" width="9.625" style="2" customWidth="1"/>
    <col min="9220" max="9220" width="17.125" style="2" customWidth="1"/>
    <col min="9221" max="9222" width="9.625" style="2" customWidth="1"/>
    <col min="9223" max="9223" width="8.375" style="2" customWidth="1"/>
    <col min="9224" max="9224" width="10.875" style="2"/>
    <col min="9225" max="9226" width="8.375" style="2" customWidth="1"/>
    <col min="9227" max="9227" width="13.375" style="2" customWidth="1"/>
    <col min="9228" max="9228" width="8.375" style="2" customWidth="1"/>
    <col min="9229" max="9229" width="13.375" style="2" customWidth="1"/>
    <col min="9230" max="9240" width="10.875" style="2"/>
    <col min="9241" max="9241" width="13.375" style="2" customWidth="1"/>
    <col min="9242" max="9242" width="18.375" style="2" customWidth="1"/>
    <col min="9243" max="9253" width="13.375" style="2" customWidth="1"/>
    <col min="9254" max="9254" width="18.375" style="2" customWidth="1"/>
    <col min="9255" max="9267" width="13.375" style="2" customWidth="1"/>
    <col min="9268" max="9268" width="18.375" style="2" customWidth="1"/>
    <col min="9269" max="9342" width="13.375" style="2" customWidth="1"/>
    <col min="9343" max="9472" width="10.875" style="2"/>
    <col min="9473" max="9473" width="13.375" style="2" customWidth="1"/>
    <col min="9474" max="9474" width="17.125" style="2" customWidth="1"/>
    <col min="9475" max="9475" width="9.625" style="2" customWidth="1"/>
    <col min="9476" max="9476" width="17.125" style="2" customWidth="1"/>
    <col min="9477" max="9478" width="9.625" style="2" customWidth="1"/>
    <col min="9479" max="9479" width="8.375" style="2" customWidth="1"/>
    <col min="9480" max="9480" width="10.875" style="2"/>
    <col min="9481" max="9482" width="8.375" style="2" customWidth="1"/>
    <col min="9483" max="9483" width="13.375" style="2" customWidth="1"/>
    <col min="9484" max="9484" width="8.375" style="2" customWidth="1"/>
    <col min="9485" max="9485" width="13.375" style="2" customWidth="1"/>
    <col min="9486" max="9496" width="10.875" style="2"/>
    <col min="9497" max="9497" width="13.375" style="2" customWidth="1"/>
    <col min="9498" max="9498" width="18.375" style="2" customWidth="1"/>
    <col min="9499" max="9509" width="13.375" style="2" customWidth="1"/>
    <col min="9510" max="9510" width="18.375" style="2" customWidth="1"/>
    <col min="9511" max="9523" width="13.375" style="2" customWidth="1"/>
    <col min="9524" max="9524" width="18.375" style="2" customWidth="1"/>
    <col min="9525" max="9598" width="13.375" style="2" customWidth="1"/>
    <col min="9599" max="9728" width="10.875" style="2"/>
    <col min="9729" max="9729" width="13.375" style="2" customWidth="1"/>
    <col min="9730" max="9730" width="17.125" style="2" customWidth="1"/>
    <col min="9731" max="9731" width="9.625" style="2" customWidth="1"/>
    <col min="9732" max="9732" width="17.125" style="2" customWidth="1"/>
    <col min="9733" max="9734" width="9.625" style="2" customWidth="1"/>
    <col min="9735" max="9735" width="8.375" style="2" customWidth="1"/>
    <col min="9736" max="9736" width="10.875" style="2"/>
    <col min="9737" max="9738" width="8.375" style="2" customWidth="1"/>
    <col min="9739" max="9739" width="13.375" style="2" customWidth="1"/>
    <col min="9740" max="9740" width="8.375" style="2" customWidth="1"/>
    <col min="9741" max="9741" width="13.375" style="2" customWidth="1"/>
    <col min="9742" max="9752" width="10.875" style="2"/>
    <col min="9753" max="9753" width="13.375" style="2" customWidth="1"/>
    <col min="9754" max="9754" width="18.375" style="2" customWidth="1"/>
    <col min="9755" max="9765" width="13.375" style="2" customWidth="1"/>
    <col min="9766" max="9766" width="18.375" style="2" customWidth="1"/>
    <col min="9767" max="9779" width="13.375" style="2" customWidth="1"/>
    <col min="9780" max="9780" width="18.375" style="2" customWidth="1"/>
    <col min="9781" max="9854" width="13.375" style="2" customWidth="1"/>
    <col min="9855" max="9984" width="10.875" style="2"/>
    <col min="9985" max="9985" width="13.375" style="2" customWidth="1"/>
    <col min="9986" max="9986" width="17.125" style="2" customWidth="1"/>
    <col min="9987" max="9987" width="9.625" style="2" customWidth="1"/>
    <col min="9988" max="9988" width="17.125" style="2" customWidth="1"/>
    <col min="9989" max="9990" width="9.625" style="2" customWidth="1"/>
    <col min="9991" max="9991" width="8.375" style="2" customWidth="1"/>
    <col min="9992" max="9992" width="10.875" style="2"/>
    <col min="9993" max="9994" width="8.375" style="2" customWidth="1"/>
    <col min="9995" max="9995" width="13.375" style="2" customWidth="1"/>
    <col min="9996" max="9996" width="8.375" style="2" customWidth="1"/>
    <col min="9997" max="9997" width="13.375" style="2" customWidth="1"/>
    <col min="9998" max="10008" width="10.875" style="2"/>
    <col min="10009" max="10009" width="13.375" style="2" customWidth="1"/>
    <col min="10010" max="10010" width="18.375" style="2" customWidth="1"/>
    <col min="10011" max="10021" width="13.375" style="2" customWidth="1"/>
    <col min="10022" max="10022" width="18.375" style="2" customWidth="1"/>
    <col min="10023" max="10035" width="13.375" style="2" customWidth="1"/>
    <col min="10036" max="10036" width="18.375" style="2" customWidth="1"/>
    <col min="10037" max="10110" width="13.375" style="2" customWidth="1"/>
    <col min="10111" max="10240" width="10.875" style="2"/>
    <col min="10241" max="10241" width="13.375" style="2" customWidth="1"/>
    <col min="10242" max="10242" width="17.125" style="2" customWidth="1"/>
    <col min="10243" max="10243" width="9.625" style="2" customWidth="1"/>
    <col min="10244" max="10244" width="17.125" style="2" customWidth="1"/>
    <col min="10245" max="10246" width="9.625" style="2" customWidth="1"/>
    <col min="10247" max="10247" width="8.375" style="2" customWidth="1"/>
    <col min="10248" max="10248" width="10.875" style="2"/>
    <col min="10249" max="10250" width="8.375" style="2" customWidth="1"/>
    <col min="10251" max="10251" width="13.375" style="2" customWidth="1"/>
    <col min="10252" max="10252" width="8.375" style="2" customWidth="1"/>
    <col min="10253" max="10253" width="13.375" style="2" customWidth="1"/>
    <col min="10254" max="10264" width="10.875" style="2"/>
    <col min="10265" max="10265" width="13.375" style="2" customWidth="1"/>
    <col min="10266" max="10266" width="18.375" style="2" customWidth="1"/>
    <col min="10267" max="10277" width="13.375" style="2" customWidth="1"/>
    <col min="10278" max="10278" width="18.375" style="2" customWidth="1"/>
    <col min="10279" max="10291" width="13.375" style="2" customWidth="1"/>
    <col min="10292" max="10292" width="18.375" style="2" customWidth="1"/>
    <col min="10293" max="10366" width="13.375" style="2" customWidth="1"/>
    <col min="10367" max="10496" width="10.875" style="2"/>
    <col min="10497" max="10497" width="13.375" style="2" customWidth="1"/>
    <col min="10498" max="10498" width="17.125" style="2" customWidth="1"/>
    <col min="10499" max="10499" width="9.625" style="2" customWidth="1"/>
    <col min="10500" max="10500" width="17.125" style="2" customWidth="1"/>
    <col min="10501" max="10502" width="9.625" style="2" customWidth="1"/>
    <col min="10503" max="10503" width="8.375" style="2" customWidth="1"/>
    <col min="10504" max="10504" width="10.875" style="2"/>
    <col min="10505" max="10506" width="8.375" style="2" customWidth="1"/>
    <col min="10507" max="10507" width="13.375" style="2" customWidth="1"/>
    <col min="10508" max="10508" width="8.375" style="2" customWidth="1"/>
    <col min="10509" max="10509" width="13.375" style="2" customWidth="1"/>
    <col min="10510" max="10520" width="10.875" style="2"/>
    <col min="10521" max="10521" width="13.375" style="2" customWidth="1"/>
    <col min="10522" max="10522" width="18.375" style="2" customWidth="1"/>
    <col min="10523" max="10533" width="13.375" style="2" customWidth="1"/>
    <col min="10534" max="10534" width="18.375" style="2" customWidth="1"/>
    <col min="10535" max="10547" width="13.375" style="2" customWidth="1"/>
    <col min="10548" max="10548" width="18.375" style="2" customWidth="1"/>
    <col min="10549" max="10622" width="13.375" style="2" customWidth="1"/>
    <col min="10623" max="10752" width="10.875" style="2"/>
    <col min="10753" max="10753" width="13.375" style="2" customWidth="1"/>
    <col min="10754" max="10754" width="17.125" style="2" customWidth="1"/>
    <col min="10755" max="10755" width="9.625" style="2" customWidth="1"/>
    <col min="10756" max="10756" width="17.125" style="2" customWidth="1"/>
    <col min="10757" max="10758" width="9.625" style="2" customWidth="1"/>
    <col min="10759" max="10759" width="8.375" style="2" customWidth="1"/>
    <col min="10760" max="10760" width="10.875" style="2"/>
    <col min="10761" max="10762" width="8.375" style="2" customWidth="1"/>
    <col min="10763" max="10763" width="13.375" style="2" customWidth="1"/>
    <col min="10764" max="10764" width="8.375" style="2" customWidth="1"/>
    <col min="10765" max="10765" width="13.375" style="2" customWidth="1"/>
    <col min="10766" max="10776" width="10.875" style="2"/>
    <col min="10777" max="10777" width="13.375" style="2" customWidth="1"/>
    <col min="10778" max="10778" width="18.375" style="2" customWidth="1"/>
    <col min="10779" max="10789" width="13.375" style="2" customWidth="1"/>
    <col min="10790" max="10790" width="18.375" style="2" customWidth="1"/>
    <col min="10791" max="10803" width="13.375" style="2" customWidth="1"/>
    <col min="10804" max="10804" width="18.375" style="2" customWidth="1"/>
    <col min="10805" max="10878" width="13.375" style="2" customWidth="1"/>
    <col min="10879" max="11008" width="10.875" style="2"/>
    <col min="11009" max="11009" width="13.375" style="2" customWidth="1"/>
    <col min="11010" max="11010" width="17.125" style="2" customWidth="1"/>
    <col min="11011" max="11011" width="9.625" style="2" customWidth="1"/>
    <col min="11012" max="11012" width="17.125" style="2" customWidth="1"/>
    <col min="11013" max="11014" width="9.625" style="2" customWidth="1"/>
    <col min="11015" max="11015" width="8.375" style="2" customWidth="1"/>
    <col min="11016" max="11016" width="10.875" style="2"/>
    <col min="11017" max="11018" width="8.375" style="2" customWidth="1"/>
    <col min="11019" max="11019" width="13.375" style="2" customWidth="1"/>
    <col min="11020" max="11020" width="8.375" style="2" customWidth="1"/>
    <col min="11021" max="11021" width="13.375" style="2" customWidth="1"/>
    <col min="11022" max="11032" width="10.875" style="2"/>
    <col min="11033" max="11033" width="13.375" style="2" customWidth="1"/>
    <col min="11034" max="11034" width="18.375" style="2" customWidth="1"/>
    <col min="11035" max="11045" width="13.375" style="2" customWidth="1"/>
    <col min="11046" max="11046" width="18.375" style="2" customWidth="1"/>
    <col min="11047" max="11059" width="13.375" style="2" customWidth="1"/>
    <col min="11060" max="11060" width="18.375" style="2" customWidth="1"/>
    <col min="11061" max="11134" width="13.375" style="2" customWidth="1"/>
    <col min="11135" max="11264" width="10.875" style="2"/>
    <col min="11265" max="11265" width="13.375" style="2" customWidth="1"/>
    <col min="11266" max="11266" width="17.125" style="2" customWidth="1"/>
    <col min="11267" max="11267" width="9.625" style="2" customWidth="1"/>
    <col min="11268" max="11268" width="17.125" style="2" customWidth="1"/>
    <col min="11269" max="11270" width="9.625" style="2" customWidth="1"/>
    <col min="11271" max="11271" width="8.375" style="2" customWidth="1"/>
    <col min="11272" max="11272" width="10.875" style="2"/>
    <col min="11273" max="11274" width="8.375" style="2" customWidth="1"/>
    <col min="11275" max="11275" width="13.375" style="2" customWidth="1"/>
    <col min="11276" max="11276" width="8.375" style="2" customWidth="1"/>
    <col min="11277" max="11277" width="13.375" style="2" customWidth="1"/>
    <col min="11278" max="11288" width="10.875" style="2"/>
    <col min="11289" max="11289" width="13.375" style="2" customWidth="1"/>
    <col min="11290" max="11290" width="18.375" style="2" customWidth="1"/>
    <col min="11291" max="11301" width="13.375" style="2" customWidth="1"/>
    <col min="11302" max="11302" width="18.375" style="2" customWidth="1"/>
    <col min="11303" max="11315" width="13.375" style="2" customWidth="1"/>
    <col min="11316" max="11316" width="18.375" style="2" customWidth="1"/>
    <col min="11317" max="11390" width="13.375" style="2" customWidth="1"/>
    <col min="11391" max="11520" width="10.875" style="2"/>
    <col min="11521" max="11521" width="13.375" style="2" customWidth="1"/>
    <col min="11522" max="11522" width="17.125" style="2" customWidth="1"/>
    <col min="11523" max="11523" width="9.625" style="2" customWidth="1"/>
    <col min="11524" max="11524" width="17.125" style="2" customWidth="1"/>
    <col min="11525" max="11526" width="9.625" style="2" customWidth="1"/>
    <col min="11527" max="11527" width="8.375" style="2" customWidth="1"/>
    <col min="11528" max="11528" width="10.875" style="2"/>
    <col min="11529" max="11530" width="8.375" style="2" customWidth="1"/>
    <col min="11531" max="11531" width="13.375" style="2" customWidth="1"/>
    <col min="11532" max="11532" width="8.375" style="2" customWidth="1"/>
    <col min="11533" max="11533" width="13.375" style="2" customWidth="1"/>
    <col min="11534" max="11544" width="10.875" style="2"/>
    <col min="11545" max="11545" width="13.375" style="2" customWidth="1"/>
    <col min="11546" max="11546" width="18.375" style="2" customWidth="1"/>
    <col min="11547" max="11557" width="13.375" style="2" customWidth="1"/>
    <col min="11558" max="11558" width="18.375" style="2" customWidth="1"/>
    <col min="11559" max="11571" width="13.375" style="2" customWidth="1"/>
    <col min="11572" max="11572" width="18.375" style="2" customWidth="1"/>
    <col min="11573" max="11646" width="13.375" style="2" customWidth="1"/>
    <col min="11647" max="11776" width="10.875" style="2"/>
    <col min="11777" max="11777" width="13.375" style="2" customWidth="1"/>
    <col min="11778" max="11778" width="17.125" style="2" customWidth="1"/>
    <col min="11779" max="11779" width="9.625" style="2" customWidth="1"/>
    <col min="11780" max="11780" width="17.125" style="2" customWidth="1"/>
    <col min="11781" max="11782" width="9.625" style="2" customWidth="1"/>
    <col min="11783" max="11783" width="8.375" style="2" customWidth="1"/>
    <col min="11784" max="11784" width="10.875" style="2"/>
    <col min="11785" max="11786" width="8.375" style="2" customWidth="1"/>
    <col min="11787" max="11787" width="13.375" style="2" customWidth="1"/>
    <col min="11788" max="11788" width="8.375" style="2" customWidth="1"/>
    <col min="11789" max="11789" width="13.375" style="2" customWidth="1"/>
    <col min="11790" max="11800" width="10.875" style="2"/>
    <col min="11801" max="11801" width="13.375" style="2" customWidth="1"/>
    <col min="11802" max="11802" width="18.375" style="2" customWidth="1"/>
    <col min="11803" max="11813" width="13.375" style="2" customWidth="1"/>
    <col min="11814" max="11814" width="18.375" style="2" customWidth="1"/>
    <col min="11815" max="11827" width="13.375" style="2" customWidth="1"/>
    <col min="11828" max="11828" width="18.375" style="2" customWidth="1"/>
    <col min="11829" max="11902" width="13.375" style="2" customWidth="1"/>
    <col min="11903" max="12032" width="10.875" style="2"/>
    <col min="12033" max="12033" width="13.375" style="2" customWidth="1"/>
    <col min="12034" max="12034" width="17.125" style="2" customWidth="1"/>
    <col min="12035" max="12035" width="9.625" style="2" customWidth="1"/>
    <col min="12036" max="12036" width="17.125" style="2" customWidth="1"/>
    <col min="12037" max="12038" width="9.625" style="2" customWidth="1"/>
    <col min="12039" max="12039" width="8.375" style="2" customWidth="1"/>
    <col min="12040" max="12040" width="10.875" style="2"/>
    <col min="12041" max="12042" width="8.375" style="2" customWidth="1"/>
    <col min="12043" max="12043" width="13.375" style="2" customWidth="1"/>
    <col min="12044" max="12044" width="8.375" style="2" customWidth="1"/>
    <col min="12045" max="12045" width="13.375" style="2" customWidth="1"/>
    <col min="12046" max="12056" width="10.875" style="2"/>
    <col min="12057" max="12057" width="13.375" style="2" customWidth="1"/>
    <col min="12058" max="12058" width="18.375" style="2" customWidth="1"/>
    <col min="12059" max="12069" width="13.375" style="2" customWidth="1"/>
    <col min="12070" max="12070" width="18.375" style="2" customWidth="1"/>
    <col min="12071" max="12083" width="13.375" style="2" customWidth="1"/>
    <col min="12084" max="12084" width="18.375" style="2" customWidth="1"/>
    <col min="12085" max="12158" width="13.375" style="2" customWidth="1"/>
    <col min="12159" max="12288" width="10.875" style="2"/>
    <col min="12289" max="12289" width="13.375" style="2" customWidth="1"/>
    <col min="12290" max="12290" width="17.125" style="2" customWidth="1"/>
    <col min="12291" max="12291" width="9.625" style="2" customWidth="1"/>
    <col min="12292" max="12292" width="17.125" style="2" customWidth="1"/>
    <col min="12293" max="12294" width="9.625" style="2" customWidth="1"/>
    <col min="12295" max="12295" width="8.375" style="2" customWidth="1"/>
    <col min="12296" max="12296" width="10.875" style="2"/>
    <col min="12297" max="12298" width="8.375" style="2" customWidth="1"/>
    <col min="12299" max="12299" width="13.375" style="2" customWidth="1"/>
    <col min="12300" max="12300" width="8.375" style="2" customWidth="1"/>
    <col min="12301" max="12301" width="13.375" style="2" customWidth="1"/>
    <col min="12302" max="12312" width="10.875" style="2"/>
    <col min="12313" max="12313" width="13.375" style="2" customWidth="1"/>
    <col min="12314" max="12314" width="18.375" style="2" customWidth="1"/>
    <col min="12315" max="12325" width="13.375" style="2" customWidth="1"/>
    <col min="12326" max="12326" width="18.375" style="2" customWidth="1"/>
    <col min="12327" max="12339" width="13.375" style="2" customWidth="1"/>
    <col min="12340" max="12340" width="18.375" style="2" customWidth="1"/>
    <col min="12341" max="12414" width="13.375" style="2" customWidth="1"/>
    <col min="12415" max="12544" width="10.875" style="2"/>
    <col min="12545" max="12545" width="13.375" style="2" customWidth="1"/>
    <col min="12546" max="12546" width="17.125" style="2" customWidth="1"/>
    <col min="12547" max="12547" width="9.625" style="2" customWidth="1"/>
    <col min="12548" max="12548" width="17.125" style="2" customWidth="1"/>
    <col min="12549" max="12550" width="9.625" style="2" customWidth="1"/>
    <col min="12551" max="12551" width="8.375" style="2" customWidth="1"/>
    <col min="12552" max="12552" width="10.875" style="2"/>
    <col min="12553" max="12554" width="8.375" style="2" customWidth="1"/>
    <col min="12555" max="12555" width="13.375" style="2" customWidth="1"/>
    <col min="12556" max="12556" width="8.375" style="2" customWidth="1"/>
    <col min="12557" max="12557" width="13.375" style="2" customWidth="1"/>
    <col min="12558" max="12568" width="10.875" style="2"/>
    <col min="12569" max="12569" width="13.375" style="2" customWidth="1"/>
    <col min="12570" max="12570" width="18.375" style="2" customWidth="1"/>
    <col min="12571" max="12581" width="13.375" style="2" customWidth="1"/>
    <col min="12582" max="12582" width="18.375" style="2" customWidth="1"/>
    <col min="12583" max="12595" width="13.375" style="2" customWidth="1"/>
    <col min="12596" max="12596" width="18.375" style="2" customWidth="1"/>
    <col min="12597" max="12670" width="13.375" style="2" customWidth="1"/>
    <col min="12671" max="12800" width="10.875" style="2"/>
    <col min="12801" max="12801" width="13.375" style="2" customWidth="1"/>
    <col min="12802" max="12802" width="17.125" style="2" customWidth="1"/>
    <col min="12803" max="12803" width="9.625" style="2" customWidth="1"/>
    <col min="12804" max="12804" width="17.125" style="2" customWidth="1"/>
    <col min="12805" max="12806" width="9.625" style="2" customWidth="1"/>
    <col min="12807" max="12807" width="8.375" style="2" customWidth="1"/>
    <col min="12808" max="12808" width="10.875" style="2"/>
    <col min="12809" max="12810" width="8.375" style="2" customWidth="1"/>
    <col min="12811" max="12811" width="13.375" style="2" customWidth="1"/>
    <col min="12812" max="12812" width="8.375" style="2" customWidth="1"/>
    <col min="12813" max="12813" width="13.375" style="2" customWidth="1"/>
    <col min="12814" max="12824" width="10.875" style="2"/>
    <col min="12825" max="12825" width="13.375" style="2" customWidth="1"/>
    <col min="12826" max="12826" width="18.375" style="2" customWidth="1"/>
    <col min="12827" max="12837" width="13.375" style="2" customWidth="1"/>
    <col min="12838" max="12838" width="18.375" style="2" customWidth="1"/>
    <col min="12839" max="12851" width="13.375" style="2" customWidth="1"/>
    <col min="12852" max="12852" width="18.375" style="2" customWidth="1"/>
    <col min="12853" max="12926" width="13.375" style="2" customWidth="1"/>
    <col min="12927" max="13056" width="10.875" style="2"/>
    <col min="13057" max="13057" width="13.375" style="2" customWidth="1"/>
    <col min="13058" max="13058" width="17.125" style="2" customWidth="1"/>
    <col min="13059" max="13059" width="9.625" style="2" customWidth="1"/>
    <col min="13060" max="13060" width="17.125" style="2" customWidth="1"/>
    <col min="13061" max="13062" width="9.625" style="2" customWidth="1"/>
    <col min="13063" max="13063" width="8.375" style="2" customWidth="1"/>
    <col min="13064" max="13064" width="10.875" style="2"/>
    <col min="13065" max="13066" width="8.375" style="2" customWidth="1"/>
    <col min="13067" max="13067" width="13.375" style="2" customWidth="1"/>
    <col min="13068" max="13068" width="8.375" style="2" customWidth="1"/>
    <col min="13069" max="13069" width="13.375" style="2" customWidth="1"/>
    <col min="13070" max="13080" width="10.875" style="2"/>
    <col min="13081" max="13081" width="13.375" style="2" customWidth="1"/>
    <col min="13082" max="13082" width="18.375" style="2" customWidth="1"/>
    <col min="13083" max="13093" width="13.375" style="2" customWidth="1"/>
    <col min="13094" max="13094" width="18.375" style="2" customWidth="1"/>
    <col min="13095" max="13107" width="13.375" style="2" customWidth="1"/>
    <col min="13108" max="13108" width="18.375" style="2" customWidth="1"/>
    <col min="13109" max="13182" width="13.375" style="2" customWidth="1"/>
    <col min="13183" max="13312" width="10.875" style="2"/>
    <col min="13313" max="13313" width="13.375" style="2" customWidth="1"/>
    <col min="13314" max="13314" width="17.125" style="2" customWidth="1"/>
    <col min="13315" max="13315" width="9.625" style="2" customWidth="1"/>
    <col min="13316" max="13316" width="17.125" style="2" customWidth="1"/>
    <col min="13317" max="13318" width="9.625" style="2" customWidth="1"/>
    <col min="13319" max="13319" width="8.375" style="2" customWidth="1"/>
    <col min="13320" max="13320" width="10.875" style="2"/>
    <col min="13321" max="13322" width="8.375" style="2" customWidth="1"/>
    <col min="13323" max="13323" width="13.375" style="2" customWidth="1"/>
    <col min="13324" max="13324" width="8.375" style="2" customWidth="1"/>
    <col min="13325" max="13325" width="13.375" style="2" customWidth="1"/>
    <col min="13326" max="13336" width="10.875" style="2"/>
    <col min="13337" max="13337" width="13.375" style="2" customWidth="1"/>
    <col min="13338" max="13338" width="18.375" style="2" customWidth="1"/>
    <col min="13339" max="13349" width="13.375" style="2" customWidth="1"/>
    <col min="13350" max="13350" width="18.375" style="2" customWidth="1"/>
    <col min="13351" max="13363" width="13.375" style="2" customWidth="1"/>
    <col min="13364" max="13364" width="18.375" style="2" customWidth="1"/>
    <col min="13365" max="13438" width="13.375" style="2" customWidth="1"/>
    <col min="13439" max="13568" width="10.875" style="2"/>
    <col min="13569" max="13569" width="13.375" style="2" customWidth="1"/>
    <col min="13570" max="13570" width="17.125" style="2" customWidth="1"/>
    <col min="13571" max="13571" width="9.625" style="2" customWidth="1"/>
    <col min="13572" max="13572" width="17.125" style="2" customWidth="1"/>
    <col min="13573" max="13574" width="9.625" style="2" customWidth="1"/>
    <col min="13575" max="13575" width="8.375" style="2" customWidth="1"/>
    <col min="13576" max="13576" width="10.875" style="2"/>
    <col min="13577" max="13578" width="8.375" style="2" customWidth="1"/>
    <col min="13579" max="13579" width="13.375" style="2" customWidth="1"/>
    <col min="13580" max="13580" width="8.375" style="2" customWidth="1"/>
    <col min="13581" max="13581" width="13.375" style="2" customWidth="1"/>
    <col min="13582" max="13592" width="10.875" style="2"/>
    <col min="13593" max="13593" width="13.375" style="2" customWidth="1"/>
    <col min="13594" max="13594" width="18.375" style="2" customWidth="1"/>
    <col min="13595" max="13605" width="13.375" style="2" customWidth="1"/>
    <col min="13606" max="13606" width="18.375" style="2" customWidth="1"/>
    <col min="13607" max="13619" width="13.375" style="2" customWidth="1"/>
    <col min="13620" max="13620" width="18.375" style="2" customWidth="1"/>
    <col min="13621" max="13694" width="13.375" style="2" customWidth="1"/>
    <col min="13695" max="13824" width="10.875" style="2"/>
    <col min="13825" max="13825" width="13.375" style="2" customWidth="1"/>
    <col min="13826" max="13826" width="17.125" style="2" customWidth="1"/>
    <col min="13827" max="13827" width="9.625" style="2" customWidth="1"/>
    <col min="13828" max="13828" width="17.125" style="2" customWidth="1"/>
    <col min="13829" max="13830" width="9.625" style="2" customWidth="1"/>
    <col min="13831" max="13831" width="8.375" style="2" customWidth="1"/>
    <col min="13832" max="13832" width="10.875" style="2"/>
    <col min="13833" max="13834" width="8.375" style="2" customWidth="1"/>
    <col min="13835" max="13835" width="13.375" style="2" customWidth="1"/>
    <col min="13836" max="13836" width="8.375" style="2" customWidth="1"/>
    <col min="13837" max="13837" width="13.375" style="2" customWidth="1"/>
    <col min="13838" max="13848" width="10.875" style="2"/>
    <col min="13849" max="13849" width="13.375" style="2" customWidth="1"/>
    <col min="13850" max="13850" width="18.375" style="2" customWidth="1"/>
    <col min="13851" max="13861" width="13.375" style="2" customWidth="1"/>
    <col min="13862" max="13862" width="18.375" style="2" customWidth="1"/>
    <col min="13863" max="13875" width="13.375" style="2" customWidth="1"/>
    <col min="13876" max="13876" width="18.375" style="2" customWidth="1"/>
    <col min="13877" max="13950" width="13.375" style="2" customWidth="1"/>
    <col min="13951" max="14080" width="10.875" style="2"/>
    <col min="14081" max="14081" width="13.375" style="2" customWidth="1"/>
    <col min="14082" max="14082" width="17.125" style="2" customWidth="1"/>
    <col min="14083" max="14083" width="9.625" style="2" customWidth="1"/>
    <col min="14084" max="14084" width="17.125" style="2" customWidth="1"/>
    <col min="14085" max="14086" width="9.625" style="2" customWidth="1"/>
    <col min="14087" max="14087" width="8.375" style="2" customWidth="1"/>
    <col min="14088" max="14088" width="10.875" style="2"/>
    <col min="14089" max="14090" width="8.375" style="2" customWidth="1"/>
    <col min="14091" max="14091" width="13.375" style="2" customWidth="1"/>
    <col min="14092" max="14092" width="8.375" style="2" customWidth="1"/>
    <col min="14093" max="14093" width="13.375" style="2" customWidth="1"/>
    <col min="14094" max="14104" width="10.875" style="2"/>
    <col min="14105" max="14105" width="13.375" style="2" customWidth="1"/>
    <col min="14106" max="14106" width="18.375" style="2" customWidth="1"/>
    <col min="14107" max="14117" width="13.375" style="2" customWidth="1"/>
    <col min="14118" max="14118" width="18.375" style="2" customWidth="1"/>
    <col min="14119" max="14131" width="13.375" style="2" customWidth="1"/>
    <col min="14132" max="14132" width="18.375" style="2" customWidth="1"/>
    <col min="14133" max="14206" width="13.375" style="2" customWidth="1"/>
    <col min="14207" max="14336" width="10.875" style="2"/>
    <col min="14337" max="14337" width="13.375" style="2" customWidth="1"/>
    <col min="14338" max="14338" width="17.125" style="2" customWidth="1"/>
    <col min="14339" max="14339" width="9.625" style="2" customWidth="1"/>
    <col min="14340" max="14340" width="17.125" style="2" customWidth="1"/>
    <col min="14341" max="14342" width="9.625" style="2" customWidth="1"/>
    <col min="14343" max="14343" width="8.375" style="2" customWidth="1"/>
    <col min="14344" max="14344" width="10.875" style="2"/>
    <col min="14345" max="14346" width="8.375" style="2" customWidth="1"/>
    <col min="14347" max="14347" width="13.375" style="2" customWidth="1"/>
    <col min="14348" max="14348" width="8.375" style="2" customWidth="1"/>
    <col min="14349" max="14349" width="13.375" style="2" customWidth="1"/>
    <col min="14350" max="14360" width="10.875" style="2"/>
    <col min="14361" max="14361" width="13.375" style="2" customWidth="1"/>
    <col min="14362" max="14362" width="18.375" style="2" customWidth="1"/>
    <col min="14363" max="14373" width="13.375" style="2" customWidth="1"/>
    <col min="14374" max="14374" width="18.375" style="2" customWidth="1"/>
    <col min="14375" max="14387" width="13.375" style="2" customWidth="1"/>
    <col min="14388" max="14388" width="18.375" style="2" customWidth="1"/>
    <col min="14389" max="14462" width="13.375" style="2" customWidth="1"/>
    <col min="14463" max="14592" width="10.875" style="2"/>
    <col min="14593" max="14593" width="13.375" style="2" customWidth="1"/>
    <col min="14594" max="14594" width="17.125" style="2" customWidth="1"/>
    <col min="14595" max="14595" width="9.625" style="2" customWidth="1"/>
    <col min="14596" max="14596" width="17.125" style="2" customWidth="1"/>
    <col min="14597" max="14598" width="9.625" style="2" customWidth="1"/>
    <col min="14599" max="14599" width="8.375" style="2" customWidth="1"/>
    <col min="14600" max="14600" width="10.875" style="2"/>
    <col min="14601" max="14602" width="8.375" style="2" customWidth="1"/>
    <col min="14603" max="14603" width="13.375" style="2" customWidth="1"/>
    <col min="14604" max="14604" width="8.375" style="2" customWidth="1"/>
    <col min="14605" max="14605" width="13.375" style="2" customWidth="1"/>
    <col min="14606" max="14616" width="10.875" style="2"/>
    <col min="14617" max="14617" width="13.375" style="2" customWidth="1"/>
    <col min="14618" max="14618" width="18.375" style="2" customWidth="1"/>
    <col min="14619" max="14629" width="13.375" style="2" customWidth="1"/>
    <col min="14630" max="14630" width="18.375" style="2" customWidth="1"/>
    <col min="14631" max="14643" width="13.375" style="2" customWidth="1"/>
    <col min="14644" max="14644" width="18.375" style="2" customWidth="1"/>
    <col min="14645" max="14718" width="13.375" style="2" customWidth="1"/>
    <col min="14719" max="14848" width="10.875" style="2"/>
    <col min="14849" max="14849" width="13.375" style="2" customWidth="1"/>
    <col min="14850" max="14850" width="17.125" style="2" customWidth="1"/>
    <col min="14851" max="14851" width="9.625" style="2" customWidth="1"/>
    <col min="14852" max="14852" width="17.125" style="2" customWidth="1"/>
    <col min="14853" max="14854" width="9.625" style="2" customWidth="1"/>
    <col min="14855" max="14855" width="8.375" style="2" customWidth="1"/>
    <col min="14856" max="14856" width="10.875" style="2"/>
    <col min="14857" max="14858" width="8.375" style="2" customWidth="1"/>
    <col min="14859" max="14859" width="13.375" style="2" customWidth="1"/>
    <col min="14860" max="14860" width="8.375" style="2" customWidth="1"/>
    <col min="14861" max="14861" width="13.375" style="2" customWidth="1"/>
    <col min="14862" max="14872" width="10.875" style="2"/>
    <col min="14873" max="14873" width="13.375" style="2" customWidth="1"/>
    <col min="14874" max="14874" width="18.375" style="2" customWidth="1"/>
    <col min="14875" max="14885" width="13.375" style="2" customWidth="1"/>
    <col min="14886" max="14886" width="18.375" style="2" customWidth="1"/>
    <col min="14887" max="14899" width="13.375" style="2" customWidth="1"/>
    <col min="14900" max="14900" width="18.375" style="2" customWidth="1"/>
    <col min="14901" max="14974" width="13.375" style="2" customWidth="1"/>
    <col min="14975" max="15104" width="10.875" style="2"/>
    <col min="15105" max="15105" width="13.375" style="2" customWidth="1"/>
    <col min="15106" max="15106" width="17.125" style="2" customWidth="1"/>
    <col min="15107" max="15107" width="9.625" style="2" customWidth="1"/>
    <col min="15108" max="15108" width="17.125" style="2" customWidth="1"/>
    <col min="15109" max="15110" width="9.625" style="2" customWidth="1"/>
    <col min="15111" max="15111" width="8.375" style="2" customWidth="1"/>
    <col min="15112" max="15112" width="10.875" style="2"/>
    <col min="15113" max="15114" width="8.375" style="2" customWidth="1"/>
    <col min="15115" max="15115" width="13.375" style="2" customWidth="1"/>
    <col min="15116" max="15116" width="8.375" style="2" customWidth="1"/>
    <col min="15117" max="15117" width="13.375" style="2" customWidth="1"/>
    <col min="15118" max="15128" width="10.875" style="2"/>
    <col min="15129" max="15129" width="13.375" style="2" customWidth="1"/>
    <col min="15130" max="15130" width="18.375" style="2" customWidth="1"/>
    <col min="15131" max="15141" width="13.375" style="2" customWidth="1"/>
    <col min="15142" max="15142" width="18.375" style="2" customWidth="1"/>
    <col min="15143" max="15155" width="13.375" style="2" customWidth="1"/>
    <col min="15156" max="15156" width="18.375" style="2" customWidth="1"/>
    <col min="15157" max="15230" width="13.375" style="2" customWidth="1"/>
    <col min="15231" max="15360" width="10.875" style="2"/>
    <col min="15361" max="15361" width="13.375" style="2" customWidth="1"/>
    <col min="15362" max="15362" width="17.125" style="2" customWidth="1"/>
    <col min="15363" max="15363" width="9.625" style="2" customWidth="1"/>
    <col min="15364" max="15364" width="17.125" style="2" customWidth="1"/>
    <col min="15365" max="15366" width="9.625" style="2" customWidth="1"/>
    <col min="15367" max="15367" width="8.375" style="2" customWidth="1"/>
    <col min="15368" max="15368" width="10.875" style="2"/>
    <col min="15369" max="15370" width="8.375" style="2" customWidth="1"/>
    <col min="15371" max="15371" width="13.375" style="2" customWidth="1"/>
    <col min="15372" max="15372" width="8.375" style="2" customWidth="1"/>
    <col min="15373" max="15373" width="13.375" style="2" customWidth="1"/>
    <col min="15374" max="15384" width="10.875" style="2"/>
    <col min="15385" max="15385" width="13.375" style="2" customWidth="1"/>
    <col min="15386" max="15386" width="18.375" style="2" customWidth="1"/>
    <col min="15387" max="15397" width="13.375" style="2" customWidth="1"/>
    <col min="15398" max="15398" width="18.375" style="2" customWidth="1"/>
    <col min="15399" max="15411" width="13.375" style="2" customWidth="1"/>
    <col min="15412" max="15412" width="18.375" style="2" customWidth="1"/>
    <col min="15413" max="15486" width="13.375" style="2" customWidth="1"/>
    <col min="15487" max="15616" width="10.875" style="2"/>
    <col min="15617" max="15617" width="13.375" style="2" customWidth="1"/>
    <col min="15618" max="15618" width="17.125" style="2" customWidth="1"/>
    <col min="15619" max="15619" width="9.625" style="2" customWidth="1"/>
    <col min="15620" max="15620" width="17.125" style="2" customWidth="1"/>
    <col min="15621" max="15622" width="9.625" style="2" customWidth="1"/>
    <col min="15623" max="15623" width="8.375" style="2" customWidth="1"/>
    <col min="15624" max="15624" width="10.875" style="2"/>
    <col min="15625" max="15626" width="8.375" style="2" customWidth="1"/>
    <col min="15627" max="15627" width="13.375" style="2" customWidth="1"/>
    <col min="15628" max="15628" width="8.375" style="2" customWidth="1"/>
    <col min="15629" max="15629" width="13.375" style="2" customWidth="1"/>
    <col min="15630" max="15640" width="10.875" style="2"/>
    <col min="15641" max="15641" width="13.375" style="2" customWidth="1"/>
    <col min="15642" max="15642" width="18.375" style="2" customWidth="1"/>
    <col min="15643" max="15653" width="13.375" style="2" customWidth="1"/>
    <col min="15654" max="15654" width="18.375" style="2" customWidth="1"/>
    <col min="15655" max="15667" width="13.375" style="2" customWidth="1"/>
    <col min="15668" max="15668" width="18.375" style="2" customWidth="1"/>
    <col min="15669" max="15742" width="13.375" style="2" customWidth="1"/>
    <col min="15743" max="15872" width="10.875" style="2"/>
    <col min="15873" max="15873" width="13.375" style="2" customWidth="1"/>
    <col min="15874" max="15874" width="17.125" style="2" customWidth="1"/>
    <col min="15875" max="15875" width="9.625" style="2" customWidth="1"/>
    <col min="15876" max="15876" width="17.125" style="2" customWidth="1"/>
    <col min="15877" max="15878" width="9.625" style="2" customWidth="1"/>
    <col min="15879" max="15879" width="8.375" style="2" customWidth="1"/>
    <col min="15880" max="15880" width="10.875" style="2"/>
    <col min="15881" max="15882" width="8.375" style="2" customWidth="1"/>
    <col min="15883" max="15883" width="13.375" style="2" customWidth="1"/>
    <col min="15884" max="15884" width="8.375" style="2" customWidth="1"/>
    <col min="15885" max="15885" width="13.375" style="2" customWidth="1"/>
    <col min="15886" max="15896" width="10.875" style="2"/>
    <col min="15897" max="15897" width="13.375" style="2" customWidth="1"/>
    <col min="15898" max="15898" width="18.375" style="2" customWidth="1"/>
    <col min="15899" max="15909" width="13.375" style="2" customWidth="1"/>
    <col min="15910" max="15910" width="18.375" style="2" customWidth="1"/>
    <col min="15911" max="15923" width="13.375" style="2" customWidth="1"/>
    <col min="15924" max="15924" width="18.375" style="2" customWidth="1"/>
    <col min="15925" max="15998" width="13.375" style="2" customWidth="1"/>
    <col min="15999" max="16128" width="10.875" style="2"/>
    <col min="16129" max="16129" width="13.375" style="2" customWidth="1"/>
    <col min="16130" max="16130" width="17.125" style="2" customWidth="1"/>
    <col min="16131" max="16131" width="9.625" style="2" customWidth="1"/>
    <col min="16132" max="16132" width="17.125" style="2" customWidth="1"/>
    <col min="16133" max="16134" width="9.625" style="2" customWidth="1"/>
    <col min="16135" max="16135" width="8.375" style="2" customWidth="1"/>
    <col min="16136" max="16136" width="10.875" style="2"/>
    <col min="16137" max="16138" width="8.375" style="2" customWidth="1"/>
    <col min="16139" max="16139" width="13.375" style="2" customWidth="1"/>
    <col min="16140" max="16140" width="8.375" style="2" customWidth="1"/>
    <col min="16141" max="16141" width="13.375" style="2" customWidth="1"/>
    <col min="16142" max="16152" width="10.875" style="2"/>
    <col min="16153" max="16153" width="13.375" style="2" customWidth="1"/>
    <col min="16154" max="16154" width="18.375" style="2" customWidth="1"/>
    <col min="16155" max="16165" width="13.375" style="2" customWidth="1"/>
    <col min="16166" max="16166" width="18.375" style="2" customWidth="1"/>
    <col min="16167" max="16179" width="13.375" style="2" customWidth="1"/>
    <col min="16180" max="16180" width="18.375" style="2" customWidth="1"/>
    <col min="16181" max="16254" width="13.375" style="2" customWidth="1"/>
    <col min="16255" max="16384" width="10.875" style="2"/>
  </cols>
  <sheetData>
    <row r="1" spans="1:13" x14ac:dyDescent="0.2">
      <c r="A1" s="1"/>
    </row>
    <row r="6" spans="1:13" x14ac:dyDescent="0.2">
      <c r="E6" s="3" t="s">
        <v>442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13"/>
      <c r="D8" s="8"/>
      <c r="E8" s="8"/>
      <c r="F8" s="8"/>
      <c r="G8" s="8"/>
      <c r="H8" s="8"/>
      <c r="I8" s="6"/>
      <c r="J8" s="6"/>
      <c r="K8" s="6"/>
      <c r="L8" s="6"/>
      <c r="M8" s="6"/>
    </row>
    <row r="9" spans="1:13" x14ac:dyDescent="0.2">
      <c r="C9" s="10"/>
      <c r="D9" s="6"/>
      <c r="E9" s="9" t="s">
        <v>74</v>
      </c>
      <c r="F9" s="6"/>
      <c r="G9" s="6"/>
      <c r="H9" s="6"/>
      <c r="I9" s="12" t="s">
        <v>379</v>
      </c>
      <c r="J9" s="6"/>
      <c r="K9" s="6"/>
      <c r="L9" s="12" t="s">
        <v>443</v>
      </c>
      <c r="M9" s="6"/>
    </row>
    <row r="10" spans="1:13" x14ac:dyDescent="0.2">
      <c r="C10" s="5" t="s">
        <v>444</v>
      </c>
      <c r="D10" s="5" t="s">
        <v>62</v>
      </c>
      <c r="E10" s="7" t="s">
        <v>445</v>
      </c>
      <c r="F10" s="7" t="s">
        <v>445</v>
      </c>
      <c r="G10" s="17"/>
      <c r="H10" s="17"/>
      <c r="I10" s="7" t="s">
        <v>386</v>
      </c>
      <c r="J10" s="7" t="s">
        <v>446</v>
      </c>
      <c r="K10" s="5" t="s">
        <v>62</v>
      </c>
      <c r="L10" s="7" t="s">
        <v>386</v>
      </c>
      <c r="M10" s="5" t="s">
        <v>62</v>
      </c>
    </row>
    <row r="11" spans="1:13" x14ac:dyDescent="0.2">
      <c r="B11" s="6"/>
      <c r="C11" s="12" t="s">
        <v>447</v>
      </c>
      <c r="D11" s="12" t="s">
        <v>448</v>
      </c>
      <c r="E11" s="11" t="s">
        <v>399</v>
      </c>
      <c r="F11" s="11" t="s">
        <v>449</v>
      </c>
      <c r="G11" s="11" t="s">
        <v>450</v>
      </c>
      <c r="H11" s="11" t="s">
        <v>451</v>
      </c>
      <c r="I11" s="11" t="s">
        <v>396</v>
      </c>
      <c r="J11" s="11" t="s">
        <v>452</v>
      </c>
      <c r="K11" s="12" t="s">
        <v>453</v>
      </c>
      <c r="L11" s="11" t="s">
        <v>396</v>
      </c>
      <c r="M11" s="12" t="s">
        <v>453</v>
      </c>
    </row>
    <row r="12" spans="1:13" x14ac:dyDescent="0.2">
      <c r="C12" s="28" t="s">
        <v>140</v>
      </c>
      <c r="D12" s="26" t="s">
        <v>454</v>
      </c>
      <c r="E12" s="26" t="s">
        <v>399</v>
      </c>
      <c r="F12" s="26" t="s">
        <v>141</v>
      </c>
      <c r="G12" s="26" t="s">
        <v>141</v>
      </c>
      <c r="H12" s="26" t="s">
        <v>141</v>
      </c>
      <c r="I12" s="26" t="s">
        <v>140</v>
      </c>
      <c r="J12" s="26" t="s">
        <v>400</v>
      </c>
      <c r="K12" s="26" t="s">
        <v>401</v>
      </c>
      <c r="L12" s="26" t="s">
        <v>140</v>
      </c>
      <c r="M12" s="1" t="s">
        <v>455</v>
      </c>
    </row>
    <row r="13" spans="1:13" x14ac:dyDescent="0.2">
      <c r="B13" s="3" t="s">
        <v>456</v>
      </c>
      <c r="C13" s="17">
        <f t="shared" ref="C13:M13" si="0">SUM(C15:C70)</f>
        <v>488</v>
      </c>
      <c r="D13" s="18">
        <f t="shared" si="0"/>
        <v>2277508</v>
      </c>
      <c r="E13" s="18">
        <f t="shared" si="0"/>
        <v>260</v>
      </c>
      <c r="F13" s="18">
        <f t="shared" si="0"/>
        <v>701</v>
      </c>
      <c r="G13" s="18">
        <f t="shared" si="0"/>
        <v>20</v>
      </c>
      <c r="H13" s="18">
        <f t="shared" si="0"/>
        <v>80</v>
      </c>
      <c r="I13" s="18">
        <f t="shared" si="0"/>
        <v>313</v>
      </c>
      <c r="J13" s="18">
        <f t="shared" si="0"/>
        <v>434</v>
      </c>
      <c r="K13" s="18">
        <f t="shared" si="0"/>
        <v>30024</v>
      </c>
      <c r="L13" s="18">
        <f t="shared" si="0"/>
        <v>19</v>
      </c>
      <c r="M13" s="18">
        <f t="shared" si="0"/>
        <v>485</v>
      </c>
    </row>
    <row r="14" spans="1:13" x14ac:dyDescent="0.2">
      <c r="C14" s="2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">
      <c r="B15" s="1" t="s">
        <v>457</v>
      </c>
      <c r="C15" s="25">
        <v>147</v>
      </c>
      <c r="D15" s="15">
        <v>351648</v>
      </c>
      <c r="E15" s="15">
        <v>89</v>
      </c>
      <c r="F15" s="15">
        <v>237</v>
      </c>
      <c r="G15" s="15">
        <v>9</v>
      </c>
      <c r="H15" s="15">
        <v>21</v>
      </c>
      <c r="I15" s="15">
        <v>110</v>
      </c>
      <c r="J15" s="15">
        <v>145</v>
      </c>
      <c r="K15" s="15">
        <v>5840</v>
      </c>
      <c r="L15" s="15">
        <v>2</v>
      </c>
      <c r="M15" s="15">
        <v>21</v>
      </c>
    </row>
    <row r="16" spans="1:13" x14ac:dyDescent="0.2">
      <c r="B16" s="1" t="s">
        <v>458</v>
      </c>
      <c r="C16" s="25">
        <v>17</v>
      </c>
      <c r="D16" s="15">
        <v>23406</v>
      </c>
      <c r="E16" s="15">
        <v>9</v>
      </c>
      <c r="F16" s="15">
        <v>24</v>
      </c>
      <c r="G16" s="15">
        <v>1</v>
      </c>
      <c r="H16" s="15">
        <v>1</v>
      </c>
      <c r="I16" s="15">
        <v>14</v>
      </c>
      <c r="J16" s="15">
        <v>14</v>
      </c>
      <c r="K16" s="15">
        <v>701</v>
      </c>
      <c r="L16" s="24" t="s">
        <v>23</v>
      </c>
      <c r="M16" s="24" t="s">
        <v>23</v>
      </c>
    </row>
    <row r="17" spans="2:13" x14ac:dyDescent="0.2">
      <c r="B17" s="1" t="s">
        <v>459</v>
      </c>
      <c r="C17" s="25">
        <v>20</v>
      </c>
      <c r="D17" s="15">
        <v>82</v>
      </c>
      <c r="E17" s="15">
        <v>5</v>
      </c>
      <c r="F17" s="15">
        <v>17</v>
      </c>
      <c r="G17" s="15">
        <v>2</v>
      </c>
      <c r="H17" s="15">
        <v>3</v>
      </c>
      <c r="I17" s="15">
        <v>11</v>
      </c>
      <c r="J17" s="15">
        <v>11</v>
      </c>
      <c r="K17" s="15">
        <v>201</v>
      </c>
      <c r="L17" s="24" t="s">
        <v>23</v>
      </c>
      <c r="M17" s="24" t="s">
        <v>23</v>
      </c>
    </row>
    <row r="18" spans="2:13" x14ac:dyDescent="0.2">
      <c r="B18" s="1" t="s">
        <v>460</v>
      </c>
      <c r="C18" s="25">
        <v>10</v>
      </c>
      <c r="D18" s="15">
        <v>236137</v>
      </c>
      <c r="E18" s="15">
        <v>12</v>
      </c>
      <c r="F18" s="15">
        <v>55</v>
      </c>
      <c r="G18" s="15">
        <v>1</v>
      </c>
      <c r="H18" s="15">
        <v>4</v>
      </c>
      <c r="I18" s="15">
        <v>8</v>
      </c>
      <c r="J18" s="15">
        <v>23</v>
      </c>
      <c r="K18" s="15">
        <v>5810</v>
      </c>
      <c r="L18" s="24" t="s">
        <v>23</v>
      </c>
      <c r="M18" s="24" t="s">
        <v>23</v>
      </c>
    </row>
    <row r="19" spans="2:13" x14ac:dyDescent="0.2">
      <c r="B19" s="1" t="s">
        <v>461</v>
      </c>
      <c r="C19" s="25">
        <v>9</v>
      </c>
      <c r="D19" s="15">
        <v>38439</v>
      </c>
      <c r="E19" s="15">
        <v>1</v>
      </c>
      <c r="F19" s="15">
        <v>1</v>
      </c>
      <c r="G19" s="24" t="s">
        <v>23</v>
      </c>
      <c r="H19" s="15">
        <v>2</v>
      </c>
      <c r="I19" s="15">
        <v>5</v>
      </c>
      <c r="J19" s="15">
        <v>6</v>
      </c>
      <c r="K19" s="15">
        <v>150</v>
      </c>
      <c r="L19" s="24" t="s">
        <v>23</v>
      </c>
      <c r="M19" s="24" t="s">
        <v>23</v>
      </c>
    </row>
    <row r="20" spans="2:13" x14ac:dyDescent="0.2">
      <c r="B20" s="1" t="s">
        <v>462</v>
      </c>
      <c r="C20" s="25">
        <v>45</v>
      </c>
      <c r="D20" s="15">
        <v>453082</v>
      </c>
      <c r="E20" s="15">
        <v>32</v>
      </c>
      <c r="F20" s="15">
        <v>72</v>
      </c>
      <c r="G20" s="15">
        <v>2</v>
      </c>
      <c r="H20" s="15">
        <v>4</v>
      </c>
      <c r="I20" s="15">
        <v>27</v>
      </c>
      <c r="J20" s="15">
        <v>47</v>
      </c>
      <c r="K20" s="15">
        <v>1673</v>
      </c>
      <c r="L20" s="15">
        <v>3</v>
      </c>
      <c r="M20" s="15">
        <v>2</v>
      </c>
    </row>
    <row r="21" spans="2:13" x14ac:dyDescent="0.2">
      <c r="B21" s="1" t="s">
        <v>463</v>
      </c>
      <c r="C21" s="25">
        <v>36</v>
      </c>
      <c r="D21" s="15">
        <v>64733</v>
      </c>
      <c r="E21" s="15">
        <v>20</v>
      </c>
      <c r="F21" s="15">
        <v>46</v>
      </c>
      <c r="G21" s="24" t="s">
        <v>23</v>
      </c>
      <c r="H21" s="15">
        <v>8</v>
      </c>
      <c r="I21" s="15">
        <v>25</v>
      </c>
      <c r="J21" s="15">
        <v>30</v>
      </c>
      <c r="K21" s="15">
        <v>496</v>
      </c>
      <c r="L21" s="15">
        <v>1</v>
      </c>
      <c r="M21" s="24" t="s">
        <v>23</v>
      </c>
    </row>
    <row r="22" spans="2:13" x14ac:dyDescent="0.2">
      <c r="C22" s="13"/>
      <c r="G22" s="15"/>
      <c r="H22" s="15"/>
      <c r="I22" s="15"/>
      <c r="J22" s="15"/>
      <c r="K22" s="15"/>
      <c r="L22" s="15"/>
      <c r="M22" s="15"/>
    </row>
    <row r="23" spans="2:13" x14ac:dyDescent="0.2">
      <c r="B23" s="1" t="s">
        <v>464</v>
      </c>
      <c r="C23" s="25">
        <v>4</v>
      </c>
      <c r="D23" s="15">
        <v>11170</v>
      </c>
      <c r="E23" s="15">
        <v>2</v>
      </c>
      <c r="F23" s="15">
        <v>6</v>
      </c>
      <c r="G23" s="24" t="s">
        <v>23</v>
      </c>
      <c r="H23" s="24" t="s">
        <v>23</v>
      </c>
      <c r="I23" s="15">
        <v>2</v>
      </c>
      <c r="J23" s="15">
        <v>2</v>
      </c>
      <c r="K23" s="15">
        <v>60</v>
      </c>
      <c r="L23" s="24" t="s">
        <v>23</v>
      </c>
      <c r="M23" s="24" t="s">
        <v>23</v>
      </c>
    </row>
    <row r="24" spans="2:13" x14ac:dyDescent="0.2">
      <c r="B24" s="1" t="s">
        <v>465</v>
      </c>
      <c r="C24" s="25">
        <v>2</v>
      </c>
      <c r="D24" s="15">
        <v>4124</v>
      </c>
      <c r="E24" s="15">
        <v>2</v>
      </c>
      <c r="F24" s="15">
        <v>2</v>
      </c>
      <c r="G24" s="15">
        <v>1</v>
      </c>
      <c r="H24" s="24" t="s">
        <v>23</v>
      </c>
      <c r="I24" s="15">
        <v>1</v>
      </c>
      <c r="J24" s="15">
        <v>3</v>
      </c>
      <c r="K24" s="15">
        <v>60</v>
      </c>
      <c r="L24" s="15">
        <v>1</v>
      </c>
      <c r="M24" s="15">
        <v>3</v>
      </c>
    </row>
    <row r="25" spans="2:13" x14ac:dyDescent="0.2">
      <c r="B25" s="1" t="s">
        <v>466</v>
      </c>
      <c r="C25" s="25">
        <v>2</v>
      </c>
      <c r="D25" s="15">
        <v>12304</v>
      </c>
      <c r="E25" s="15">
        <v>2</v>
      </c>
      <c r="F25" s="15">
        <v>4</v>
      </c>
      <c r="G25" s="24" t="s">
        <v>23</v>
      </c>
      <c r="H25" s="15">
        <v>2</v>
      </c>
      <c r="I25" s="15">
        <v>2</v>
      </c>
      <c r="J25" s="15">
        <v>3</v>
      </c>
      <c r="K25" s="15">
        <v>348</v>
      </c>
      <c r="L25" s="24" t="s">
        <v>23</v>
      </c>
      <c r="M25" s="24" t="s">
        <v>23</v>
      </c>
    </row>
    <row r="26" spans="2:13" x14ac:dyDescent="0.2">
      <c r="B26" s="1" t="s">
        <v>467</v>
      </c>
      <c r="C26" s="25">
        <v>5</v>
      </c>
      <c r="D26" s="15">
        <v>2438</v>
      </c>
      <c r="E26" s="24" t="s">
        <v>23</v>
      </c>
      <c r="F26" s="24" t="s">
        <v>23</v>
      </c>
      <c r="G26" s="24" t="s">
        <v>23</v>
      </c>
      <c r="H26" s="15">
        <v>1</v>
      </c>
      <c r="I26" s="15">
        <v>3</v>
      </c>
      <c r="J26" s="15">
        <v>3</v>
      </c>
      <c r="K26" s="15">
        <v>33</v>
      </c>
      <c r="L26" s="24" t="s">
        <v>23</v>
      </c>
      <c r="M26" s="24" t="s">
        <v>23</v>
      </c>
    </row>
    <row r="27" spans="2:13" x14ac:dyDescent="0.2">
      <c r="B27" s="1" t="s">
        <v>468</v>
      </c>
      <c r="C27" s="25">
        <v>6</v>
      </c>
      <c r="D27" s="15">
        <v>5466</v>
      </c>
      <c r="E27" s="15">
        <v>2</v>
      </c>
      <c r="F27" s="15">
        <v>6</v>
      </c>
      <c r="G27" s="24" t="s">
        <v>23</v>
      </c>
      <c r="H27" s="15">
        <v>1</v>
      </c>
      <c r="I27" s="15">
        <v>5</v>
      </c>
      <c r="J27" s="15">
        <v>7</v>
      </c>
      <c r="K27" s="15">
        <v>253</v>
      </c>
      <c r="L27" s="24" t="s">
        <v>23</v>
      </c>
      <c r="M27" s="24" t="s">
        <v>23</v>
      </c>
    </row>
    <row r="28" spans="2:13" x14ac:dyDescent="0.2">
      <c r="B28" s="1" t="s">
        <v>469</v>
      </c>
      <c r="C28" s="25">
        <v>3</v>
      </c>
      <c r="D28" s="15">
        <v>3716</v>
      </c>
      <c r="E28" s="15">
        <v>1</v>
      </c>
      <c r="F28" s="15">
        <v>5</v>
      </c>
      <c r="G28" s="24" t="s">
        <v>23</v>
      </c>
      <c r="H28" s="24" t="s">
        <v>23</v>
      </c>
      <c r="I28" s="15">
        <v>3</v>
      </c>
      <c r="J28" s="15">
        <v>4</v>
      </c>
      <c r="K28" s="15">
        <v>178</v>
      </c>
      <c r="L28" s="24" t="s">
        <v>23</v>
      </c>
      <c r="M28" s="24" t="s">
        <v>23</v>
      </c>
    </row>
    <row r="29" spans="2:13" x14ac:dyDescent="0.2">
      <c r="B29" s="1" t="s">
        <v>470</v>
      </c>
      <c r="C29" s="25">
        <v>4</v>
      </c>
      <c r="D29" s="15">
        <v>13793</v>
      </c>
      <c r="E29" s="15">
        <v>1</v>
      </c>
      <c r="F29" s="15">
        <v>3</v>
      </c>
      <c r="G29" s="24" t="s">
        <v>23</v>
      </c>
      <c r="H29" s="24" t="s">
        <v>23</v>
      </c>
      <c r="I29" s="15">
        <v>1</v>
      </c>
      <c r="J29" s="15">
        <v>2</v>
      </c>
      <c r="K29" s="15">
        <v>114</v>
      </c>
      <c r="L29" s="24" t="s">
        <v>23</v>
      </c>
      <c r="M29" s="24" t="s">
        <v>23</v>
      </c>
    </row>
    <row r="30" spans="2:13" x14ac:dyDescent="0.2">
      <c r="B30" s="1" t="s">
        <v>471</v>
      </c>
      <c r="C30" s="25">
        <v>5</v>
      </c>
      <c r="D30" s="15">
        <v>12366</v>
      </c>
      <c r="E30" s="15">
        <v>4</v>
      </c>
      <c r="F30" s="15">
        <v>7</v>
      </c>
      <c r="G30" s="24" t="s">
        <v>23</v>
      </c>
      <c r="H30" s="15">
        <v>1</v>
      </c>
      <c r="I30" s="15">
        <v>5</v>
      </c>
      <c r="J30" s="15">
        <v>6</v>
      </c>
      <c r="K30" s="15">
        <v>374</v>
      </c>
      <c r="L30" s="24" t="s">
        <v>23</v>
      </c>
      <c r="M30" s="24" t="s">
        <v>23</v>
      </c>
    </row>
    <row r="31" spans="2:13" x14ac:dyDescent="0.2">
      <c r="B31" s="1" t="s">
        <v>472</v>
      </c>
      <c r="C31" s="25">
        <v>6</v>
      </c>
      <c r="D31" s="15">
        <v>42293</v>
      </c>
      <c r="E31" s="15">
        <v>12</v>
      </c>
      <c r="F31" s="15">
        <v>31</v>
      </c>
      <c r="G31" s="15">
        <v>1</v>
      </c>
      <c r="H31" s="15">
        <v>1</v>
      </c>
      <c r="I31" s="15">
        <v>4</v>
      </c>
      <c r="J31" s="15">
        <v>6</v>
      </c>
      <c r="K31" s="15">
        <v>270</v>
      </c>
      <c r="L31" s="24" t="s">
        <v>23</v>
      </c>
      <c r="M31" s="24" t="s">
        <v>23</v>
      </c>
    </row>
    <row r="32" spans="2:13" x14ac:dyDescent="0.2">
      <c r="C32" s="13"/>
      <c r="G32" s="15"/>
      <c r="H32" s="15"/>
      <c r="I32" s="15"/>
      <c r="J32" s="15"/>
      <c r="K32" s="15"/>
      <c r="L32" s="15"/>
      <c r="M32" s="15"/>
    </row>
    <row r="33" spans="2:13" x14ac:dyDescent="0.2">
      <c r="B33" s="1" t="s">
        <v>473</v>
      </c>
      <c r="C33" s="25">
        <v>7</v>
      </c>
      <c r="D33" s="15">
        <v>4740</v>
      </c>
      <c r="E33" s="15">
        <v>4</v>
      </c>
      <c r="F33" s="15">
        <v>16</v>
      </c>
      <c r="G33" s="24" t="s">
        <v>23</v>
      </c>
      <c r="H33" s="24" t="s">
        <v>23</v>
      </c>
      <c r="I33" s="15">
        <v>5</v>
      </c>
      <c r="J33" s="15">
        <v>7</v>
      </c>
      <c r="K33" s="15">
        <v>215</v>
      </c>
      <c r="L33" s="24" t="s">
        <v>23</v>
      </c>
      <c r="M33" s="24" t="s">
        <v>23</v>
      </c>
    </row>
    <row r="34" spans="2:13" x14ac:dyDescent="0.2">
      <c r="B34" s="1" t="s">
        <v>474</v>
      </c>
      <c r="C34" s="25">
        <v>8</v>
      </c>
      <c r="D34" s="15">
        <v>4457</v>
      </c>
      <c r="E34" s="15">
        <v>4</v>
      </c>
      <c r="F34" s="15">
        <v>13</v>
      </c>
      <c r="G34" s="24" t="s">
        <v>23</v>
      </c>
      <c r="H34" s="15">
        <v>1</v>
      </c>
      <c r="I34" s="15">
        <v>8</v>
      </c>
      <c r="J34" s="15">
        <v>8</v>
      </c>
      <c r="K34" s="15">
        <v>78</v>
      </c>
      <c r="L34" s="24" t="s">
        <v>23</v>
      </c>
      <c r="M34" s="24" t="s">
        <v>23</v>
      </c>
    </row>
    <row r="35" spans="2:13" x14ac:dyDescent="0.2">
      <c r="B35" s="1" t="s">
        <v>475</v>
      </c>
      <c r="C35" s="25">
        <v>4</v>
      </c>
      <c r="D35" s="15">
        <v>4451</v>
      </c>
      <c r="E35" s="15">
        <v>5</v>
      </c>
      <c r="F35" s="15">
        <v>12</v>
      </c>
      <c r="G35" s="24" t="s">
        <v>23</v>
      </c>
      <c r="H35" s="24" t="s">
        <v>23</v>
      </c>
      <c r="I35" s="15">
        <v>3</v>
      </c>
      <c r="J35" s="15">
        <v>4</v>
      </c>
      <c r="K35" s="15">
        <v>413</v>
      </c>
      <c r="L35" s="24" t="s">
        <v>23</v>
      </c>
      <c r="M35" s="24" t="s">
        <v>23</v>
      </c>
    </row>
    <row r="36" spans="2:13" x14ac:dyDescent="0.2">
      <c r="B36" s="1" t="s">
        <v>476</v>
      </c>
      <c r="C36" s="25">
        <v>8</v>
      </c>
      <c r="D36" s="15">
        <v>21890</v>
      </c>
      <c r="E36" s="15">
        <v>3</v>
      </c>
      <c r="F36" s="15">
        <v>8</v>
      </c>
      <c r="G36" s="24" t="s">
        <v>23</v>
      </c>
      <c r="H36" s="24" t="s">
        <v>23</v>
      </c>
      <c r="I36" s="15">
        <v>4</v>
      </c>
      <c r="J36" s="15">
        <v>4</v>
      </c>
      <c r="K36" s="15">
        <v>406</v>
      </c>
      <c r="L36" s="15">
        <v>2</v>
      </c>
      <c r="M36" s="15">
        <v>74</v>
      </c>
    </row>
    <row r="37" spans="2:13" x14ac:dyDescent="0.2">
      <c r="B37" s="1" t="s">
        <v>477</v>
      </c>
      <c r="C37" s="23" t="s">
        <v>23</v>
      </c>
      <c r="D37" s="24" t="s">
        <v>23</v>
      </c>
      <c r="E37" s="24" t="s">
        <v>23</v>
      </c>
      <c r="F37" s="24" t="s">
        <v>23</v>
      </c>
      <c r="G37" s="24" t="s">
        <v>23</v>
      </c>
      <c r="H37" s="24" t="s">
        <v>23</v>
      </c>
      <c r="I37" s="24" t="s">
        <v>23</v>
      </c>
      <c r="J37" s="24" t="s">
        <v>23</v>
      </c>
      <c r="K37" s="24" t="s">
        <v>23</v>
      </c>
      <c r="L37" s="24" t="s">
        <v>23</v>
      </c>
      <c r="M37" s="24" t="s">
        <v>23</v>
      </c>
    </row>
    <row r="38" spans="2:13" x14ac:dyDescent="0.2">
      <c r="C38" s="13"/>
      <c r="G38" s="15"/>
      <c r="H38" s="15"/>
      <c r="I38" s="15"/>
      <c r="J38" s="15"/>
      <c r="K38" s="15"/>
      <c r="L38" s="15"/>
      <c r="M38" s="15"/>
    </row>
    <row r="39" spans="2:13" x14ac:dyDescent="0.2">
      <c r="B39" s="1" t="s">
        <v>478</v>
      </c>
      <c r="C39" s="25">
        <v>9</v>
      </c>
      <c r="D39" s="15">
        <v>1361</v>
      </c>
      <c r="E39" s="15">
        <v>1</v>
      </c>
      <c r="F39" s="15">
        <v>5</v>
      </c>
      <c r="G39" s="24" t="s">
        <v>23</v>
      </c>
      <c r="H39" s="24" t="s">
        <v>23</v>
      </c>
      <c r="I39" s="15">
        <v>2</v>
      </c>
      <c r="J39" s="15">
        <v>2</v>
      </c>
      <c r="K39" s="15">
        <v>6</v>
      </c>
      <c r="L39" s="15">
        <v>2</v>
      </c>
      <c r="M39" s="15">
        <v>1</v>
      </c>
    </row>
    <row r="40" spans="2:13" x14ac:dyDescent="0.2">
      <c r="B40" s="1" t="s">
        <v>479</v>
      </c>
      <c r="C40" s="23" t="s">
        <v>23</v>
      </c>
      <c r="D40" s="24" t="s">
        <v>23</v>
      </c>
      <c r="E40" s="24" t="s">
        <v>23</v>
      </c>
      <c r="F40" s="24" t="s">
        <v>23</v>
      </c>
      <c r="G40" s="24" t="s">
        <v>23</v>
      </c>
      <c r="H40" s="24" t="s">
        <v>23</v>
      </c>
      <c r="I40" s="24" t="s">
        <v>23</v>
      </c>
      <c r="J40" s="24" t="s">
        <v>23</v>
      </c>
      <c r="K40" s="24" t="s">
        <v>23</v>
      </c>
      <c r="L40" s="24" t="s">
        <v>23</v>
      </c>
      <c r="M40" s="24" t="s">
        <v>23</v>
      </c>
    </row>
    <row r="41" spans="2:13" x14ac:dyDescent="0.2">
      <c r="B41" s="1" t="s">
        <v>480</v>
      </c>
      <c r="C41" s="25">
        <v>9</v>
      </c>
      <c r="D41" s="15">
        <v>22102</v>
      </c>
      <c r="E41" s="15">
        <v>4</v>
      </c>
      <c r="F41" s="15">
        <v>16</v>
      </c>
      <c r="G41" s="24" t="s">
        <v>23</v>
      </c>
      <c r="H41" s="15">
        <v>2</v>
      </c>
      <c r="I41" s="15">
        <v>4</v>
      </c>
      <c r="J41" s="15">
        <v>5</v>
      </c>
      <c r="K41" s="15">
        <v>381</v>
      </c>
      <c r="L41" s="24" t="s">
        <v>23</v>
      </c>
      <c r="M41" s="24" t="s">
        <v>23</v>
      </c>
    </row>
    <row r="42" spans="2:13" x14ac:dyDescent="0.2">
      <c r="B42" s="1" t="s">
        <v>481</v>
      </c>
      <c r="C42" s="25">
        <v>2</v>
      </c>
      <c r="D42" s="15">
        <v>4</v>
      </c>
      <c r="E42" s="24" t="s">
        <v>23</v>
      </c>
      <c r="F42" s="24" t="s">
        <v>23</v>
      </c>
      <c r="G42" s="15">
        <v>1</v>
      </c>
      <c r="H42" s="24" t="s">
        <v>23</v>
      </c>
      <c r="I42" s="24" t="s">
        <v>23</v>
      </c>
      <c r="J42" s="24" t="s">
        <v>23</v>
      </c>
      <c r="K42" s="24" t="s">
        <v>23</v>
      </c>
      <c r="L42" s="15">
        <v>1</v>
      </c>
      <c r="M42" s="15">
        <v>14</v>
      </c>
    </row>
    <row r="43" spans="2:13" x14ac:dyDescent="0.2">
      <c r="B43" s="1" t="s">
        <v>482</v>
      </c>
      <c r="C43" s="25">
        <v>1</v>
      </c>
      <c r="D43" s="15">
        <v>301</v>
      </c>
      <c r="E43" s="24" t="s">
        <v>23</v>
      </c>
      <c r="F43" s="24" t="s">
        <v>23</v>
      </c>
      <c r="G43" s="24" t="s">
        <v>23</v>
      </c>
      <c r="H43" s="24" t="s">
        <v>23</v>
      </c>
      <c r="I43" s="15">
        <v>1</v>
      </c>
      <c r="J43" s="15">
        <v>2</v>
      </c>
      <c r="K43" s="15">
        <v>16</v>
      </c>
      <c r="L43" s="24" t="s">
        <v>23</v>
      </c>
      <c r="M43" s="24" t="s">
        <v>23</v>
      </c>
    </row>
    <row r="44" spans="2:13" x14ac:dyDescent="0.2">
      <c r="C44" s="13"/>
      <c r="G44" s="15"/>
      <c r="H44" s="15"/>
      <c r="I44" s="15"/>
      <c r="J44" s="15"/>
      <c r="K44" s="15"/>
      <c r="L44" s="15"/>
      <c r="M44" s="15"/>
    </row>
    <row r="45" spans="2:13" x14ac:dyDescent="0.2">
      <c r="B45" s="1" t="s">
        <v>483</v>
      </c>
      <c r="C45" s="25">
        <v>2</v>
      </c>
      <c r="D45" s="15">
        <v>6916</v>
      </c>
      <c r="E45" s="15">
        <v>1</v>
      </c>
      <c r="F45" s="15">
        <v>1</v>
      </c>
      <c r="G45" s="24" t="s">
        <v>23</v>
      </c>
      <c r="H45" s="24" t="s">
        <v>23</v>
      </c>
      <c r="I45" s="15">
        <v>2</v>
      </c>
      <c r="J45" s="15">
        <v>2</v>
      </c>
      <c r="K45" s="15">
        <v>6</v>
      </c>
      <c r="L45" s="24" t="s">
        <v>23</v>
      </c>
      <c r="M45" s="24" t="s">
        <v>23</v>
      </c>
    </row>
    <row r="46" spans="2:13" x14ac:dyDescent="0.2">
      <c r="B46" s="1" t="s">
        <v>484</v>
      </c>
      <c r="C46" s="25">
        <v>3</v>
      </c>
      <c r="D46" s="15">
        <v>5276</v>
      </c>
      <c r="E46" s="15">
        <v>1</v>
      </c>
      <c r="F46" s="15">
        <v>1</v>
      </c>
      <c r="G46" s="24" t="s">
        <v>23</v>
      </c>
      <c r="H46" s="15">
        <v>1</v>
      </c>
      <c r="I46" s="15">
        <v>1</v>
      </c>
      <c r="J46" s="15">
        <v>2</v>
      </c>
      <c r="K46" s="15">
        <v>110</v>
      </c>
      <c r="L46" s="24" t="s">
        <v>23</v>
      </c>
      <c r="M46" s="24" t="s">
        <v>23</v>
      </c>
    </row>
    <row r="47" spans="2:13" x14ac:dyDescent="0.2">
      <c r="B47" s="1" t="s">
        <v>485</v>
      </c>
      <c r="C47" s="25">
        <v>6</v>
      </c>
      <c r="D47" s="15">
        <v>11792</v>
      </c>
      <c r="E47" s="15">
        <v>1</v>
      </c>
      <c r="F47" s="15">
        <v>1</v>
      </c>
      <c r="G47" s="24" t="s">
        <v>23</v>
      </c>
      <c r="H47" s="15">
        <v>1</v>
      </c>
      <c r="I47" s="15">
        <v>3</v>
      </c>
      <c r="J47" s="15">
        <v>3</v>
      </c>
      <c r="K47" s="15">
        <v>432</v>
      </c>
      <c r="L47" s="24" t="s">
        <v>23</v>
      </c>
      <c r="M47" s="24" t="s">
        <v>23</v>
      </c>
    </row>
    <row r="48" spans="2:13" x14ac:dyDescent="0.2">
      <c r="B48" s="1" t="s">
        <v>486</v>
      </c>
      <c r="C48" s="25">
        <v>6</v>
      </c>
      <c r="D48" s="15">
        <v>608</v>
      </c>
      <c r="E48" s="24" t="s">
        <v>23</v>
      </c>
      <c r="F48" s="24" t="s">
        <v>23</v>
      </c>
      <c r="G48" s="24" t="s">
        <v>23</v>
      </c>
      <c r="H48" s="24" t="s">
        <v>23</v>
      </c>
      <c r="I48" s="15">
        <v>1</v>
      </c>
      <c r="J48" s="15">
        <v>1</v>
      </c>
      <c r="K48" s="15">
        <v>21</v>
      </c>
      <c r="L48" s="15">
        <v>1</v>
      </c>
      <c r="M48" s="15">
        <v>1</v>
      </c>
    </row>
    <row r="49" spans="2:13" x14ac:dyDescent="0.2">
      <c r="B49" s="1" t="s">
        <v>487</v>
      </c>
      <c r="C49" s="25">
        <v>2</v>
      </c>
      <c r="D49" s="15">
        <v>1</v>
      </c>
      <c r="E49" s="24" t="s">
        <v>23</v>
      </c>
      <c r="F49" s="24" t="s">
        <v>23</v>
      </c>
      <c r="G49" s="24" t="s">
        <v>23</v>
      </c>
      <c r="H49" s="24" t="s">
        <v>23</v>
      </c>
      <c r="I49" s="15">
        <v>1</v>
      </c>
      <c r="J49" s="15">
        <v>1</v>
      </c>
      <c r="K49" s="24" t="s">
        <v>23</v>
      </c>
      <c r="L49" s="24" t="s">
        <v>23</v>
      </c>
      <c r="M49" s="24" t="s">
        <v>23</v>
      </c>
    </row>
    <row r="50" spans="2:13" x14ac:dyDescent="0.2">
      <c r="B50" s="1" t="s">
        <v>488</v>
      </c>
      <c r="C50" s="25">
        <v>1</v>
      </c>
      <c r="D50" s="24" t="s">
        <v>23</v>
      </c>
      <c r="E50" s="24" t="s">
        <v>23</v>
      </c>
      <c r="F50" s="24" t="s">
        <v>23</v>
      </c>
      <c r="G50" s="24" t="s">
        <v>23</v>
      </c>
      <c r="H50" s="24" t="s">
        <v>23</v>
      </c>
      <c r="I50" s="24" t="s">
        <v>23</v>
      </c>
      <c r="J50" s="24" t="s">
        <v>23</v>
      </c>
      <c r="K50" s="24" t="s">
        <v>23</v>
      </c>
      <c r="L50" s="24" t="s">
        <v>23</v>
      </c>
      <c r="M50" s="24" t="s">
        <v>23</v>
      </c>
    </row>
    <row r="51" spans="2:13" x14ac:dyDescent="0.2">
      <c r="B51" s="1" t="s">
        <v>489</v>
      </c>
      <c r="C51" s="25">
        <v>1</v>
      </c>
      <c r="D51" s="15">
        <v>212</v>
      </c>
      <c r="E51" s="24" t="s">
        <v>23</v>
      </c>
      <c r="F51" s="24" t="s">
        <v>23</v>
      </c>
      <c r="G51" s="24" t="s">
        <v>23</v>
      </c>
      <c r="H51" s="24" t="s">
        <v>23</v>
      </c>
      <c r="I51" s="24" t="s">
        <v>23</v>
      </c>
      <c r="J51" s="24" t="s">
        <v>23</v>
      </c>
      <c r="K51" s="24" t="s">
        <v>23</v>
      </c>
      <c r="L51" s="24" t="s">
        <v>23</v>
      </c>
      <c r="M51" s="24" t="s">
        <v>23</v>
      </c>
    </row>
    <row r="52" spans="2:13" x14ac:dyDescent="0.2">
      <c r="B52" s="1" t="s">
        <v>490</v>
      </c>
      <c r="C52" s="25">
        <v>9</v>
      </c>
      <c r="D52" s="15">
        <v>18698</v>
      </c>
      <c r="E52" s="15">
        <v>5</v>
      </c>
      <c r="F52" s="15">
        <v>14</v>
      </c>
      <c r="G52" s="15">
        <v>1</v>
      </c>
      <c r="H52" s="15">
        <v>5</v>
      </c>
      <c r="I52" s="15">
        <v>7</v>
      </c>
      <c r="J52" s="15">
        <v>11</v>
      </c>
      <c r="K52" s="15">
        <v>357</v>
      </c>
      <c r="L52" s="24" t="s">
        <v>23</v>
      </c>
      <c r="M52" s="24" t="s">
        <v>23</v>
      </c>
    </row>
    <row r="53" spans="2:13" x14ac:dyDescent="0.2">
      <c r="B53" s="1" t="s">
        <v>491</v>
      </c>
      <c r="C53" s="25">
        <v>8</v>
      </c>
      <c r="D53" s="15">
        <v>6957</v>
      </c>
      <c r="E53" s="24" t="s">
        <v>23</v>
      </c>
      <c r="F53" s="24" t="s">
        <v>23</v>
      </c>
      <c r="G53" s="24" t="s">
        <v>23</v>
      </c>
      <c r="H53" s="24" t="s">
        <v>23</v>
      </c>
      <c r="I53" s="15">
        <v>4</v>
      </c>
      <c r="J53" s="15">
        <v>4</v>
      </c>
      <c r="K53" s="15">
        <v>50</v>
      </c>
      <c r="L53" s="15">
        <v>2</v>
      </c>
      <c r="M53" s="15">
        <v>145</v>
      </c>
    </row>
    <row r="54" spans="2:13" x14ac:dyDescent="0.2">
      <c r="B54" s="1" t="s">
        <v>492</v>
      </c>
      <c r="C54" s="25">
        <v>8</v>
      </c>
      <c r="D54" s="15">
        <v>22592</v>
      </c>
      <c r="E54" s="15">
        <v>3</v>
      </c>
      <c r="F54" s="15">
        <v>7</v>
      </c>
      <c r="G54" s="15">
        <v>1</v>
      </c>
      <c r="H54" s="15">
        <v>1</v>
      </c>
      <c r="I54" s="15">
        <v>2</v>
      </c>
      <c r="J54" s="15">
        <v>7</v>
      </c>
      <c r="K54" s="15">
        <v>366</v>
      </c>
      <c r="L54" s="15">
        <v>1</v>
      </c>
      <c r="M54" s="15">
        <v>81</v>
      </c>
    </row>
    <row r="55" spans="2:13" x14ac:dyDescent="0.2">
      <c r="C55" s="13"/>
      <c r="G55" s="15"/>
      <c r="H55" s="15"/>
      <c r="I55" s="15"/>
      <c r="J55" s="15"/>
      <c r="K55" s="15"/>
      <c r="L55" s="15"/>
      <c r="M55" s="15"/>
    </row>
    <row r="56" spans="2:13" x14ac:dyDescent="0.2">
      <c r="B56" s="1" t="s">
        <v>493</v>
      </c>
      <c r="C56" s="25">
        <v>18</v>
      </c>
      <c r="D56" s="15">
        <v>735535</v>
      </c>
      <c r="E56" s="15">
        <v>7</v>
      </c>
      <c r="F56" s="15">
        <v>14</v>
      </c>
      <c r="G56" s="24" t="s">
        <v>23</v>
      </c>
      <c r="H56" s="15">
        <v>11</v>
      </c>
      <c r="I56" s="15">
        <v>9</v>
      </c>
      <c r="J56" s="15">
        <v>16</v>
      </c>
      <c r="K56" s="15">
        <v>9168</v>
      </c>
      <c r="L56" s="15">
        <v>1</v>
      </c>
      <c r="M56" s="15">
        <v>21</v>
      </c>
    </row>
    <row r="57" spans="2:13" x14ac:dyDescent="0.2">
      <c r="B57" s="1" t="s">
        <v>494</v>
      </c>
      <c r="C57" s="25">
        <v>2</v>
      </c>
      <c r="D57" s="15">
        <v>11200</v>
      </c>
      <c r="E57" s="24" t="s">
        <v>23</v>
      </c>
      <c r="F57" s="24" t="s">
        <v>23</v>
      </c>
      <c r="G57" s="24" t="s">
        <v>23</v>
      </c>
      <c r="H57" s="24" t="s">
        <v>23</v>
      </c>
      <c r="I57" s="24" t="s">
        <v>23</v>
      </c>
      <c r="J57" s="24" t="s">
        <v>23</v>
      </c>
      <c r="K57" s="24" t="s">
        <v>23</v>
      </c>
      <c r="L57" s="24" t="s">
        <v>23</v>
      </c>
      <c r="M57" s="24" t="s">
        <v>23</v>
      </c>
    </row>
    <row r="58" spans="2:13" x14ac:dyDescent="0.2">
      <c r="B58" s="1" t="s">
        <v>495</v>
      </c>
      <c r="C58" s="23" t="s">
        <v>23</v>
      </c>
      <c r="D58" s="24" t="s">
        <v>23</v>
      </c>
      <c r="E58" s="24" t="s">
        <v>23</v>
      </c>
      <c r="F58" s="24" t="s">
        <v>23</v>
      </c>
      <c r="G58" s="24" t="s">
        <v>23</v>
      </c>
      <c r="H58" s="24" t="s">
        <v>23</v>
      </c>
      <c r="I58" s="24" t="s">
        <v>23</v>
      </c>
      <c r="J58" s="24" t="s">
        <v>23</v>
      </c>
      <c r="K58" s="24" t="s">
        <v>23</v>
      </c>
      <c r="L58" s="24" t="s">
        <v>23</v>
      </c>
      <c r="M58" s="24" t="s">
        <v>23</v>
      </c>
    </row>
    <row r="59" spans="2:13" x14ac:dyDescent="0.2">
      <c r="B59" s="1" t="s">
        <v>496</v>
      </c>
      <c r="C59" s="25">
        <v>14</v>
      </c>
      <c r="D59" s="15">
        <v>19468</v>
      </c>
      <c r="E59" s="15">
        <v>8</v>
      </c>
      <c r="F59" s="15">
        <v>31</v>
      </c>
      <c r="G59" s="24" t="s">
        <v>23</v>
      </c>
      <c r="H59" s="15">
        <v>5</v>
      </c>
      <c r="I59" s="15">
        <v>7</v>
      </c>
      <c r="J59" s="15">
        <v>10</v>
      </c>
      <c r="K59" s="15">
        <v>353</v>
      </c>
      <c r="L59" s="24" t="s">
        <v>23</v>
      </c>
      <c r="M59" s="24" t="s">
        <v>23</v>
      </c>
    </row>
    <row r="60" spans="2:13" x14ac:dyDescent="0.2">
      <c r="B60" s="1" t="s">
        <v>497</v>
      </c>
      <c r="C60" s="25">
        <v>3</v>
      </c>
      <c r="D60" s="15">
        <v>1530</v>
      </c>
      <c r="E60" s="15">
        <v>1</v>
      </c>
      <c r="F60" s="15">
        <v>5</v>
      </c>
      <c r="G60" s="24" t="s">
        <v>23</v>
      </c>
      <c r="H60" s="24" t="s">
        <v>23</v>
      </c>
      <c r="I60" s="15">
        <v>1</v>
      </c>
      <c r="J60" s="15">
        <v>2</v>
      </c>
      <c r="K60" s="15">
        <v>36</v>
      </c>
      <c r="L60" s="24" t="s">
        <v>23</v>
      </c>
      <c r="M60" s="24" t="s">
        <v>23</v>
      </c>
    </row>
    <row r="61" spans="2:13" x14ac:dyDescent="0.2">
      <c r="B61" s="1" t="s">
        <v>498</v>
      </c>
      <c r="C61" s="25">
        <v>6</v>
      </c>
      <c r="D61" s="15">
        <v>11165</v>
      </c>
      <c r="E61" s="15">
        <v>3</v>
      </c>
      <c r="F61" s="15">
        <v>11</v>
      </c>
      <c r="G61" s="24" t="s">
        <v>23</v>
      </c>
      <c r="H61" s="24" t="s">
        <v>23</v>
      </c>
      <c r="I61" s="15">
        <v>4</v>
      </c>
      <c r="J61" s="15">
        <v>6</v>
      </c>
      <c r="K61" s="15">
        <v>115</v>
      </c>
      <c r="L61" s="24" t="s">
        <v>23</v>
      </c>
      <c r="M61" s="24" t="s">
        <v>23</v>
      </c>
    </row>
    <row r="62" spans="2:13" x14ac:dyDescent="0.2">
      <c r="B62" s="1" t="s">
        <v>499</v>
      </c>
      <c r="C62" s="25">
        <v>6</v>
      </c>
      <c r="D62" s="15">
        <v>61747</v>
      </c>
      <c r="E62" s="15">
        <v>4</v>
      </c>
      <c r="F62" s="15">
        <v>9</v>
      </c>
      <c r="G62" s="24" t="s">
        <v>23</v>
      </c>
      <c r="H62" s="15">
        <v>1</v>
      </c>
      <c r="I62" s="15">
        <v>4</v>
      </c>
      <c r="J62" s="15">
        <v>5</v>
      </c>
      <c r="K62" s="15">
        <v>237</v>
      </c>
      <c r="L62" s="24" t="s">
        <v>23</v>
      </c>
      <c r="M62" s="24" t="s">
        <v>23</v>
      </c>
    </row>
    <row r="63" spans="2:13" x14ac:dyDescent="0.2">
      <c r="C63" s="13"/>
      <c r="G63" s="15"/>
      <c r="H63" s="15"/>
      <c r="I63" s="15"/>
      <c r="J63" s="15"/>
      <c r="K63" s="15"/>
      <c r="L63" s="15"/>
      <c r="M63" s="15"/>
    </row>
    <row r="64" spans="2:13" x14ac:dyDescent="0.2">
      <c r="B64" s="1" t="s">
        <v>500</v>
      </c>
      <c r="C64" s="25">
        <v>15</v>
      </c>
      <c r="D64" s="15">
        <v>24839</v>
      </c>
      <c r="E64" s="15">
        <v>10</v>
      </c>
      <c r="F64" s="15">
        <v>19</v>
      </c>
      <c r="G64" s="24" t="s">
        <v>23</v>
      </c>
      <c r="H64" s="15">
        <v>2</v>
      </c>
      <c r="I64" s="15">
        <v>10</v>
      </c>
      <c r="J64" s="15">
        <v>16</v>
      </c>
      <c r="K64" s="15">
        <v>603</v>
      </c>
      <c r="L64" s="24" t="s">
        <v>23</v>
      </c>
      <c r="M64" s="24" t="s">
        <v>23</v>
      </c>
    </row>
    <row r="65" spans="1:13" x14ac:dyDescent="0.2">
      <c r="B65" s="1" t="s">
        <v>501</v>
      </c>
      <c r="C65" s="25">
        <v>1</v>
      </c>
      <c r="D65" s="15">
        <v>105</v>
      </c>
      <c r="E65" s="24" t="s">
        <v>23</v>
      </c>
      <c r="F65" s="24" t="s">
        <v>23</v>
      </c>
      <c r="G65" s="24" t="s">
        <v>23</v>
      </c>
      <c r="H65" s="24" t="s">
        <v>23</v>
      </c>
      <c r="I65" s="24" t="s">
        <v>23</v>
      </c>
      <c r="J65" s="24" t="s">
        <v>23</v>
      </c>
      <c r="K65" s="24" t="s">
        <v>23</v>
      </c>
      <c r="L65" s="15">
        <v>1</v>
      </c>
      <c r="M65" s="15">
        <v>102</v>
      </c>
    </row>
    <row r="66" spans="1:13" x14ac:dyDescent="0.2">
      <c r="B66" s="1" t="s">
        <v>502</v>
      </c>
      <c r="C66" s="25">
        <v>2</v>
      </c>
      <c r="D66" s="15">
        <v>2115</v>
      </c>
      <c r="E66" s="24" t="s">
        <v>23</v>
      </c>
      <c r="F66" s="24" t="s">
        <v>23</v>
      </c>
      <c r="G66" s="24" t="s">
        <v>23</v>
      </c>
      <c r="H66" s="24" t="s">
        <v>23</v>
      </c>
      <c r="I66" s="15">
        <v>1</v>
      </c>
      <c r="J66" s="15">
        <v>1</v>
      </c>
      <c r="K66" s="15">
        <v>8</v>
      </c>
      <c r="L66" s="24" t="s">
        <v>23</v>
      </c>
      <c r="M66" s="24" t="s">
        <v>23</v>
      </c>
    </row>
    <row r="67" spans="1:13" x14ac:dyDescent="0.2">
      <c r="B67" s="1" t="s">
        <v>503</v>
      </c>
      <c r="C67" s="25">
        <v>2</v>
      </c>
      <c r="D67" s="15">
        <v>257</v>
      </c>
      <c r="E67" s="24" t="s">
        <v>23</v>
      </c>
      <c r="F67" s="24" t="s">
        <v>23</v>
      </c>
      <c r="G67" s="24" t="s">
        <v>23</v>
      </c>
      <c r="H67" s="15">
        <v>1</v>
      </c>
      <c r="I67" s="24" t="s">
        <v>23</v>
      </c>
      <c r="J67" s="24" t="s">
        <v>23</v>
      </c>
      <c r="K67" s="24" t="s">
        <v>23</v>
      </c>
      <c r="L67" s="15">
        <v>1</v>
      </c>
      <c r="M67" s="15">
        <v>20</v>
      </c>
    </row>
    <row r="68" spans="1:13" x14ac:dyDescent="0.2">
      <c r="B68" s="1" t="s">
        <v>504</v>
      </c>
      <c r="C68" s="25">
        <v>1</v>
      </c>
      <c r="D68" s="15">
        <v>400</v>
      </c>
      <c r="E68" s="24" t="s">
        <v>23</v>
      </c>
      <c r="F68" s="24" t="s">
        <v>23</v>
      </c>
      <c r="G68" s="24" t="s">
        <v>23</v>
      </c>
      <c r="H68" s="24" t="s">
        <v>23</v>
      </c>
      <c r="I68" s="24" t="s">
        <v>23</v>
      </c>
      <c r="J68" s="24" t="s">
        <v>23</v>
      </c>
      <c r="K68" s="24" t="s">
        <v>23</v>
      </c>
      <c r="L68" s="24" t="s">
        <v>23</v>
      </c>
      <c r="M68" s="24" t="s">
        <v>23</v>
      </c>
    </row>
    <row r="69" spans="1:13" x14ac:dyDescent="0.2">
      <c r="B69" s="1" t="s">
        <v>505</v>
      </c>
      <c r="C69" s="25">
        <v>3</v>
      </c>
      <c r="D69" s="15">
        <v>1592</v>
      </c>
      <c r="E69" s="15">
        <v>1</v>
      </c>
      <c r="F69" s="15">
        <v>2</v>
      </c>
      <c r="G69" s="24" t="s">
        <v>23</v>
      </c>
      <c r="H69" s="24" t="s">
        <v>23</v>
      </c>
      <c r="I69" s="15">
        <v>3</v>
      </c>
      <c r="J69" s="15">
        <v>3</v>
      </c>
      <c r="K69" s="15">
        <v>86</v>
      </c>
      <c r="L69" s="24" t="s">
        <v>23</v>
      </c>
      <c r="M69" s="24" t="s">
        <v>23</v>
      </c>
    </row>
    <row r="70" spans="1:13" x14ac:dyDescent="0.2">
      <c r="B70" s="1" t="s">
        <v>506</v>
      </c>
      <c r="C70" s="23" t="s">
        <v>23</v>
      </c>
      <c r="D70" s="24" t="s">
        <v>23</v>
      </c>
      <c r="E70" s="24" t="s">
        <v>23</v>
      </c>
      <c r="F70" s="24" t="s">
        <v>23</v>
      </c>
      <c r="G70" s="24" t="s">
        <v>23</v>
      </c>
      <c r="H70" s="24" t="s">
        <v>23</v>
      </c>
      <c r="I70" s="24" t="s">
        <v>23</v>
      </c>
      <c r="J70" s="24" t="s">
        <v>23</v>
      </c>
      <c r="K70" s="24" t="s">
        <v>23</v>
      </c>
      <c r="L70" s="24" t="s">
        <v>23</v>
      </c>
      <c r="M70" s="24" t="s">
        <v>23</v>
      </c>
    </row>
    <row r="71" spans="1:13" ht="18" thickBot="1" x14ac:dyDescent="0.25">
      <c r="B71" s="4"/>
      <c r="C71" s="56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">
      <c r="C72" s="1" t="s">
        <v>61</v>
      </c>
    </row>
    <row r="73" spans="1:13" x14ac:dyDescent="0.2">
      <c r="A73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O64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8.375" style="2" customWidth="1"/>
    <col min="7" max="7" width="10.875" style="2" customWidth="1"/>
    <col min="8" max="9" width="8.375" style="2" customWidth="1"/>
    <col min="10" max="10" width="10.875" style="2" customWidth="1"/>
    <col min="11" max="12" width="8.375" style="2" customWidth="1"/>
    <col min="13" max="13" width="10.875" style="2" customWidth="1"/>
    <col min="14" max="14" width="9.625" style="2"/>
    <col min="15" max="15" width="13.375" style="2" customWidth="1"/>
    <col min="16" max="16" width="18.375" style="2" customWidth="1"/>
    <col min="17" max="29" width="13.375" style="2" customWidth="1"/>
    <col min="30" max="30" width="18.375" style="2" customWidth="1"/>
    <col min="31" max="104" width="13.375" style="2" customWidth="1"/>
    <col min="105" max="256" width="9.625" style="2"/>
    <col min="257" max="257" width="13.375" style="2" customWidth="1"/>
    <col min="258" max="258" width="22.125" style="2" customWidth="1"/>
    <col min="259" max="259" width="12.125" style="2" customWidth="1"/>
    <col min="260" max="262" width="8.375" style="2" customWidth="1"/>
    <col min="263" max="263" width="10.875" style="2" customWidth="1"/>
    <col min="264" max="265" width="8.375" style="2" customWidth="1"/>
    <col min="266" max="266" width="10.875" style="2" customWidth="1"/>
    <col min="267" max="268" width="8.375" style="2" customWidth="1"/>
    <col min="269" max="269" width="10.875" style="2" customWidth="1"/>
    <col min="270" max="270" width="9.625" style="2"/>
    <col min="271" max="271" width="13.375" style="2" customWidth="1"/>
    <col min="272" max="272" width="18.375" style="2" customWidth="1"/>
    <col min="273" max="285" width="13.375" style="2" customWidth="1"/>
    <col min="286" max="286" width="18.375" style="2" customWidth="1"/>
    <col min="287" max="360" width="13.375" style="2" customWidth="1"/>
    <col min="361" max="512" width="9.625" style="2"/>
    <col min="513" max="513" width="13.375" style="2" customWidth="1"/>
    <col min="514" max="514" width="22.125" style="2" customWidth="1"/>
    <col min="515" max="515" width="12.125" style="2" customWidth="1"/>
    <col min="516" max="518" width="8.375" style="2" customWidth="1"/>
    <col min="519" max="519" width="10.875" style="2" customWidth="1"/>
    <col min="520" max="521" width="8.375" style="2" customWidth="1"/>
    <col min="522" max="522" width="10.875" style="2" customWidth="1"/>
    <col min="523" max="524" width="8.375" style="2" customWidth="1"/>
    <col min="525" max="525" width="10.875" style="2" customWidth="1"/>
    <col min="526" max="526" width="9.625" style="2"/>
    <col min="527" max="527" width="13.375" style="2" customWidth="1"/>
    <col min="528" max="528" width="18.375" style="2" customWidth="1"/>
    <col min="529" max="541" width="13.375" style="2" customWidth="1"/>
    <col min="542" max="542" width="18.375" style="2" customWidth="1"/>
    <col min="543" max="616" width="13.375" style="2" customWidth="1"/>
    <col min="617" max="768" width="9.625" style="2"/>
    <col min="769" max="769" width="13.375" style="2" customWidth="1"/>
    <col min="770" max="770" width="22.125" style="2" customWidth="1"/>
    <col min="771" max="771" width="12.125" style="2" customWidth="1"/>
    <col min="772" max="774" width="8.375" style="2" customWidth="1"/>
    <col min="775" max="775" width="10.875" style="2" customWidth="1"/>
    <col min="776" max="777" width="8.375" style="2" customWidth="1"/>
    <col min="778" max="778" width="10.875" style="2" customWidth="1"/>
    <col min="779" max="780" width="8.375" style="2" customWidth="1"/>
    <col min="781" max="781" width="10.875" style="2" customWidth="1"/>
    <col min="782" max="782" width="9.625" style="2"/>
    <col min="783" max="783" width="13.375" style="2" customWidth="1"/>
    <col min="784" max="784" width="18.375" style="2" customWidth="1"/>
    <col min="785" max="797" width="13.375" style="2" customWidth="1"/>
    <col min="798" max="798" width="18.375" style="2" customWidth="1"/>
    <col min="799" max="872" width="13.375" style="2" customWidth="1"/>
    <col min="873" max="1024" width="9.625" style="2"/>
    <col min="1025" max="1025" width="13.375" style="2" customWidth="1"/>
    <col min="1026" max="1026" width="22.125" style="2" customWidth="1"/>
    <col min="1027" max="1027" width="12.125" style="2" customWidth="1"/>
    <col min="1028" max="1030" width="8.375" style="2" customWidth="1"/>
    <col min="1031" max="1031" width="10.875" style="2" customWidth="1"/>
    <col min="1032" max="1033" width="8.375" style="2" customWidth="1"/>
    <col min="1034" max="1034" width="10.875" style="2" customWidth="1"/>
    <col min="1035" max="1036" width="8.375" style="2" customWidth="1"/>
    <col min="1037" max="1037" width="10.875" style="2" customWidth="1"/>
    <col min="1038" max="1038" width="9.625" style="2"/>
    <col min="1039" max="1039" width="13.375" style="2" customWidth="1"/>
    <col min="1040" max="1040" width="18.375" style="2" customWidth="1"/>
    <col min="1041" max="1053" width="13.375" style="2" customWidth="1"/>
    <col min="1054" max="1054" width="18.375" style="2" customWidth="1"/>
    <col min="1055" max="1128" width="13.375" style="2" customWidth="1"/>
    <col min="1129" max="1280" width="9.625" style="2"/>
    <col min="1281" max="1281" width="13.375" style="2" customWidth="1"/>
    <col min="1282" max="1282" width="22.125" style="2" customWidth="1"/>
    <col min="1283" max="1283" width="12.125" style="2" customWidth="1"/>
    <col min="1284" max="1286" width="8.375" style="2" customWidth="1"/>
    <col min="1287" max="1287" width="10.875" style="2" customWidth="1"/>
    <col min="1288" max="1289" width="8.375" style="2" customWidth="1"/>
    <col min="1290" max="1290" width="10.875" style="2" customWidth="1"/>
    <col min="1291" max="1292" width="8.375" style="2" customWidth="1"/>
    <col min="1293" max="1293" width="10.875" style="2" customWidth="1"/>
    <col min="1294" max="1294" width="9.625" style="2"/>
    <col min="1295" max="1295" width="13.375" style="2" customWidth="1"/>
    <col min="1296" max="1296" width="18.375" style="2" customWidth="1"/>
    <col min="1297" max="1309" width="13.375" style="2" customWidth="1"/>
    <col min="1310" max="1310" width="18.375" style="2" customWidth="1"/>
    <col min="1311" max="1384" width="13.375" style="2" customWidth="1"/>
    <col min="1385" max="1536" width="9.625" style="2"/>
    <col min="1537" max="1537" width="13.375" style="2" customWidth="1"/>
    <col min="1538" max="1538" width="22.125" style="2" customWidth="1"/>
    <col min="1539" max="1539" width="12.125" style="2" customWidth="1"/>
    <col min="1540" max="1542" width="8.375" style="2" customWidth="1"/>
    <col min="1543" max="1543" width="10.875" style="2" customWidth="1"/>
    <col min="1544" max="1545" width="8.375" style="2" customWidth="1"/>
    <col min="1546" max="1546" width="10.875" style="2" customWidth="1"/>
    <col min="1547" max="1548" width="8.375" style="2" customWidth="1"/>
    <col min="1549" max="1549" width="10.875" style="2" customWidth="1"/>
    <col min="1550" max="1550" width="9.625" style="2"/>
    <col min="1551" max="1551" width="13.375" style="2" customWidth="1"/>
    <col min="1552" max="1552" width="18.375" style="2" customWidth="1"/>
    <col min="1553" max="1565" width="13.375" style="2" customWidth="1"/>
    <col min="1566" max="1566" width="18.375" style="2" customWidth="1"/>
    <col min="1567" max="1640" width="13.375" style="2" customWidth="1"/>
    <col min="1641" max="1792" width="9.625" style="2"/>
    <col min="1793" max="1793" width="13.375" style="2" customWidth="1"/>
    <col min="1794" max="1794" width="22.125" style="2" customWidth="1"/>
    <col min="1795" max="1795" width="12.125" style="2" customWidth="1"/>
    <col min="1796" max="1798" width="8.375" style="2" customWidth="1"/>
    <col min="1799" max="1799" width="10.875" style="2" customWidth="1"/>
    <col min="1800" max="1801" width="8.375" style="2" customWidth="1"/>
    <col min="1802" max="1802" width="10.875" style="2" customWidth="1"/>
    <col min="1803" max="1804" width="8.375" style="2" customWidth="1"/>
    <col min="1805" max="1805" width="10.875" style="2" customWidth="1"/>
    <col min="1806" max="1806" width="9.625" style="2"/>
    <col min="1807" max="1807" width="13.375" style="2" customWidth="1"/>
    <col min="1808" max="1808" width="18.375" style="2" customWidth="1"/>
    <col min="1809" max="1821" width="13.375" style="2" customWidth="1"/>
    <col min="1822" max="1822" width="18.375" style="2" customWidth="1"/>
    <col min="1823" max="1896" width="13.375" style="2" customWidth="1"/>
    <col min="1897" max="2048" width="9.625" style="2"/>
    <col min="2049" max="2049" width="13.375" style="2" customWidth="1"/>
    <col min="2050" max="2050" width="22.125" style="2" customWidth="1"/>
    <col min="2051" max="2051" width="12.125" style="2" customWidth="1"/>
    <col min="2052" max="2054" width="8.375" style="2" customWidth="1"/>
    <col min="2055" max="2055" width="10.875" style="2" customWidth="1"/>
    <col min="2056" max="2057" width="8.375" style="2" customWidth="1"/>
    <col min="2058" max="2058" width="10.875" style="2" customWidth="1"/>
    <col min="2059" max="2060" width="8.375" style="2" customWidth="1"/>
    <col min="2061" max="2061" width="10.875" style="2" customWidth="1"/>
    <col min="2062" max="2062" width="9.625" style="2"/>
    <col min="2063" max="2063" width="13.375" style="2" customWidth="1"/>
    <col min="2064" max="2064" width="18.375" style="2" customWidth="1"/>
    <col min="2065" max="2077" width="13.375" style="2" customWidth="1"/>
    <col min="2078" max="2078" width="18.375" style="2" customWidth="1"/>
    <col min="2079" max="2152" width="13.375" style="2" customWidth="1"/>
    <col min="2153" max="2304" width="9.625" style="2"/>
    <col min="2305" max="2305" width="13.375" style="2" customWidth="1"/>
    <col min="2306" max="2306" width="22.125" style="2" customWidth="1"/>
    <col min="2307" max="2307" width="12.125" style="2" customWidth="1"/>
    <col min="2308" max="2310" width="8.375" style="2" customWidth="1"/>
    <col min="2311" max="2311" width="10.875" style="2" customWidth="1"/>
    <col min="2312" max="2313" width="8.375" style="2" customWidth="1"/>
    <col min="2314" max="2314" width="10.875" style="2" customWidth="1"/>
    <col min="2315" max="2316" width="8.375" style="2" customWidth="1"/>
    <col min="2317" max="2317" width="10.875" style="2" customWidth="1"/>
    <col min="2318" max="2318" width="9.625" style="2"/>
    <col min="2319" max="2319" width="13.375" style="2" customWidth="1"/>
    <col min="2320" max="2320" width="18.375" style="2" customWidth="1"/>
    <col min="2321" max="2333" width="13.375" style="2" customWidth="1"/>
    <col min="2334" max="2334" width="18.375" style="2" customWidth="1"/>
    <col min="2335" max="2408" width="13.375" style="2" customWidth="1"/>
    <col min="2409" max="2560" width="9.625" style="2"/>
    <col min="2561" max="2561" width="13.375" style="2" customWidth="1"/>
    <col min="2562" max="2562" width="22.125" style="2" customWidth="1"/>
    <col min="2563" max="2563" width="12.125" style="2" customWidth="1"/>
    <col min="2564" max="2566" width="8.375" style="2" customWidth="1"/>
    <col min="2567" max="2567" width="10.875" style="2" customWidth="1"/>
    <col min="2568" max="2569" width="8.375" style="2" customWidth="1"/>
    <col min="2570" max="2570" width="10.875" style="2" customWidth="1"/>
    <col min="2571" max="2572" width="8.375" style="2" customWidth="1"/>
    <col min="2573" max="2573" width="10.875" style="2" customWidth="1"/>
    <col min="2574" max="2574" width="9.625" style="2"/>
    <col min="2575" max="2575" width="13.375" style="2" customWidth="1"/>
    <col min="2576" max="2576" width="18.375" style="2" customWidth="1"/>
    <col min="2577" max="2589" width="13.375" style="2" customWidth="1"/>
    <col min="2590" max="2590" width="18.375" style="2" customWidth="1"/>
    <col min="2591" max="2664" width="13.375" style="2" customWidth="1"/>
    <col min="2665" max="2816" width="9.625" style="2"/>
    <col min="2817" max="2817" width="13.375" style="2" customWidth="1"/>
    <col min="2818" max="2818" width="22.125" style="2" customWidth="1"/>
    <col min="2819" max="2819" width="12.125" style="2" customWidth="1"/>
    <col min="2820" max="2822" width="8.375" style="2" customWidth="1"/>
    <col min="2823" max="2823" width="10.875" style="2" customWidth="1"/>
    <col min="2824" max="2825" width="8.375" style="2" customWidth="1"/>
    <col min="2826" max="2826" width="10.875" style="2" customWidth="1"/>
    <col min="2827" max="2828" width="8.375" style="2" customWidth="1"/>
    <col min="2829" max="2829" width="10.875" style="2" customWidth="1"/>
    <col min="2830" max="2830" width="9.625" style="2"/>
    <col min="2831" max="2831" width="13.375" style="2" customWidth="1"/>
    <col min="2832" max="2832" width="18.375" style="2" customWidth="1"/>
    <col min="2833" max="2845" width="13.375" style="2" customWidth="1"/>
    <col min="2846" max="2846" width="18.375" style="2" customWidth="1"/>
    <col min="2847" max="2920" width="13.375" style="2" customWidth="1"/>
    <col min="2921" max="3072" width="9.625" style="2"/>
    <col min="3073" max="3073" width="13.375" style="2" customWidth="1"/>
    <col min="3074" max="3074" width="22.125" style="2" customWidth="1"/>
    <col min="3075" max="3075" width="12.125" style="2" customWidth="1"/>
    <col min="3076" max="3078" width="8.375" style="2" customWidth="1"/>
    <col min="3079" max="3079" width="10.875" style="2" customWidth="1"/>
    <col min="3080" max="3081" width="8.375" style="2" customWidth="1"/>
    <col min="3082" max="3082" width="10.875" style="2" customWidth="1"/>
    <col min="3083" max="3084" width="8.375" style="2" customWidth="1"/>
    <col min="3085" max="3085" width="10.875" style="2" customWidth="1"/>
    <col min="3086" max="3086" width="9.625" style="2"/>
    <col min="3087" max="3087" width="13.375" style="2" customWidth="1"/>
    <col min="3088" max="3088" width="18.375" style="2" customWidth="1"/>
    <col min="3089" max="3101" width="13.375" style="2" customWidth="1"/>
    <col min="3102" max="3102" width="18.375" style="2" customWidth="1"/>
    <col min="3103" max="3176" width="13.375" style="2" customWidth="1"/>
    <col min="3177" max="3328" width="9.625" style="2"/>
    <col min="3329" max="3329" width="13.375" style="2" customWidth="1"/>
    <col min="3330" max="3330" width="22.125" style="2" customWidth="1"/>
    <col min="3331" max="3331" width="12.125" style="2" customWidth="1"/>
    <col min="3332" max="3334" width="8.375" style="2" customWidth="1"/>
    <col min="3335" max="3335" width="10.875" style="2" customWidth="1"/>
    <col min="3336" max="3337" width="8.375" style="2" customWidth="1"/>
    <col min="3338" max="3338" width="10.875" style="2" customWidth="1"/>
    <col min="3339" max="3340" width="8.375" style="2" customWidth="1"/>
    <col min="3341" max="3341" width="10.875" style="2" customWidth="1"/>
    <col min="3342" max="3342" width="9.625" style="2"/>
    <col min="3343" max="3343" width="13.375" style="2" customWidth="1"/>
    <col min="3344" max="3344" width="18.375" style="2" customWidth="1"/>
    <col min="3345" max="3357" width="13.375" style="2" customWidth="1"/>
    <col min="3358" max="3358" width="18.375" style="2" customWidth="1"/>
    <col min="3359" max="3432" width="13.375" style="2" customWidth="1"/>
    <col min="3433" max="3584" width="9.625" style="2"/>
    <col min="3585" max="3585" width="13.375" style="2" customWidth="1"/>
    <col min="3586" max="3586" width="22.125" style="2" customWidth="1"/>
    <col min="3587" max="3587" width="12.125" style="2" customWidth="1"/>
    <col min="3588" max="3590" width="8.375" style="2" customWidth="1"/>
    <col min="3591" max="3591" width="10.875" style="2" customWidth="1"/>
    <col min="3592" max="3593" width="8.375" style="2" customWidth="1"/>
    <col min="3594" max="3594" width="10.875" style="2" customWidth="1"/>
    <col min="3595" max="3596" width="8.375" style="2" customWidth="1"/>
    <col min="3597" max="3597" width="10.875" style="2" customWidth="1"/>
    <col min="3598" max="3598" width="9.625" style="2"/>
    <col min="3599" max="3599" width="13.375" style="2" customWidth="1"/>
    <col min="3600" max="3600" width="18.375" style="2" customWidth="1"/>
    <col min="3601" max="3613" width="13.375" style="2" customWidth="1"/>
    <col min="3614" max="3614" width="18.375" style="2" customWidth="1"/>
    <col min="3615" max="3688" width="13.375" style="2" customWidth="1"/>
    <col min="3689" max="3840" width="9.625" style="2"/>
    <col min="3841" max="3841" width="13.375" style="2" customWidth="1"/>
    <col min="3842" max="3842" width="22.125" style="2" customWidth="1"/>
    <col min="3843" max="3843" width="12.125" style="2" customWidth="1"/>
    <col min="3844" max="3846" width="8.375" style="2" customWidth="1"/>
    <col min="3847" max="3847" width="10.875" style="2" customWidth="1"/>
    <col min="3848" max="3849" width="8.375" style="2" customWidth="1"/>
    <col min="3850" max="3850" width="10.875" style="2" customWidth="1"/>
    <col min="3851" max="3852" width="8.375" style="2" customWidth="1"/>
    <col min="3853" max="3853" width="10.875" style="2" customWidth="1"/>
    <col min="3854" max="3854" width="9.625" style="2"/>
    <col min="3855" max="3855" width="13.375" style="2" customWidth="1"/>
    <col min="3856" max="3856" width="18.375" style="2" customWidth="1"/>
    <col min="3857" max="3869" width="13.375" style="2" customWidth="1"/>
    <col min="3870" max="3870" width="18.375" style="2" customWidth="1"/>
    <col min="3871" max="3944" width="13.375" style="2" customWidth="1"/>
    <col min="3945" max="4096" width="9.625" style="2"/>
    <col min="4097" max="4097" width="13.375" style="2" customWidth="1"/>
    <col min="4098" max="4098" width="22.125" style="2" customWidth="1"/>
    <col min="4099" max="4099" width="12.125" style="2" customWidth="1"/>
    <col min="4100" max="4102" width="8.375" style="2" customWidth="1"/>
    <col min="4103" max="4103" width="10.875" style="2" customWidth="1"/>
    <col min="4104" max="4105" width="8.375" style="2" customWidth="1"/>
    <col min="4106" max="4106" width="10.875" style="2" customWidth="1"/>
    <col min="4107" max="4108" width="8.375" style="2" customWidth="1"/>
    <col min="4109" max="4109" width="10.875" style="2" customWidth="1"/>
    <col min="4110" max="4110" width="9.625" style="2"/>
    <col min="4111" max="4111" width="13.375" style="2" customWidth="1"/>
    <col min="4112" max="4112" width="18.375" style="2" customWidth="1"/>
    <col min="4113" max="4125" width="13.375" style="2" customWidth="1"/>
    <col min="4126" max="4126" width="18.375" style="2" customWidth="1"/>
    <col min="4127" max="4200" width="13.375" style="2" customWidth="1"/>
    <col min="4201" max="4352" width="9.625" style="2"/>
    <col min="4353" max="4353" width="13.375" style="2" customWidth="1"/>
    <col min="4354" max="4354" width="22.125" style="2" customWidth="1"/>
    <col min="4355" max="4355" width="12.125" style="2" customWidth="1"/>
    <col min="4356" max="4358" width="8.375" style="2" customWidth="1"/>
    <col min="4359" max="4359" width="10.875" style="2" customWidth="1"/>
    <col min="4360" max="4361" width="8.375" style="2" customWidth="1"/>
    <col min="4362" max="4362" width="10.875" style="2" customWidth="1"/>
    <col min="4363" max="4364" width="8.375" style="2" customWidth="1"/>
    <col min="4365" max="4365" width="10.875" style="2" customWidth="1"/>
    <col min="4366" max="4366" width="9.625" style="2"/>
    <col min="4367" max="4367" width="13.375" style="2" customWidth="1"/>
    <col min="4368" max="4368" width="18.375" style="2" customWidth="1"/>
    <col min="4369" max="4381" width="13.375" style="2" customWidth="1"/>
    <col min="4382" max="4382" width="18.375" style="2" customWidth="1"/>
    <col min="4383" max="4456" width="13.375" style="2" customWidth="1"/>
    <col min="4457" max="4608" width="9.625" style="2"/>
    <col min="4609" max="4609" width="13.375" style="2" customWidth="1"/>
    <col min="4610" max="4610" width="22.125" style="2" customWidth="1"/>
    <col min="4611" max="4611" width="12.125" style="2" customWidth="1"/>
    <col min="4612" max="4614" width="8.375" style="2" customWidth="1"/>
    <col min="4615" max="4615" width="10.875" style="2" customWidth="1"/>
    <col min="4616" max="4617" width="8.375" style="2" customWidth="1"/>
    <col min="4618" max="4618" width="10.875" style="2" customWidth="1"/>
    <col min="4619" max="4620" width="8.375" style="2" customWidth="1"/>
    <col min="4621" max="4621" width="10.875" style="2" customWidth="1"/>
    <col min="4622" max="4622" width="9.625" style="2"/>
    <col min="4623" max="4623" width="13.375" style="2" customWidth="1"/>
    <col min="4624" max="4624" width="18.375" style="2" customWidth="1"/>
    <col min="4625" max="4637" width="13.375" style="2" customWidth="1"/>
    <col min="4638" max="4638" width="18.375" style="2" customWidth="1"/>
    <col min="4639" max="4712" width="13.375" style="2" customWidth="1"/>
    <col min="4713" max="4864" width="9.625" style="2"/>
    <col min="4865" max="4865" width="13.375" style="2" customWidth="1"/>
    <col min="4866" max="4866" width="22.125" style="2" customWidth="1"/>
    <col min="4867" max="4867" width="12.125" style="2" customWidth="1"/>
    <col min="4868" max="4870" width="8.375" style="2" customWidth="1"/>
    <col min="4871" max="4871" width="10.875" style="2" customWidth="1"/>
    <col min="4872" max="4873" width="8.375" style="2" customWidth="1"/>
    <col min="4874" max="4874" width="10.875" style="2" customWidth="1"/>
    <col min="4875" max="4876" width="8.375" style="2" customWidth="1"/>
    <col min="4877" max="4877" width="10.875" style="2" customWidth="1"/>
    <col min="4878" max="4878" width="9.625" style="2"/>
    <col min="4879" max="4879" width="13.375" style="2" customWidth="1"/>
    <col min="4880" max="4880" width="18.375" style="2" customWidth="1"/>
    <col min="4881" max="4893" width="13.375" style="2" customWidth="1"/>
    <col min="4894" max="4894" width="18.375" style="2" customWidth="1"/>
    <col min="4895" max="4968" width="13.375" style="2" customWidth="1"/>
    <col min="4969" max="5120" width="9.625" style="2"/>
    <col min="5121" max="5121" width="13.375" style="2" customWidth="1"/>
    <col min="5122" max="5122" width="22.125" style="2" customWidth="1"/>
    <col min="5123" max="5123" width="12.125" style="2" customWidth="1"/>
    <col min="5124" max="5126" width="8.375" style="2" customWidth="1"/>
    <col min="5127" max="5127" width="10.875" style="2" customWidth="1"/>
    <col min="5128" max="5129" width="8.375" style="2" customWidth="1"/>
    <col min="5130" max="5130" width="10.875" style="2" customWidth="1"/>
    <col min="5131" max="5132" width="8.375" style="2" customWidth="1"/>
    <col min="5133" max="5133" width="10.875" style="2" customWidth="1"/>
    <col min="5134" max="5134" width="9.625" style="2"/>
    <col min="5135" max="5135" width="13.375" style="2" customWidth="1"/>
    <col min="5136" max="5136" width="18.375" style="2" customWidth="1"/>
    <col min="5137" max="5149" width="13.375" style="2" customWidth="1"/>
    <col min="5150" max="5150" width="18.375" style="2" customWidth="1"/>
    <col min="5151" max="5224" width="13.375" style="2" customWidth="1"/>
    <col min="5225" max="5376" width="9.625" style="2"/>
    <col min="5377" max="5377" width="13.375" style="2" customWidth="1"/>
    <col min="5378" max="5378" width="22.125" style="2" customWidth="1"/>
    <col min="5379" max="5379" width="12.125" style="2" customWidth="1"/>
    <col min="5380" max="5382" width="8.375" style="2" customWidth="1"/>
    <col min="5383" max="5383" width="10.875" style="2" customWidth="1"/>
    <col min="5384" max="5385" width="8.375" style="2" customWidth="1"/>
    <col min="5386" max="5386" width="10.875" style="2" customWidth="1"/>
    <col min="5387" max="5388" width="8.375" style="2" customWidth="1"/>
    <col min="5389" max="5389" width="10.875" style="2" customWidth="1"/>
    <col min="5390" max="5390" width="9.625" style="2"/>
    <col min="5391" max="5391" width="13.375" style="2" customWidth="1"/>
    <col min="5392" max="5392" width="18.375" style="2" customWidth="1"/>
    <col min="5393" max="5405" width="13.375" style="2" customWidth="1"/>
    <col min="5406" max="5406" width="18.375" style="2" customWidth="1"/>
    <col min="5407" max="5480" width="13.375" style="2" customWidth="1"/>
    <col min="5481" max="5632" width="9.625" style="2"/>
    <col min="5633" max="5633" width="13.375" style="2" customWidth="1"/>
    <col min="5634" max="5634" width="22.125" style="2" customWidth="1"/>
    <col min="5635" max="5635" width="12.125" style="2" customWidth="1"/>
    <col min="5636" max="5638" width="8.375" style="2" customWidth="1"/>
    <col min="5639" max="5639" width="10.875" style="2" customWidth="1"/>
    <col min="5640" max="5641" width="8.375" style="2" customWidth="1"/>
    <col min="5642" max="5642" width="10.875" style="2" customWidth="1"/>
    <col min="5643" max="5644" width="8.375" style="2" customWidth="1"/>
    <col min="5645" max="5645" width="10.875" style="2" customWidth="1"/>
    <col min="5646" max="5646" width="9.625" style="2"/>
    <col min="5647" max="5647" width="13.375" style="2" customWidth="1"/>
    <col min="5648" max="5648" width="18.375" style="2" customWidth="1"/>
    <col min="5649" max="5661" width="13.375" style="2" customWidth="1"/>
    <col min="5662" max="5662" width="18.375" style="2" customWidth="1"/>
    <col min="5663" max="5736" width="13.375" style="2" customWidth="1"/>
    <col min="5737" max="5888" width="9.625" style="2"/>
    <col min="5889" max="5889" width="13.375" style="2" customWidth="1"/>
    <col min="5890" max="5890" width="22.125" style="2" customWidth="1"/>
    <col min="5891" max="5891" width="12.125" style="2" customWidth="1"/>
    <col min="5892" max="5894" width="8.375" style="2" customWidth="1"/>
    <col min="5895" max="5895" width="10.875" style="2" customWidth="1"/>
    <col min="5896" max="5897" width="8.375" style="2" customWidth="1"/>
    <col min="5898" max="5898" width="10.875" style="2" customWidth="1"/>
    <col min="5899" max="5900" width="8.375" style="2" customWidth="1"/>
    <col min="5901" max="5901" width="10.875" style="2" customWidth="1"/>
    <col min="5902" max="5902" width="9.625" style="2"/>
    <col min="5903" max="5903" width="13.375" style="2" customWidth="1"/>
    <col min="5904" max="5904" width="18.375" style="2" customWidth="1"/>
    <col min="5905" max="5917" width="13.375" style="2" customWidth="1"/>
    <col min="5918" max="5918" width="18.375" style="2" customWidth="1"/>
    <col min="5919" max="5992" width="13.375" style="2" customWidth="1"/>
    <col min="5993" max="6144" width="9.625" style="2"/>
    <col min="6145" max="6145" width="13.375" style="2" customWidth="1"/>
    <col min="6146" max="6146" width="22.125" style="2" customWidth="1"/>
    <col min="6147" max="6147" width="12.125" style="2" customWidth="1"/>
    <col min="6148" max="6150" width="8.375" style="2" customWidth="1"/>
    <col min="6151" max="6151" width="10.875" style="2" customWidth="1"/>
    <col min="6152" max="6153" width="8.375" style="2" customWidth="1"/>
    <col min="6154" max="6154" width="10.875" style="2" customWidth="1"/>
    <col min="6155" max="6156" width="8.375" style="2" customWidth="1"/>
    <col min="6157" max="6157" width="10.875" style="2" customWidth="1"/>
    <col min="6158" max="6158" width="9.625" style="2"/>
    <col min="6159" max="6159" width="13.375" style="2" customWidth="1"/>
    <col min="6160" max="6160" width="18.375" style="2" customWidth="1"/>
    <col min="6161" max="6173" width="13.375" style="2" customWidth="1"/>
    <col min="6174" max="6174" width="18.375" style="2" customWidth="1"/>
    <col min="6175" max="6248" width="13.375" style="2" customWidth="1"/>
    <col min="6249" max="6400" width="9.625" style="2"/>
    <col min="6401" max="6401" width="13.375" style="2" customWidth="1"/>
    <col min="6402" max="6402" width="22.125" style="2" customWidth="1"/>
    <col min="6403" max="6403" width="12.125" style="2" customWidth="1"/>
    <col min="6404" max="6406" width="8.375" style="2" customWidth="1"/>
    <col min="6407" max="6407" width="10.875" style="2" customWidth="1"/>
    <col min="6408" max="6409" width="8.375" style="2" customWidth="1"/>
    <col min="6410" max="6410" width="10.875" style="2" customWidth="1"/>
    <col min="6411" max="6412" width="8.375" style="2" customWidth="1"/>
    <col min="6413" max="6413" width="10.875" style="2" customWidth="1"/>
    <col min="6414" max="6414" width="9.625" style="2"/>
    <col min="6415" max="6415" width="13.375" style="2" customWidth="1"/>
    <col min="6416" max="6416" width="18.375" style="2" customWidth="1"/>
    <col min="6417" max="6429" width="13.375" style="2" customWidth="1"/>
    <col min="6430" max="6430" width="18.375" style="2" customWidth="1"/>
    <col min="6431" max="6504" width="13.375" style="2" customWidth="1"/>
    <col min="6505" max="6656" width="9.625" style="2"/>
    <col min="6657" max="6657" width="13.375" style="2" customWidth="1"/>
    <col min="6658" max="6658" width="22.125" style="2" customWidth="1"/>
    <col min="6659" max="6659" width="12.125" style="2" customWidth="1"/>
    <col min="6660" max="6662" width="8.375" style="2" customWidth="1"/>
    <col min="6663" max="6663" width="10.875" style="2" customWidth="1"/>
    <col min="6664" max="6665" width="8.375" style="2" customWidth="1"/>
    <col min="6666" max="6666" width="10.875" style="2" customWidth="1"/>
    <col min="6667" max="6668" width="8.375" style="2" customWidth="1"/>
    <col min="6669" max="6669" width="10.875" style="2" customWidth="1"/>
    <col min="6670" max="6670" width="9.625" style="2"/>
    <col min="6671" max="6671" width="13.375" style="2" customWidth="1"/>
    <col min="6672" max="6672" width="18.375" style="2" customWidth="1"/>
    <col min="6673" max="6685" width="13.375" style="2" customWidth="1"/>
    <col min="6686" max="6686" width="18.375" style="2" customWidth="1"/>
    <col min="6687" max="6760" width="13.375" style="2" customWidth="1"/>
    <col min="6761" max="6912" width="9.625" style="2"/>
    <col min="6913" max="6913" width="13.375" style="2" customWidth="1"/>
    <col min="6914" max="6914" width="22.125" style="2" customWidth="1"/>
    <col min="6915" max="6915" width="12.125" style="2" customWidth="1"/>
    <col min="6916" max="6918" width="8.375" style="2" customWidth="1"/>
    <col min="6919" max="6919" width="10.875" style="2" customWidth="1"/>
    <col min="6920" max="6921" width="8.375" style="2" customWidth="1"/>
    <col min="6922" max="6922" width="10.875" style="2" customWidth="1"/>
    <col min="6923" max="6924" width="8.375" style="2" customWidth="1"/>
    <col min="6925" max="6925" width="10.875" style="2" customWidth="1"/>
    <col min="6926" max="6926" width="9.625" style="2"/>
    <col min="6927" max="6927" width="13.375" style="2" customWidth="1"/>
    <col min="6928" max="6928" width="18.375" style="2" customWidth="1"/>
    <col min="6929" max="6941" width="13.375" style="2" customWidth="1"/>
    <col min="6942" max="6942" width="18.375" style="2" customWidth="1"/>
    <col min="6943" max="7016" width="13.375" style="2" customWidth="1"/>
    <col min="7017" max="7168" width="9.625" style="2"/>
    <col min="7169" max="7169" width="13.375" style="2" customWidth="1"/>
    <col min="7170" max="7170" width="22.125" style="2" customWidth="1"/>
    <col min="7171" max="7171" width="12.125" style="2" customWidth="1"/>
    <col min="7172" max="7174" width="8.375" style="2" customWidth="1"/>
    <col min="7175" max="7175" width="10.875" style="2" customWidth="1"/>
    <col min="7176" max="7177" width="8.375" style="2" customWidth="1"/>
    <col min="7178" max="7178" width="10.875" style="2" customWidth="1"/>
    <col min="7179" max="7180" width="8.375" style="2" customWidth="1"/>
    <col min="7181" max="7181" width="10.875" style="2" customWidth="1"/>
    <col min="7182" max="7182" width="9.625" style="2"/>
    <col min="7183" max="7183" width="13.375" style="2" customWidth="1"/>
    <col min="7184" max="7184" width="18.375" style="2" customWidth="1"/>
    <col min="7185" max="7197" width="13.375" style="2" customWidth="1"/>
    <col min="7198" max="7198" width="18.375" style="2" customWidth="1"/>
    <col min="7199" max="7272" width="13.375" style="2" customWidth="1"/>
    <col min="7273" max="7424" width="9.625" style="2"/>
    <col min="7425" max="7425" width="13.375" style="2" customWidth="1"/>
    <col min="7426" max="7426" width="22.125" style="2" customWidth="1"/>
    <col min="7427" max="7427" width="12.125" style="2" customWidth="1"/>
    <col min="7428" max="7430" width="8.375" style="2" customWidth="1"/>
    <col min="7431" max="7431" width="10.875" style="2" customWidth="1"/>
    <col min="7432" max="7433" width="8.375" style="2" customWidth="1"/>
    <col min="7434" max="7434" width="10.875" style="2" customWidth="1"/>
    <col min="7435" max="7436" width="8.375" style="2" customWidth="1"/>
    <col min="7437" max="7437" width="10.875" style="2" customWidth="1"/>
    <col min="7438" max="7438" width="9.625" style="2"/>
    <col min="7439" max="7439" width="13.375" style="2" customWidth="1"/>
    <col min="7440" max="7440" width="18.375" style="2" customWidth="1"/>
    <col min="7441" max="7453" width="13.375" style="2" customWidth="1"/>
    <col min="7454" max="7454" width="18.375" style="2" customWidth="1"/>
    <col min="7455" max="7528" width="13.375" style="2" customWidth="1"/>
    <col min="7529" max="7680" width="9.625" style="2"/>
    <col min="7681" max="7681" width="13.375" style="2" customWidth="1"/>
    <col min="7682" max="7682" width="22.125" style="2" customWidth="1"/>
    <col min="7683" max="7683" width="12.125" style="2" customWidth="1"/>
    <col min="7684" max="7686" width="8.375" style="2" customWidth="1"/>
    <col min="7687" max="7687" width="10.875" style="2" customWidth="1"/>
    <col min="7688" max="7689" width="8.375" style="2" customWidth="1"/>
    <col min="7690" max="7690" width="10.875" style="2" customWidth="1"/>
    <col min="7691" max="7692" width="8.375" style="2" customWidth="1"/>
    <col min="7693" max="7693" width="10.875" style="2" customWidth="1"/>
    <col min="7694" max="7694" width="9.625" style="2"/>
    <col min="7695" max="7695" width="13.375" style="2" customWidth="1"/>
    <col min="7696" max="7696" width="18.375" style="2" customWidth="1"/>
    <col min="7697" max="7709" width="13.375" style="2" customWidth="1"/>
    <col min="7710" max="7710" width="18.375" style="2" customWidth="1"/>
    <col min="7711" max="7784" width="13.375" style="2" customWidth="1"/>
    <col min="7785" max="7936" width="9.625" style="2"/>
    <col min="7937" max="7937" width="13.375" style="2" customWidth="1"/>
    <col min="7938" max="7938" width="22.125" style="2" customWidth="1"/>
    <col min="7939" max="7939" width="12.125" style="2" customWidth="1"/>
    <col min="7940" max="7942" width="8.375" style="2" customWidth="1"/>
    <col min="7943" max="7943" width="10.875" style="2" customWidth="1"/>
    <col min="7944" max="7945" width="8.375" style="2" customWidth="1"/>
    <col min="7946" max="7946" width="10.875" style="2" customWidth="1"/>
    <col min="7947" max="7948" width="8.375" style="2" customWidth="1"/>
    <col min="7949" max="7949" width="10.875" style="2" customWidth="1"/>
    <col min="7950" max="7950" width="9.625" style="2"/>
    <col min="7951" max="7951" width="13.375" style="2" customWidth="1"/>
    <col min="7952" max="7952" width="18.375" style="2" customWidth="1"/>
    <col min="7953" max="7965" width="13.375" style="2" customWidth="1"/>
    <col min="7966" max="7966" width="18.375" style="2" customWidth="1"/>
    <col min="7967" max="8040" width="13.375" style="2" customWidth="1"/>
    <col min="8041" max="8192" width="9.625" style="2"/>
    <col min="8193" max="8193" width="13.375" style="2" customWidth="1"/>
    <col min="8194" max="8194" width="22.125" style="2" customWidth="1"/>
    <col min="8195" max="8195" width="12.125" style="2" customWidth="1"/>
    <col min="8196" max="8198" width="8.375" style="2" customWidth="1"/>
    <col min="8199" max="8199" width="10.875" style="2" customWidth="1"/>
    <col min="8200" max="8201" width="8.375" style="2" customWidth="1"/>
    <col min="8202" max="8202" width="10.875" style="2" customWidth="1"/>
    <col min="8203" max="8204" width="8.375" style="2" customWidth="1"/>
    <col min="8205" max="8205" width="10.875" style="2" customWidth="1"/>
    <col min="8206" max="8206" width="9.625" style="2"/>
    <col min="8207" max="8207" width="13.375" style="2" customWidth="1"/>
    <col min="8208" max="8208" width="18.375" style="2" customWidth="1"/>
    <col min="8209" max="8221" width="13.375" style="2" customWidth="1"/>
    <col min="8222" max="8222" width="18.375" style="2" customWidth="1"/>
    <col min="8223" max="8296" width="13.375" style="2" customWidth="1"/>
    <col min="8297" max="8448" width="9.625" style="2"/>
    <col min="8449" max="8449" width="13.375" style="2" customWidth="1"/>
    <col min="8450" max="8450" width="22.125" style="2" customWidth="1"/>
    <col min="8451" max="8451" width="12.125" style="2" customWidth="1"/>
    <col min="8452" max="8454" width="8.375" style="2" customWidth="1"/>
    <col min="8455" max="8455" width="10.875" style="2" customWidth="1"/>
    <col min="8456" max="8457" width="8.375" style="2" customWidth="1"/>
    <col min="8458" max="8458" width="10.875" style="2" customWidth="1"/>
    <col min="8459" max="8460" width="8.375" style="2" customWidth="1"/>
    <col min="8461" max="8461" width="10.875" style="2" customWidth="1"/>
    <col min="8462" max="8462" width="9.625" style="2"/>
    <col min="8463" max="8463" width="13.375" style="2" customWidth="1"/>
    <col min="8464" max="8464" width="18.375" style="2" customWidth="1"/>
    <col min="8465" max="8477" width="13.375" style="2" customWidth="1"/>
    <col min="8478" max="8478" width="18.375" style="2" customWidth="1"/>
    <col min="8479" max="8552" width="13.375" style="2" customWidth="1"/>
    <col min="8553" max="8704" width="9.625" style="2"/>
    <col min="8705" max="8705" width="13.375" style="2" customWidth="1"/>
    <col min="8706" max="8706" width="22.125" style="2" customWidth="1"/>
    <col min="8707" max="8707" width="12.125" style="2" customWidth="1"/>
    <col min="8708" max="8710" width="8.375" style="2" customWidth="1"/>
    <col min="8711" max="8711" width="10.875" style="2" customWidth="1"/>
    <col min="8712" max="8713" width="8.375" style="2" customWidth="1"/>
    <col min="8714" max="8714" width="10.875" style="2" customWidth="1"/>
    <col min="8715" max="8716" width="8.375" style="2" customWidth="1"/>
    <col min="8717" max="8717" width="10.875" style="2" customWidth="1"/>
    <col min="8718" max="8718" width="9.625" style="2"/>
    <col min="8719" max="8719" width="13.375" style="2" customWidth="1"/>
    <col min="8720" max="8720" width="18.375" style="2" customWidth="1"/>
    <col min="8721" max="8733" width="13.375" style="2" customWidth="1"/>
    <col min="8734" max="8734" width="18.375" style="2" customWidth="1"/>
    <col min="8735" max="8808" width="13.375" style="2" customWidth="1"/>
    <col min="8809" max="8960" width="9.625" style="2"/>
    <col min="8961" max="8961" width="13.375" style="2" customWidth="1"/>
    <col min="8962" max="8962" width="22.125" style="2" customWidth="1"/>
    <col min="8963" max="8963" width="12.125" style="2" customWidth="1"/>
    <col min="8964" max="8966" width="8.375" style="2" customWidth="1"/>
    <col min="8967" max="8967" width="10.875" style="2" customWidth="1"/>
    <col min="8968" max="8969" width="8.375" style="2" customWidth="1"/>
    <col min="8970" max="8970" width="10.875" style="2" customWidth="1"/>
    <col min="8971" max="8972" width="8.375" style="2" customWidth="1"/>
    <col min="8973" max="8973" width="10.875" style="2" customWidth="1"/>
    <col min="8974" max="8974" width="9.625" style="2"/>
    <col min="8975" max="8975" width="13.375" style="2" customWidth="1"/>
    <col min="8976" max="8976" width="18.375" style="2" customWidth="1"/>
    <col min="8977" max="8989" width="13.375" style="2" customWidth="1"/>
    <col min="8990" max="8990" width="18.375" style="2" customWidth="1"/>
    <col min="8991" max="9064" width="13.375" style="2" customWidth="1"/>
    <col min="9065" max="9216" width="9.625" style="2"/>
    <col min="9217" max="9217" width="13.375" style="2" customWidth="1"/>
    <col min="9218" max="9218" width="22.125" style="2" customWidth="1"/>
    <col min="9219" max="9219" width="12.125" style="2" customWidth="1"/>
    <col min="9220" max="9222" width="8.375" style="2" customWidth="1"/>
    <col min="9223" max="9223" width="10.875" style="2" customWidth="1"/>
    <col min="9224" max="9225" width="8.375" style="2" customWidth="1"/>
    <col min="9226" max="9226" width="10.875" style="2" customWidth="1"/>
    <col min="9227" max="9228" width="8.375" style="2" customWidth="1"/>
    <col min="9229" max="9229" width="10.875" style="2" customWidth="1"/>
    <col min="9230" max="9230" width="9.625" style="2"/>
    <col min="9231" max="9231" width="13.375" style="2" customWidth="1"/>
    <col min="9232" max="9232" width="18.375" style="2" customWidth="1"/>
    <col min="9233" max="9245" width="13.375" style="2" customWidth="1"/>
    <col min="9246" max="9246" width="18.375" style="2" customWidth="1"/>
    <col min="9247" max="9320" width="13.375" style="2" customWidth="1"/>
    <col min="9321" max="9472" width="9.625" style="2"/>
    <col min="9473" max="9473" width="13.375" style="2" customWidth="1"/>
    <col min="9474" max="9474" width="22.125" style="2" customWidth="1"/>
    <col min="9475" max="9475" width="12.125" style="2" customWidth="1"/>
    <col min="9476" max="9478" width="8.375" style="2" customWidth="1"/>
    <col min="9479" max="9479" width="10.875" style="2" customWidth="1"/>
    <col min="9480" max="9481" width="8.375" style="2" customWidth="1"/>
    <col min="9482" max="9482" width="10.875" style="2" customWidth="1"/>
    <col min="9483" max="9484" width="8.375" style="2" customWidth="1"/>
    <col min="9485" max="9485" width="10.875" style="2" customWidth="1"/>
    <col min="9486" max="9486" width="9.625" style="2"/>
    <col min="9487" max="9487" width="13.375" style="2" customWidth="1"/>
    <col min="9488" max="9488" width="18.375" style="2" customWidth="1"/>
    <col min="9489" max="9501" width="13.375" style="2" customWidth="1"/>
    <col min="9502" max="9502" width="18.375" style="2" customWidth="1"/>
    <col min="9503" max="9576" width="13.375" style="2" customWidth="1"/>
    <col min="9577" max="9728" width="9.625" style="2"/>
    <col min="9729" max="9729" width="13.375" style="2" customWidth="1"/>
    <col min="9730" max="9730" width="22.125" style="2" customWidth="1"/>
    <col min="9731" max="9731" width="12.125" style="2" customWidth="1"/>
    <col min="9732" max="9734" width="8.375" style="2" customWidth="1"/>
    <col min="9735" max="9735" width="10.875" style="2" customWidth="1"/>
    <col min="9736" max="9737" width="8.375" style="2" customWidth="1"/>
    <col min="9738" max="9738" width="10.875" style="2" customWidth="1"/>
    <col min="9739" max="9740" width="8.375" style="2" customWidth="1"/>
    <col min="9741" max="9741" width="10.875" style="2" customWidth="1"/>
    <col min="9742" max="9742" width="9.625" style="2"/>
    <col min="9743" max="9743" width="13.375" style="2" customWidth="1"/>
    <col min="9744" max="9744" width="18.375" style="2" customWidth="1"/>
    <col min="9745" max="9757" width="13.375" style="2" customWidth="1"/>
    <col min="9758" max="9758" width="18.375" style="2" customWidth="1"/>
    <col min="9759" max="9832" width="13.375" style="2" customWidth="1"/>
    <col min="9833" max="9984" width="9.625" style="2"/>
    <col min="9985" max="9985" width="13.375" style="2" customWidth="1"/>
    <col min="9986" max="9986" width="22.125" style="2" customWidth="1"/>
    <col min="9987" max="9987" width="12.125" style="2" customWidth="1"/>
    <col min="9988" max="9990" width="8.375" style="2" customWidth="1"/>
    <col min="9991" max="9991" width="10.875" style="2" customWidth="1"/>
    <col min="9992" max="9993" width="8.375" style="2" customWidth="1"/>
    <col min="9994" max="9994" width="10.875" style="2" customWidth="1"/>
    <col min="9995" max="9996" width="8.375" style="2" customWidth="1"/>
    <col min="9997" max="9997" width="10.875" style="2" customWidth="1"/>
    <col min="9998" max="9998" width="9.625" style="2"/>
    <col min="9999" max="9999" width="13.375" style="2" customWidth="1"/>
    <col min="10000" max="10000" width="18.375" style="2" customWidth="1"/>
    <col min="10001" max="10013" width="13.375" style="2" customWidth="1"/>
    <col min="10014" max="10014" width="18.375" style="2" customWidth="1"/>
    <col min="10015" max="10088" width="13.375" style="2" customWidth="1"/>
    <col min="10089" max="10240" width="9.62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8.375" style="2" customWidth="1"/>
    <col min="10247" max="10247" width="10.875" style="2" customWidth="1"/>
    <col min="10248" max="10249" width="8.375" style="2" customWidth="1"/>
    <col min="10250" max="10250" width="10.875" style="2" customWidth="1"/>
    <col min="10251" max="10252" width="8.375" style="2" customWidth="1"/>
    <col min="10253" max="10253" width="10.875" style="2" customWidth="1"/>
    <col min="10254" max="10254" width="9.625" style="2"/>
    <col min="10255" max="10255" width="13.375" style="2" customWidth="1"/>
    <col min="10256" max="10256" width="18.375" style="2" customWidth="1"/>
    <col min="10257" max="10269" width="13.375" style="2" customWidth="1"/>
    <col min="10270" max="10270" width="18.375" style="2" customWidth="1"/>
    <col min="10271" max="10344" width="13.375" style="2" customWidth="1"/>
    <col min="10345" max="10496" width="9.62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8.375" style="2" customWidth="1"/>
    <col min="10503" max="10503" width="10.875" style="2" customWidth="1"/>
    <col min="10504" max="10505" width="8.375" style="2" customWidth="1"/>
    <col min="10506" max="10506" width="10.875" style="2" customWidth="1"/>
    <col min="10507" max="10508" width="8.375" style="2" customWidth="1"/>
    <col min="10509" max="10509" width="10.875" style="2" customWidth="1"/>
    <col min="10510" max="10510" width="9.625" style="2"/>
    <col min="10511" max="10511" width="13.375" style="2" customWidth="1"/>
    <col min="10512" max="10512" width="18.375" style="2" customWidth="1"/>
    <col min="10513" max="10525" width="13.375" style="2" customWidth="1"/>
    <col min="10526" max="10526" width="18.375" style="2" customWidth="1"/>
    <col min="10527" max="10600" width="13.375" style="2" customWidth="1"/>
    <col min="10601" max="10752" width="9.62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8.375" style="2" customWidth="1"/>
    <col min="10759" max="10759" width="10.875" style="2" customWidth="1"/>
    <col min="10760" max="10761" width="8.375" style="2" customWidth="1"/>
    <col min="10762" max="10762" width="10.875" style="2" customWidth="1"/>
    <col min="10763" max="10764" width="8.375" style="2" customWidth="1"/>
    <col min="10765" max="10765" width="10.875" style="2" customWidth="1"/>
    <col min="10766" max="10766" width="9.625" style="2"/>
    <col min="10767" max="10767" width="13.375" style="2" customWidth="1"/>
    <col min="10768" max="10768" width="18.375" style="2" customWidth="1"/>
    <col min="10769" max="10781" width="13.375" style="2" customWidth="1"/>
    <col min="10782" max="10782" width="18.375" style="2" customWidth="1"/>
    <col min="10783" max="10856" width="13.375" style="2" customWidth="1"/>
    <col min="10857" max="11008" width="9.62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8.375" style="2" customWidth="1"/>
    <col min="11015" max="11015" width="10.875" style="2" customWidth="1"/>
    <col min="11016" max="11017" width="8.375" style="2" customWidth="1"/>
    <col min="11018" max="11018" width="10.875" style="2" customWidth="1"/>
    <col min="11019" max="11020" width="8.375" style="2" customWidth="1"/>
    <col min="11021" max="11021" width="10.875" style="2" customWidth="1"/>
    <col min="11022" max="11022" width="9.625" style="2"/>
    <col min="11023" max="11023" width="13.375" style="2" customWidth="1"/>
    <col min="11024" max="11024" width="18.375" style="2" customWidth="1"/>
    <col min="11025" max="11037" width="13.375" style="2" customWidth="1"/>
    <col min="11038" max="11038" width="18.375" style="2" customWidth="1"/>
    <col min="11039" max="11112" width="13.375" style="2" customWidth="1"/>
    <col min="11113" max="11264" width="9.62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8.375" style="2" customWidth="1"/>
    <col min="11271" max="11271" width="10.875" style="2" customWidth="1"/>
    <col min="11272" max="11273" width="8.375" style="2" customWidth="1"/>
    <col min="11274" max="11274" width="10.875" style="2" customWidth="1"/>
    <col min="11275" max="11276" width="8.375" style="2" customWidth="1"/>
    <col min="11277" max="11277" width="10.875" style="2" customWidth="1"/>
    <col min="11278" max="11278" width="9.625" style="2"/>
    <col min="11279" max="11279" width="13.375" style="2" customWidth="1"/>
    <col min="11280" max="11280" width="18.375" style="2" customWidth="1"/>
    <col min="11281" max="11293" width="13.375" style="2" customWidth="1"/>
    <col min="11294" max="11294" width="18.375" style="2" customWidth="1"/>
    <col min="11295" max="11368" width="13.375" style="2" customWidth="1"/>
    <col min="11369" max="11520" width="9.62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8.375" style="2" customWidth="1"/>
    <col min="11527" max="11527" width="10.875" style="2" customWidth="1"/>
    <col min="11528" max="11529" width="8.375" style="2" customWidth="1"/>
    <col min="11530" max="11530" width="10.875" style="2" customWidth="1"/>
    <col min="11531" max="11532" width="8.375" style="2" customWidth="1"/>
    <col min="11533" max="11533" width="10.875" style="2" customWidth="1"/>
    <col min="11534" max="11534" width="9.625" style="2"/>
    <col min="11535" max="11535" width="13.375" style="2" customWidth="1"/>
    <col min="11536" max="11536" width="18.375" style="2" customWidth="1"/>
    <col min="11537" max="11549" width="13.375" style="2" customWidth="1"/>
    <col min="11550" max="11550" width="18.375" style="2" customWidth="1"/>
    <col min="11551" max="11624" width="13.375" style="2" customWidth="1"/>
    <col min="11625" max="11776" width="9.62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8.375" style="2" customWidth="1"/>
    <col min="11783" max="11783" width="10.875" style="2" customWidth="1"/>
    <col min="11784" max="11785" width="8.375" style="2" customWidth="1"/>
    <col min="11786" max="11786" width="10.875" style="2" customWidth="1"/>
    <col min="11787" max="11788" width="8.375" style="2" customWidth="1"/>
    <col min="11789" max="11789" width="10.875" style="2" customWidth="1"/>
    <col min="11790" max="11790" width="9.625" style="2"/>
    <col min="11791" max="11791" width="13.375" style="2" customWidth="1"/>
    <col min="11792" max="11792" width="18.375" style="2" customWidth="1"/>
    <col min="11793" max="11805" width="13.375" style="2" customWidth="1"/>
    <col min="11806" max="11806" width="18.375" style="2" customWidth="1"/>
    <col min="11807" max="11880" width="13.375" style="2" customWidth="1"/>
    <col min="11881" max="12032" width="9.62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8.375" style="2" customWidth="1"/>
    <col min="12039" max="12039" width="10.875" style="2" customWidth="1"/>
    <col min="12040" max="12041" width="8.375" style="2" customWidth="1"/>
    <col min="12042" max="12042" width="10.875" style="2" customWidth="1"/>
    <col min="12043" max="12044" width="8.375" style="2" customWidth="1"/>
    <col min="12045" max="12045" width="10.875" style="2" customWidth="1"/>
    <col min="12046" max="12046" width="9.625" style="2"/>
    <col min="12047" max="12047" width="13.375" style="2" customWidth="1"/>
    <col min="12048" max="12048" width="18.375" style="2" customWidth="1"/>
    <col min="12049" max="12061" width="13.375" style="2" customWidth="1"/>
    <col min="12062" max="12062" width="18.375" style="2" customWidth="1"/>
    <col min="12063" max="12136" width="13.375" style="2" customWidth="1"/>
    <col min="12137" max="12288" width="9.62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8.375" style="2" customWidth="1"/>
    <col min="12295" max="12295" width="10.875" style="2" customWidth="1"/>
    <col min="12296" max="12297" width="8.375" style="2" customWidth="1"/>
    <col min="12298" max="12298" width="10.875" style="2" customWidth="1"/>
    <col min="12299" max="12300" width="8.375" style="2" customWidth="1"/>
    <col min="12301" max="12301" width="10.875" style="2" customWidth="1"/>
    <col min="12302" max="12302" width="9.625" style="2"/>
    <col min="12303" max="12303" width="13.375" style="2" customWidth="1"/>
    <col min="12304" max="12304" width="18.375" style="2" customWidth="1"/>
    <col min="12305" max="12317" width="13.375" style="2" customWidth="1"/>
    <col min="12318" max="12318" width="18.375" style="2" customWidth="1"/>
    <col min="12319" max="12392" width="13.375" style="2" customWidth="1"/>
    <col min="12393" max="12544" width="9.62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8.375" style="2" customWidth="1"/>
    <col min="12551" max="12551" width="10.875" style="2" customWidth="1"/>
    <col min="12552" max="12553" width="8.375" style="2" customWidth="1"/>
    <col min="12554" max="12554" width="10.875" style="2" customWidth="1"/>
    <col min="12555" max="12556" width="8.375" style="2" customWidth="1"/>
    <col min="12557" max="12557" width="10.875" style="2" customWidth="1"/>
    <col min="12558" max="12558" width="9.625" style="2"/>
    <col min="12559" max="12559" width="13.375" style="2" customWidth="1"/>
    <col min="12560" max="12560" width="18.375" style="2" customWidth="1"/>
    <col min="12561" max="12573" width="13.375" style="2" customWidth="1"/>
    <col min="12574" max="12574" width="18.375" style="2" customWidth="1"/>
    <col min="12575" max="12648" width="13.375" style="2" customWidth="1"/>
    <col min="12649" max="12800" width="9.62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8.375" style="2" customWidth="1"/>
    <col min="12807" max="12807" width="10.875" style="2" customWidth="1"/>
    <col min="12808" max="12809" width="8.375" style="2" customWidth="1"/>
    <col min="12810" max="12810" width="10.875" style="2" customWidth="1"/>
    <col min="12811" max="12812" width="8.375" style="2" customWidth="1"/>
    <col min="12813" max="12813" width="10.875" style="2" customWidth="1"/>
    <col min="12814" max="12814" width="9.625" style="2"/>
    <col min="12815" max="12815" width="13.375" style="2" customWidth="1"/>
    <col min="12816" max="12816" width="18.375" style="2" customWidth="1"/>
    <col min="12817" max="12829" width="13.375" style="2" customWidth="1"/>
    <col min="12830" max="12830" width="18.375" style="2" customWidth="1"/>
    <col min="12831" max="12904" width="13.375" style="2" customWidth="1"/>
    <col min="12905" max="13056" width="9.62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8.375" style="2" customWidth="1"/>
    <col min="13063" max="13063" width="10.875" style="2" customWidth="1"/>
    <col min="13064" max="13065" width="8.375" style="2" customWidth="1"/>
    <col min="13066" max="13066" width="10.875" style="2" customWidth="1"/>
    <col min="13067" max="13068" width="8.375" style="2" customWidth="1"/>
    <col min="13069" max="13069" width="10.875" style="2" customWidth="1"/>
    <col min="13070" max="13070" width="9.625" style="2"/>
    <col min="13071" max="13071" width="13.375" style="2" customWidth="1"/>
    <col min="13072" max="13072" width="18.375" style="2" customWidth="1"/>
    <col min="13073" max="13085" width="13.375" style="2" customWidth="1"/>
    <col min="13086" max="13086" width="18.375" style="2" customWidth="1"/>
    <col min="13087" max="13160" width="13.375" style="2" customWidth="1"/>
    <col min="13161" max="13312" width="9.62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8.375" style="2" customWidth="1"/>
    <col min="13319" max="13319" width="10.875" style="2" customWidth="1"/>
    <col min="13320" max="13321" width="8.375" style="2" customWidth="1"/>
    <col min="13322" max="13322" width="10.875" style="2" customWidth="1"/>
    <col min="13323" max="13324" width="8.375" style="2" customWidth="1"/>
    <col min="13325" max="13325" width="10.875" style="2" customWidth="1"/>
    <col min="13326" max="13326" width="9.625" style="2"/>
    <col min="13327" max="13327" width="13.375" style="2" customWidth="1"/>
    <col min="13328" max="13328" width="18.375" style="2" customWidth="1"/>
    <col min="13329" max="13341" width="13.375" style="2" customWidth="1"/>
    <col min="13342" max="13342" width="18.375" style="2" customWidth="1"/>
    <col min="13343" max="13416" width="13.375" style="2" customWidth="1"/>
    <col min="13417" max="13568" width="9.62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8.375" style="2" customWidth="1"/>
    <col min="13575" max="13575" width="10.875" style="2" customWidth="1"/>
    <col min="13576" max="13577" width="8.375" style="2" customWidth="1"/>
    <col min="13578" max="13578" width="10.875" style="2" customWidth="1"/>
    <col min="13579" max="13580" width="8.375" style="2" customWidth="1"/>
    <col min="13581" max="13581" width="10.875" style="2" customWidth="1"/>
    <col min="13582" max="13582" width="9.625" style="2"/>
    <col min="13583" max="13583" width="13.375" style="2" customWidth="1"/>
    <col min="13584" max="13584" width="18.375" style="2" customWidth="1"/>
    <col min="13585" max="13597" width="13.375" style="2" customWidth="1"/>
    <col min="13598" max="13598" width="18.375" style="2" customWidth="1"/>
    <col min="13599" max="13672" width="13.375" style="2" customWidth="1"/>
    <col min="13673" max="13824" width="9.62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8.375" style="2" customWidth="1"/>
    <col min="13831" max="13831" width="10.875" style="2" customWidth="1"/>
    <col min="13832" max="13833" width="8.375" style="2" customWidth="1"/>
    <col min="13834" max="13834" width="10.875" style="2" customWidth="1"/>
    <col min="13835" max="13836" width="8.375" style="2" customWidth="1"/>
    <col min="13837" max="13837" width="10.875" style="2" customWidth="1"/>
    <col min="13838" max="13838" width="9.625" style="2"/>
    <col min="13839" max="13839" width="13.375" style="2" customWidth="1"/>
    <col min="13840" max="13840" width="18.375" style="2" customWidth="1"/>
    <col min="13841" max="13853" width="13.375" style="2" customWidth="1"/>
    <col min="13854" max="13854" width="18.375" style="2" customWidth="1"/>
    <col min="13855" max="13928" width="13.375" style="2" customWidth="1"/>
    <col min="13929" max="14080" width="9.62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8.375" style="2" customWidth="1"/>
    <col min="14087" max="14087" width="10.875" style="2" customWidth="1"/>
    <col min="14088" max="14089" width="8.375" style="2" customWidth="1"/>
    <col min="14090" max="14090" width="10.875" style="2" customWidth="1"/>
    <col min="14091" max="14092" width="8.375" style="2" customWidth="1"/>
    <col min="14093" max="14093" width="10.875" style="2" customWidth="1"/>
    <col min="14094" max="14094" width="9.625" style="2"/>
    <col min="14095" max="14095" width="13.375" style="2" customWidth="1"/>
    <col min="14096" max="14096" width="18.375" style="2" customWidth="1"/>
    <col min="14097" max="14109" width="13.375" style="2" customWidth="1"/>
    <col min="14110" max="14110" width="18.375" style="2" customWidth="1"/>
    <col min="14111" max="14184" width="13.375" style="2" customWidth="1"/>
    <col min="14185" max="14336" width="9.62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8.375" style="2" customWidth="1"/>
    <col min="14343" max="14343" width="10.875" style="2" customWidth="1"/>
    <col min="14344" max="14345" width="8.375" style="2" customWidth="1"/>
    <col min="14346" max="14346" width="10.875" style="2" customWidth="1"/>
    <col min="14347" max="14348" width="8.375" style="2" customWidth="1"/>
    <col min="14349" max="14349" width="10.875" style="2" customWidth="1"/>
    <col min="14350" max="14350" width="9.625" style="2"/>
    <col min="14351" max="14351" width="13.375" style="2" customWidth="1"/>
    <col min="14352" max="14352" width="18.375" style="2" customWidth="1"/>
    <col min="14353" max="14365" width="13.375" style="2" customWidth="1"/>
    <col min="14366" max="14366" width="18.375" style="2" customWidth="1"/>
    <col min="14367" max="14440" width="13.375" style="2" customWidth="1"/>
    <col min="14441" max="14592" width="9.62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8.375" style="2" customWidth="1"/>
    <col min="14599" max="14599" width="10.875" style="2" customWidth="1"/>
    <col min="14600" max="14601" width="8.375" style="2" customWidth="1"/>
    <col min="14602" max="14602" width="10.875" style="2" customWidth="1"/>
    <col min="14603" max="14604" width="8.375" style="2" customWidth="1"/>
    <col min="14605" max="14605" width="10.875" style="2" customWidth="1"/>
    <col min="14606" max="14606" width="9.625" style="2"/>
    <col min="14607" max="14607" width="13.375" style="2" customWidth="1"/>
    <col min="14608" max="14608" width="18.375" style="2" customWidth="1"/>
    <col min="14609" max="14621" width="13.375" style="2" customWidth="1"/>
    <col min="14622" max="14622" width="18.375" style="2" customWidth="1"/>
    <col min="14623" max="14696" width="13.375" style="2" customWidth="1"/>
    <col min="14697" max="14848" width="9.62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8.375" style="2" customWidth="1"/>
    <col min="14855" max="14855" width="10.875" style="2" customWidth="1"/>
    <col min="14856" max="14857" width="8.375" style="2" customWidth="1"/>
    <col min="14858" max="14858" width="10.875" style="2" customWidth="1"/>
    <col min="14859" max="14860" width="8.375" style="2" customWidth="1"/>
    <col min="14861" max="14861" width="10.875" style="2" customWidth="1"/>
    <col min="14862" max="14862" width="9.625" style="2"/>
    <col min="14863" max="14863" width="13.375" style="2" customWidth="1"/>
    <col min="14864" max="14864" width="18.375" style="2" customWidth="1"/>
    <col min="14865" max="14877" width="13.375" style="2" customWidth="1"/>
    <col min="14878" max="14878" width="18.375" style="2" customWidth="1"/>
    <col min="14879" max="14952" width="13.375" style="2" customWidth="1"/>
    <col min="14953" max="15104" width="9.62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8.375" style="2" customWidth="1"/>
    <col min="15111" max="15111" width="10.875" style="2" customWidth="1"/>
    <col min="15112" max="15113" width="8.375" style="2" customWidth="1"/>
    <col min="15114" max="15114" width="10.875" style="2" customWidth="1"/>
    <col min="15115" max="15116" width="8.375" style="2" customWidth="1"/>
    <col min="15117" max="15117" width="10.875" style="2" customWidth="1"/>
    <col min="15118" max="15118" width="9.625" style="2"/>
    <col min="15119" max="15119" width="13.375" style="2" customWidth="1"/>
    <col min="15120" max="15120" width="18.375" style="2" customWidth="1"/>
    <col min="15121" max="15133" width="13.375" style="2" customWidth="1"/>
    <col min="15134" max="15134" width="18.375" style="2" customWidth="1"/>
    <col min="15135" max="15208" width="13.375" style="2" customWidth="1"/>
    <col min="15209" max="15360" width="9.62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8.375" style="2" customWidth="1"/>
    <col min="15367" max="15367" width="10.875" style="2" customWidth="1"/>
    <col min="15368" max="15369" width="8.375" style="2" customWidth="1"/>
    <col min="15370" max="15370" width="10.875" style="2" customWidth="1"/>
    <col min="15371" max="15372" width="8.375" style="2" customWidth="1"/>
    <col min="15373" max="15373" width="10.875" style="2" customWidth="1"/>
    <col min="15374" max="15374" width="9.625" style="2"/>
    <col min="15375" max="15375" width="13.375" style="2" customWidth="1"/>
    <col min="15376" max="15376" width="18.375" style="2" customWidth="1"/>
    <col min="15377" max="15389" width="13.375" style="2" customWidth="1"/>
    <col min="15390" max="15390" width="18.375" style="2" customWidth="1"/>
    <col min="15391" max="15464" width="13.375" style="2" customWidth="1"/>
    <col min="15465" max="15616" width="9.62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8.375" style="2" customWidth="1"/>
    <col min="15623" max="15623" width="10.875" style="2" customWidth="1"/>
    <col min="15624" max="15625" width="8.375" style="2" customWidth="1"/>
    <col min="15626" max="15626" width="10.875" style="2" customWidth="1"/>
    <col min="15627" max="15628" width="8.375" style="2" customWidth="1"/>
    <col min="15629" max="15629" width="10.875" style="2" customWidth="1"/>
    <col min="15630" max="15630" width="9.625" style="2"/>
    <col min="15631" max="15631" width="13.375" style="2" customWidth="1"/>
    <col min="15632" max="15632" width="18.375" style="2" customWidth="1"/>
    <col min="15633" max="15645" width="13.375" style="2" customWidth="1"/>
    <col min="15646" max="15646" width="18.375" style="2" customWidth="1"/>
    <col min="15647" max="15720" width="13.375" style="2" customWidth="1"/>
    <col min="15721" max="15872" width="9.62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8.375" style="2" customWidth="1"/>
    <col min="15879" max="15879" width="10.875" style="2" customWidth="1"/>
    <col min="15880" max="15881" width="8.375" style="2" customWidth="1"/>
    <col min="15882" max="15882" width="10.875" style="2" customWidth="1"/>
    <col min="15883" max="15884" width="8.375" style="2" customWidth="1"/>
    <col min="15885" max="15885" width="10.875" style="2" customWidth="1"/>
    <col min="15886" max="15886" width="9.625" style="2"/>
    <col min="15887" max="15887" width="13.375" style="2" customWidth="1"/>
    <col min="15888" max="15888" width="18.375" style="2" customWidth="1"/>
    <col min="15889" max="15901" width="13.375" style="2" customWidth="1"/>
    <col min="15902" max="15902" width="18.375" style="2" customWidth="1"/>
    <col min="15903" max="15976" width="13.375" style="2" customWidth="1"/>
    <col min="15977" max="16128" width="9.62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8.375" style="2" customWidth="1"/>
    <col min="16135" max="16135" width="10.875" style="2" customWidth="1"/>
    <col min="16136" max="16137" width="8.375" style="2" customWidth="1"/>
    <col min="16138" max="16138" width="10.875" style="2" customWidth="1"/>
    <col min="16139" max="16140" width="8.375" style="2" customWidth="1"/>
    <col min="16141" max="16141" width="10.875" style="2" customWidth="1"/>
    <col min="16142" max="16142" width="9.625" style="2"/>
    <col min="16143" max="16143" width="13.375" style="2" customWidth="1"/>
    <col min="16144" max="16144" width="18.375" style="2" customWidth="1"/>
    <col min="16145" max="16157" width="13.375" style="2" customWidth="1"/>
    <col min="16158" max="16158" width="18.375" style="2" customWidth="1"/>
    <col min="16159" max="16232" width="13.375" style="2" customWidth="1"/>
    <col min="16233" max="16384" width="9.625" style="2"/>
  </cols>
  <sheetData>
    <row r="1" spans="1:15" x14ac:dyDescent="0.2">
      <c r="A1" s="1"/>
    </row>
    <row r="6" spans="1:15" x14ac:dyDescent="0.2">
      <c r="F6" s="3" t="s">
        <v>0</v>
      </c>
    </row>
    <row r="7" spans="1:15" x14ac:dyDescent="0.2">
      <c r="F7" s="1" t="s">
        <v>1</v>
      </c>
    </row>
    <row r="8" spans="1:15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x14ac:dyDescent="0.2">
      <c r="C9" s="5" t="s">
        <v>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5" x14ac:dyDescent="0.2">
      <c r="B10" s="1" t="s">
        <v>3</v>
      </c>
      <c r="C10" s="7" t="s">
        <v>4</v>
      </c>
      <c r="D10" s="5" t="s">
        <v>5</v>
      </c>
      <c r="E10" s="5" t="s">
        <v>6</v>
      </c>
      <c r="F10" s="5" t="s">
        <v>5</v>
      </c>
      <c r="G10" s="5" t="s">
        <v>5</v>
      </c>
      <c r="H10" s="7" t="s">
        <v>7</v>
      </c>
      <c r="I10" s="7" t="s">
        <v>8</v>
      </c>
      <c r="J10" s="7" t="s">
        <v>9</v>
      </c>
      <c r="K10" s="5" t="s">
        <v>5</v>
      </c>
      <c r="L10" s="7" t="s">
        <v>10</v>
      </c>
      <c r="M10" s="5" t="s">
        <v>5</v>
      </c>
      <c r="N10" s="5" t="s">
        <v>5</v>
      </c>
      <c r="O10" s="8"/>
    </row>
    <row r="11" spans="1:15" x14ac:dyDescent="0.2">
      <c r="B11" s="9" t="s">
        <v>11</v>
      </c>
      <c r="C11" s="10"/>
      <c r="D11" s="11" t="s">
        <v>12</v>
      </c>
      <c r="E11" s="12" t="s">
        <v>13</v>
      </c>
      <c r="F11" s="11" t="s">
        <v>14</v>
      </c>
      <c r="G11" s="11" t="s">
        <v>15</v>
      </c>
      <c r="H11" s="11" t="s">
        <v>13</v>
      </c>
      <c r="I11" s="11" t="s">
        <v>16</v>
      </c>
      <c r="J11" s="11" t="s">
        <v>17</v>
      </c>
      <c r="K11" s="11" t="s">
        <v>18</v>
      </c>
      <c r="L11" s="11" t="s">
        <v>19</v>
      </c>
      <c r="M11" s="11" t="s">
        <v>20</v>
      </c>
      <c r="N11" s="11" t="s">
        <v>21</v>
      </c>
      <c r="O11" s="8"/>
    </row>
    <row r="12" spans="1:15" x14ac:dyDescent="0.2">
      <c r="C12" s="13"/>
    </row>
    <row r="13" spans="1:15" x14ac:dyDescent="0.2">
      <c r="B13" s="1" t="s">
        <v>22</v>
      </c>
      <c r="C13" s="14">
        <f>SUM(D13:N13)</f>
        <v>12523</v>
      </c>
      <c r="D13" s="15">
        <v>146</v>
      </c>
      <c r="E13" s="16" t="s">
        <v>23</v>
      </c>
      <c r="F13" s="15">
        <v>55</v>
      </c>
      <c r="G13" s="15">
        <v>2731</v>
      </c>
      <c r="H13" s="15">
        <v>340</v>
      </c>
      <c r="I13" s="15">
        <v>122</v>
      </c>
      <c r="J13" s="15">
        <v>1648</v>
      </c>
      <c r="K13" s="15">
        <v>207</v>
      </c>
      <c r="L13" s="15">
        <v>217</v>
      </c>
      <c r="M13" s="15">
        <v>6326</v>
      </c>
      <c r="N13" s="15">
        <v>731</v>
      </c>
    </row>
    <row r="14" spans="1:15" x14ac:dyDescent="0.2">
      <c r="B14" s="1" t="s">
        <v>24</v>
      </c>
      <c r="C14" s="14">
        <f>SUM(D14:N14)</f>
        <v>17566</v>
      </c>
      <c r="D14" s="15">
        <v>65</v>
      </c>
      <c r="E14" s="16" t="s">
        <v>23</v>
      </c>
      <c r="F14" s="15">
        <v>38</v>
      </c>
      <c r="G14" s="15">
        <v>3700</v>
      </c>
      <c r="H14" s="15">
        <v>502</v>
      </c>
      <c r="I14" s="15">
        <v>205</v>
      </c>
      <c r="J14" s="15">
        <v>2505</v>
      </c>
      <c r="K14" s="15">
        <v>237</v>
      </c>
      <c r="L14" s="15">
        <v>223</v>
      </c>
      <c r="M14" s="15">
        <v>8471</v>
      </c>
      <c r="N14" s="15">
        <v>1620</v>
      </c>
    </row>
    <row r="15" spans="1:15" x14ac:dyDescent="0.2">
      <c r="B15" s="1" t="s">
        <v>25</v>
      </c>
      <c r="C15" s="14">
        <f>SUM(D15:N15)</f>
        <v>22082</v>
      </c>
      <c r="D15" s="15">
        <v>90</v>
      </c>
      <c r="E15" s="16" t="s">
        <v>23</v>
      </c>
      <c r="F15" s="15">
        <v>39</v>
      </c>
      <c r="G15" s="15">
        <v>5321</v>
      </c>
      <c r="H15" s="15">
        <v>444</v>
      </c>
      <c r="I15" s="15">
        <v>254</v>
      </c>
      <c r="J15" s="15">
        <v>2683</v>
      </c>
      <c r="K15" s="15">
        <v>299</v>
      </c>
      <c r="L15" s="15">
        <v>339</v>
      </c>
      <c r="M15" s="15">
        <v>10231</v>
      </c>
      <c r="N15" s="15">
        <v>2382</v>
      </c>
    </row>
    <row r="16" spans="1:15" x14ac:dyDescent="0.2">
      <c r="C16" s="1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2:14" x14ac:dyDescent="0.2">
      <c r="B17" s="1" t="s">
        <v>26</v>
      </c>
      <c r="C17" s="14">
        <f>SUM(D17:N17)</f>
        <v>21987</v>
      </c>
      <c r="D17" s="15">
        <v>86</v>
      </c>
      <c r="E17" s="16" t="s">
        <v>27</v>
      </c>
      <c r="F17" s="15">
        <v>41</v>
      </c>
      <c r="G17" s="15">
        <v>5329</v>
      </c>
      <c r="H17" s="15">
        <v>410</v>
      </c>
      <c r="I17" s="15">
        <v>256</v>
      </c>
      <c r="J17" s="15">
        <v>2649</v>
      </c>
      <c r="K17" s="15">
        <v>274</v>
      </c>
      <c r="L17" s="15">
        <v>323</v>
      </c>
      <c r="M17" s="15">
        <v>10255</v>
      </c>
      <c r="N17" s="15">
        <v>2364</v>
      </c>
    </row>
    <row r="18" spans="2:14" x14ac:dyDescent="0.2">
      <c r="B18" s="1" t="s">
        <v>28</v>
      </c>
      <c r="C18" s="14">
        <f>SUM(D18:N18)</f>
        <v>22231</v>
      </c>
      <c r="D18" s="15">
        <v>93</v>
      </c>
      <c r="E18" s="16" t="s">
        <v>23</v>
      </c>
      <c r="F18" s="15">
        <v>35</v>
      </c>
      <c r="G18" s="15">
        <v>5398</v>
      </c>
      <c r="H18" s="15">
        <v>419</v>
      </c>
      <c r="I18" s="15">
        <v>198</v>
      </c>
      <c r="J18" s="15">
        <v>2706</v>
      </c>
      <c r="K18" s="15">
        <v>263</v>
      </c>
      <c r="L18" s="15">
        <v>303</v>
      </c>
      <c r="M18" s="15">
        <v>10647</v>
      </c>
      <c r="N18" s="15">
        <v>2169</v>
      </c>
    </row>
    <row r="19" spans="2:14" x14ac:dyDescent="0.2">
      <c r="B19" s="1" t="s">
        <v>29</v>
      </c>
      <c r="C19" s="14">
        <f>SUM(D19:N19)</f>
        <v>22974</v>
      </c>
      <c r="D19" s="15">
        <v>86</v>
      </c>
      <c r="E19" s="16" t="s">
        <v>23</v>
      </c>
      <c r="F19" s="15">
        <v>45</v>
      </c>
      <c r="G19" s="15">
        <v>5646</v>
      </c>
      <c r="H19" s="15">
        <v>399</v>
      </c>
      <c r="I19" s="15">
        <v>232</v>
      </c>
      <c r="J19" s="15">
        <v>2688</v>
      </c>
      <c r="K19" s="15">
        <v>254</v>
      </c>
      <c r="L19" s="15">
        <v>262</v>
      </c>
      <c r="M19" s="15">
        <v>11137</v>
      </c>
      <c r="N19" s="15">
        <v>2225</v>
      </c>
    </row>
    <row r="20" spans="2:14" x14ac:dyDescent="0.2">
      <c r="C20" s="13"/>
      <c r="E20" s="15"/>
    </row>
    <row r="21" spans="2:14" x14ac:dyDescent="0.2">
      <c r="B21" s="1" t="s">
        <v>30</v>
      </c>
      <c r="C21" s="14">
        <f>SUM(D21:N21)</f>
        <v>23577</v>
      </c>
      <c r="D21" s="15">
        <v>73</v>
      </c>
      <c r="E21" s="16" t="s">
        <v>23</v>
      </c>
      <c r="F21" s="15">
        <v>47</v>
      </c>
      <c r="G21" s="15">
        <v>6288</v>
      </c>
      <c r="H21" s="15">
        <v>442</v>
      </c>
      <c r="I21" s="15">
        <v>185</v>
      </c>
      <c r="J21" s="15">
        <v>2824</v>
      </c>
      <c r="K21" s="15">
        <v>285</v>
      </c>
      <c r="L21" s="15">
        <v>282</v>
      </c>
      <c r="M21" s="15">
        <v>10980</v>
      </c>
      <c r="N21" s="15">
        <v>2171</v>
      </c>
    </row>
    <row r="22" spans="2:14" x14ac:dyDescent="0.2">
      <c r="B22" s="1" t="s">
        <v>31</v>
      </c>
      <c r="C22" s="14">
        <f>SUM(D22:N22)</f>
        <v>24837</v>
      </c>
      <c r="D22" s="15">
        <v>76</v>
      </c>
      <c r="E22" s="16" t="s">
        <v>23</v>
      </c>
      <c r="F22" s="15">
        <v>46</v>
      </c>
      <c r="G22" s="15">
        <v>6446</v>
      </c>
      <c r="H22" s="15">
        <v>485</v>
      </c>
      <c r="I22" s="15">
        <v>187</v>
      </c>
      <c r="J22" s="15">
        <v>2855</v>
      </c>
      <c r="K22" s="15">
        <v>236</v>
      </c>
      <c r="L22" s="15">
        <v>272</v>
      </c>
      <c r="M22" s="15">
        <v>12063</v>
      </c>
      <c r="N22" s="15">
        <v>2171</v>
      </c>
    </row>
    <row r="23" spans="2:14" x14ac:dyDescent="0.2">
      <c r="B23" s="1" t="s">
        <v>32</v>
      </c>
      <c r="C23" s="13"/>
      <c r="D23" s="15">
        <v>96</v>
      </c>
      <c r="E23" s="16" t="s">
        <v>23</v>
      </c>
      <c r="F23" s="15">
        <v>41</v>
      </c>
      <c r="G23" s="15">
        <v>6273</v>
      </c>
      <c r="H23" s="15">
        <v>449</v>
      </c>
      <c r="I23" s="15">
        <v>175</v>
      </c>
      <c r="J23" s="15">
        <v>2929</v>
      </c>
      <c r="K23" s="15">
        <v>258</v>
      </c>
      <c r="L23" s="15">
        <v>276</v>
      </c>
      <c r="M23" s="15">
        <v>12443</v>
      </c>
      <c r="N23" s="15">
        <v>2377</v>
      </c>
    </row>
    <row r="24" spans="2:14" x14ac:dyDescent="0.2">
      <c r="C24" s="13"/>
      <c r="E24" s="15"/>
    </row>
    <row r="25" spans="2:14" x14ac:dyDescent="0.2">
      <c r="B25" s="1" t="s">
        <v>33</v>
      </c>
      <c r="C25" s="14">
        <f>SUM(D25:N25)</f>
        <v>25413</v>
      </c>
      <c r="D25" s="15">
        <v>68</v>
      </c>
      <c r="E25" s="16" t="s">
        <v>23</v>
      </c>
      <c r="F25" s="15">
        <v>59</v>
      </c>
      <c r="G25" s="15">
        <v>6264</v>
      </c>
      <c r="H25" s="15">
        <v>410</v>
      </c>
      <c r="I25" s="15">
        <v>170</v>
      </c>
      <c r="J25" s="15">
        <v>2941</v>
      </c>
      <c r="K25" s="15">
        <v>272</v>
      </c>
      <c r="L25" s="15">
        <v>287</v>
      </c>
      <c r="M25" s="15">
        <v>12670</v>
      </c>
      <c r="N25" s="15">
        <v>2272</v>
      </c>
    </row>
    <row r="26" spans="2:14" x14ac:dyDescent="0.2">
      <c r="B26" s="1" t="s">
        <v>34</v>
      </c>
      <c r="C26" s="14">
        <f>SUM(D26:N26)</f>
        <v>26075</v>
      </c>
      <c r="D26" s="15">
        <v>50</v>
      </c>
      <c r="E26" s="16" t="s">
        <v>23</v>
      </c>
      <c r="F26" s="15">
        <v>60</v>
      </c>
      <c r="G26" s="15">
        <v>6273</v>
      </c>
      <c r="H26" s="15">
        <v>429</v>
      </c>
      <c r="I26" s="15">
        <v>157</v>
      </c>
      <c r="J26" s="15">
        <v>3040</v>
      </c>
      <c r="K26" s="15">
        <v>297</v>
      </c>
      <c r="L26" s="15">
        <v>293</v>
      </c>
      <c r="M26" s="15">
        <v>13166</v>
      </c>
      <c r="N26" s="15">
        <v>2310</v>
      </c>
    </row>
    <row r="27" spans="2:14" x14ac:dyDescent="0.2">
      <c r="B27" s="1" t="s">
        <v>35</v>
      </c>
      <c r="C27" s="14">
        <f>SUM(D27:N27)</f>
        <v>27009</v>
      </c>
      <c r="D27" s="15">
        <v>48</v>
      </c>
      <c r="E27" s="15">
        <v>1</v>
      </c>
      <c r="F27" s="15">
        <v>49</v>
      </c>
      <c r="G27" s="15">
        <v>6331</v>
      </c>
      <c r="H27" s="15">
        <v>460</v>
      </c>
      <c r="I27" s="15">
        <v>174</v>
      </c>
      <c r="J27" s="15">
        <v>3255</v>
      </c>
      <c r="K27" s="15">
        <v>293</v>
      </c>
      <c r="L27" s="15">
        <v>274</v>
      </c>
      <c r="M27" s="15">
        <v>13473</v>
      </c>
      <c r="N27" s="15">
        <v>2651</v>
      </c>
    </row>
    <row r="28" spans="2:14" x14ac:dyDescent="0.2">
      <c r="C28" s="13"/>
    </row>
    <row r="29" spans="2:14" x14ac:dyDescent="0.2">
      <c r="B29" s="1" t="s">
        <v>36</v>
      </c>
      <c r="C29" s="14">
        <f>SUM(D29:N29)</f>
        <v>28805</v>
      </c>
      <c r="D29" s="15">
        <v>64</v>
      </c>
      <c r="E29" s="15">
        <v>8</v>
      </c>
      <c r="F29" s="15">
        <v>62</v>
      </c>
      <c r="G29" s="15">
        <v>6448</v>
      </c>
      <c r="H29" s="15">
        <v>437</v>
      </c>
      <c r="I29" s="15">
        <v>158</v>
      </c>
      <c r="J29" s="15">
        <v>3399</v>
      </c>
      <c r="K29" s="15">
        <v>285</v>
      </c>
      <c r="L29" s="15">
        <v>257</v>
      </c>
      <c r="M29" s="15">
        <v>14881</v>
      </c>
      <c r="N29" s="15">
        <v>2806</v>
      </c>
    </row>
    <row r="30" spans="2:14" x14ac:dyDescent="0.2">
      <c r="B30" s="1" t="s">
        <v>37</v>
      </c>
      <c r="C30" s="14">
        <f>SUM(D30:N30)</f>
        <v>29362</v>
      </c>
      <c r="D30" s="15">
        <v>56</v>
      </c>
      <c r="E30" s="15">
        <v>1</v>
      </c>
      <c r="F30" s="15">
        <v>74</v>
      </c>
      <c r="G30" s="15">
        <v>6404</v>
      </c>
      <c r="H30" s="15">
        <v>429</v>
      </c>
      <c r="I30" s="15">
        <v>160</v>
      </c>
      <c r="J30" s="15">
        <v>3508</v>
      </c>
      <c r="K30" s="15">
        <v>301</v>
      </c>
      <c r="L30" s="15">
        <v>303</v>
      </c>
      <c r="M30" s="15">
        <v>15170</v>
      </c>
      <c r="N30" s="15">
        <v>2956</v>
      </c>
    </row>
    <row r="31" spans="2:14" x14ac:dyDescent="0.2">
      <c r="B31" s="1" t="s">
        <v>38</v>
      </c>
      <c r="C31" s="14">
        <f>SUM(D31:N31)</f>
        <v>29805</v>
      </c>
      <c r="D31" s="15">
        <v>64</v>
      </c>
      <c r="E31" s="15">
        <v>6</v>
      </c>
      <c r="F31" s="15">
        <v>103</v>
      </c>
      <c r="G31" s="15">
        <v>6214</v>
      </c>
      <c r="H31" s="15">
        <v>415</v>
      </c>
      <c r="I31" s="15">
        <v>155</v>
      </c>
      <c r="J31" s="15">
        <v>3649</v>
      </c>
      <c r="K31" s="15">
        <v>318</v>
      </c>
      <c r="L31" s="15">
        <v>354</v>
      </c>
      <c r="M31" s="15">
        <v>15533</v>
      </c>
      <c r="N31" s="15">
        <v>2994</v>
      </c>
    </row>
    <row r="32" spans="2:14" x14ac:dyDescent="0.2">
      <c r="B32" s="3" t="s">
        <v>39</v>
      </c>
      <c r="C32" s="17">
        <f t="shared" ref="C32:N32" si="0">SUM(C34:C60)</f>
        <v>31954</v>
      </c>
      <c r="D32" s="18">
        <f t="shared" si="0"/>
        <v>77</v>
      </c>
      <c r="E32" s="18">
        <f t="shared" si="0"/>
        <v>30</v>
      </c>
      <c r="F32" s="18">
        <f t="shared" si="0"/>
        <v>91</v>
      </c>
      <c r="G32" s="18">
        <f t="shared" si="0"/>
        <v>6435</v>
      </c>
      <c r="H32" s="18">
        <f t="shared" si="0"/>
        <v>459</v>
      </c>
      <c r="I32" s="18">
        <f t="shared" si="0"/>
        <v>162</v>
      </c>
      <c r="J32" s="18">
        <f t="shared" si="0"/>
        <v>4014</v>
      </c>
      <c r="K32" s="18">
        <f t="shared" si="0"/>
        <v>367</v>
      </c>
      <c r="L32" s="18">
        <f t="shared" si="0"/>
        <v>419</v>
      </c>
      <c r="M32" s="18">
        <f t="shared" si="0"/>
        <v>16689</v>
      </c>
      <c r="N32" s="18">
        <f t="shared" si="0"/>
        <v>3211</v>
      </c>
    </row>
    <row r="33" spans="2:14" x14ac:dyDescent="0.2">
      <c r="C33" s="5" t="s">
        <v>5</v>
      </c>
      <c r="F33" s="1" t="s">
        <v>5</v>
      </c>
    </row>
    <row r="34" spans="2:14" x14ac:dyDescent="0.2">
      <c r="B34" s="1" t="s">
        <v>40</v>
      </c>
      <c r="C34" s="14">
        <f>SUM(D34:N34)</f>
        <v>11509</v>
      </c>
      <c r="D34" s="15">
        <v>29</v>
      </c>
      <c r="E34" s="15">
        <v>1</v>
      </c>
      <c r="F34" s="15">
        <v>25</v>
      </c>
      <c r="G34" s="15">
        <v>2656</v>
      </c>
      <c r="H34" s="15">
        <v>139</v>
      </c>
      <c r="I34" s="15">
        <v>69</v>
      </c>
      <c r="J34" s="15">
        <v>1316</v>
      </c>
      <c r="K34" s="15">
        <v>194</v>
      </c>
      <c r="L34" s="15">
        <v>169</v>
      </c>
      <c r="M34" s="15">
        <v>5919</v>
      </c>
      <c r="N34" s="15">
        <v>992</v>
      </c>
    </row>
    <row r="35" spans="2:14" x14ac:dyDescent="0.2">
      <c r="B35" s="1" t="s">
        <v>41</v>
      </c>
      <c r="C35" s="14">
        <f>SUM(D35:N35)</f>
        <v>1393</v>
      </c>
      <c r="D35" s="15">
        <v>1</v>
      </c>
      <c r="E35" s="15">
        <v>2</v>
      </c>
      <c r="F35" s="16" t="s">
        <v>23</v>
      </c>
      <c r="G35" s="15">
        <v>275</v>
      </c>
      <c r="H35" s="15">
        <v>18</v>
      </c>
      <c r="I35" s="15">
        <v>8</v>
      </c>
      <c r="J35" s="15">
        <v>149</v>
      </c>
      <c r="K35" s="15">
        <v>5</v>
      </c>
      <c r="L35" s="15">
        <v>12</v>
      </c>
      <c r="M35" s="15">
        <v>720</v>
      </c>
      <c r="N35" s="15">
        <v>203</v>
      </c>
    </row>
    <row r="36" spans="2:14" x14ac:dyDescent="0.2">
      <c r="B36" s="1" t="s">
        <v>42</v>
      </c>
      <c r="C36" s="14">
        <f>SUM(D36:N36)</f>
        <v>1502</v>
      </c>
      <c r="D36" s="15">
        <v>2</v>
      </c>
      <c r="E36" s="16" t="s">
        <v>23</v>
      </c>
      <c r="F36" s="15">
        <v>1</v>
      </c>
      <c r="G36" s="15">
        <v>294</v>
      </c>
      <c r="H36" s="15">
        <v>16</v>
      </c>
      <c r="I36" s="15">
        <v>5</v>
      </c>
      <c r="J36" s="15">
        <v>207</v>
      </c>
      <c r="K36" s="15">
        <v>10</v>
      </c>
      <c r="L36" s="15">
        <v>16</v>
      </c>
      <c r="M36" s="15">
        <v>805</v>
      </c>
      <c r="N36" s="15">
        <v>146</v>
      </c>
    </row>
    <row r="37" spans="2:14" x14ac:dyDescent="0.2">
      <c r="B37" s="1" t="s">
        <v>43</v>
      </c>
      <c r="C37" s="14">
        <f>SUM(D37:N37)</f>
        <v>1033</v>
      </c>
      <c r="D37" s="15">
        <v>2</v>
      </c>
      <c r="E37" s="15">
        <v>1</v>
      </c>
      <c r="F37" s="15">
        <v>1</v>
      </c>
      <c r="G37" s="15">
        <v>191</v>
      </c>
      <c r="H37" s="15">
        <v>13</v>
      </c>
      <c r="I37" s="15">
        <v>1</v>
      </c>
      <c r="J37" s="15">
        <v>156</v>
      </c>
      <c r="K37" s="15">
        <v>6</v>
      </c>
      <c r="L37" s="15">
        <v>7</v>
      </c>
      <c r="M37" s="15">
        <v>537</v>
      </c>
      <c r="N37" s="15">
        <v>118</v>
      </c>
    </row>
    <row r="38" spans="2:14" x14ac:dyDescent="0.2">
      <c r="C38" s="13"/>
    </row>
    <row r="39" spans="2:14" x14ac:dyDescent="0.2">
      <c r="B39" s="1" t="s">
        <v>44</v>
      </c>
      <c r="C39" s="14">
        <f>SUM(D39:N39)</f>
        <v>945</v>
      </c>
      <c r="D39" s="16" t="s">
        <v>23</v>
      </c>
      <c r="E39" s="16" t="s">
        <v>23</v>
      </c>
      <c r="F39" s="15">
        <v>3</v>
      </c>
      <c r="G39" s="15">
        <v>195</v>
      </c>
      <c r="H39" s="15">
        <v>9</v>
      </c>
      <c r="I39" s="15">
        <v>5</v>
      </c>
      <c r="J39" s="15">
        <v>118</v>
      </c>
      <c r="K39" s="15">
        <v>9</v>
      </c>
      <c r="L39" s="15">
        <v>13</v>
      </c>
      <c r="M39" s="15">
        <v>427</v>
      </c>
      <c r="N39" s="15">
        <v>166</v>
      </c>
    </row>
    <row r="40" spans="2:14" x14ac:dyDescent="0.2">
      <c r="B40" s="1" t="s">
        <v>45</v>
      </c>
      <c r="C40" s="14">
        <f>SUM(D40:N40)</f>
        <v>2920</v>
      </c>
      <c r="D40" s="15">
        <v>6</v>
      </c>
      <c r="E40" s="15">
        <v>8</v>
      </c>
      <c r="F40" s="15">
        <v>1</v>
      </c>
      <c r="G40" s="15">
        <v>555</v>
      </c>
      <c r="H40" s="15">
        <v>39</v>
      </c>
      <c r="I40" s="15">
        <v>23</v>
      </c>
      <c r="J40" s="15">
        <v>350</v>
      </c>
      <c r="K40" s="15">
        <v>40</v>
      </c>
      <c r="L40" s="15">
        <v>30</v>
      </c>
      <c r="M40" s="15">
        <v>1563</v>
      </c>
      <c r="N40" s="15">
        <v>305</v>
      </c>
    </row>
    <row r="41" spans="2:14" x14ac:dyDescent="0.2">
      <c r="B41" s="1" t="s">
        <v>46</v>
      </c>
      <c r="C41" s="14">
        <f>SUM(D41:N41)</f>
        <v>949</v>
      </c>
      <c r="D41" s="15">
        <v>2</v>
      </c>
      <c r="E41" s="16" t="s">
        <v>23</v>
      </c>
      <c r="F41" s="15">
        <v>3</v>
      </c>
      <c r="G41" s="15">
        <v>155</v>
      </c>
      <c r="H41" s="15">
        <v>10</v>
      </c>
      <c r="I41" s="15">
        <v>3</v>
      </c>
      <c r="J41" s="15">
        <v>105</v>
      </c>
      <c r="K41" s="15">
        <v>12</v>
      </c>
      <c r="L41" s="15">
        <v>9</v>
      </c>
      <c r="M41" s="15">
        <v>562</v>
      </c>
      <c r="N41" s="15">
        <v>88</v>
      </c>
    </row>
    <row r="42" spans="2:14" x14ac:dyDescent="0.2">
      <c r="C42" s="13"/>
    </row>
    <row r="43" spans="2:14" x14ac:dyDescent="0.2">
      <c r="B43" s="1" t="s">
        <v>47</v>
      </c>
      <c r="C43" s="14">
        <f>SUM(D43:N43)</f>
        <v>380</v>
      </c>
      <c r="D43" s="15">
        <v>1</v>
      </c>
      <c r="E43" s="16" t="s">
        <v>23</v>
      </c>
      <c r="F43" s="15">
        <v>1</v>
      </c>
      <c r="G43" s="15">
        <v>75</v>
      </c>
      <c r="H43" s="15">
        <v>14</v>
      </c>
      <c r="I43" s="15">
        <v>2</v>
      </c>
      <c r="J43" s="15">
        <v>71</v>
      </c>
      <c r="K43" s="15">
        <v>2</v>
      </c>
      <c r="L43" s="15">
        <v>2</v>
      </c>
      <c r="M43" s="15">
        <v>177</v>
      </c>
      <c r="N43" s="15">
        <v>35</v>
      </c>
    </row>
    <row r="44" spans="2:14" x14ac:dyDescent="0.2">
      <c r="B44" s="1" t="s">
        <v>48</v>
      </c>
      <c r="C44" s="14">
        <f>SUM(D44:N44)</f>
        <v>231</v>
      </c>
      <c r="D44" s="16" t="s">
        <v>23</v>
      </c>
      <c r="E44" s="15">
        <v>3</v>
      </c>
      <c r="F44" s="16" t="s">
        <v>23</v>
      </c>
      <c r="G44" s="15">
        <v>44</v>
      </c>
      <c r="H44" s="15">
        <v>1</v>
      </c>
      <c r="I44" s="15">
        <v>3</v>
      </c>
      <c r="J44" s="15">
        <v>28</v>
      </c>
      <c r="K44" s="16" t="s">
        <v>23</v>
      </c>
      <c r="L44" s="15">
        <v>7</v>
      </c>
      <c r="M44" s="15">
        <v>101</v>
      </c>
      <c r="N44" s="15">
        <v>44</v>
      </c>
    </row>
    <row r="45" spans="2:14" x14ac:dyDescent="0.2">
      <c r="B45" s="1" t="s">
        <v>49</v>
      </c>
      <c r="C45" s="14">
        <f>SUM(D45:N45)</f>
        <v>885</v>
      </c>
      <c r="D45" s="15">
        <v>3</v>
      </c>
      <c r="E45" s="15">
        <v>5</v>
      </c>
      <c r="F45" s="15">
        <v>8</v>
      </c>
      <c r="G45" s="15">
        <v>130</v>
      </c>
      <c r="H45" s="15">
        <v>13</v>
      </c>
      <c r="I45" s="16" t="s">
        <v>23</v>
      </c>
      <c r="J45" s="15">
        <v>116</v>
      </c>
      <c r="K45" s="15">
        <v>7</v>
      </c>
      <c r="L45" s="15">
        <v>11</v>
      </c>
      <c r="M45" s="15">
        <v>536</v>
      </c>
      <c r="N45" s="15">
        <v>56</v>
      </c>
    </row>
    <row r="46" spans="2:14" x14ac:dyDescent="0.2">
      <c r="C46" s="13"/>
    </row>
    <row r="47" spans="2:14" x14ac:dyDescent="0.2">
      <c r="B47" s="1" t="s">
        <v>50</v>
      </c>
      <c r="C47" s="14">
        <f>SUM(D47:N47)</f>
        <v>573</v>
      </c>
      <c r="D47" s="15">
        <v>1</v>
      </c>
      <c r="E47" s="15">
        <v>1</v>
      </c>
      <c r="F47" s="15">
        <v>3</v>
      </c>
      <c r="G47" s="15">
        <v>71</v>
      </c>
      <c r="H47" s="15">
        <v>10</v>
      </c>
      <c r="I47" s="15">
        <v>3</v>
      </c>
      <c r="J47" s="15">
        <v>69</v>
      </c>
      <c r="K47" s="15">
        <v>4</v>
      </c>
      <c r="L47" s="15">
        <v>11</v>
      </c>
      <c r="M47" s="15">
        <v>323</v>
      </c>
      <c r="N47" s="15">
        <v>77</v>
      </c>
    </row>
    <row r="48" spans="2:14" x14ac:dyDescent="0.2">
      <c r="B48" s="1" t="s">
        <v>51</v>
      </c>
      <c r="C48" s="14">
        <f>SUM(D48:N48)</f>
        <v>670</v>
      </c>
      <c r="D48" s="15">
        <v>1</v>
      </c>
      <c r="E48" s="16" t="s">
        <v>23</v>
      </c>
      <c r="F48" s="15">
        <v>5</v>
      </c>
      <c r="G48" s="15">
        <v>85</v>
      </c>
      <c r="H48" s="15">
        <v>8</v>
      </c>
      <c r="I48" s="15">
        <v>2</v>
      </c>
      <c r="J48" s="15">
        <v>101</v>
      </c>
      <c r="K48" s="15">
        <v>9</v>
      </c>
      <c r="L48" s="15">
        <v>9</v>
      </c>
      <c r="M48" s="15">
        <v>411</v>
      </c>
      <c r="N48" s="15">
        <v>39</v>
      </c>
    </row>
    <row r="49" spans="1:14" x14ac:dyDescent="0.2">
      <c r="B49" s="1" t="s">
        <v>52</v>
      </c>
      <c r="C49" s="14">
        <f>SUM(D49:N49)</f>
        <v>205</v>
      </c>
      <c r="D49" s="16" t="s">
        <v>23</v>
      </c>
      <c r="E49" s="16" t="s">
        <v>23</v>
      </c>
      <c r="F49" s="15">
        <v>5</v>
      </c>
      <c r="G49" s="15">
        <v>17</v>
      </c>
      <c r="H49" s="15">
        <v>1</v>
      </c>
      <c r="I49" s="16" t="s">
        <v>23</v>
      </c>
      <c r="J49" s="15">
        <v>33</v>
      </c>
      <c r="K49" s="15">
        <v>1</v>
      </c>
      <c r="L49" s="15">
        <v>1</v>
      </c>
      <c r="M49" s="15">
        <v>128</v>
      </c>
      <c r="N49" s="15">
        <v>19</v>
      </c>
    </row>
    <row r="50" spans="1:14" x14ac:dyDescent="0.2">
      <c r="C50" s="13"/>
    </row>
    <row r="51" spans="1:14" x14ac:dyDescent="0.2">
      <c r="B51" s="1" t="s">
        <v>53</v>
      </c>
      <c r="C51" s="14">
        <f>SUM(D51:N51)</f>
        <v>607</v>
      </c>
      <c r="D51" s="16" t="s">
        <v>23</v>
      </c>
      <c r="E51" s="16" t="s">
        <v>23</v>
      </c>
      <c r="F51" s="15">
        <v>6</v>
      </c>
      <c r="G51" s="15">
        <v>79</v>
      </c>
      <c r="H51" s="15">
        <v>8</v>
      </c>
      <c r="I51" s="15">
        <v>2</v>
      </c>
      <c r="J51" s="15">
        <v>87</v>
      </c>
      <c r="K51" s="15">
        <v>1</v>
      </c>
      <c r="L51" s="15">
        <v>9</v>
      </c>
      <c r="M51" s="15">
        <v>343</v>
      </c>
      <c r="N51" s="15">
        <v>72</v>
      </c>
    </row>
    <row r="52" spans="1:14" x14ac:dyDescent="0.2">
      <c r="B52" s="1" t="s">
        <v>54</v>
      </c>
      <c r="C52" s="14">
        <f>SUM(D52:N52)</f>
        <v>390</v>
      </c>
      <c r="D52" s="16" t="s">
        <v>23</v>
      </c>
      <c r="E52" s="15">
        <v>1</v>
      </c>
      <c r="F52" s="15">
        <v>6</v>
      </c>
      <c r="G52" s="15">
        <v>39</v>
      </c>
      <c r="H52" s="15">
        <v>8</v>
      </c>
      <c r="I52" s="15">
        <v>2</v>
      </c>
      <c r="J52" s="15">
        <v>48</v>
      </c>
      <c r="K52" s="15">
        <v>2</v>
      </c>
      <c r="L52" s="15">
        <v>8</v>
      </c>
      <c r="M52" s="15">
        <v>240</v>
      </c>
      <c r="N52" s="15">
        <v>36</v>
      </c>
    </row>
    <row r="53" spans="1:14" x14ac:dyDescent="0.2">
      <c r="B53" s="1" t="s">
        <v>55</v>
      </c>
      <c r="C53" s="14">
        <f>SUM(D53:N53)</f>
        <v>2933</v>
      </c>
      <c r="D53" s="15">
        <v>5</v>
      </c>
      <c r="E53" s="16" t="s">
        <v>23</v>
      </c>
      <c r="F53" s="15">
        <v>6</v>
      </c>
      <c r="G53" s="15">
        <v>682</v>
      </c>
      <c r="H53" s="15">
        <v>50</v>
      </c>
      <c r="I53" s="15">
        <v>8</v>
      </c>
      <c r="J53" s="15">
        <v>360</v>
      </c>
      <c r="K53" s="15">
        <v>34</v>
      </c>
      <c r="L53" s="15">
        <v>46</v>
      </c>
      <c r="M53" s="15">
        <v>1393</v>
      </c>
      <c r="N53" s="15">
        <v>349</v>
      </c>
    </row>
    <row r="54" spans="1:14" x14ac:dyDescent="0.2">
      <c r="C54" s="13"/>
    </row>
    <row r="55" spans="1:14" x14ac:dyDescent="0.2">
      <c r="B55" s="1" t="s">
        <v>56</v>
      </c>
      <c r="C55" s="14">
        <f>SUM(D55:N55)</f>
        <v>401</v>
      </c>
      <c r="D55" s="15">
        <v>2</v>
      </c>
      <c r="E55" s="16" t="s">
        <v>23</v>
      </c>
      <c r="F55" s="16" t="s">
        <v>23</v>
      </c>
      <c r="G55" s="15">
        <v>45</v>
      </c>
      <c r="H55" s="15">
        <v>6</v>
      </c>
      <c r="I55" s="16" t="s">
        <v>23</v>
      </c>
      <c r="J55" s="15">
        <v>66</v>
      </c>
      <c r="K55" s="15">
        <v>1</v>
      </c>
      <c r="L55" s="15">
        <v>10</v>
      </c>
      <c r="M55" s="15">
        <v>234</v>
      </c>
      <c r="N55" s="15">
        <v>37</v>
      </c>
    </row>
    <row r="56" spans="1:14" x14ac:dyDescent="0.2">
      <c r="B56" s="1" t="s">
        <v>57</v>
      </c>
      <c r="C56" s="14">
        <f>SUM(D56:N56)</f>
        <v>799</v>
      </c>
      <c r="D56" s="15">
        <v>2</v>
      </c>
      <c r="E56" s="15">
        <v>1</v>
      </c>
      <c r="F56" s="15">
        <v>4</v>
      </c>
      <c r="G56" s="15">
        <v>145</v>
      </c>
      <c r="H56" s="15">
        <v>18</v>
      </c>
      <c r="I56" s="15">
        <v>4</v>
      </c>
      <c r="J56" s="15">
        <v>130</v>
      </c>
      <c r="K56" s="15">
        <v>4</v>
      </c>
      <c r="L56" s="15">
        <v>6</v>
      </c>
      <c r="M56" s="15">
        <v>400</v>
      </c>
      <c r="N56" s="15">
        <v>85</v>
      </c>
    </row>
    <row r="57" spans="1:14" x14ac:dyDescent="0.2">
      <c r="B57" s="1" t="s">
        <v>58</v>
      </c>
      <c r="C57" s="14">
        <f>SUM(D57:N57)</f>
        <v>1197</v>
      </c>
      <c r="D57" s="15">
        <v>14</v>
      </c>
      <c r="E57" s="15">
        <v>4</v>
      </c>
      <c r="F57" s="15">
        <v>2</v>
      </c>
      <c r="G57" s="15">
        <v>257</v>
      </c>
      <c r="H57" s="15">
        <v>21</v>
      </c>
      <c r="I57" s="15">
        <v>4</v>
      </c>
      <c r="J57" s="15">
        <v>145</v>
      </c>
      <c r="K57" s="15">
        <v>7</v>
      </c>
      <c r="L57" s="15">
        <v>18</v>
      </c>
      <c r="M57" s="15">
        <v>603</v>
      </c>
      <c r="N57" s="15">
        <v>122</v>
      </c>
    </row>
    <row r="58" spans="1:14" x14ac:dyDescent="0.2">
      <c r="C58" s="13"/>
    </row>
    <row r="59" spans="1:14" x14ac:dyDescent="0.2">
      <c r="B59" s="1" t="s">
        <v>59</v>
      </c>
      <c r="C59" s="14">
        <f>SUM(D59:N59)</f>
        <v>690</v>
      </c>
      <c r="D59" s="16" t="s">
        <v>23</v>
      </c>
      <c r="E59" s="15">
        <v>1</v>
      </c>
      <c r="F59" s="15">
        <v>2</v>
      </c>
      <c r="G59" s="15">
        <v>121</v>
      </c>
      <c r="H59" s="15">
        <v>10</v>
      </c>
      <c r="I59" s="15">
        <v>3</v>
      </c>
      <c r="J59" s="15">
        <v>105</v>
      </c>
      <c r="K59" s="15">
        <v>11</v>
      </c>
      <c r="L59" s="15">
        <v>9</v>
      </c>
      <c r="M59" s="15">
        <v>356</v>
      </c>
      <c r="N59" s="15">
        <v>72</v>
      </c>
    </row>
    <row r="60" spans="1:14" x14ac:dyDescent="0.2">
      <c r="B60" s="1" t="s">
        <v>60</v>
      </c>
      <c r="C60" s="14">
        <f>SUM(D60:N60)</f>
        <v>1742</v>
      </c>
      <c r="D60" s="15">
        <v>6</v>
      </c>
      <c r="E60" s="15">
        <v>2</v>
      </c>
      <c r="F60" s="15">
        <v>9</v>
      </c>
      <c r="G60" s="15">
        <v>324</v>
      </c>
      <c r="H60" s="15">
        <v>47</v>
      </c>
      <c r="I60" s="15">
        <v>15</v>
      </c>
      <c r="J60" s="15">
        <v>254</v>
      </c>
      <c r="K60" s="15">
        <v>8</v>
      </c>
      <c r="L60" s="15">
        <v>16</v>
      </c>
      <c r="M60" s="15">
        <v>911</v>
      </c>
      <c r="N60" s="15">
        <v>150</v>
      </c>
    </row>
    <row r="61" spans="1:14" ht="18" thickBot="1" x14ac:dyDescent="0.25">
      <c r="B61" s="4"/>
      <c r="C61" s="1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">
      <c r="C62" s="1" t="s">
        <v>61</v>
      </c>
    </row>
    <row r="63" spans="1:14" x14ac:dyDescent="0.2">
      <c r="A63" s="1"/>
    </row>
    <row r="64" spans="1:14" x14ac:dyDescent="0.2">
      <c r="B64" s="1" t="s">
        <v>62</v>
      </c>
    </row>
  </sheetData>
  <phoneticPr fontId="2"/>
  <pageMargins left="0.23000000000000004" right="0.23000000000000004" top="0.51" bottom="0.53" header="0.51200000000000001" footer="0.51200000000000001"/>
  <pageSetup paperSize="12" scale="75" orientation="portrait" verticalDpi="0" r:id="rId1"/>
  <headerFooter alignWithMargins="0"/>
  <rowBreaks count="1" manualBreakCount="1">
    <brk id="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6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13.375" style="2" customWidth="1"/>
    <col min="4" max="4" width="14.625" style="2" customWidth="1"/>
    <col min="5" max="5" width="9.625" style="2" customWidth="1"/>
    <col min="6" max="6" width="10.875" style="2"/>
    <col min="7" max="7" width="9.625" style="2" customWidth="1"/>
    <col min="8" max="8" width="10.875" style="2"/>
    <col min="9" max="9" width="9.625" style="2" customWidth="1"/>
    <col min="10" max="10" width="10.875" style="2"/>
    <col min="11" max="11" width="9.6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4.625" style="2" customWidth="1"/>
    <col min="259" max="259" width="13.375" style="2" customWidth="1"/>
    <col min="260" max="260" width="14.625" style="2" customWidth="1"/>
    <col min="261" max="261" width="9.625" style="2" customWidth="1"/>
    <col min="262" max="262" width="10.875" style="2"/>
    <col min="263" max="263" width="9.625" style="2" customWidth="1"/>
    <col min="264" max="264" width="10.875" style="2"/>
    <col min="265" max="265" width="9.625" style="2" customWidth="1"/>
    <col min="266" max="266" width="10.875" style="2"/>
    <col min="267" max="267" width="9.6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4.625" style="2" customWidth="1"/>
    <col min="515" max="515" width="13.375" style="2" customWidth="1"/>
    <col min="516" max="516" width="14.625" style="2" customWidth="1"/>
    <col min="517" max="517" width="9.625" style="2" customWidth="1"/>
    <col min="518" max="518" width="10.875" style="2"/>
    <col min="519" max="519" width="9.625" style="2" customWidth="1"/>
    <col min="520" max="520" width="10.875" style="2"/>
    <col min="521" max="521" width="9.625" style="2" customWidth="1"/>
    <col min="522" max="522" width="10.875" style="2"/>
    <col min="523" max="523" width="9.6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4.625" style="2" customWidth="1"/>
    <col min="771" max="771" width="13.375" style="2" customWidth="1"/>
    <col min="772" max="772" width="14.625" style="2" customWidth="1"/>
    <col min="773" max="773" width="9.625" style="2" customWidth="1"/>
    <col min="774" max="774" width="10.875" style="2"/>
    <col min="775" max="775" width="9.625" style="2" customWidth="1"/>
    <col min="776" max="776" width="10.875" style="2"/>
    <col min="777" max="777" width="9.625" style="2" customWidth="1"/>
    <col min="778" max="778" width="10.875" style="2"/>
    <col min="779" max="779" width="9.6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4.625" style="2" customWidth="1"/>
    <col min="1027" max="1027" width="13.375" style="2" customWidth="1"/>
    <col min="1028" max="1028" width="14.625" style="2" customWidth="1"/>
    <col min="1029" max="1029" width="9.625" style="2" customWidth="1"/>
    <col min="1030" max="1030" width="10.875" style="2"/>
    <col min="1031" max="1031" width="9.625" style="2" customWidth="1"/>
    <col min="1032" max="1032" width="10.875" style="2"/>
    <col min="1033" max="1033" width="9.625" style="2" customWidth="1"/>
    <col min="1034" max="1034" width="10.875" style="2"/>
    <col min="1035" max="1035" width="9.6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4.625" style="2" customWidth="1"/>
    <col min="1283" max="1283" width="13.375" style="2" customWidth="1"/>
    <col min="1284" max="1284" width="14.625" style="2" customWidth="1"/>
    <col min="1285" max="1285" width="9.625" style="2" customWidth="1"/>
    <col min="1286" max="1286" width="10.875" style="2"/>
    <col min="1287" max="1287" width="9.625" style="2" customWidth="1"/>
    <col min="1288" max="1288" width="10.875" style="2"/>
    <col min="1289" max="1289" width="9.625" style="2" customWidth="1"/>
    <col min="1290" max="1290" width="10.875" style="2"/>
    <col min="1291" max="1291" width="9.6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4.625" style="2" customWidth="1"/>
    <col min="1539" max="1539" width="13.375" style="2" customWidth="1"/>
    <col min="1540" max="1540" width="14.625" style="2" customWidth="1"/>
    <col min="1541" max="1541" width="9.625" style="2" customWidth="1"/>
    <col min="1542" max="1542" width="10.875" style="2"/>
    <col min="1543" max="1543" width="9.625" style="2" customWidth="1"/>
    <col min="1544" max="1544" width="10.875" style="2"/>
    <col min="1545" max="1545" width="9.625" style="2" customWidth="1"/>
    <col min="1546" max="1546" width="10.875" style="2"/>
    <col min="1547" max="1547" width="9.6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4.625" style="2" customWidth="1"/>
    <col min="1795" max="1795" width="13.375" style="2" customWidth="1"/>
    <col min="1796" max="1796" width="14.625" style="2" customWidth="1"/>
    <col min="1797" max="1797" width="9.625" style="2" customWidth="1"/>
    <col min="1798" max="1798" width="10.875" style="2"/>
    <col min="1799" max="1799" width="9.625" style="2" customWidth="1"/>
    <col min="1800" max="1800" width="10.875" style="2"/>
    <col min="1801" max="1801" width="9.625" style="2" customWidth="1"/>
    <col min="1802" max="1802" width="10.875" style="2"/>
    <col min="1803" max="1803" width="9.6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4.625" style="2" customWidth="1"/>
    <col min="2051" max="2051" width="13.375" style="2" customWidth="1"/>
    <col min="2052" max="2052" width="14.625" style="2" customWidth="1"/>
    <col min="2053" max="2053" width="9.625" style="2" customWidth="1"/>
    <col min="2054" max="2054" width="10.875" style="2"/>
    <col min="2055" max="2055" width="9.625" style="2" customWidth="1"/>
    <col min="2056" max="2056" width="10.875" style="2"/>
    <col min="2057" max="2057" width="9.625" style="2" customWidth="1"/>
    <col min="2058" max="2058" width="10.875" style="2"/>
    <col min="2059" max="2059" width="9.6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4.625" style="2" customWidth="1"/>
    <col min="2307" max="2307" width="13.375" style="2" customWidth="1"/>
    <col min="2308" max="2308" width="14.625" style="2" customWidth="1"/>
    <col min="2309" max="2309" width="9.625" style="2" customWidth="1"/>
    <col min="2310" max="2310" width="10.875" style="2"/>
    <col min="2311" max="2311" width="9.625" style="2" customWidth="1"/>
    <col min="2312" max="2312" width="10.875" style="2"/>
    <col min="2313" max="2313" width="9.625" style="2" customWidth="1"/>
    <col min="2314" max="2314" width="10.875" style="2"/>
    <col min="2315" max="2315" width="9.6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4.625" style="2" customWidth="1"/>
    <col min="2563" max="2563" width="13.375" style="2" customWidth="1"/>
    <col min="2564" max="2564" width="14.625" style="2" customWidth="1"/>
    <col min="2565" max="2565" width="9.625" style="2" customWidth="1"/>
    <col min="2566" max="2566" width="10.875" style="2"/>
    <col min="2567" max="2567" width="9.625" style="2" customWidth="1"/>
    <col min="2568" max="2568" width="10.875" style="2"/>
    <col min="2569" max="2569" width="9.625" style="2" customWidth="1"/>
    <col min="2570" max="2570" width="10.875" style="2"/>
    <col min="2571" max="2571" width="9.6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4.625" style="2" customWidth="1"/>
    <col min="2819" max="2819" width="13.375" style="2" customWidth="1"/>
    <col min="2820" max="2820" width="14.625" style="2" customWidth="1"/>
    <col min="2821" max="2821" width="9.625" style="2" customWidth="1"/>
    <col min="2822" max="2822" width="10.875" style="2"/>
    <col min="2823" max="2823" width="9.625" style="2" customWidth="1"/>
    <col min="2824" max="2824" width="10.875" style="2"/>
    <col min="2825" max="2825" width="9.625" style="2" customWidth="1"/>
    <col min="2826" max="2826" width="10.875" style="2"/>
    <col min="2827" max="2827" width="9.6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4.625" style="2" customWidth="1"/>
    <col min="3075" max="3075" width="13.375" style="2" customWidth="1"/>
    <col min="3076" max="3076" width="14.625" style="2" customWidth="1"/>
    <col min="3077" max="3077" width="9.625" style="2" customWidth="1"/>
    <col min="3078" max="3078" width="10.875" style="2"/>
    <col min="3079" max="3079" width="9.625" style="2" customWidth="1"/>
    <col min="3080" max="3080" width="10.875" style="2"/>
    <col min="3081" max="3081" width="9.625" style="2" customWidth="1"/>
    <col min="3082" max="3082" width="10.875" style="2"/>
    <col min="3083" max="3083" width="9.6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4.625" style="2" customWidth="1"/>
    <col min="3331" max="3331" width="13.375" style="2" customWidth="1"/>
    <col min="3332" max="3332" width="14.625" style="2" customWidth="1"/>
    <col min="3333" max="3333" width="9.625" style="2" customWidth="1"/>
    <col min="3334" max="3334" width="10.875" style="2"/>
    <col min="3335" max="3335" width="9.625" style="2" customWidth="1"/>
    <col min="3336" max="3336" width="10.875" style="2"/>
    <col min="3337" max="3337" width="9.625" style="2" customWidth="1"/>
    <col min="3338" max="3338" width="10.875" style="2"/>
    <col min="3339" max="3339" width="9.6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4.625" style="2" customWidth="1"/>
    <col min="3587" max="3587" width="13.375" style="2" customWidth="1"/>
    <col min="3588" max="3588" width="14.625" style="2" customWidth="1"/>
    <col min="3589" max="3589" width="9.625" style="2" customWidth="1"/>
    <col min="3590" max="3590" width="10.875" style="2"/>
    <col min="3591" max="3591" width="9.625" style="2" customWidth="1"/>
    <col min="3592" max="3592" width="10.875" style="2"/>
    <col min="3593" max="3593" width="9.625" style="2" customWidth="1"/>
    <col min="3594" max="3594" width="10.875" style="2"/>
    <col min="3595" max="3595" width="9.6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4.625" style="2" customWidth="1"/>
    <col min="3843" max="3843" width="13.375" style="2" customWidth="1"/>
    <col min="3844" max="3844" width="14.625" style="2" customWidth="1"/>
    <col min="3845" max="3845" width="9.625" style="2" customWidth="1"/>
    <col min="3846" max="3846" width="10.875" style="2"/>
    <col min="3847" max="3847" width="9.625" style="2" customWidth="1"/>
    <col min="3848" max="3848" width="10.875" style="2"/>
    <col min="3849" max="3849" width="9.625" style="2" customWidth="1"/>
    <col min="3850" max="3850" width="10.875" style="2"/>
    <col min="3851" max="3851" width="9.6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4.625" style="2" customWidth="1"/>
    <col min="4099" max="4099" width="13.375" style="2" customWidth="1"/>
    <col min="4100" max="4100" width="14.625" style="2" customWidth="1"/>
    <col min="4101" max="4101" width="9.625" style="2" customWidth="1"/>
    <col min="4102" max="4102" width="10.875" style="2"/>
    <col min="4103" max="4103" width="9.625" style="2" customWidth="1"/>
    <col min="4104" max="4104" width="10.875" style="2"/>
    <col min="4105" max="4105" width="9.625" style="2" customWidth="1"/>
    <col min="4106" max="4106" width="10.875" style="2"/>
    <col min="4107" max="4107" width="9.6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4.625" style="2" customWidth="1"/>
    <col min="4355" max="4355" width="13.375" style="2" customWidth="1"/>
    <col min="4356" max="4356" width="14.625" style="2" customWidth="1"/>
    <col min="4357" max="4357" width="9.625" style="2" customWidth="1"/>
    <col min="4358" max="4358" width="10.875" style="2"/>
    <col min="4359" max="4359" width="9.625" style="2" customWidth="1"/>
    <col min="4360" max="4360" width="10.875" style="2"/>
    <col min="4361" max="4361" width="9.625" style="2" customWidth="1"/>
    <col min="4362" max="4362" width="10.875" style="2"/>
    <col min="4363" max="4363" width="9.6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4.625" style="2" customWidth="1"/>
    <col min="4611" max="4611" width="13.375" style="2" customWidth="1"/>
    <col min="4612" max="4612" width="14.625" style="2" customWidth="1"/>
    <col min="4613" max="4613" width="9.625" style="2" customWidth="1"/>
    <col min="4614" max="4614" width="10.875" style="2"/>
    <col min="4615" max="4615" width="9.625" style="2" customWidth="1"/>
    <col min="4616" max="4616" width="10.875" style="2"/>
    <col min="4617" max="4617" width="9.625" style="2" customWidth="1"/>
    <col min="4618" max="4618" width="10.875" style="2"/>
    <col min="4619" max="4619" width="9.6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4.625" style="2" customWidth="1"/>
    <col min="4867" max="4867" width="13.375" style="2" customWidth="1"/>
    <col min="4868" max="4868" width="14.625" style="2" customWidth="1"/>
    <col min="4869" max="4869" width="9.625" style="2" customWidth="1"/>
    <col min="4870" max="4870" width="10.875" style="2"/>
    <col min="4871" max="4871" width="9.625" style="2" customWidth="1"/>
    <col min="4872" max="4872" width="10.875" style="2"/>
    <col min="4873" max="4873" width="9.625" style="2" customWidth="1"/>
    <col min="4874" max="4874" width="10.875" style="2"/>
    <col min="4875" max="4875" width="9.6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4.625" style="2" customWidth="1"/>
    <col min="5123" max="5123" width="13.375" style="2" customWidth="1"/>
    <col min="5124" max="5124" width="14.625" style="2" customWidth="1"/>
    <col min="5125" max="5125" width="9.625" style="2" customWidth="1"/>
    <col min="5126" max="5126" width="10.875" style="2"/>
    <col min="5127" max="5127" width="9.625" style="2" customWidth="1"/>
    <col min="5128" max="5128" width="10.875" style="2"/>
    <col min="5129" max="5129" width="9.625" style="2" customWidth="1"/>
    <col min="5130" max="5130" width="10.875" style="2"/>
    <col min="5131" max="5131" width="9.6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4.625" style="2" customWidth="1"/>
    <col min="5379" max="5379" width="13.375" style="2" customWidth="1"/>
    <col min="5380" max="5380" width="14.625" style="2" customWidth="1"/>
    <col min="5381" max="5381" width="9.625" style="2" customWidth="1"/>
    <col min="5382" max="5382" width="10.875" style="2"/>
    <col min="5383" max="5383" width="9.625" style="2" customWidth="1"/>
    <col min="5384" max="5384" width="10.875" style="2"/>
    <col min="5385" max="5385" width="9.625" style="2" customWidth="1"/>
    <col min="5386" max="5386" width="10.875" style="2"/>
    <col min="5387" max="5387" width="9.6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4.625" style="2" customWidth="1"/>
    <col min="5635" max="5635" width="13.375" style="2" customWidth="1"/>
    <col min="5636" max="5636" width="14.625" style="2" customWidth="1"/>
    <col min="5637" max="5637" width="9.625" style="2" customWidth="1"/>
    <col min="5638" max="5638" width="10.875" style="2"/>
    <col min="5639" max="5639" width="9.625" style="2" customWidth="1"/>
    <col min="5640" max="5640" width="10.875" style="2"/>
    <col min="5641" max="5641" width="9.625" style="2" customWidth="1"/>
    <col min="5642" max="5642" width="10.875" style="2"/>
    <col min="5643" max="5643" width="9.6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4.625" style="2" customWidth="1"/>
    <col min="5891" max="5891" width="13.375" style="2" customWidth="1"/>
    <col min="5892" max="5892" width="14.625" style="2" customWidth="1"/>
    <col min="5893" max="5893" width="9.625" style="2" customWidth="1"/>
    <col min="5894" max="5894" width="10.875" style="2"/>
    <col min="5895" max="5895" width="9.625" style="2" customWidth="1"/>
    <col min="5896" max="5896" width="10.875" style="2"/>
    <col min="5897" max="5897" width="9.625" style="2" customWidth="1"/>
    <col min="5898" max="5898" width="10.875" style="2"/>
    <col min="5899" max="5899" width="9.6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4.625" style="2" customWidth="1"/>
    <col min="6147" max="6147" width="13.375" style="2" customWidth="1"/>
    <col min="6148" max="6148" width="14.625" style="2" customWidth="1"/>
    <col min="6149" max="6149" width="9.625" style="2" customWidth="1"/>
    <col min="6150" max="6150" width="10.875" style="2"/>
    <col min="6151" max="6151" width="9.625" style="2" customWidth="1"/>
    <col min="6152" max="6152" width="10.875" style="2"/>
    <col min="6153" max="6153" width="9.625" style="2" customWidth="1"/>
    <col min="6154" max="6154" width="10.875" style="2"/>
    <col min="6155" max="6155" width="9.6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4.625" style="2" customWidth="1"/>
    <col min="6403" max="6403" width="13.375" style="2" customWidth="1"/>
    <col min="6404" max="6404" width="14.625" style="2" customWidth="1"/>
    <col min="6405" max="6405" width="9.625" style="2" customWidth="1"/>
    <col min="6406" max="6406" width="10.875" style="2"/>
    <col min="6407" max="6407" width="9.625" style="2" customWidth="1"/>
    <col min="6408" max="6408" width="10.875" style="2"/>
    <col min="6409" max="6409" width="9.625" style="2" customWidth="1"/>
    <col min="6410" max="6410" width="10.875" style="2"/>
    <col min="6411" max="6411" width="9.6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4.625" style="2" customWidth="1"/>
    <col min="6659" max="6659" width="13.375" style="2" customWidth="1"/>
    <col min="6660" max="6660" width="14.625" style="2" customWidth="1"/>
    <col min="6661" max="6661" width="9.625" style="2" customWidth="1"/>
    <col min="6662" max="6662" width="10.875" style="2"/>
    <col min="6663" max="6663" width="9.625" style="2" customWidth="1"/>
    <col min="6664" max="6664" width="10.875" style="2"/>
    <col min="6665" max="6665" width="9.625" style="2" customWidth="1"/>
    <col min="6666" max="6666" width="10.875" style="2"/>
    <col min="6667" max="6667" width="9.6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4.625" style="2" customWidth="1"/>
    <col min="6915" max="6915" width="13.375" style="2" customWidth="1"/>
    <col min="6916" max="6916" width="14.625" style="2" customWidth="1"/>
    <col min="6917" max="6917" width="9.625" style="2" customWidth="1"/>
    <col min="6918" max="6918" width="10.875" style="2"/>
    <col min="6919" max="6919" width="9.625" style="2" customWidth="1"/>
    <col min="6920" max="6920" width="10.875" style="2"/>
    <col min="6921" max="6921" width="9.625" style="2" customWidth="1"/>
    <col min="6922" max="6922" width="10.875" style="2"/>
    <col min="6923" max="6923" width="9.6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4.625" style="2" customWidth="1"/>
    <col min="7171" max="7171" width="13.375" style="2" customWidth="1"/>
    <col min="7172" max="7172" width="14.625" style="2" customWidth="1"/>
    <col min="7173" max="7173" width="9.625" style="2" customWidth="1"/>
    <col min="7174" max="7174" width="10.875" style="2"/>
    <col min="7175" max="7175" width="9.625" style="2" customWidth="1"/>
    <col min="7176" max="7176" width="10.875" style="2"/>
    <col min="7177" max="7177" width="9.625" style="2" customWidth="1"/>
    <col min="7178" max="7178" width="10.875" style="2"/>
    <col min="7179" max="7179" width="9.6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4.625" style="2" customWidth="1"/>
    <col min="7427" max="7427" width="13.375" style="2" customWidth="1"/>
    <col min="7428" max="7428" width="14.625" style="2" customWidth="1"/>
    <col min="7429" max="7429" width="9.625" style="2" customWidth="1"/>
    <col min="7430" max="7430" width="10.875" style="2"/>
    <col min="7431" max="7431" width="9.625" style="2" customWidth="1"/>
    <col min="7432" max="7432" width="10.875" style="2"/>
    <col min="7433" max="7433" width="9.625" style="2" customWidth="1"/>
    <col min="7434" max="7434" width="10.875" style="2"/>
    <col min="7435" max="7435" width="9.6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4.625" style="2" customWidth="1"/>
    <col min="7683" max="7683" width="13.375" style="2" customWidth="1"/>
    <col min="7684" max="7684" width="14.625" style="2" customWidth="1"/>
    <col min="7685" max="7685" width="9.625" style="2" customWidth="1"/>
    <col min="7686" max="7686" width="10.875" style="2"/>
    <col min="7687" max="7687" width="9.625" style="2" customWidth="1"/>
    <col min="7688" max="7688" width="10.875" style="2"/>
    <col min="7689" max="7689" width="9.625" style="2" customWidth="1"/>
    <col min="7690" max="7690" width="10.875" style="2"/>
    <col min="7691" max="7691" width="9.6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4.625" style="2" customWidth="1"/>
    <col min="7939" max="7939" width="13.375" style="2" customWidth="1"/>
    <col min="7940" max="7940" width="14.625" style="2" customWidth="1"/>
    <col min="7941" max="7941" width="9.625" style="2" customWidth="1"/>
    <col min="7942" max="7942" width="10.875" style="2"/>
    <col min="7943" max="7943" width="9.625" style="2" customWidth="1"/>
    <col min="7944" max="7944" width="10.875" style="2"/>
    <col min="7945" max="7945" width="9.625" style="2" customWidth="1"/>
    <col min="7946" max="7946" width="10.875" style="2"/>
    <col min="7947" max="7947" width="9.6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4.625" style="2" customWidth="1"/>
    <col min="8195" max="8195" width="13.375" style="2" customWidth="1"/>
    <col min="8196" max="8196" width="14.625" style="2" customWidth="1"/>
    <col min="8197" max="8197" width="9.625" style="2" customWidth="1"/>
    <col min="8198" max="8198" width="10.875" style="2"/>
    <col min="8199" max="8199" width="9.625" style="2" customWidth="1"/>
    <col min="8200" max="8200" width="10.875" style="2"/>
    <col min="8201" max="8201" width="9.625" style="2" customWidth="1"/>
    <col min="8202" max="8202" width="10.875" style="2"/>
    <col min="8203" max="8203" width="9.6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4.625" style="2" customWidth="1"/>
    <col min="8451" max="8451" width="13.375" style="2" customWidth="1"/>
    <col min="8452" max="8452" width="14.625" style="2" customWidth="1"/>
    <col min="8453" max="8453" width="9.625" style="2" customWidth="1"/>
    <col min="8454" max="8454" width="10.875" style="2"/>
    <col min="8455" max="8455" width="9.625" style="2" customWidth="1"/>
    <col min="8456" max="8456" width="10.875" style="2"/>
    <col min="8457" max="8457" width="9.625" style="2" customWidth="1"/>
    <col min="8458" max="8458" width="10.875" style="2"/>
    <col min="8459" max="8459" width="9.6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4.625" style="2" customWidth="1"/>
    <col min="8707" max="8707" width="13.375" style="2" customWidth="1"/>
    <col min="8708" max="8708" width="14.625" style="2" customWidth="1"/>
    <col min="8709" max="8709" width="9.625" style="2" customWidth="1"/>
    <col min="8710" max="8710" width="10.875" style="2"/>
    <col min="8711" max="8711" width="9.625" style="2" customWidth="1"/>
    <col min="8712" max="8712" width="10.875" style="2"/>
    <col min="8713" max="8713" width="9.625" style="2" customWidth="1"/>
    <col min="8714" max="8714" width="10.875" style="2"/>
    <col min="8715" max="8715" width="9.6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4.625" style="2" customWidth="1"/>
    <col min="8963" max="8963" width="13.375" style="2" customWidth="1"/>
    <col min="8964" max="8964" width="14.625" style="2" customWidth="1"/>
    <col min="8965" max="8965" width="9.625" style="2" customWidth="1"/>
    <col min="8966" max="8966" width="10.875" style="2"/>
    <col min="8967" max="8967" width="9.625" style="2" customWidth="1"/>
    <col min="8968" max="8968" width="10.875" style="2"/>
    <col min="8969" max="8969" width="9.625" style="2" customWidth="1"/>
    <col min="8970" max="8970" width="10.875" style="2"/>
    <col min="8971" max="8971" width="9.6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4.625" style="2" customWidth="1"/>
    <col min="9219" max="9219" width="13.375" style="2" customWidth="1"/>
    <col min="9220" max="9220" width="14.625" style="2" customWidth="1"/>
    <col min="9221" max="9221" width="9.625" style="2" customWidth="1"/>
    <col min="9222" max="9222" width="10.875" style="2"/>
    <col min="9223" max="9223" width="9.625" style="2" customWidth="1"/>
    <col min="9224" max="9224" width="10.875" style="2"/>
    <col min="9225" max="9225" width="9.625" style="2" customWidth="1"/>
    <col min="9226" max="9226" width="10.875" style="2"/>
    <col min="9227" max="9227" width="9.6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4.625" style="2" customWidth="1"/>
    <col min="9475" max="9475" width="13.375" style="2" customWidth="1"/>
    <col min="9476" max="9476" width="14.625" style="2" customWidth="1"/>
    <col min="9477" max="9477" width="9.625" style="2" customWidth="1"/>
    <col min="9478" max="9478" width="10.875" style="2"/>
    <col min="9479" max="9479" width="9.625" style="2" customWidth="1"/>
    <col min="9480" max="9480" width="10.875" style="2"/>
    <col min="9481" max="9481" width="9.625" style="2" customWidth="1"/>
    <col min="9482" max="9482" width="10.875" style="2"/>
    <col min="9483" max="9483" width="9.6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4.625" style="2" customWidth="1"/>
    <col min="9731" max="9731" width="13.375" style="2" customWidth="1"/>
    <col min="9732" max="9732" width="14.625" style="2" customWidth="1"/>
    <col min="9733" max="9733" width="9.625" style="2" customWidth="1"/>
    <col min="9734" max="9734" width="10.875" style="2"/>
    <col min="9735" max="9735" width="9.625" style="2" customWidth="1"/>
    <col min="9736" max="9736" width="10.875" style="2"/>
    <col min="9737" max="9737" width="9.625" style="2" customWidth="1"/>
    <col min="9738" max="9738" width="10.875" style="2"/>
    <col min="9739" max="9739" width="9.6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4.625" style="2" customWidth="1"/>
    <col min="9987" max="9987" width="13.375" style="2" customWidth="1"/>
    <col min="9988" max="9988" width="14.625" style="2" customWidth="1"/>
    <col min="9989" max="9989" width="9.625" style="2" customWidth="1"/>
    <col min="9990" max="9990" width="10.875" style="2"/>
    <col min="9991" max="9991" width="9.625" style="2" customWidth="1"/>
    <col min="9992" max="9992" width="10.875" style="2"/>
    <col min="9993" max="9993" width="9.625" style="2" customWidth="1"/>
    <col min="9994" max="9994" width="10.875" style="2"/>
    <col min="9995" max="9995" width="9.6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4.625" style="2" customWidth="1"/>
    <col min="10243" max="10243" width="13.375" style="2" customWidth="1"/>
    <col min="10244" max="10244" width="14.625" style="2" customWidth="1"/>
    <col min="10245" max="10245" width="9.625" style="2" customWidth="1"/>
    <col min="10246" max="10246" width="10.875" style="2"/>
    <col min="10247" max="10247" width="9.625" style="2" customWidth="1"/>
    <col min="10248" max="10248" width="10.875" style="2"/>
    <col min="10249" max="10249" width="9.625" style="2" customWidth="1"/>
    <col min="10250" max="10250" width="10.875" style="2"/>
    <col min="10251" max="10251" width="9.6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4.625" style="2" customWidth="1"/>
    <col min="10499" max="10499" width="13.375" style="2" customWidth="1"/>
    <col min="10500" max="10500" width="14.625" style="2" customWidth="1"/>
    <col min="10501" max="10501" width="9.625" style="2" customWidth="1"/>
    <col min="10502" max="10502" width="10.875" style="2"/>
    <col min="10503" max="10503" width="9.625" style="2" customWidth="1"/>
    <col min="10504" max="10504" width="10.875" style="2"/>
    <col min="10505" max="10505" width="9.625" style="2" customWidth="1"/>
    <col min="10506" max="10506" width="10.875" style="2"/>
    <col min="10507" max="10507" width="9.6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4.625" style="2" customWidth="1"/>
    <col min="10755" max="10755" width="13.375" style="2" customWidth="1"/>
    <col min="10756" max="10756" width="14.625" style="2" customWidth="1"/>
    <col min="10757" max="10757" width="9.625" style="2" customWidth="1"/>
    <col min="10758" max="10758" width="10.875" style="2"/>
    <col min="10759" max="10759" width="9.625" style="2" customWidth="1"/>
    <col min="10760" max="10760" width="10.875" style="2"/>
    <col min="10761" max="10761" width="9.625" style="2" customWidth="1"/>
    <col min="10762" max="10762" width="10.875" style="2"/>
    <col min="10763" max="10763" width="9.6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4.625" style="2" customWidth="1"/>
    <col min="11011" max="11011" width="13.375" style="2" customWidth="1"/>
    <col min="11012" max="11012" width="14.625" style="2" customWidth="1"/>
    <col min="11013" max="11013" width="9.625" style="2" customWidth="1"/>
    <col min="11014" max="11014" width="10.875" style="2"/>
    <col min="11015" max="11015" width="9.625" style="2" customWidth="1"/>
    <col min="11016" max="11016" width="10.875" style="2"/>
    <col min="11017" max="11017" width="9.625" style="2" customWidth="1"/>
    <col min="11018" max="11018" width="10.875" style="2"/>
    <col min="11019" max="11019" width="9.6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4.625" style="2" customWidth="1"/>
    <col min="11267" max="11267" width="13.375" style="2" customWidth="1"/>
    <col min="11268" max="11268" width="14.625" style="2" customWidth="1"/>
    <col min="11269" max="11269" width="9.625" style="2" customWidth="1"/>
    <col min="11270" max="11270" width="10.875" style="2"/>
    <col min="11271" max="11271" width="9.625" style="2" customWidth="1"/>
    <col min="11272" max="11272" width="10.875" style="2"/>
    <col min="11273" max="11273" width="9.625" style="2" customWidth="1"/>
    <col min="11274" max="11274" width="10.875" style="2"/>
    <col min="11275" max="11275" width="9.6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4.625" style="2" customWidth="1"/>
    <col min="11523" max="11523" width="13.375" style="2" customWidth="1"/>
    <col min="11524" max="11524" width="14.625" style="2" customWidth="1"/>
    <col min="11525" max="11525" width="9.625" style="2" customWidth="1"/>
    <col min="11526" max="11526" width="10.875" style="2"/>
    <col min="11527" max="11527" width="9.625" style="2" customWidth="1"/>
    <col min="11528" max="11528" width="10.875" style="2"/>
    <col min="11529" max="11529" width="9.625" style="2" customWidth="1"/>
    <col min="11530" max="11530" width="10.875" style="2"/>
    <col min="11531" max="11531" width="9.6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4.625" style="2" customWidth="1"/>
    <col min="11779" max="11779" width="13.375" style="2" customWidth="1"/>
    <col min="11780" max="11780" width="14.625" style="2" customWidth="1"/>
    <col min="11781" max="11781" width="9.625" style="2" customWidth="1"/>
    <col min="11782" max="11782" width="10.875" style="2"/>
    <col min="11783" max="11783" width="9.625" style="2" customWidth="1"/>
    <col min="11784" max="11784" width="10.875" style="2"/>
    <col min="11785" max="11785" width="9.625" style="2" customWidth="1"/>
    <col min="11786" max="11786" width="10.875" style="2"/>
    <col min="11787" max="11787" width="9.6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4.625" style="2" customWidth="1"/>
    <col min="12035" max="12035" width="13.375" style="2" customWidth="1"/>
    <col min="12036" max="12036" width="14.625" style="2" customWidth="1"/>
    <col min="12037" max="12037" width="9.625" style="2" customWidth="1"/>
    <col min="12038" max="12038" width="10.875" style="2"/>
    <col min="12039" max="12039" width="9.625" style="2" customWidth="1"/>
    <col min="12040" max="12040" width="10.875" style="2"/>
    <col min="12041" max="12041" width="9.625" style="2" customWidth="1"/>
    <col min="12042" max="12042" width="10.875" style="2"/>
    <col min="12043" max="12043" width="9.6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4.625" style="2" customWidth="1"/>
    <col min="12291" max="12291" width="13.375" style="2" customWidth="1"/>
    <col min="12292" max="12292" width="14.625" style="2" customWidth="1"/>
    <col min="12293" max="12293" width="9.625" style="2" customWidth="1"/>
    <col min="12294" max="12294" width="10.875" style="2"/>
    <col min="12295" max="12295" width="9.625" style="2" customWidth="1"/>
    <col min="12296" max="12296" width="10.875" style="2"/>
    <col min="12297" max="12297" width="9.625" style="2" customWidth="1"/>
    <col min="12298" max="12298" width="10.875" style="2"/>
    <col min="12299" max="12299" width="9.6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4.625" style="2" customWidth="1"/>
    <col min="12547" max="12547" width="13.375" style="2" customWidth="1"/>
    <col min="12548" max="12548" width="14.625" style="2" customWidth="1"/>
    <col min="12549" max="12549" width="9.625" style="2" customWidth="1"/>
    <col min="12550" max="12550" width="10.875" style="2"/>
    <col min="12551" max="12551" width="9.625" style="2" customWidth="1"/>
    <col min="12552" max="12552" width="10.875" style="2"/>
    <col min="12553" max="12553" width="9.625" style="2" customWidth="1"/>
    <col min="12554" max="12554" width="10.875" style="2"/>
    <col min="12555" max="12555" width="9.6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4.625" style="2" customWidth="1"/>
    <col min="12803" max="12803" width="13.375" style="2" customWidth="1"/>
    <col min="12804" max="12804" width="14.625" style="2" customWidth="1"/>
    <col min="12805" max="12805" width="9.625" style="2" customWidth="1"/>
    <col min="12806" max="12806" width="10.875" style="2"/>
    <col min="12807" max="12807" width="9.625" style="2" customWidth="1"/>
    <col min="12808" max="12808" width="10.875" style="2"/>
    <col min="12809" max="12809" width="9.625" style="2" customWidth="1"/>
    <col min="12810" max="12810" width="10.875" style="2"/>
    <col min="12811" max="12811" width="9.6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4.625" style="2" customWidth="1"/>
    <col min="13059" max="13059" width="13.375" style="2" customWidth="1"/>
    <col min="13060" max="13060" width="14.625" style="2" customWidth="1"/>
    <col min="13061" max="13061" width="9.625" style="2" customWidth="1"/>
    <col min="13062" max="13062" width="10.875" style="2"/>
    <col min="13063" max="13063" width="9.625" style="2" customWidth="1"/>
    <col min="13064" max="13064" width="10.875" style="2"/>
    <col min="13065" max="13065" width="9.625" style="2" customWidth="1"/>
    <col min="13066" max="13066" width="10.875" style="2"/>
    <col min="13067" max="13067" width="9.6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4.625" style="2" customWidth="1"/>
    <col min="13315" max="13315" width="13.375" style="2" customWidth="1"/>
    <col min="13316" max="13316" width="14.625" style="2" customWidth="1"/>
    <col min="13317" max="13317" width="9.625" style="2" customWidth="1"/>
    <col min="13318" max="13318" width="10.875" style="2"/>
    <col min="13319" max="13319" width="9.625" style="2" customWidth="1"/>
    <col min="13320" max="13320" width="10.875" style="2"/>
    <col min="13321" max="13321" width="9.625" style="2" customWidth="1"/>
    <col min="13322" max="13322" width="10.875" style="2"/>
    <col min="13323" max="13323" width="9.6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4.625" style="2" customWidth="1"/>
    <col min="13571" max="13571" width="13.375" style="2" customWidth="1"/>
    <col min="13572" max="13572" width="14.625" style="2" customWidth="1"/>
    <col min="13573" max="13573" width="9.625" style="2" customWidth="1"/>
    <col min="13574" max="13574" width="10.875" style="2"/>
    <col min="13575" max="13575" width="9.625" style="2" customWidth="1"/>
    <col min="13576" max="13576" width="10.875" style="2"/>
    <col min="13577" max="13577" width="9.625" style="2" customWidth="1"/>
    <col min="13578" max="13578" width="10.875" style="2"/>
    <col min="13579" max="13579" width="9.6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4.625" style="2" customWidth="1"/>
    <col min="13827" max="13827" width="13.375" style="2" customWidth="1"/>
    <col min="13828" max="13828" width="14.625" style="2" customWidth="1"/>
    <col min="13829" max="13829" width="9.625" style="2" customWidth="1"/>
    <col min="13830" max="13830" width="10.875" style="2"/>
    <col min="13831" max="13831" width="9.625" style="2" customWidth="1"/>
    <col min="13832" max="13832" width="10.875" style="2"/>
    <col min="13833" max="13833" width="9.625" style="2" customWidth="1"/>
    <col min="13834" max="13834" width="10.875" style="2"/>
    <col min="13835" max="13835" width="9.6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4.625" style="2" customWidth="1"/>
    <col min="14083" max="14083" width="13.375" style="2" customWidth="1"/>
    <col min="14084" max="14084" width="14.625" style="2" customWidth="1"/>
    <col min="14085" max="14085" width="9.625" style="2" customWidth="1"/>
    <col min="14086" max="14086" width="10.875" style="2"/>
    <col min="14087" max="14087" width="9.625" style="2" customWidth="1"/>
    <col min="14088" max="14088" width="10.875" style="2"/>
    <col min="14089" max="14089" width="9.625" style="2" customWidth="1"/>
    <col min="14090" max="14090" width="10.875" style="2"/>
    <col min="14091" max="14091" width="9.6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4.625" style="2" customWidth="1"/>
    <col min="14339" max="14339" width="13.375" style="2" customWidth="1"/>
    <col min="14340" max="14340" width="14.625" style="2" customWidth="1"/>
    <col min="14341" max="14341" width="9.625" style="2" customWidth="1"/>
    <col min="14342" max="14342" width="10.875" style="2"/>
    <col min="14343" max="14343" width="9.625" style="2" customWidth="1"/>
    <col min="14344" max="14344" width="10.875" style="2"/>
    <col min="14345" max="14345" width="9.625" style="2" customWidth="1"/>
    <col min="14346" max="14346" width="10.875" style="2"/>
    <col min="14347" max="14347" width="9.6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4.625" style="2" customWidth="1"/>
    <col min="14595" max="14595" width="13.375" style="2" customWidth="1"/>
    <col min="14596" max="14596" width="14.625" style="2" customWidth="1"/>
    <col min="14597" max="14597" width="9.625" style="2" customWidth="1"/>
    <col min="14598" max="14598" width="10.875" style="2"/>
    <col min="14599" max="14599" width="9.625" style="2" customWidth="1"/>
    <col min="14600" max="14600" width="10.875" style="2"/>
    <col min="14601" max="14601" width="9.625" style="2" customWidth="1"/>
    <col min="14602" max="14602" width="10.875" style="2"/>
    <col min="14603" max="14603" width="9.6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4.625" style="2" customWidth="1"/>
    <col min="14851" max="14851" width="13.375" style="2" customWidth="1"/>
    <col min="14852" max="14852" width="14.625" style="2" customWidth="1"/>
    <col min="14853" max="14853" width="9.625" style="2" customWidth="1"/>
    <col min="14854" max="14854" width="10.875" style="2"/>
    <col min="14855" max="14855" width="9.625" style="2" customWidth="1"/>
    <col min="14856" max="14856" width="10.875" style="2"/>
    <col min="14857" max="14857" width="9.625" style="2" customWidth="1"/>
    <col min="14858" max="14858" width="10.875" style="2"/>
    <col min="14859" max="14859" width="9.6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4.625" style="2" customWidth="1"/>
    <col min="15107" max="15107" width="13.375" style="2" customWidth="1"/>
    <col min="15108" max="15108" width="14.625" style="2" customWidth="1"/>
    <col min="15109" max="15109" width="9.625" style="2" customWidth="1"/>
    <col min="15110" max="15110" width="10.875" style="2"/>
    <col min="15111" max="15111" width="9.625" style="2" customWidth="1"/>
    <col min="15112" max="15112" width="10.875" style="2"/>
    <col min="15113" max="15113" width="9.625" style="2" customWidth="1"/>
    <col min="15114" max="15114" width="10.875" style="2"/>
    <col min="15115" max="15115" width="9.6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4.625" style="2" customWidth="1"/>
    <col min="15363" max="15363" width="13.375" style="2" customWidth="1"/>
    <col min="15364" max="15364" width="14.625" style="2" customWidth="1"/>
    <col min="15365" max="15365" width="9.625" style="2" customWidth="1"/>
    <col min="15366" max="15366" width="10.875" style="2"/>
    <col min="15367" max="15367" width="9.625" style="2" customWidth="1"/>
    <col min="15368" max="15368" width="10.875" style="2"/>
    <col min="15369" max="15369" width="9.625" style="2" customWidth="1"/>
    <col min="15370" max="15370" width="10.875" style="2"/>
    <col min="15371" max="15371" width="9.6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4.625" style="2" customWidth="1"/>
    <col min="15619" max="15619" width="13.375" style="2" customWidth="1"/>
    <col min="15620" max="15620" width="14.625" style="2" customWidth="1"/>
    <col min="15621" max="15621" width="9.625" style="2" customWidth="1"/>
    <col min="15622" max="15622" width="10.875" style="2"/>
    <col min="15623" max="15623" width="9.625" style="2" customWidth="1"/>
    <col min="15624" max="15624" width="10.875" style="2"/>
    <col min="15625" max="15625" width="9.625" style="2" customWidth="1"/>
    <col min="15626" max="15626" width="10.875" style="2"/>
    <col min="15627" max="15627" width="9.6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4.625" style="2" customWidth="1"/>
    <col min="15875" max="15875" width="13.375" style="2" customWidth="1"/>
    <col min="15876" max="15876" width="14.625" style="2" customWidth="1"/>
    <col min="15877" max="15877" width="9.625" style="2" customWidth="1"/>
    <col min="15878" max="15878" width="10.875" style="2"/>
    <col min="15879" max="15879" width="9.625" style="2" customWidth="1"/>
    <col min="15880" max="15880" width="10.875" style="2"/>
    <col min="15881" max="15881" width="9.625" style="2" customWidth="1"/>
    <col min="15882" max="15882" width="10.875" style="2"/>
    <col min="15883" max="15883" width="9.6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4.625" style="2" customWidth="1"/>
    <col min="16131" max="16131" width="13.375" style="2" customWidth="1"/>
    <col min="16132" max="16132" width="14.625" style="2" customWidth="1"/>
    <col min="16133" max="16133" width="9.625" style="2" customWidth="1"/>
    <col min="16134" max="16134" width="10.875" style="2"/>
    <col min="16135" max="16135" width="9.625" style="2" customWidth="1"/>
    <col min="16136" max="16136" width="10.875" style="2"/>
    <col min="16137" max="16137" width="9.625" style="2" customWidth="1"/>
    <col min="16138" max="16138" width="10.875" style="2"/>
    <col min="16139" max="16139" width="9.625" style="2" customWidth="1"/>
    <col min="16140" max="16140" width="10.875" style="2"/>
    <col min="16141" max="16141" width="9.625" style="2" customWidth="1"/>
    <col min="16142" max="16384" width="10.875" style="2"/>
  </cols>
  <sheetData>
    <row r="1" spans="1:15" x14ac:dyDescent="0.2">
      <c r="A1" s="1"/>
    </row>
    <row r="6" spans="1:15" x14ac:dyDescent="0.2">
      <c r="G6" s="3" t="s">
        <v>63</v>
      </c>
    </row>
    <row r="7" spans="1:15" x14ac:dyDescent="0.2">
      <c r="E7" s="3" t="s">
        <v>64</v>
      </c>
    </row>
    <row r="8" spans="1:15" ht="18" thickBot="1" x14ac:dyDescent="0.25">
      <c r="B8" s="4"/>
      <c r="C8" s="4"/>
      <c r="D8" s="4"/>
      <c r="E8" s="20" t="s">
        <v>5</v>
      </c>
      <c r="F8" s="20" t="s">
        <v>65</v>
      </c>
      <c r="G8" s="4"/>
      <c r="H8" s="4"/>
      <c r="I8" s="4"/>
      <c r="J8" s="4"/>
      <c r="K8" s="4"/>
      <c r="L8" s="4"/>
      <c r="M8" s="20" t="s">
        <v>66</v>
      </c>
      <c r="N8" s="4"/>
    </row>
    <row r="9" spans="1:15" x14ac:dyDescent="0.2">
      <c r="E9" s="13"/>
      <c r="F9" s="8"/>
      <c r="G9" s="13"/>
      <c r="H9" s="8"/>
      <c r="I9" s="13"/>
      <c r="J9" s="8"/>
      <c r="K9" s="13"/>
      <c r="L9" s="8"/>
      <c r="M9" s="13"/>
      <c r="N9" s="8"/>
    </row>
    <row r="10" spans="1:15" x14ac:dyDescent="0.2">
      <c r="E10" s="12" t="s">
        <v>67</v>
      </c>
      <c r="F10" s="6"/>
      <c r="G10" s="12" t="s">
        <v>68</v>
      </c>
      <c r="H10" s="6"/>
      <c r="I10" s="12" t="s">
        <v>69</v>
      </c>
      <c r="J10" s="6"/>
      <c r="K10" s="12" t="s">
        <v>70</v>
      </c>
      <c r="L10" s="6"/>
      <c r="M10" s="12" t="s">
        <v>71</v>
      </c>
      <c r="N10" s="6"/>
    </row>
    <row r="11" spans="1:15" x14ac:dyDescent="0.2">
      <c r="B11" s="6"/>
      <c r="C11" s="6"/>
      <c r="D11" s="6"/>
      <c r="E11" s="12" t="s">
        <v>72</v>
      </c>
      <c r="F11" s="12" t="s">
        <v>73</v>
      </c>
      <c r="G11" s="12" t="s">
        <v>72</v>
      </c>
      <c r="H11" s="12" t="s">
        <v>73</v>
      </c>
      <c r="I11" s="12" t="s">
        <v>72</v>
      </c>
      <c r="J11" s="12" t="s">
        <v>73</v>
      </c>
      <c r="K11" s="12" t="s">
        <v>72</v>
      </c>
      <c r="L11" s="12" t="s">
        <v>73</v>
      </c>
      <c r="M11" s="12" t="s">
        <v>72</v>
      </c>
      <c r="N11" s="12" t="s">
        <v>73</v>
      </c>
      <c r="O11" s="8"/>
    </row>
    <row r="12" spans="1:15" x14ac:dyDescent="0.2">
      <c r="E12" s="13"/>
    </row>
    <row r="13" spans="1:15" x14ac:dyDescent="0.2">
      <c r="B13" s="18"/>
      <c r="C13" s="21" t="s">
        <v>74</v>
      </c>
      <c r="D13" s="18"/>
      <c r="E13" s="17">
        <f t="shared" ref="E13:N13" si="0">E15+E41+E43+E49+E55+E59+E61+E66</f>
        <v>25</v>
      </c>
      <c r="F13" s="18">
        <f t="shared" si="0"/>
        <v>2509</v>
      </c>
      <c r="G13" s="18">
        <f t="shared" si="0"/>
        <v>24</v>
      </c>
      <c r="H13" s="18">
        <f t="shared" si="0"/>
        <v>2197</v>
      </c>
      <c r="I13" s="18">
        <f t="shared" si="0"/>
        <v>21</v>
      </c>
      <c r="J13" s="18">
        <f t="shared" si="0"/>
        <v>2073</v>
      </c>
      <c r="K13" s="18">
        <f t="shared" si="0"/>
        <v>21</v>
      </c>
      <c r="L13" s="18">
        <f t="shared" si="0"/>
        <v>2035</v>
      </c>
      <c r="M13" s="18">
        <f t="shared" si="0"/>
        <v>23</v>
      </c>
      <c r="N13" s="18">
        <f t="shared" si="0"/>
        <v>1974</v>
      </c>
    </row>
    <row r="14" spans="1:15" x14ac:dyDescent="0.2">
      <c r="E14" s="13"/>
    </row>
    <row r="15" spans="1:15" x14ac:dyDescent="0.2">
      <c r="B15" s="1" t="s">
        <v>75</v>
      </c>
      <c r="E15" s="14">
        <f t="shared" ref="E15:N15" si="1">SUM(E16:E39)</f>
        <v>4</v>
      </c>
      <c r="F15" s="22">
        <f t="shared" si="1"/>
        <v>726</v>
      </c>
      <c r="G15" s="22">
        <f t="shared" si="1"/>
        <v>4</v>
      </c>
      <c r="H15" s="22">
        <f t="shared" si="1"/>
        <v>611</v>
      </c>
      <c r="I15" s="22">
        <f t="shared" si="1"/>
        <v>3</v>
      </c>
      <c r="J15" s="22">
        <f t="shared" si="1"/>
        <v>587</v>
      </c>
      <c r="K15" s="22">
        <f t="shared" si="1"/>
        <v>4</v>
      </c>
      <c r="L15" s="22">
        <f t="shared" si="1"/>
        <v>602</v>
      </c>
      <c r="M15" s="22">
        <f t="shared" si="1"/>
        <v>7</v>
      </c>
      <c r="N15" s="22">
        <f t="shared" si="1"/>
        <v>567</v>
      </c>
    </row>
    <row r="16" spans="1:15" x14ac:dyDescent="0.2">
      <c r="C16" s="1" t="s">
        <v>76</v>
      </c>
      <c r="E16" s="23" t="s">
        <v>23</v>
      </c>
      <c r="F16" s="15">
        <v>78</v>
      </c>
      <c r="G16" s="24" t="s">
        <v>23</v>
      </c>
      <c r="H16" s="15">
        <v>67</v>
      </c>
      <c r="I16" s="24" t="s">
        <v>23</v>
      </c>
      <c r="J16" s="15">
        <v>64</v>
      </c>
      <c r="K16" s="24" t="s">
        <v>23</v>
      </c>
      <c r="L16" s="15">
        <v>91</v>
      </c>
      <c r="M16" s="15">
        <v>4</v>
      </c>
      <c r="N16" s="15">
        <v>89</v>
      </c>
    </row>
    <row r="17" spans="2:14" x14ac:dyDescent="0.2">
      <c r="C17" s="1" t="s">
        <v>77</v>
      </c>
      <c r="E17" s="23" t="s">
        <v>23</v>
      </c>
      <c r="F17" s="15">
        <v>111</v>
      </c>
      <c r="G17" s="24" t="s">
        <v>23</v>
      </c>
      <c r="H17" s="15">
        <v>79</v>
      </c>
      <c r="I17" s="24" t="s">
        <v>23</v>
      </c>
      <c r="J17" s="15">
        <v>84</v>
      </c>
      <c r="K17" s="24" t="s">
        <v>23</v>
      </c>
      <c r="L17" s="15">
        <v>57</v>
      </c>
      <c r="M17" s="24" t="s">
        <v>23</v>
      </c>
      <c r="N17" s="15">
        <v>68</v>
      </c>
    </row>
    <row r="18" spans="2:14" x14ac:dyDescent="0.2">
      <c r="C18" s="1" t="s">
        <v>78</v>
      </c>
      <c r="E18" s="23" t="s">
        <v>23</v>
      </c>
      <c r="F18" s="15">
        <v>54</v>
      </c>
      <c r="G18" s="24" t="s">
        <v>23</v>
      </c>
      <c r="H18" s="15">
        <v>39</v>
      </c>
      <c r="I18" s="24" t="s">
        <v>23</v>
      </c>
      <c r="J18" s="15">
        <v>36</v>
      </c>
      <c r="K18" s="24" t="s">
        <v>23</v>
      </c>
      <c r="L18" s="15">
        <v>67</v>
      </c>
      <c r="M18" s="24" t="s">
        <v>23</v>
      </c>
      <c r="N18" s="15">
        <v>55</v>
      </c>
    </row>
    <row r="19" spans="2:14" x14ac:dyDescent="0.2">
      <c r="B19" s="1" t="s">
        <v>62</v>
      </c>
      <c r="C19" s="1" t="s">
        <v>79</v>
      </c>
      <c r="E19" s="23" t="s">
        <v>23</v>
      </c>
      <c r="F19" s="15">
        <v>128</v>
      </c>
      <c r="G19" s="24" t="s">
        <v>23</v>
      </c>
      <c r="H19" s="15">
        <v>130</v>
      </c>
      <c r="I19" s="24" t="s">
        <v>23</v>
      </c>
      <c r="J19" s="15">
        <v>117</v>
      </c>
      <c r="K19" s="24" t="s">
        <v>23</v>
      </c>
      <c r="L19" s="15">
        <v>87</v>
      </c>
      <c r="M19" s="24" t="s">
        <v>23</v>
      </c>
      <c r="N19" s="15">
        <v>71</v>
      </c>
    </row>
    <row r="20" spans="2:14" x14ac:dyDescent="0.2">
      <c r="E20" s="25"/>
      <c r="F20" s="15"/>
      <c r="G20" s="15"/>
      <c r="H20" s="15"/>
      <c r="I20" s="15"/>
      <c r="J20" s="15"/>
      <c r="K20" s="15"/>
      <c r="L20" s="15"/>
      <c r="M20" s="15"/>
      <c r="N20" s="15"/>
    </row>
    <row r="21" spans="2:14" x14ac:dyDescent="0.2">
      <c r="C21" s="1" t="s">
        <v>80</v>
      </c>
      <c r="E21" s="23" t="s">
        <v>23</v>
      </c>
      <c r="F21" s="15">
        <v>2</v>
      </c>
      <c r="G21" s="24" t="s">
        <v>23</v>
      </c>
      <c r="H21" s="24" t="s">
        <v>23</v>
      </c>
      <c r="I21" s="24" t="s">
        <v>23</v>
      </c>
      <c r="J21" s="24" t="s">
        <v>23</v>
      </c>
      <c r="K21" s="24" t="s">
        <v>23</v>
      </c>
      <c r="L21" s="24" t="s">
        <v>23</v>
      </c>
      <c r="M21" s="24" t="s">
        <v>23</v>
      </c>
      <c r="N21" s="24" t="s">
        <v>23</v>
      </c>
    </row>
    <row r="22" spans="2:14" x14ac:dyDescent="0.2">
      <c r="C22" s="1" t="s">
        <v>81</v>
      </c>
      <c r="E22" s="23" t="s">
        <v>23</v>
      </c>
      <c r="F22" s="15">
        <v>5</v>
      </c>
      <c r="G22" s="24" t="s">
        <v>23</v>
      </c>
      <c r="H22" s="15">
        <v>3</v>
      </c>
      <c r="I22" s="24" t="s">
        <v>23</v>
      </c>
      <c r="J22" s="15">
        <v>8</v>
      </c>
      <c r="K22" s="24" t="s">
        <v>23</v>
      </c>
      <c r="L22" s="15">
        <v>4</v>
      </c>
      <c r="M22" s="24" t="s">
        <v>23</v>
      </c>
      <c r="N22" s="15">
        <v>3</v>
      </c>
    </row>
    <row r="23" spans="2:14" x14ac:dyDescent="0.2">
      <c r="C23" s="1" t="s">
        <v>82</v>
      </c>
      <c r="E23" s="25">
        <v>1</v>
      </c>
      <c r="F23" s="15">
        <v>38</v>
      </c>
      <c r="G23" s="24" t="s">
        <v>23</v>
      </c>
      <c r="H23" s="15">
        <v>38</v>
      </c>
      <c r="I23" s="24" t="s">
        <v>23</v>
      </c>
      <c r="J23" s="15">
        <v>35</v>
      </c>
      <c r="K23" s="24" t="s">
        <v>23</v>
      </c>
      <c r="L23" s="15">
        <v>31</v>
      </c>
      <c r="M23" s="15">
        <v>1</v>
      </c>
      <c r="N23" s="15">
        <v>26</v>
      </c>
    </row>
    <row r="24" spans="2:14" x14ac:dyDescent="0.2">
      <c r="C24" s="1" t="s">
        <v>83</v>
      </c>
      <c r="E24" s="25">
        <v>1</v>
      </c>
      <c r="F24" s="15">
        <v>27</v>
      </c>
      <c r="G24" s="15">
        <v>2</v>
      </c>
      <c r="H24" s="15">
        <v>17</v>
      </c>
      <c r="I24" s="15">
        <v>1</v>
      </c>
      <c r="J24" s="15">
        <v>23</v>
      </c>
      <c r="K24" s="24" t="s">
        <v>23</v>
      </c>
      <c r="L24" s="15">
        <v>28</v>
      </c>
      <c r="M24" s="24" t="s">
        <v>23</v>
      </c>
      <c r="N24" s="15">
        <v>18</v>
      </c>
    </row>
    <row r="25" spans="2:14" x14ac:dyDescent="0.2">
      <c r="C25" s="1" t="s">
        <v>84</v>
      </c>
      <c r="E25" s="25">
        <v>2</v>
      </c>
      <c r="F25" s="15">
        <v>12</v>
      </c>
      <c r="G25" s="24" t="s">
        <v>23</v>
      </c>
      <c r="H25" s="15">
        <v>7</v>
      </c>
      <c r="I25" s="24" t="s">
        <v>23</v>
      </c>
      <c r="J25" s="15">
        <v>12</v>
      </c>
      <c r="K25" s="24" t="s">
        <v>23</v>
      </c>
      <c r="L25" s="15">
        <v>18</v>
      </c>
      <c r="M25" s="24" t="s">
        <v>23</v>
      </c>
      <c r="N25" s="15">
        <v>10</v>
      </c>
    </row>
    <row r="26" spans="2:14" x14ac:dyDescent="0.2">
      <c r="E26" s="25"/>
      <c r="F26" s="15"/>
      <c r="G26" s="15"/>
      <c r="H26" s="15"/>
      <c r="I26" s="15"/>
      <c r="J26" s="15"/>
      <c r="K26" s="15"/>
      <c r="L26" s="15"/>
      <c r="M26" s="15"/>
      <c r="N26" s="15"/>
    </row>
    <row r="27" spans="2:14" x14ac:dyDescent="0.2">
      <c r="C27" s="1" t="s">
        <v>85</v>
      </c>
      <c r="E27" s="23" t="s">
        <v>23</v>
      </c>
      <c r="F27" s="15">
        <v>3</v>
      </c>
      <c r="G27" s="24" t="s">
        <v>23</v>
      </c>
      <c r="H27" s="15">
        <v>4</v>
      </c>
      <c r="I27" s="24" t="s">
        <v>23</v>
      </c>
      <c r="J27" s="15">
        <v>4</v>
      </c>
      <c r="K27" s="24" t="s">
        <v>23</v>
      </c>
      <c r="L27" s="15">
        <v>9</v>
      </c>
      <c r="M27" s="24" t="s">
        <v>23</v>
      </c>
      <c r="N27" s="15">
        <v>6</v>
      </c>
    </row>
    <row r="28" spans="2:14" x14ac:dyDescent="0.2">
      <c r="C28" s="1" t="s">
        <v>86</v>
      </c>
      <c r="E28" s="23" t="s">
        <v>23</v>
      </c>
      <c r="F28" s="15">
        <v>4</v>
      </c>
      <c r="G28" s="24" t="s">
        <v>23</v>
      </c>
      <c r="H28" s="15">
        <v>7</v>
      </c>
      <c r="I28" s="24" t="s">
        <v>23</v>
      </c>
      <c r="J28" s="15">
        <v>5</v>
      </c>
      <c r="K28" s="24" t="s">
        <v>23</v>
      </c>
      <c r="L28" s="15">
        <v>2</v>
      </c>
      <c r="M28" s="24" t="s">
        <v>23</v>
      </c>
      <c r="N28" s="15">
        <v>2</v>
      </c>
    </row>
    <row r="29" spans="2:14" x14ac:dyDescent="0.2">
      <c r="C29" s="1" t="s">
        <v>87</v>
      </c>
      <c r="E29" s="23" t="s">
        <v>23</v>
      </c>
      <c r="F29" s="15">
        <v>83</v>
      </c>
      <c r="G29" s="24" t="s">
        <v>23</v>
      </c>
      <c r="H29" s="15">
        <v>59</v>
      </c>
      <c r="I29" s="15">
        <v>1</v>
      </c>
      <c r="J29" s="15">
        <v>84</v>
      </c>
      <c r="K29" s="15">
        <v>2</v>
      </c>
      <c r="L29" s="15">
        <v>78</v>
      </c>
      <c r="M29" s="24" t="s">
        <v>23</v>
      </c>
      <c r="N29" s="15">
        <v>83</v>
      </c>
    </row>
    <row r="30" spans="2:14" x14ac:dyDescent="0.2">
      <c r="C30" s="1" t="s">
        <v>88</v>
      </c>
      <c r="E30" s="23" t="s">
        <v>23</v>
      </c>
      <c r="F30" s="15">
        <v>1</v>
      </c>
      <c r="G30" s="24" t="s">
        <v>23</v>
      </c>
      <c r="H30" s="15">
        <v>1</v>
      </c>
      <c r="I30" s="24" t="s">
        <v>23</v>
      </c>
      <c r="J30" s="15">
        <v>1</v>
      </c>
      <c r="K30" s="24" t="s">
        <v>23</v>
      </c>
      <c r="L30" s="24" t="s">
        <v>23</v>
      </c>
      <c r="M30" s="24" t="s">
        <v>23</v>
      </c>
      <c r="N30" s="24" t="s">
        <v>23</v>
      </c>
    </row>
    <row r="31" spans="2:14" x14ac:dyDescent="0.2">
      <c r="C31" s="1" t="s">
        <v>89</v>
      </c>
      <c r="E31" s="23" t="s">
        <v>23</v>
      </c>
      <c r="F31" s="15">
        <v>62</v>
      </c>
      <c r="G31" s="15">
        <v>1</v>
      </c>
      <c r="H31" s="15">
        <v>59</v>
      </c>
      <c r="I31" s="24" t="s">
        <v>23</v>
      </c>
      <c r="J31" s="15">
        <v>33</v>
      </c>
      <c r="K31" s="24" t="s">
        <v>23</v>
      </c>
      <c r="L31" s="15">
        <v>35</v>
      </c>
      <c r="M31" s="15">
        <v>1</v>
      </c>
      <c r="N31" s="15">
        <v>40</v>
      </c>
    </row>
    <row r="32" spans="2:14" x14ac:dyDescent="0.2">
      <c r="E32" s="25"/>
      <c r="F32" s="15"/>
      <c r="G32" s="15"/>
      <c r="H32" s="15"/>
      <c r="I32" s="15"/>
      <c r="J32" s="15"/>
      <c r="K32" s="15"/>
      <c r="L32" s="15"/>
      <c r="M32" s="15"/>
      <c r="N32" s="15"/>
    </row>
    <row r="33" spans="2:14" x14ac:dyDescent="0.2">
      <c r="C33" s="1" t="s">
        <v>90</v>
      </c>
      <c r="E33" s="23" t="s">
        <v>23</v>
      </c>
      <c r="F33" s="15">
        <v>5</v>
      </c>
      <c r="G33" s="24" t="s">
        <v>23</v>
      </c>
      <c r="H33" s="15">
        <v>7</v>
      </c>
      <c r="I33" s="24" t="s">
        <v>23</v>
      </c>
      <c r="J33" s="15">
        <v>6</v>
      </c>
      <c r="K33" s="24" t="s">
        <v>23</v>
      </c>
      <c r="L33" s="15">
        <v>5</v>
      </c>
      <c r="M33" s="24" t="s">
        <v>23</v>
      </c>
      <c r="N33" s="15">
        <v>6</v>
      </c>
    </row>
    <row r="34" spans="2:14" x14ac:dyDescent="0.2">
      <c r="C34" s="1" t="s">
        <v>91</v>
      </c>
      <c r="E34" s="23" t="s">
        <v>23</v>
      </c>
      <c r="F34" s="15">
        <v>18</v>
      </c>
      <c r="G34" s="24" t="s">
        <v>23</v>
      </c>
      <c r="H34" s="15">
        <v>18</v>
      </c>
      <c r="I34" s="24" t="s">
        <v>23</v>
      </c>
      <c r="J34" s="15">
        <v>9</v>
      </c>
      <c r="K34" s="24" t="s">
        <v>23</v>
      </c>
      <c r="L34" s="15">
        <v>21</v>
      </c>
      <c r="M34" s="24" t="s">
        <v>23</v>
      </c>
      <c r="N34" s="15">
        <v>17</v>
      </c>
    </row>
    <row r="35" spans="2:14" x14ac:dyDescent="0.2">
      <c r="C35" s="1" t="s">
        <v>92</v>
      </c>
      <c r="E35" s="23" t="s">
        <v>23</v>
      </c>
      <c r="F35" s="15">
        <v>7</v>
      </c>
      <c r="G35" s="24" t="s">
        <v>23</v>
      </c>
      <c r="H35" s="15">
        <v>5</v>
      </c>
      <c r="I35" s="24" t="s">
        <v>23</v>
      </c>
      <c r="J35" s="15">
        <v>6</v>
      </c>
      <c r="K35" s="24" t="s">
        <v>23</v>
      </c>
      <c r="L35" s="15">
        <v>11</v>
      </c>
      <c r="M35" s="24" t="s">
        <v>23</v>
      </c>
      <c r="N35" s="15">
        <v>6</v>
      </c>
    </row>
    <row r="36" spans="2:14" x14ac:dyDescent="0.2">
      <c r="C36" s="1" t="s">
        <v>93</v>
      </c>
      <c r="E36" s="23" t="s">
        <v>23</v>
      </c>
      <c r="F36" s="15">
        <v>8</v>
      </c>
      <c r="G36" s="24" t="s">
        <v>23</v>
      </c>
      <c r="H36" s="15">
        <v>5</v>
      </c>
      <c r="I36" s="24" t="s">
        <v>23</v>
      </c>
      <c r="J36" s="15">
        <v>4</v>
      </c>
      <c r="K36" s="24" t="s">
        <v>23</v>
      </c>
      <c r="L36" s="15">
        <v>3</v>
      </c>
      <c r="M36" s="24" t="s">
        <v>23</v>
      </c>
      <c r="N36" s="15">
        <v>4</v>
      </c>
    </row>
    <row r="37" spans="2:14" x14ac:dyDescent="0.2">
      <c r="E37" s="25"/>
      <c r="F37" s="15"/>
      <c r="G37" s="15"/>
      <c r="H37" s="15"/>
      <c r="I37" s="15"/>
      <c r="J37" s="15"/>
      <c r="K37" s="15"/>
      <c r="L37" s="15"/>
      <c r="M37" s="15"/>
      <c r="N37" s="15"/>
    </row>
    <row r="38" spans="2:14" x14ac:dyDescent="0.2">
      <c r="C38" s="1" t="s">
        <v>94</v>
      </c>
      <c r="E38" s="23" t="s">
        <v>23</v>
      </c>
      <c r="F38" s="15">
        <v>4</v>
      </c>
      <c r="G38" s="15">
        <v>1</v>
      </c>
      <c r="H38" s="15">
        <v>3</v>
      </c>
      <c r="I38" s="24" t="s">
        <v>23</v>
      </c>
      <c r="J38" s="15">
        <v>1</v>
      </c>
      <c r="K38" s="24" t="s">
        <v>23</v>
      </c>
      <c r="L38" s="15">
        <v>1</v>
      </c>
      <c r="M38" s="24" t="s">
        <v>23</v>
      </c>
      <c r="N38" s="15">
        <v>2</v>
      </c>
    </row>
    <row r="39" spans="2:14" x14ac:dyDescent="0.2">
      <c r="C39" s="1" t="s">
        <v>95</v>
      </c>
      <c r="E39" s="23" t="s">
        <v>23</v>
      </c>
      <c r="F39" s="15">
        <v>76</v>
      </c>
      <c r="G39" s="24" t="s">
        <v>23</v>
      </c>
      <c r="H39" s="15">
        <v>63</v>
      </c>
      <c r="I39" s="15">
        <v>1</v>
      </c>
      <c r="J39" s="15">
        <v>55</v>
      </c>
      <c r="K39" s="15">
        <v>2</v>
      </c>
      <c r="L39" s="15">
        <v>54</v>
      </c>
      <c r="M39" s="15">
        <v>1</v>
      </c>
      <c r="N39" s="15">
        <v>61</v>
      </c>
    </row>
    <row r="40" spans="2:14" x14ac:dyDescent="0.2">
      <c r="E40" s="25"/>
      <c r="F40" s="15"/>
    </row>
    <row r="41" spans="2:14" x14ac:dyDescent="0.2">
      <c r="B41" s="1" t="s">
        <v>96</v>
      </c>
      <c r="E41" s="23" t="s">
        <v>23</v>
      </c>
      <c r="F41" s="15">
        <v>14</v>
      </c>
      <c r="G41" s="24" t="s">
        <v>23</v>
      </c>
      <c r="H41" s="15">
        <v>11</v>
      </c>
      <c r="I41" s="24" t="s">
        <v>23</v>
      </c>
      <c r="J41" s="15">
        <v>11</v>
      </c>
      <c r="K41" s="15">
        <v>1</v>
      </c>
      <c r="L41" s="15">
        <v>7</v>
      </c>
      <c r="M41" s="24" t="s">
        <v>23</v>
      </c>
      <c r="N41" s="15">
        <v>5</v>
      </c>
    </row>
    <row r="42" spans="2:14" x14ac:dyDescent="0.2">
      <c r="E42" s="25"/>
      <c r="F42" s="15"/>
    </row>
    <row r="43" spans="2:14" x14ac:dyDescent="0.2">
      <c r="B43" s="1" t="s">
        <v>97</v>
      </c>
      <c r="E43" s="14">
        <f t="shared" ref="E43:N43" si="2">SUM(E44:E47)</f>
        <v>7</v>
      </c>
      <c r="F43" s="22">
        <f t="shared" si="2"/>
        <v>687</v>
      </c>
      <c r="G43" s="22">
        <f t="shared" si="2"/>
        <v>9</v>
      </c>
      <c r="H43" s="22">
        <f t="shared" si="2"/>
        <v>602</v>
      </c>
      <c r="I43" s="22">
        <f t="shared" si="2"/>
        <v>10</v>
      </c>
      <c r="J43" s="22">
        <f t="shared" si="2"/>
        <v>546</v>
      </c>
      <c r="K43" s="22">
        <f t="shared" si="2"/>
        <v>8</v>
      </c>
      <c r="L43" s="22">
        <f t="shared" si="2"/>
        <v>522</v>
      </c>
      <c r="M43" s="22">
        <f t="shared" si="2"/>
        <v>11</v>
      </c>
      <c r="N43" s="22">
        <f t="shared" si="2"/>
        <v>507</v>
      </c>
    </row>
    <row r="44" spans="2:14" x14ac:dyDescent="0.2">
      <c r="C44" s="1" t="s">
        <v>98</v>
      </c>
      <c r="E44" s="23" t="s">
        <v>23</v>
      </c>
      <c r="F44" s="15">
        <v>128</v>
      </c>
      <c r="G44" s="15">
        <v>1</v>
      </c>
      <c r="H44" s="15">
        <v>114</v>
      </c>
      <c r="I44" s="15">
        <v>1</v>
      </c>
      <c r="J44" s="15">
        <v>106</v>
      </c>
      <c r="K44" s="15">
        <v>1</v>
      </c>
      <c r="L44" s="15">
        <v>81</v>
      </c>
      <c r="M44" s="15">
        <v>3</v>
      </c>
      <c r="N44" s="15">
        <v>72</v>
      </c>
    </row>
    <row r="45" spans="2:14" x14ac:dyDescent="0.2">
      <c r="C45" s="1" t="s">
        <v>99</v>
      </c>
      <c r="E45" s="25">
        <v>2</v>
      </c>
      <c r="F45" s="15">
        <v>214</v>
      </c>
      <c r="G45" s="15">
        <v>2</v>
      </c>
      <c r="H45" s="15">
        <v>184</v>
      </c>
      <c r="I45" s="24" t="s">
        <v>23</v>
      </c>
      <c r="J45" s="15">
        <v>177</v>
      </c>
      <c r="K45" s="24" t="s">
        <v>23</v>
      </c>
      <c r="L45" s="15">
        <v>160</v>
      </c>
      <c r="M45" s="24" t="s">
        <v>23</v>
      </c>
      <c r="N45" s="15">
        <v>164</v>
      </c>
    </row>
    <row r="46" spans="2:14" x14ac:dyDescent="0.2">
      <c r="C46" s="1" t="s">
        <v>100</v>
      </c>
      <c r="E46" s="25">
        <v>3</v>
      </c>
      <c r="F46" s="15">
        <v>279</v>
      </c>
      <c r="G46" s="15">
        <v>6</v>
      </c>
      <c r="H46" s="15">
        <v>232</v>
      </c>
      <c r="I46" s="15">
        <v>8</v>
      </c>
      <c r="J46" s="15">
        <v>209</v>
      </c>
      <c r="K46" s="15">
        <v>6</v>
      </c>
      <c r="L46" s="15">
        <v>208</v>
      </c>
      <c r="M46" s="15">
        <v>6</v>
      </c>
      <c r="N46" s="15">
        <v>197</v>
      </c>
    </row>
    <row r="47" spans="2:14" x14ac:dyDescent="0.2">
      <c r="C47" s="1" t="s">
        <v>101</v>
      </c>
      <c r="E47" s="25">
        <v>2</v>
      </c>
      <c r="F47" s="15">
        <v>66</v>
      </c>
      <c r="G47" s="24" t="s">
        <v>23</v>
      </c>
      <c r="H47" s="15">
        <v>72</v>
      </c>
      <c r="I47" s="15">
        <v>1</v>
      </c>
      <c r="J47" s="15">
        <v>54</v>
      </c>
      <c r="K47" s="15">
        <v>1</v>
      </c>
      <c r="L47" s="15">
        <v>73</v>
      </c>
      <c r="M47" s="15">
        <v>2</v>
      </c>
      <c r="N47" s="15">
        <v>74</v>
      </c>
    </row>
    <row r="48" spans="2:14" x14ac:dyDescent="0.2">
      <c r="E48" s="25"/>
      <c r="F48" s="15"/>
    </row>
    <row r="49" spans="2:14" x14ac:dyDescent="0.2">
      <c r="B49" s="1" t="s">
        <v>102</v>
      </c>
      <c r="E49" s="14">
        <f t="shared" ref="E49:N49" si="3">SUM(E50:E53)</f>
        <v>2</v>
      </c>
      <c r="F49" s="22">
        <f t="shared" si="3"/>
        <v>138</v>
      </c>
      <c r="G49" s="22">
        <f t="shared" si="3"/>
        <v>4</v>
      </c>
      <c r="H49" s="22">
        <f t="shared" si="3"/>
        <v>120</v>
      </c>
      <c r="I49" s="22">
        <f t="shared" si="3"/>
        <v>4</v>
      </c>
      <c r="J49" s="22">
        <f t="shared" si="3"/>
        <v>120</v>
      </c>
      <c r="K49" s="22">
        <f t="shared" si="3"/>
        <v>1</v>
      </c>
      <c r="L49" s="22">
        <f t="shared" si="3"/>
        <v>183</v>
      </c>
      <c r="M49" s="22">
        <f t="shared" si="3"/>
        <v>2</v>
      </c>
      <c r="N49" s="22">
        <f t="shared" si="3"/>
        <v>157</v>
      </c>
    </row>
    <row r="50" spans="2:14" x14ac:dyDescent="0.2">
      <c r="C50" s="1" t="s">
        <v>103</v>
      </c>
      <c r="E50" s="25">
        <v>2</v>
      </c>
      <c r="F50" s="15">
        <v>22</v>
      </c>
      <c r="G50" s="24" t="s">
        <v>23</v>
      </c>
      <c r="H50" s="15">
        <v>17</v>
      </c>
      <c r="I50" s="24" t="s">
        <v>23</v>
      </c>
      <c r="J50" s="15">
        <v>19</v>
      </c>
      <c r="K50" s="24" t="s">
        <v>23</v>
      </c>
      <c r="L50" s="15">
        <v>16</v>
      </c>
      <c r="M50" s="15">
        <v>2</v>
      </c>
      <c r="N50" s="15">
        <v>16</v>
      </c>
    </row>
    <row r="51" spans="2:14" x14ac:dyDescent="0.2">
      <c r="C51" s="1" t="s">
        <v>104</v>
      </c>
      <c r="E51" s="23" t="s">
        <v>23</v>
      </c>
      <c r="F51" s="15">
        <v>112</v>
      </c>
      <c r="G51" s="15">
        <v>3</v>
      </c>
      <c r="H51" s="15">
        <v>102</v>
      </c>
      <c r="I51" s="15">
        <v>3</v>
      </c>
      <c r="J51" s="15">
        <v>98</v>
      </c>
      <c r="K51" s="24" t="s">
        <v>23</v>
      </c>
      <c r="L51" s="15">
        <v>159</v>
      </c>
      <c r="M51" s="24" t="s">
        <v>23</v>
      </c>
      <c r="N51" s="15">
        <v>138</v>
      </c>
    </row>
    <row r="52" spans="2:14" x14ac:dyDescent="0.2">
      <c r="C52" s="1" t="s">
        <v>105</v>
      </c>
      <c r="E52" s="23" t="s">
        <v>23</v>
      </c>
      <c r="F52" s="15">
        <v>2</v>
      </c>
      <c r="G52" s="24" t="s">
        <v>23</v>
      </c>
      <c r="H52" s="15">
        <v>1</v>
      </c>
      <c r="I52" s="24" t="s">
        <v>23</v>
      </c>
      <c r="J52" s="15">
        <v>2</v>
      </c>
      <c r="K52" s="24" t="s">
        <v>23</v>
      </c>
      <c r="L52" s="15">
        <v>5</v>
      </c>
      <c r="M52" s="24" t="s">
        <v>23</v>
      </c>
      <c r="N52" s="15">
        <v>1</v>
      </c>
    </row>
    <row r="53" spans="2:14" x14ac:dyDescent="0.2">
      <c r="C53" s="1" t="s">
        <v>106</v>
      </c>
      <c r="E53" s="23" t="s">
        <v>23</v>
      </c>
      <c r="F53" s="15">
        <v>2</v>
      </c>
      <c r="G53" s="15">
        <v>1</v>
      </c>
      <c r="H53" s="24" t="s">
        <v>23</v>
      </c>
      <c r="I53" s="15">
        <v>1</v>
      </c>
      <c r="J53" s="15">
        <v>1</v>
      </c>
      <c r="K53" s="15">
        <v>1</v>
      </c>
      <c r="L53" s="15">
        <v>3</v>
      </c>
      <c r="M53" s="24" t="s">
        <v>23</v>
      </c>
      <c r="N53" s="15">
        <v>2</v>
      </c>
    </row>
    <row r="54" spans="2:14" x14ac:dyDescent="0.2">
      <c r="E54" s="25"/>
      <c r="F54" s="15"/>
    </row>
    <row r="55" spans="2:14" x14ac:dyDescent="0.2">
      <c r="B55" s="1" t="s">
        <v>107</v>
      </c>
      <c r="E55" s="14">
        <f t="shared" ref="E55:N55" si="4">E56+E57</f>
        <v>3</v>
      </c>
      <c r="F55" s="22">
        <f t="shared" si="4"/>
        <v>160</v>
      </c>
      <c r="G55" s="22">
        <f t="shared" si="4"/>
        <v>4</v>
      </c>
      <c r="H55" s="22">
        <f t="shared" si="4"/>
        <v>134</v>
      </c>
      <c r="I55" s="22">
        <f t="shared" si="4"/>
        <v>2</v>
      </c>
      <c r="J55" s="22">
        <f t="shared" si="4"/>
        <v>136</v>
      </c>
      <c r="K55" s="26" t="s">
        <v>23</v>
      </c>
      <c r="L55" s="22">
        <f t="shared" si="4"/>
        <v>128</v>
      </c>
      <c r="M55" s="26" t="s">
        <v>23</v>
      </c>
      <c r="N55" s="22">
        <f t="shared" si="4"/>
        <v>133</v>
      </c>
    </row>
    <row r="56" spans="2:14" x14ac:dyDescent="0.2">
      <c r="C56" s="1" t="s">
        <v>108</v>
      </c>
      <c r="E56" s="25">
        <v>3</v>
      </c>
      <c r="F56" s="15">
        <v>62</v>
      </c>
      <c r="G56" s="15">
        <v>4</v>
      </c>
      <c r="H56" s="15">
        <v>45</v>
      </c>
      <c r="I56" s="15">
        <v>1</v>
      </c>
      <c r="J56" s="15">
        <v>58</v>
      </c>
      <c r="K56" s="24" t="s">
        <v>23</v>
      </c>
      <c r="L56" s="15">
        <v>63</v>
      </c>
      <c r="M56" s="24" t="s">
        <v>23</v>
      </c>
      <c r="N56" s="15">
        <v>59</v>
      </c>
    </row>
    <row r="57" spans="2:14" x14ac:dyDescent="0.2">
      <c r="C57" s="1" t="s">
        <v>109</v>
      </c>
      <c r="E57" s="23" t="s">
        <v>23</v>
      </c>
      <c r="F57" s="15">
        <v>98</v>
      </c>
      <c r="G57" s="24" t="s">
        <v>23</v>
      </c>
      <c r="H57" s="15">
        <v>89</v>
      </c>
      <c r="I57" s="15">
        <v>1</v>
      </c>
      <c r="J57" s="15">
        <v>78</v>
      </c>
      <c r="K57" s="24" t="s">
        <v>23</v>
      </c>
      <c r="L57" s="15">
        <v>65</v>
      </c>
      <c r="M57" s="24" t="s">
        <v>23</v>
      </c>
      <c r="N57" s="15">
        <v>74</v>
      </c>
    </row>
    <row r="58" spans="2:14" x14ac:dyDescent="0.2">
      <c r="E58" s="25"/>
      <c r="F58" s="15"/>
    </row>
    <row r="59" spans="2:14" x14ac:dyDescent="0.2">
      <c r="B59" s="1" t="s">
        <v>110</v>
      </c>
      <c r="E59" s="25">
        <v>1</v>
      </c>
      <c r="F59" s="15">
        <v>87</v>
      </c>
      <c r="G59" s="24" t="s">
        <v>23</v>
      </c>
      <c r="H59" s="15">
        <v>85</v>
      </c>
      <c r="I59" s="24" t="s">
        <v>23</v>
      </c>
      <c r="J59" s="15">
        <v>65</v>
      </c>
      <c r="K59" s="24" t="s">
        <v>23</v>
      </c>
      <c r="L59" s="15">
        <v>84</v>
      </c>
      <c r="M59" s="24" t="s">
        <v>23</v>
      </c>
      <c r="N59" s="15">
        <v>70</v>
      </c>
    </row>
    <row r="60" spans="2:14" x14ac:dyDescent="0.2">
      <c r="E60" s="25"/>
      <c r="F60" s="15"/>
    </row>
    <row r="61" spans="2:14" x14ac:dyDescent="0.2">
      <c r="B61" s="1" t="s">
        <v>111</v>
      </c>
      <c r="E61" s="14">
        <f t="shared" ref="E61:N61" si="5">E62+E63+E64</f>
        <v>8</v>
      </c>
      <c r="F61" s="22">
        <f t="shared" si="5"/>
        <v>697</v>
      </c>
      <c r="G61" s="22">
        <f t="shared" si="5"/>
        <v>3</v>
      </c>
      <c r="H61" s="22">
        <f t="shared" si="5"/>
        <v>634</v>
      </c>
      <c r="I61" s="22">
        <f t="shared" si="5"/>
        <v>2</v>
      </c>
      <c r="J61" s="22">
        <f t="shared" si="5"/>
        <v>608</v>
      </c>
      <c r="K61" s="22">
        <f t="shared" si="5"/>
        <v>6</v>
      </c>
      <c r="L61" s="22">
        <f t="shared" si="5"/>
        <v>509</v>
      </c>
      <c r="M61" s="22">
        <f t="shared" si="5"/>
        <v>3</v>
      </c>
      <c r="N61" s="22">
        <f t="shared" si="5"/>
        <v>535</v>
      </c>
    </row>
    <row r="62" spans="2:14" x14ac:dyDescent="0.2">
      <c r="C62" s="1" t="s">
        <v>112</v>
      </c>
      <c r="E62" s="23" t="s">
        <v>23</v>
      </c>
      <c r="F62" s="15">
        <v>5</v>
      </c>
      <c r="G62" s="24" t="s">
        <v>23</v>
      </c>
      <c r="H62" s="15">
        <v>7</v>
      </c>
      <c r="I62" s="24" t="s">
        <v>23</v>
      </c>
      <c r="J62" s="15">
        <v>5</v>
      </c>
      <c r="K62" s="24" t="s">
        <v>23</v>
      </c>
      <c r="L62" s="15">
        <v>16</v>
      </c>
      <c r="M62" s="24" t="s">
        <v>23</v>
      </c>
      <c r="N62" s="15">
        <v>11</v>
      </c>
    </row>
    <row r="63" spans="2:14" x14ac:dyDescent="0.2">
      <c r="C63" s="1" t="s">
        <v>113</v>
      </c>
      <c r="E63" s="23" t="s">
        <v>23</v>
      </c>
      <c r="F63" s="15">
        <v>14</v>
      </c>
      <c r="G63" s="24" t="s">
        <v>23</v>
      </c>
      <c r="H63" s="15">
        <v>8</v>
      </c>
      <c r="I63" s="24" t="s">
        <v>23</v>
      </c>
      <c r="J63" s="15">
        <v>8</v>
      </c>
      <c r="K63" s="24" t="s">
        <v>23</v>
      </c>
      <c r="L63" s="15">
        <v>9</v>
      </c>
      <c r="M63" s="24" t="s">
        <v>23</v>
      </c>
      <c r="N63" s="15">
        <v>15</v>
      </c>
    </row>
    <row r="64" spans="2:14" x14ac:dyDescent="0.2">
      <c r="C64" s="1" t="s">
        <v>114</v>
      </c>
      <c r="E64" s="25">
        <v>8</v>
      </c>
      <c r="F64" s="15">
        <v>678</v>
      </c>
      <c r="G64" s="15">
        <v>3</v>
      </c>
      <c r="H64" s="15">
        <v>619</v>
      </c>
      <c r="I64" s="15">
        <v>2</v>
      </c>
      <c r="J64" s="15">
        <v>595</v>
      </c>
      <c r="K64" s="15">
        <v>6</v>
      </c>
      <c r="L64" s="15">
        <v>484</v>
      </c>
      <c r="M64" s="15">
        <v>3</v>
      </c>
      <c r="N64" s="15">
        <v>509</v>
      </c>
    </row>
    <row r="65" spans="1:14" x14ac:dyDescent="0.2">
      <c r="E65" s="25"/>
      <c r="F65" s="15"/>
      <c r="G65" s="15"/>
      <c r="I65" s="15"/>
      <c r="K65" s="15"/>
      <c r="M65" s="15"/>
    </row>
    <row r="66" spans="1:14" x14ac:dyDescent="0.2">
      <c r="B66" s="1" t="s">
        <v>115</v>
      </c>
      <c r="E66" s="23" t="s">
        <v>23</v>
      </c>
      <c r="F66" s="24" t="s">
        <v>23</v>
      </c>
      <c r="G66" s="24" t="s">
        <v>23</v>
      </c>
      <c r="H66" s="24" t="s">
        <v>23</v>
      </c>
      <c r="I66" s="24" t="s">
        <v>23</v>
      </c>
      <c r="J66" s="24" t="s">
        <v>23</v>
      </c>
      <c r="K66" s="15">
        <v>1</v>
      </c>
      <c r="L66" s="24" t="s">
        <v>23</v>
      </c>
      <c r="M66" s="24" t="s">
        <v>23</v>
      </c>
      <c r="N66" s="24" t="s">
        <v>23</v>
      </c>
    </row>
    <row r="67" spans="1:14" ht="18" thickBot="1" x14ac:dyDescent="0.25">
      <c r="B67" s="4"/>
      <c r="C67" s="4"/>
      <c r="D67" s="4"/>
      <c r="E67" s="19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2">
      <c r="E68" s="1" t="s">
        <v>116</v>
      </c>
    </row>
    <row r="69" spans="1:14" x14ac:dyDescent="0.2">
      <c r="E69" s="1" t="s">
        <v>117</v>
      </c>
    </row>
    <row r="73" spans="1:14" x14ac:dyDescent="0.2">
      <c r="A73" s="1"/>
    </row>
    <row r="76" spans="1:14" x14ac:dyDescent="0.2">
      <c r="A76" s="1"/>
      <c r="D76" s="18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7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13.375" style="2" customWidth="1"/>
    <col min="4" max="4" width="14.625" style="2" customWidth="1"/>
    <col min="5" max="5" width="9.625" style="2" customWidth="1"/>
    <col min="6" max="6" width="10.875" style="2"/>
    <col min="7" max="7" width="9.625" style="2" customWidth="1"/>
    <col min="8" max="8" width="10.875" style="2"/>
    <col min="9" max="9" width="9.625" style="2" customWidth="1"/>
    <col min="10" max="10" width="10.875" style="2"/>
    <col min="11" max="11" width="9.6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4.625" style="2" customWidth="1"/>
    <col min="259" max="259" width="13.375" style="2" customWidth="1"/>
    <col min="260" max="260" width="14.625" style="2" customWidth="1"/>
    <col min="261" max="261" width="9.625" style="2" customWidth="1"/>
    <col min="262" max="262" width="10.875" style="2"/>
    <col min="263" max="263" width="9.625" style="2" customWidth="1"/>
    <col min="264" max="264" width="10.875" style="2"/>
    <col min="265" max="265" width="9.625" style="2" customWidth="1"/>
    <col min="266" max="266" width="10.875" style="2"/>
    <col min="267" max="267" width="9.6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4.625" style="2" customWidth="1"/>
    <col min="515" max="515" width="13.375" style="2" customWidth="1"/>
    <col min="516" max="516" width="14.625" style="2" customWidth="1"/>
    <col min="517" max="517" width="9.625" style="2" customWidth="1"/>
    <col min="518" max="518" width="10.875" style="2"/>
    <col min="519" max="519" width="9.625" style="2" customWidth="1"/>
    <col min="520" max="520" width="10.875" style="2"/>
    <col min="521" max="521" width="9.625" style="2" customWidth="1"/>
    <col min="522" max="522" width="10.875" style="2"/>
    <col min="523" max="523" width="9.6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4.625" style="2" customWidth="1"/>
    <col min="771" max="771" width="13.375" style="2" customWidth="1"/>
    <col min="772" max="772" width="14.625" style="2" customWidth="1"/>
    <col min="773" max="773" width="9.625" style="2" customWidth="1"/>
    <col min="774" max="774" width="10.875" style="2"/>
    <col min="775" max="775" width="9.625" style="2" customWidth="1"/>
    <col min="776" max="776" width="10.875" style="2"/>
    <col min="777" max="777" width="9.625" style="2" customWidth="1"/>
    <col min="778" max="778" width="10.875" style="2"/>
    <col min="779" max="779" width="9.6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4.625" style="2" customWidth="1"/>
    <col min="1027" max="1027" width="13.375" style="2" customWidth="1"/>
    <col min="1028" max="1028" width="14.625" style="2" customWidth="1"/>
    <col min="1029" max="1029" width="9.625" style="2" customWidth="1"/>
    <col min="1030" max="1030" width="10.875" style="2"/>
    <col min="1031" max="1031" width="9.625" style="2" customWidth="1"/>
    <col min="1032" max="1032" width="10.875" style="2"/>
    <col min="1033" max="1033" width="9.625" style="2" customWidth="1"/>
    <col min="1034" max="1034" width="10.875" style="2"/>
    <col min="1035" max="1035" width="9.6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4.625" style="2" customWidth="1"/>
    <col min="1283" max="1283" width="13.375" style="2" customWidth="1"/>
    <col min="1284" max="1284" width="14.625" style="2" customWidth="1"/>
    <col min="1285" max="1285" width="9.625" style="2" customWidth="1"/>
    <col min="1286" max="1286" width="10.875" style="2"/>
    <col min="1287" max="1287" width="9.625" style="2" customWidth="1"/>
    <col min="1288" max="1288" width="10.875" style="2"/>
    <col min="1289" max="1289" width="9.625" style="2" customWidth="1"/>
    <col min="1290" max="1290" width="10.875" style="2"/>
    <col min="1291" max="1291" width="9.6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4.625" style="2" customWidth="1"/>
    <col min="1539" max="1539" width="13.375" style="2" customWidth="1"/>
    <col min="1540" max="1540" width="14.625" style="2" customWidth="1"/>
    <col min="1541" max="1541" width="9.625" style="2" customWidth="1"/>
    <col min="1542" max="1542" width="10.875" style="2"/>
    <col min="1543" max="1543" width="9.625" style="2" customWidth="1"/>
    <col min="1544" max="1544" width="10.875" style="2"/>
    <col min="1545" max="1545" width="9.625" style="2" customWidth="1"/>
    <col min="1546" max="1546" width="10.875" style="2"/>
    <col min="1547" max="1547" width="9.6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4.625" style="2" customWidth="1"/>
    <col min="1795" max="1795" width="13.375" style="2" customWidth="1"/>
    <col min="1796" max="1796" width="14.625" style="2" customWidth="1"/>
    <col min="1797" max="1797" width="9.625" style="2" customWidth="1"/>
    <col min="1798" max="1798" width="10.875" style="2"/>
    <col min="1799" max="1799" width="9.625" style="2" customWidth="1"/>
    <col min="1800" max="1800" width="10.875" style="2"/>
    <col min="1801" max="1801" width="9.625" style="2" customWidth="1"/>
    <col min="1802" max="1802" width="10.875" style="2"/>
    <col min="1803" max="1803" width="9.6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4.625" style="2" customWidth="1"/>
    <col min="2051" max="2051" width="13.375" style="2" customWidth="1"/>
    <col min="2052" max="2052" width="14.625" style="2" customWidth="1"/>
    <col min="2053" max="2053" width="9.625" style="2" customWidth="1"/>
    <col min="2054" max="2054" width="10.875" style="2"/>
    <col min="2055" max="2055" width="9.625" style="2" customWidth="1"/>
    <col min="2056" max="2056" width="10.875" style="2"/>
    <col min="2057" max="2057" width="9.625" style="2" customWidth="1"/>
    <col min="2058" max="2058" width="10.875" style="2"/>
    <col min="2059" max="2059" width="9.6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4.625" style="2" customWidth="1"/>
    <col min="2307" max="2307" width="13.375" style="2" customWidth="1"/>
    <col min="2308" max="2308" width="14.625" style="2" customWidth="1"/>
    <col min="2309" max="2309" width="9.625" style="2" customWidth="1"/>
    <col min="2310" max="2310" width="10.875" style="2"/>
    <col min="2311" max="2311" width="9.625" style="2" customWidth="1"/>
    <col min="2312" max="2312" width="10.875" style="2"/>
    <col min="2313" max="2313" width="9.625" style="2" customWidth="1"/>
    <col min="2314" max="2314" width="10.875" style="2"/>
    <col min="2315" max="2315" width="9.6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4.625" style="2" customWidth="1"/>
    <col min="2563" max="2563" width="13.375" style="2" customWidth="1"/>
    <col min="2564" max="2564" width="14.625" style="2" customWidth="1"/>
    <col min="2565" max="2565" width="9.625" style="2" customWidth="1"/>
    <col min="2566" max="2566" width="10.875" style="2"/>
    <col min="2567" max="2567" width="9.625" style="2" customWidth="1"/>
    <col min="2568" max="2568" width="10.875" style="2"/>
    <col min="2569" max="2569" width="9.625" style="2" customWidth="1"/>
    <col min="2570" max="2570" width="10.875" style="2"/>
    <col min="2571" max="2571" width="9.6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4.625" style="2" customWidth="1"/>
    <col min="2819" max="2819" width="13.375" style="2" customWidth="1"/>
    <col min="2820" max="2820" width="14.625" style="2" customWidth="1"/>
    <col min="2821" max="2821" width="9.625" style="2" customWidth="1"/>
    <col min="2822" max="2822" width="10.875" style="2"/>
    <col min="2823" max="2823" width="9.625" style="2" customWidth="1"/>
    <col min="2824" max="2824" width="10.875" style="2"/>
    <col min="2825" max="2825" width="9.625" style="2" customWidth="1"/>
    <col min="2826" max="2826" width="10.875" style="2"/>
    <col min="2827" max="2827" width="9.6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4.625" style="2" customWidth="1"/>
    <col min="3075" max="3075" width="13.375" style="2" customWidth="1"/>
    <col min="3076" max="3076" width="14.625" style="2" customWidth="1"/>
    <col min="3077" max="3077" width="9.625" style="2" customWidth="1"/>
    <col min="3078" max="3078" width="10.875" style="2"/>
    <col min="3079" max="3079" width="9.625" style="2" customWidth="1"/>
    <col min="3080" max="3080" width="10.875" style="2"/>
    <col min="3081" max="3081" width="9.625" style="2" customWidth="1"/>
    <col min="3082" max="3082" width="10.875" style="2"/>
    <col min="3083" max="3083" width="9.6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4.625" style="2" customWidth="1"/>
    <col min="3331" max="3331" width="13.375" style="2" customWidth="1"/>
    <col min="3332" max="3332" width="14.625" style="2" customWidth="1"/>
    <col min="3333" max="3333" width="9.625" style="2" customWidth="1"/>
    <col min="3334" max="3334" width="10.875" style="2"/>
    <col min="3335" max="3335" width="9.625" style="2" customWidth="1"/>
    <col min="3336" max="3336" width="10.875" style="2"/>
    <col min="3337" max="3337" width="9.625" style="2" customWidth="1"/>
    <col min="3338" max="3338" width="10.875" style="2"/>
    <col min="3339" max="3339" width="9.6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4.625" style="2" customWidth="1"/>
    <col min="3587" max="3587" width="13.375" style="2" customWidth="1"/>
    <col min="3588" max="3588" width="14.625" style="2" customWidth="1"/>
    <col min="3589" max="3589" width="9.625" style="2" customWidth="1"/>
    <col min="3590" max="3590" width="10.875" style="2"/>
    <col min="3591" max="3591" width="9.625" style="2" customWidth="1"/>
    <col min="3592" max="3592" width="10.875" style="2"/>
    <col min="3593" max="3593" width="9.625" style="2" customWidth="1"/>
    <col min="3594" max="3594" width="10.875" style="2"/>
    <col min="3595" max="3595" width="9.6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4.625" style="2" customWidth="1"/>
    <col min="3843" max="3843" width="13.375" style="2" customWidth="1"/>
    <col min="3844" max="3844" width="14.625" style="2" customWidth="1"/>
    <col min="3845" max="3845" width="9.625" style="2" customWidth="1"/>
    <col min="3846" max="3846" width="10.875" style="2"/>
    <col min="3847" max="3847" width="9.625" style="2" customWidth="1"/>
    <col min="3848" max="3848" width="10.875" style="2"/>
    <col min="3849" max="3849" width="9.625" style="2" customWidth="1"/>
    <col min="3850" max="3850" width="10.875" style="2"/>
    <col min="3851" max="3851" width="9.6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4.625" style="2" customWidth="1"/>
    <col min="4099" max="4099" width="13.375" style="2" customWidth="1"/>
    <col min="4100" max="4100" width="14.625" style="2" customWidth="1"/>
    <col min="4101" max="4101" width="9.625" style="2" customWidth="1"/>
    <col min="4102" max="4102" width="10.875" style="2"/>
    <col min="4103" max="4103" width="9.625" style="2" customWidth="1"/>
    <col min="4104" max="4104" width="10.875" style="2"/>
    <col min="4105" max="4105" width="9.625" style="2" customWidth="1"/>
    <col min="4106" max="4106" width="10.875" style="2"/>
    <col min="4107" max="4107" width="9.6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4.625" style="2" customWidth="1"/>
    <col min="4355" max="4355" width="13.375" style="2" customWidth="1"/>
    <col min="4356" max="4356" width="14.625" style="2" customWidth="1"/>
    <col min="4357" max="4357" width="9.625" style="2" customWidth="1"/>
    <col min="4358" max="4358" width="10.875" style="2"/>
    <col min="4359" max="4359" width="9.625" style="2" customWidth="1"/>
    <col min="4360" max="4360" width="10.875" style="2"/>
    <col min="4361" max="4361" width="9.625" style="2" customWidth="1"/>
    <col min="4362" max="4362" width="10.875" style="2"/>
    <col min="4363" max="4363" width="9.6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4.625" style="2" customWidth="1"/>
    <col min="4611" max="4611" width="13.375" style="2" customWidth="1"/>
    <col min="4612" max="4612" width="14.625" style="2" customWidth="1"/>
    <col min="4613" max="4613" width="9.625" style="2" customWidth="1"/>
    <col min="4614" max="4614" width="10.875" style="2"/>
    <col min="4615" max="4615" width="9.625" style="2" customWidth="1"/>
    <col min="4616" max="4616" width="10.875" style="2"/>
    <col min="4617" max="4617" width="9.625" style="2" customWidth="1"/>
    <col min="4618" max="4618" width="10.875" style="2"/>
    <col min="4619" max="4619" width="9.6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4.625" style="2" customWidth="1"/>
    <col min="4867" max="4867" width="13.375" style="2" customWidth="1"/>
    <col min="4868" max="4868" width="14.625" style="2" customWidth="1"/>
    <col min="4869" max="4869" width="9.625" style="2" customWidth="1"/>
    <col min="4870" max="4870" width="10.875" style="2"/>
    <col min="4871" max="4871" width="9.625" style="2" customWidth="1"/>
    <col min="4872" max="4872" width="10.875" style="2"/>
    <col min="4873" max="4873" width="9.625" style="2" customWidth="1"/>
    <col min="4874" max="4874" width="10.875" style="2"/>
    <col min="4875" max="4875" width="9.6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4.625" style="2" customWidth="1"/>
    <col min="5123" max="5123" width="13.375" style="2" customWidth="1"/>
    <col min="5124" max="5124" width="14.625" style="2" customWidth="1"/>
    <col min="5125" max="5125" width="9.625" style="2" customWidth="1"/>
    <col min="5126" max="5126" width="10.875" style="2"/>
    <col min="5127" max="5127" width="9.625" style="2" customWidth="1"/>
    <col min="5128" max="5128" width="10.875" style="2"/>
    <col min="5129" max="5129" width="9.625" style="2" customWidth="1"/>
    <col min="5130" max="5130" width="10.875" style="2"/>
    <col min="5131" max="5131" width="9.6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4.625" style="2" customWidth="1"/>
    <col min="5379" max="5379" width="13.375" style="2" customWidth="1"/>
    <col min="5380" max="5380" width="14.625" style="2" customWidth="1"/>
    <col min="5381" max="5381" width="9.625" style="2" customWidth="1"/>
    <col min="5382" max="5382" width="10.875" style="2"/>
    <col min="5383" max="5383" width="9.625" style="2" customWidth="1"/>
    <col min="5384" max="5384" width="10.875" style="2"/>
    <col min="5385" max="5385" width="9.625" style="2" customWidth="1"/>
    <col min="5386" max="5386" width="10.875" style="2"/>
    <col min="5387" max="5387" width="9.6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4.625" style="2" customWidth="1"/>
    <col min="5635" max="5635" width="13.375" style="2" customWidth="1"/>
    <col min="5636" max="5636" width="14.625" style="2" customWidth="1"/>
    <col min="5637" max="5637" width="9.625" style="2" customWidth="1"/>
    <col min="5638" max="5638" width="10.875" style="2"/>
    <col min="5639" max="5639" width="9.625" style="2" customWidth="1"/>
    <col min="5640" max="5640" width="10.875" style="2"/>
    <col min="5641" max="5641" width="9.625" style="2" customWidth="1"/>
    <col min="5642" max="5642" width="10.875" style="2"/>
    <col min="5643" max="5643" width="9.6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4.625" style="2" customWidth="1"/>
    <col min="5891" max="5891" width="13.375" style="2" customWidth="1"/>
    <col min="5892" max="5892" width="14.625" style="2" customWidth="1"/>
    <col min="5893" max="5893" width="9.625" style="2" customWidth="1"/>
    <col min="5894" max="5894" width="10.875" style="2"/>
    <col min="5895" max="5895" width="9.625" style="2" customWidth="1"/>
    <col min="5896" max="5896" width="10.875" style="2"/>
    <col min="5897" max="5897" width="9.625" style="2" customWidth="1"/>
    <col min="5898" max="5898" width="10.875" style="2"/>
    <col min="5899" max="5899" width="9.6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4.625" style="2" customWidth="1"/>
    <col min="6147" max="6147" width="13.375" style="2" customWidth="1"/>
    <col min="6148" max="6148" width="14.625" style="2" customWidth="1"/>
    <col min="6149" max="6149" width="9.625" style="2" customWidth="1"/>
    <col min="6150" max="6150" width="10.875" style="2"/>
    <col min="6151" max="6151" width="9.625" style="2" customWidth="1"/>
    <col min="6152" max="6152" width="10.875" style="2"/>
    <col min="6153" max="6153" width="9.625" style="2" customWidth="1"/>
    <col min="6154" max="6154" width="10.875" style="2"/>
    <col min="6155" max="6155" width="9.6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4.625" style="2" customWidth="1"/>
    <col min="6403" max="6403" width="13.375" style="2" customWidth="1"/>
    <col min="6404" max="6404" width="14.625" style="2" customWidth="1"/>
    <col min="6405" max="6405" width="9.625" style="2" customWidth="1"/>
    <col min="6406" max="6406" width="10.875" style="2"/>
    <col min="6407" max="6407" width="9.625" style="2" customWidth="1"/>
    <col min="6408" max="6408" width="10.875" style="2"/>
    <col min="6409" max="6409" width="9.625" style="2" customWidth="1"/>
    <col min="6410" max="6410" width="10.875" style="2"/>
    <col min="6411" max="6411" width="9.6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4.625" style="2" customWidth="1"/>
    <col min="6659" max="6659" width="13.375" style="2" customWidth="1"/>
    <col min="6660" max="6660" width="14.625" style="2" customWidth="1"/>
    <col min="6661" max="6661" width="9.625" style="2" customWidth="1"/>
    <col min="6662" max="6662" width="10.875" style="2"/>
    <col min="6663" max="6663" width="9.625" style="2" customWidth="1"/>
    <col min="6664" max="6664" width="10.875" style="2"/>
    <col min="6665" max="6665" width="9.625" style="2" customWidth="1"/>
    <col min="6666" max="6666" width="10.875" style="2"/>
    <col min="6667" max="6667" width="9.6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4.625" style="2" customWidth="1"/>
    <col min="6915" max="6915" width="13.375" style="2" customWidth="1"/>
    <col min="6916" max="6916" width="14.625" style="2" customWidth="1"/>
    <col min="6917" max="6917" width="9.625" style="2" customWidth="1"/>
    <col min="6918" max="6918" width="10.875" style="2"/>
    <col min="6919" max="6919" width="9.625" style="2" customWidth="1"/>
    <col min="6920" max="6920" width="10.875" style="2"/>
    <col min="6921" max="6921" width="9.625" style="2" customWidth="1"/>
    <col min="6922" max="6922" width="10.875" style="2"/>
    <col min="6923" max="6923" width="9.6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4.625" style="2" customWidth="1"/>
    <col min="7171" max="7171" width="13.375" style="2" customWidth="1"/>
    <col min="7172" max="7172" width="14.625" style="2" customWidth="1"/>
    <col min="7173" max="7173" width="9.625" style="2" customWidth="1"/>
    <col min="7174" max="7174" width="10.875" style="2"/>
    <col min="7175" max="7175" width="9.625" style="2" customWidth="1"/>
    <col min="7176" max="7176" width="10.875" style="2"/>
    <col min="7177" max="7177" width="9.625" style="2" customWidth="1"/>
    <col min="7178" max="7178" width="10.875" style="2"/>
    <col min="7179" max="7179" width="9.6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4.625" style="2" customWidth="1"/>
    <col min="7427" max="7427" width="13.375" style="2" customWidth="1"/>
    <col min="7428" max="7428" width="14.625" style="2" customWidth="1"/>
    <col min="7429" max="7429" width="9.625" style="2" customWidth="1"/>
    <col min="7430" max="7430" width="10.875" style="2"/>
    <col min="7431" max="7431" width="9.625" style="2" customWidth="1"/>
    <col min="7432" max="7432" width="10.875" style="2"/>
    <col min="7433" max="7433" width="9.625" style="2" customWidth="1"/>
    <col min="7434" max="7434" width="10.875" style="2"/>
    <col min="7435" max="7435" width="9.6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4.625" style="2" customWidth="1"/>
    <col min="7683" max="7683" width="13.375" style="2" customWidth="1"/>
    <col min="7684" max="7684" width="14.625" style="2" customWidth="1"/>
    <col min="7685" max="7685" width="9.625" style="2" customWidth="1"/>
    <col min="7686" max="7686" width="10.875" style="2"/>
    <col min="7687" max="7687" width="9.625" style="2" customWidth="1"/>
    <col min="7688" max="7688" width="10.875" style="2"/>
    <col min="7689" max="7689" width="9.625" style="2" customWidth="1"/>
    <col min="7690" max="7690" width="10.875" style="2"/>
    <col min="7691" max="7691" width="9.6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4.625" style="2" customWidth="1"/>
    <col min="7939" max="7939" width="13.375" style="2" customWidth="1"/>
    <col min="7940" max="7940" width="14.625" style="2" customWidth="1"/>
    <col min="7941" max="7941" width="9.625" style="2" customWidth="1"/>
    <col min="7942" max="7942" width="10.875" style="2"/>
    <col min="7943" max="7943" width="9.625" style="2" customWidth="1"/>
    <col min="7944" max="7944" width="10.875" style="2"/>
    <col min="7945" max="7945" width="9.625" style="2" customWidth="1"/>
    <col min="7946" max="7946" width="10.875" style="2"/>
    <col min="7947" max="7947" width="9.6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4.625" style="2" customWidth="1"/>
    <col min="8195" max="8195" width="13.375" style="2" customWidth="1"/>
    <col min="8196" max="8196" width="14.625" style="2" customWidth="1"/>
    <col min="8197" max="8197" width="9.625" style="2" customWidth="1"/>
    <col min="8198" max="8198" width="10.875" style="2"/>
    <col min="8199" max="8199" width="9.625" style="2" customWidth="1"/>
    <col min="8200" max="8200" width="10.875" style="2"/>
    <col min="8201" max="8201" width="9.625" style="2" customWidth="1"/>
    <col min="8202" max="8202" width="10.875" style="2"/>
    <col min="8203" max="8203" width="9.6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4.625" style="2" customWidth="1"/>
    <col min="8451" max="8451" width="13.375" style="2" customWidth="1"/>
    <col min="8452" max="8452" width="14.625" style="2" customWidth="1"/>
    <col min="8453" max="8453" width="9.625" style="2" customWidth="1"/>
    <col min="8454" max="8454" width="10.875" style="2"/>
    <col min="8455" max="8455" width="9.625" style="2" customWidth="1"/>
    <col min="8456" max="8456" width="10.875" style="2"/>
    <col min="8457" max="8457" width="9.625" style="2" customWidth="1"/>
    <col min="8458" max="8458" width="10.875" style="2"/>
    <col min="8459" max="8459" width="9.6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4.625" style="2" customWidth="1"/>
    <col min="8707" max="8707" width="13.375" style="2" customWidth="1"/>
    <col min="8708" max="8708" width="14.625" style="2" customWidth="1"/>
    <col min="8709" max="8709" width="9.625" style="2" customWidth="1"/>
    <col min="8710" max="8710" width="10.875" style="2"/>
    <col min="8711" max="8711" width="9.625" style="2" customWidth="1"/>
    <col min="8712" max="8712" width="10.875" style="2"/>
    <col min="8713" max="8713" width="9.625" style="2" customWidth="1"/>
    <col min="8714" max="8714" width="10.875" style="2"/>
    <col min="8715" max="8715" width="9.6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4.625" style="2" customWidth="1"/>
    <col min="8963" max="8963" width="13.375" style="2" customWidth="1"/>
    <col min="8964" max="8964" width="14.625" style="2" customWidth="1"/>
    <col min="8965" max="8965" width="9.625" style="2" customWidth="1"/>
    <col min="8966" max="8966" width="10.875" style="2"/>
    <col min="8967" max="8967" width="9.625" style="2" customWidth="1"/>
    <col min="8968" max="8968" width="10.875" style="2"/>
    <col min="8969" max="8969" width="9.625" style="2" customWidth="1"/>
    <col min="8970" max="8970" width="10.875" style="2"/>
    <col min="8971" max="8971" width="9.6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4.625" style="2" customWidth="1"/>
    <col min="9219" max="9219" width="13.375" style="2" customWidth="1"/>
    <col min="9220" max="9220" width="14.625" style="2" customWidth="1"/>
    <col min="9221" max="9221" width="9.625" style="2" customWidth="1"/>
    <col min="9222" max="9222" width="10.875" style="2"/>
    <col min="9223" max="9223" width="9.625" style="2" customWidth="1"/>
    <col min="9224" max="9224" width="10.875" style="2"/>
    <col min="9225" max="9225" width="9.625" style="2" customWidth="1"/>
    <col min="9226" max="9226" width="10.875" style="2"/>
    <col min="9227" max="9227" width="9.6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4.625" style="2" customWidth="1"/>
    <col min="9475" max="9475" width="13.375" style="2" customWidth="1"/>
    <col min="9476" max="9476" width="14.625" style="2" customWidth="1"/>
    <col min="9477" max="9477" width="9.625" style="2" customWidth="1"/>
    <col min="9478" max="9478" width="10.875" style="2"/>
    <col min="9479" max="9479" width="9.625" style="2" customWidth="1"/>
    <col min="9480" max="9480" width="10.875" style="2"/>
    <col min="9481" max="9481" width="9.625" style="2" customWidth="1"/>
    <col min="9482" max="9482" width="10.875" style="2"/>
    <col min="9483" max="9483" width="9.6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4.625" style="2" customWidth="1"/>
    <col min="9731" max="9731" width="13.375" style="2" customWidth="1"/>
    <col min="9732" max="9732" width="14.625" style="2" customWidth="1"/>
    <col min="9733" max="9733" width="9.625" style="2" customWidth="1"/>
    <col min="9734" max="9734" width="10.875" style="2"/>
    <col min="9735" max="9735" width="9.625" style="2" customWidth="1"/>
    <col min="9736" max="9736" width="10.875" style="2"/>
    <col min="9737" max="9737" width="9.625" style="2" customWidth="1"/>
    <col min="9738" max="9738" width="10.875" style="2"/>
    <col min="9739" max="9739" width="9.6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4.625" style="2" customWidth="1"/>
    <col min="9987" max="9987" width="13.375" style="2" customWidth="1"/>
    <col min="9988" max="9988" width="14.625" style="2" customWidth="1"/>
    <col min="9989" max="9989" width="9.625" style="2" customWidth="1"/>
    <col min="9990" max="9990" width="10.875" style="2"/>
    <col min="9991" max="9991" width="9.625" style="2" customWidth="1"/>
    <col min="9992" max="9992" width="10.875" style="2"/>
    <col min="9993" max="9993" width="9.625" style="2" customWidth="1"/>
    <col min="9994" max="9994" width="10.875" style="2"/>
    <col min="9995" max="9995" width="9.6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4.625" style="2" customWidth="1"/>
    <col min="10243" max="10243" width="13.375" style="2" customWidth="1"/>
    <col min="10244" max="10244" width="14.625" style="2" customWidth="1"/>
    <col min="10245" max="10245" width="9.625" style="2" customWidth="1"/>
    <col min="10246" max="10246" width="10.875" style="2"/>
    <col min="10247" max="10247" width="9.625" style="2" customWidth="1"/>
    <col min="10248" max="10248" width="10.875" style="2"/>
    <col min="10249" max="10249" width="9.625" style="2" customWidth="1"/>
    <col min="10250" max="10250" width="10.875" style="2"/>
    <col min="10251" max="10251" width="9.6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4.625" style="2" customWidth="1"/>
    <col min="10499" max="10499" width="13.375" style="2" customWidth="1"/>
    <col min="10500" max="10500" width="14.625" style="2" customWidth="1"/>
    <col min="10501" max="10501" width="9.625" style="2" customWidth="1"/>
    <col min="10502" max="10502" width="10.875" style="2"/>
    <col min="10503" max="10503" width="9.625" style="2" customWidth="1"/>
    <col min="10504" max="10504" width="10.875" style="2"/>
    <col min="10505" max="10505" width="9.625" style="2" customWidth="1"/>
    <col min="10506" max="10506" width="10.875" style="2"/>
    <col min="10507" max="10507" width="9.6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4.625" style="2" customWidth="1"/>
    <col min="10755" max="10755" width="13.375" style="2" customWidth="1"/>
    <col min="10756" max="10756" width="14.625" style="2" customWidth="1"/>
    <col min="10757" max="10757" width="9.625" style="2" customWidth="1"/>
    <col min="10758" max="10758" width="10.875" style="2"/>
    <col min="10759" max="10759" width="9.625" style="2" customWidth="1"/>
    <col min="10760" max="10760" width="10.875" style="2"/>
    <col min="10761" max="10761" width="9.625" style="2" customWidth="1"/>
    <col min="10762" max="10762" width="10.875" style="2"/>
    <col min="10763" max="10763" width="9.6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4.625" style="2" customWidth="1"/>
    <col min="11011" max="11011" width="13.375" style="2" customWidth="1"/>
    <col min="11012" max="11012" width="14.625" style="2" customWidth="1"/>
    <col min="11013" max="11013" width="9.625" style="2" customWidth="1"/>
    <col min="11014" max="11014" width="10.875" style="2"/>
    <col min="11015" max="11015" width="9.625" style="2" customWidth="1"/>
    <col min="11016" max="11016" width="10.875" style="2"/>
    <col min="11017" max="11017" width="9.625" style="2" customWidth="1"/>
    <col min="11018" max="11018" width="10.875" style="2"/>
    <col min="11019" max="11019" width="9.6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4.625" style="2" customWidth="1"/>
    <col min="11267" max="11267" width="13.375" style="2" customWidth="1"/>
    <col min="11268" max="11268" width="14.625" style="2" customWidth="1"/>
    <col min="11269" max="11269" width="9.625" style="2" customWidth="1"/>
    <col min="11270" max="11270" width="10.875" style="2"/>
    <col min="11271" max="11271" width="9.625" style="2" customWidth="1"/>
    <col min="11272" max="11272" width="10.875" style="2"/>
    <col min="11273" max="11273" width="9.625" style="2" customWidth="1"/>
    <col min="11274" max="11274" width="10.875" style="2"/>
    <col min="11275" max="11275" width="9.6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4.625" style="2" customWidth="1"/>
    <col min="11523" max="11523" width="13.375" style="2" customWidth="1"/>
    <col min="11524" max="11524" width="14.625" style="2" customWidth="1"/>
    <col min="11525" max="11525" width="9.625" style="2" customWidth="1"/>
    <col min="11526" max="11526" width="10.875" style="2"/>
    <col min="11527" max="11527" width="9.625" style="2" customWidth="1"/>
    <col min="11528" max="11528" width="10.875" style="2"/>
    <col min="11529" max="11529" width="9.625" style="2" customWidth="1"/>
    <col min="11530" max="11530" width="10.875" style="2"/>
    <col min="11531" max="11531" width="9.6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4.625" style="2" customWidth="1"/>
    <col min="11779" max="11779" width="13.375" style="2" customWidth="1"/>
    <col min="11780" max="11780" width="14.625" style="2" customWidth="1"/>
    <col min="11781" max="11781" width="9.625" style="2" customWidth="1"/>
    <col min="11782" max="11782" width="10.875" style="2"/>
    <col min="11783" max="11783" width="9.625" style="2" customWidth="1"/>
    <col min="11784" max="11784" width="10.875" style="2"/>
    <col min="11785" max="11785" width="9.625" style="2" customWidth="1"/>
    <col min="11786" max="11786" width="10.875" style="2"/>
    <col min="11787" max="11787" width="9.6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4.625" style="2" customWidth="1"/>
    <col min="12035" max="12035" width="13.375" style="2" customWidth="1"/>
    <col min="12036" max="12036" width="14.625" style="2" customWidth="1"/>
    <col min="12037" max="12037" width="9.625" style="2" customWidth="1"/>
    <col min="12038" max="12038" width="10.875" style="2"/>
    <col min="12039" max="12039" width="9.625" style="2" customWidth="1"/>
    <col min="12040" max="12040" width="10.875" style="2"/>
    <col min="12041" max="12041" width="9.625" style="2" customWidth="1"/>
    <col min="12042" max="12042" width="10.875" style="2"/>
    <col min="12043" max="12043" width="9.6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4.625" style="2" customWidth="1"/>
    <col min="12291" max="12291" width="13.375" style="2" customWidth="1"/>
    <col min="12292" max="12292" width="14.625" style="2" customWidth="1"/>
    <col min="12293" max="12293" width="9.625" style="2" customWidth="1"/>
    <col min="12294" max="12294" width="10.875" style="2"/>
    <col min="12295" max="12295" width="9.625" style="2" customWidth="1"/>
    <col min="12296" max="12296" width="10.875" style="2"/>
    <col min="12297" max="12297" width="9.625" style="2" customWidth="1"/>
    <col min="12298" max="12298" width="10.875" style="2"/>
    <col min="12299" max="12299" width="9.6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4.625" style="2" customWidth="1"/>
    <col min="12547" max="12547" width="13.375" style="2" customWidth="1"/>
    <col min="12548" max="12548" width="14.625" style="2" customWidth="1"/>
    <col min="12549" max="12549" width="9.625" style="2" customWidth="1"/>
    <col min="12550" max="12550" width="10.875" style="2"/>
    <col min="12551" max="12551" width="9.625" style="2" customWidth="1"/>
    <col min="12552" max="12552" width="10.875" style="2"/>
    <col min="12553" max="12553" width="9.625" style="2" customWidth="1"/>
    <col min="12554" max="12554" width="10.875" style="2"/>
    <col min="12555" max="12555" width="9.6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4.625" style="2" customWidth="1"/>
    <col min="12803" max="12803" width="13.375" style="2" customWidth="1"/>
    <col min="12804" max="12804" width="14.625" style="2" customWidth="1"/>
    <col min="12805" max="12805" width="9.625" style="2" customWidth="1"/>
    <col min="12806" max="12806" width="10.875" style="2"/>
    <col min="12807" max="12807" width="9.625" style="2" customWidth="1"/>
    <col min="12808" max="12808" width="10.875" style="2"/>
    <col min="12809" max="12809" width="9.625" style="2" customWidth="1"/>
    <col min="12810" max="12810" width="10.875" style="2"/>
    <col min="12811" max="12811" width="9.6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4.625" style="2" customWidth="1"/>
    <col min="13059" max="13059" width="13.375" style="2" customWidth="1"/>
    <col min="13060" max="13060" width="14.625" style="2" customWidth="1"/>
    <col min="13061" max="13061" width="9.625" style="2" customWidth="1"/>
    <col min="13062" max="13062" width="10.875" style="2"/>
    <col min="13063" max="13063" width="9.625" style="2" customWidth="1"/>
    <col min="13064" max="13064" width="10.875" style="2"/>
    <col min="13065" max="13065" width="9.625" style="2" customWidth="1"/>
    <col min="13066" max="13066" width="10.875" style="2"/>
    <col min="13067" max="13067" width="9.6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4.625" style="2" customWidth="1"/>
    <col min="13315" max="13315" width="13.375" style="2" customWidth="1"/>
    <col min="13316" max="13316" width="14.625" style="2" customWidth="1"/>
    <col min="13317" max="13317" width="9.625" style="2" customWidth="1"/>
    <col min="13318" max="13318" width="10.875" style="2"/>
    <col min="13319" max="13319" width="9.625" style="2" customWidth="1"/>
    <col min="13320" max="13320" width="10.875" style="2"/>
    <col min="13321" max="13321" width="9.625" style="2" customWidth="1"/>
    <col min="13322" max="13322" width="10.875" style="2"/>
    <col min="13323" max="13323" width="9.6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4.625" style="2" customWidth="1"/>
    <col min="13571" max="13571" width="13.375" style="2" customWidth="1"/>
    <col min="13572" max="13572" width="14.625" style="2" customWidth="1"/>
    <col min="13573" max="13573" width="9.625" style="2" customWidth="1"/>
    <col min="13574" max="13574" width="10.875" style="2"/>
    <col min="13575" max="13575" width="9.625" style="2" customWidth="1"/>
    <col min="13576" max="13576" width="10.875" style="2"/>
    <col min="13577" max="13577" width="9.625" style="2" customWidth="1"/>
    <col min="13578" max="13578" width="10.875" style="2"/>
    <col min="13579" max="13579" width="9.6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4.625" style="2" customWidth="1"/>
    <col min="13827" max="13827" width="13.375" style="2" customWidth="1"/>
    <col min="13828" max="13828" width="14.625" style="2" customWidth="1"/>
    <col min="13829" max="13829" width="9.625" style="2" customWidth="1"/>
    <col min="13830" max="13830" width="10.875" style="2"/>
    <col min="13831" max="13831" width="9.625" style="2" customWidth="1"/>
    <col min="13832" max="13832" width="10.875" style="2"/>
    <col min="13833" max="13833" width="9.625" style="2" customWidth="1"/>
    <col min="13834" max="13834" width="10.875" style="2"/>
    <col min="13835" max="13835" width="9.6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4.625" style="2" customWidth="1"/>
    <col min="14083" max="14083" width="13.375" style="2" customWidth="1"/>
    <col min="14084" max="14084" width="14.625" style="2" customWidth="1"/>
    <col min="14085" max="14085" width="9.625" style="2" customWidth="1"/>
    <col min="14086" max="14086" width="10.875" style="2"/>
    <col min="14087" max="14087" width="9.625" style="2" customWidth="1"/>
    <col min="14088" max="14088" width="10.875" style="2"/>
    <col min="14089" max="14089" width="9.625" style="2" customWidth="1"/>
    <col min="14090" max="14090" width="10.875" style="2"/>
    <col min="14091" max="14091" width="9.6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4.625" style="2" customWidth="1"/>
    <col min="14339" max="14339" width="13.375" style="2" customWidth="1"/>
    <col min="14340" max="14340" width="14.625" style="2" customWidth="1"/>
    <col min="14341" max="14341" width="9.625" style="2" customWidth="1"/>
    <col min="14342" max="14342" width="10.875" style="2"/>
    <col min="14343" max="14343" width="9.625" style="2" customWidth="1"/>
    <col min="14344" max="14344" width="10.875" style="2"/>
    <col min="14345" max="14345" width="9.625" style="2" customWidth="1"/>
    <col min="14346" max="14346" width="10.875" style="2"/>
    <col min="14347" max="14347" width="9.6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4.625" style="2" customWidth="1"/>
    <col min="14595" max="14595" width="13.375" style="2" customWidth="1"/>
    <col min="14596" max="14596" width="14.625" style="2" customWidth="1"/>
    <col min="14597" max="14597" width="9.625" style="2" customWidth="1"/>
    <col min="14598" max="14598" width="10.875" style="2"/>
    <col min="14599" max="14599" width="9.625" style="2" customWidth="1"/>
    <col min="14600" max="14600" width="10.875" style="2"/>
    <col min="14601" max="14601" width="9.625" style="2" customWidth="1"/>
    <col min="14602" max="14602" width="10.875" style="2"/>
    <col min="14603" max="14603" width="9.6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4.625" style="2" customWidth="1"/>
    <col min="14851" max="14851" width="13.375" style="2" customWidth="1"/>
    <col min="14852" max="14852" width="14.625" style="2" customWidth="1"/>
    <col min="14853" max="14853" width="9.625" style="2" customWidth="1"/>
    <col min="14854" max="14854" width="10.875" style="2"/>
    <col min="14855" max="14855" width="9.625" style="2" customWidth="1"/>
    <col min="14856" max="14856" width="10.875" style="2"/>
    <col min="14857" max="14857" width="9.625" style="2" customWidth="1"/>
    <col min="14858" max="14858" width="10.875" style="2"/>
    <col min="14859" max="14859" width="9.6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4.625" style="2" customWidth="1"/>
    <col min="15107" max="15107" width="13.375" style="2" customWidth="1"/>
    <col min="15108" max="15108" width="14.625" style="2" customWidth="1"/>
    <col min="15109" max="15109" width="9.625" style="2" customWidth="1"/>
    <col min="15110" max="15110" width="10.875" style="2"/>
    <col min="15111" max="15111" width="9.625" style="2" customWidth="1"/>
    <col min="15112" max="15112" width="10.875" style="2"/>
    <col min="15113" max="15113" width="9.625" style="2" customWidth="1"/>
    <col min="15114" max="15114" width="10.875" style="2"/>
    <col min="15115" max="15115" width="9.6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4.625" style="2" customWidth="1"/>
    <col min="15363" max="15363" width="13.375" style="2" customWidth="1"/>
    <col min="15364" max="15364" width="14.625" style="2" customWidth="1"/>
    <col min="15365" max="15365" width="9.625" style="2" customWidth="1"/>
    <col min="15366" max="15366" width="10.875" style="2"/>
    <col min="15367" max="15367" width="9.625" style="2" customWidth="1"/>
    <col min="15368" max="15368" width="10.875" style="2"/>
    <col min="15369" max="15369" width="9.625" style="2" customWidth="1"/>
    <col min="15370" max="15370" width="10.875" style="2"/>
    <col min="15371" max="15371" width="9.6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4.625" style="2" customWidth="1"/>
    <col min="15619" max="15619" width="13.375" style="2" customWidth="1"/>
    <col min="15620" max="15620" width="14.625" style="2" customWidth="1"/>
    <col min="15621" max="15621" width="9.625" style="2" customWidth="1"/>
    <col min="15622" max="15622" width="10.875" style="2"/>
    <col min="15623" max="15623" width="9.625" style="2" customWidth="1"/>
    <col min="15624" max="15624" width="10.875" style="2"/>
    <col min="15625" max="15625" width="9.625" style="2" customWidth="1"/>
    <col min="15626" max="15626" width="10.875" style="2"/>
    <col min="15627" max="15627" width="9.6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4.625" style="2" customWidth="1"/>
    <col min="15875" max="15875" width="13.375" style="2" customWidth="1"/>
    <col min="15876" max="15876" width="14.625" style="2" customWidth="1"/>
    <col min="15877" max="15877" width="9.625" style="2" customWidth="1"/>
    <col min="15878" max="15878" width="10.875" style="2"/>
    <col min="15879" max="15879" width="9.625" style="2" customWidth="1"/>
    <col min="15880" max="15880" width="10.875" style="2"/>
    <col min="15881" max="15881" width="9.625" style="2" customWidth="1"/>
    <col min="15882" max="15882" width="10.875" style="2"/>
    <col min="15883" max="15883" width="9.6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4.625" style="2" customWidth="1"/>
    <col min="16131" max="16131" width="13.375" style="2" customWidth="1"/>
    <col min="16132" max="16132" width="14.625" style="2" customWidth="1"/>
    <col min="16133" max="16133" width="9.625" style="2" customWidth="1"/>
    <col min="16134" max="16134" width="10.875" style="2"/>
    <col min="16135" max="16135" width="9.625" style="2" customWidth="1"/>
    <col min="16136" max="16136" width="10.875" style="2"/>
    <col min="16137" max="16137" width="9.625" style="2" customWidth="1"/>
    <col min="16138" max="16138" width="10.875" style="2"/>
    <col min="16139" max="16139" width="9.625" style="2" customWidth="1"/>
    <col min="16140" max="16140" width="10.875" style="2"/>
    <col min="16141" max="16141" width="9.625" style="2" customWidth="1"/>
    <col min="16142" max="16384" width="10.875" style="2"/>
  </cols>
  <sheetData>
    <row r="1" spans="1:15" x14ac:dyDescent="0.2">
      <c r="A1" s="1"/>
    </row>
    <row r="6" spans="1:15" x14ac:dyDescent="0.2">
      <c r="G6" s="3" t="s">
        <v>63</v>
      </c>
    </row>
    <row r="7" spans="1:15" x14ac:dyDescent="0.2">
      <c r="E7" s="3" t="s">
        <v>118</v>
      </c>
      <c r="I7" s="1" t="s">
        <v>119</v>
      </c>
    </row>
    <row r="8" spans="1:15" ht="18" thickBot="1" x14ac:dyDescent="0.25">
      <c r="B8" s="4"/>
      <c r="C8" s="4"/>
      <c r="D8" s="4"/>
      <c r="E8" s="20" t="s">
        <v>5</v>
      </c>
      <c r="F8" s="20" t="s">
        <v>65</v>
      </c>
      <c r="G8" s="4"/>
      <c r="H8" s="4"/>
      <c r="I8" s="4"/>
      <c r="J8" s="4"/>
      <c r="K8" s="4"/>
      <c r="L8" s="4"/>
      <c r="M8" s="20" t="s">
        <v>120</v>
      </c>
      <c r="N8" s="4"/>
    </row>
    <row r="9" spans="1:15" x14ac:dyDescent="0.2">
      <c r="D9" s="18"/>
      <c r="E9" s="5" t="s">
        <v>5</v>
      </c>
      <c r="F9" s="8"/>
      <c r="G9" s="13"/>
      <c r="H9" s="8"/>
      <c r="I9" s="13"/>
      <c r="J9" s="8"/>
      <c r="K9" s="13"/>
      <c r="L9" s="8"/>
      <c r="M9" s="13"/>
      <c r="N9" s="8"/>
    </row>
    <row r="10" spans="1:15" x14ac:dyDescent="0.2">
      <c r="D10" s="18"/>
      <c r="E10" s="12" t="s">
        <v>121</v>
      </c>
      <c r="F10" s="6"/>
      <c r="G10" s="12" t="s">
        <v>122</v>
      </c>
      <c r="H10" s="6"/>
      <c r="I10" s="12" t="s">
        <v>123</v>
      </c>
      <c r="J10" s="6"/>
      <c r="K10" s="12" t="s">
        <v>124</v>
      </c>
      <c r="L10" s="6"/>
      <c r="M10" s="12" t="s">
        <v>125</v>
      </c>
      <c r="N10" s="6"/>
    </row>
    <row r="11" spans="1:15" x14ac:dyDescent="0.2">
      <c r="B11" s="6"/>
      <c r="C11" s="6"/>
      <c r="D11" s="27"/>
      <c r="E11" s="12" t="s">
        <v>72</v>
      </c>
      <c r="F11" s="12" t="s">
        <v>73</v>
      </c>
      <c r="G11" s="12" t="s">
        <v>72</v>
      </c>
      <c r="H11" s="12" t="s">
        <v>73</v>
      </c>
      <c r="I11" s="12" t="s">
        <v>72</v>
      </c>
      <c r="J11" s="12" t="s">
        <v>73</v>
      </c>
      <c r="K11" s="12" t="s">
        <v>72</v>
      </c>
      <c r="L11" s="12" t="s">
        <v>73</v>
      </c>
      <c r="M11" s="12" t="s">
        <v>72</v>
      </c>
      <c r="N11" s="12" t="s">
        <v>73</v>
      </c>
      <c r="O11" s="8"/>
    </row>
    <row r="12" spans="1:15" x14ac:dyDescent="0.2">
      <c r="D12" s="18"/>
      <c r="E12" s="13"/>
    </row>
    <row r="13" spans="1:15" x14ac:dyDescent="0.2">
      <c r="B13" s="18"/>
      <c r="C13" s="21" t="s">
        <v>74</v>
      </c>
      <c r="D13" s="18"/>
      <c r="E13" s="17">
        <f t="shared" ref="E13:N13" si="0">E15+E41+E43+E49+E55+E59+E61+E66</f>
        <v>7</v>
      </c>
      <c r="F13" s="18">
        <f t="shared" si="0"/>
        <v>702</v>
      </c>
      <c r="G13" s="18">
        <f t="shared" si="0"/>
        <v>6</v>
      </c>
      <c r="H13" s="18">
        <f t="shared" si="0"/>
        <v>437</v>
      </c>
      <c r="I13" s="18">
        <f t="shared" si="0"/>
        <v>7</v>
      </c>
      <c r="J13" s="18">
        <f t="shared" si="0"/>
        <v>283</v>
      </c>
      <c r="K13" s="18">
        <f t="shared" si="0"/>
        <v>1</v>
      </c>
      <c r="L13" s="18">
        <f t="shared" si="0"/>
        <v>364</v>
      </c>
      <c r="M13" s="18">
        <f t="shared" si="0"/>
        <v>2</v>
      </c>
      <c r="N13" s="18">
        <f t="shared" si="0"/>
        <v>188</v>
      </c>
    </row>
    <row r="14" spans="1:15" x14ac:dyDescent="0.2">
      <c r="D14" s="18"/>
      <c r="E14" s="13"/>
    </row>
    <row r="15" spans="1:15" x14ac:dyDescent="0.2">
      <c r="B15" s="1" t="s">
        <v>75</v>
      </c>
      <c r="D15" s="18"/>
      <c r="E15" s="14">
        <f t="shared" ref="E15:N15" si="1">SUM(E16:E39)</f>
        <v>2</v>
      </c>
      <c r="F15" s="22">
        <f t="shared" si="1"/>
        <v>265</v>
      </c>
      <c r="G15" s="22">
        <f t="shared" si="1"/>
        <v>2</v>
      </c>
      <c r="H15" s="22">
        <f t="shared" si="1"/>
        <v>119</v>
      </c>
      <c r="I15" s="22">
        <f t="shared" si="1"/>
        <v>3</v>
      </c>
      <c r="J15" s="22">
        <f t="shared" si="1"/>
        <v>97</v>
      </c>
      <c r="K15" s="26" t="s">
        <v>23</v>
      </c>
      <c r="L15" s="22">
        <f t="shared" si="1"/>
        <v>67</v>
      </c>
      <c r="M15" s="26" t="s">
        <v>23</v>
      </c>
      <c r="N15" s="22">
        <f t="shared" si="1"/>
        <v>19</v>
      </c>
    </row>
    <row r="16" spans="1:15" x14ac:dyDescent="0.2">
      <c r="C16" s="1" t="s">
        <v>76</v>
      </c>
      <c r="D16" s="18"/>
      <c r="E16" s="25">
        <v>1</v>
      </c>
      <c r="F16" s="15">
        <v>34</v>
      </c>
      <c r="G16" s="15">
        <v>2</v>
      </c>
      <c r="H16" s="15">
        <v>21</v>
      </c>
      <c r="I16" s="15">
        <v>1</v>
      </c>
      <c r="J16" s="15">
        <v>9</v>
      </c>
      <c r="K16" s="24" t="s">
        <v>23</v>
      </c>
      <c r="L16" s="15">
        <v>18</v>
      </c>
      <c r="M16" s="24" t="s">
        <v>23</v>
      </c>
      <c r="N16" s="15">
        <v>7</v>
      </c>
    </row>
    <row r="17" spans="2:14" x14ac:dyDescent="0.2">
      <c r="C17" s="1" t="s">
        <v>77</v>
      </c>
      <c r="D17" s="18"/>
      <c r="E17" s="23" t="s">
        <v>23</v>
      </c>
      <c r="F17" s="15">
        <v>23</v>
      </c>
      <c r="G17" s="24" t="s">
        <v>23</v>
      </c>
      <c r="H17" s="15">
        <v>5</v>
      </c>
      <c r="I17" s="24" t="s">
        <v>23</v>
      </c>
      <c r="J17" s="15">
        <v>35</v>
      </c>
      <c r="K17" s="24" t="s">
        <v>23</v>
      </c>
      <c r="L17" s="15">
        <v>3</v>
      </c>
      <c r="M17" s="24" t="s">
        <v>23</v>
      </c>
      <c r="N17" s="15">
        <v>2</v>
      </c>
    </row>
    <row r="18" spans="2:14" x14ac:dyDescent="0.2">
      <c r="C18" s="1" t="s">
        <v>78</v>
      </c>
      <c r="D18" s="18"/>
      <c r="E18" s="23" t="s">
        <v>23</v>
      </c>
      <c r="F18" s="15">
        <v>17</v>
      </c>
      <c r="G18" s="24" t="s">
        <v>23</v>
      </c>
      <c r="H18" s="15">
        <v>18</v>
      </c>
      <c r="I18" s="24" t="s">
        <v>23</v>
      </c>
      <c r="J18" s="15">
        <v>4</v>
      </c>
      <c r="K18" s="24" t="s">
        <v>23</v>
      </c>
      <c r="L18" s="15">
        <v>15</v>
      </c>
      <c r="M18" s="24" t="s">
        <v>23</v>
      </c>
      <c r="N18" s="15">
        <v>1</v>
      </c>
    </row>
    <row r="19" spans="2:14" x14ac:dyDescent="0.2">
      <c r="B19" s="1" t="s">
        <v>62</v>
      </c>
      <c r="C19" s="1" t="s">
        <v>79</v>
      </c>
      <c r="D19" s="18"/>
      <c r="E19" s="23" t="s">
        <v>23</v>
      </c>
      <c r="F19" s="15">
        <v>53</v>
      </c>
      <c r="G19" s="24" t="s">
        <v>23</v>
      </c>
      <c r="H19" s="15">
        <v>7</v>
      </c>
      <c r="I19" s="24" t="s">
        <v>23</v>
      </c>
      <c r="J19" s="15">
        <v>6</v>
      </c>
      <c r="K19" s="24" t="s">
        <v>23</v>
      </c>
      <c r="L19" s="15">
        <v>4</v>
      </c>
      <c r="M19" s="24" t="s">
        <v>23</v>
      </c>
      <c r="N19" s="15">
        <v>1</v>
      </c>
    </row>
    <row r="20" spans="2:14" x14ac:dyDescent="0.2">
      <c r="E20" s="13"/>
    </row>
    <row r="21" spans="2:14" x14ac:dyDescent="0.2">
      <c r="C21" s="1" t="s">
        <v>80</v>
      </c>
      <c r="D21" s="18"/>
      <c r="E21" s="23" t="s">
        <v>23</v>
      </c>
      <c r="F21" s="24" t="s">
        <v>23</v>
      </c>
      <c r="G21" s="24" t="s">
        <v>23</v>
      </c>
      <c r="H21" s="24" t="s">
        <v>23</v>
      </c>
      <c r="I21" s="24" t="s">
        <v>23</v>
      </c>
      <c r="J21" s="24" t="s">
        <v>23</v>
      </c>
      <c r="K21" s="24" t="s">
        <v>23</v>
      </c>
      <c r="L21" s="24" t="s">
        <v>23</v>
      </c>
      <c r="M21" s="24" t="s">
        <v>23</v>
      </c>
      <c r="N21" s="24" t="s">
        <v>23</v>
      </c>
    </row>
    <row r="22" spans="2:14" x14ac:dyDescent="0.2">
      <c r="C22" s="1" t="s">
        <v>81</v>
      </c>
      <c r="D22" s="18"/>
      <c r="E22" s="23" t="s">
        <v>23</v>
      </c>
      <c r="F22" s="24" t="s">
        <v>23</v>
      </c>
      <c r="G22" s="24" t="s">
        <v>23</v>
      </c>
      <c r="H22" s="15">
        <v>1</v>
      </c>
      <c r="I22" s="24" t="s">
        <v>23</v>
      </c>
      <c r="J22" s="15">
        <v>2</v>
      </c>
      <c r="K22" s="24" t="s">
        <v>23</v>
      </c>
      <c r="L22" s="24" t="s">
        <v>23</v>
      </c>
      <c r="M22" s="24" t="s">
        <v>23</v>
      </c>
      <c r="N22" s="24" t="s">
        <v>23</v>
      </c>
    </row>
    <row r="23" spans="2:14" x14ac:dyDescent="0.2">
      <c r="C23" s="1" t="s">
        <v>82</v>
      </c>
      <c r="D23" s="18"/>
      <c r="E23" s="23" t="s">
        <v>23</v>
      </c>
      <c r="F23" s="15">
        <v>16</v>
      </c>
      <c r="G23" s="24" t="s">
        <v>23</v>
      </c>
      <c r="H23" s="15">
        <v>8</v>
      </c>
      <c r="I23" s="15">
        <v>1</v>
      </c>
      <c r="J23" s="15">
        <v>1</v>
      </c>
      <c r="K23" s="24" t="s">
        <v>23</v>
      </c>
      <c r="L23" s="15">
        <v>1</v>
      </c>
      <c r="M23" s="24" t="s">
        <v>23</v>
      </c>
      <c r="N23" s="24" t="s">
        <v>23</v>
      </c>
    </row>
    <row r="24" spans="2:14" x14ac:dyDescent="0.2">
      <c r="C24" s="1" t="s">
        <v>83</v>
      </c>
      <c r="D24" s="18"/>
      <c r="E24" s="23" t="s">
        <v>23</v>
      </c>
      <c r="F24" s="15">
        <v>4</v>
      </c>
      <c r="G24" s="24" t="s">
        <v>23</v>
      </c>
      <c r="H24" s="15">
        <v>2</v>
      </c>
      <c r="I24" s="24" t="s">
        <v>23</v>
      </c>
      <c r="J24" s="15">
        <v>4</v>
      </c>
      <c r="K24" s="24" t="s">
        <v>23</v>
      </c>
      <c r="L24" s="15">
        <v>5</v>
      </c>
      <c r="M24" s="24" t="s">
        <v>23</v>
      </c>
      <c r="N24" s="15">
        <v>3</v>
      </c>
    </row>
    <row r="25" spans="2:14" x14ac:dyDescent="0.2">
      <c r="C25" s="1" t="s">
        <v>84</v>
      </c>
      <c r="D25" s="18"/>
      <c r="E25" s="23" t="s">
        <v>23</v>
      </c>
      <c r="F25" s="15">
        <v>9</v>
      </c>
      <c r="G25" s="24" t="s">
        <v>23</v>
      </c>
      <c r="H25" s="24" t="s">
        <v>23</v>
      </c>
      <c r="I25" s="24" t="s">
        <v>23</v>
      </c>
      <c r="J25" s="15">
        <v>1</v>
      </c>
      <c r="K25" s="24" t="s">
        <v>23</v>
      </c>
      <c r="L25" s="24" t="s">
        <v>23</v>
      </c>
      <c r="M25" s="24" t="s">
        <v>23</v>
      </c>
      <c r="N25" s="24" t="s">
        <v>23</v>
      </c>
    </row>
    <row r="26" spans="2:14" x14ac:dyDescent="0.2">
      <c r="E26" s="13"/>
    </row>
    <row r="27" spans="2:14" x14ac:dyDescent="0.2">
      <c r="C27" s="1" t="s">
        <v>85</v>
      </c>
      <c r="D27" s="18"/>
      <c r="E27" s="23" t="s">
        <v>23</v>
      </c>
      <c r="F27" s="15">
        <v>4</v>
      </c>
      <c r="G27" s="24" t="s">
        <v>23</v>
      </c>
      <c r="H27" s="15">
        <v>2</v>
      </c>
      <c r="I27" s="24" t="s">
        <v>23</v>
      </c>
      <c r="J27" s="24" t="s">
        <v>23</v>
      </c>
      <c r="K27" s="24" t="s">
        <v>23</v>
      </c>
      <c r="L27" s="24" t="s">
        <v>23</v>
      </c>
      <c r="M27" s="24" t="s">
        <v>23</v>
      </c>
      <c r="N27" s="24" t="s">
        <v>23</v>
      </c>
    </row>
    <row r="28" spans="2:14" x14ac:dyDescent="0.2">
      <c r="C28" s="1" t="s">
        <v>86</v>
      </c>
      <c r="D28" s="18"/>
      <c r="E28" s="23" t="s">
        <v>23</v>
      </c>
      <c r="F28" s="15">
        <v>1</v>
      </c>
      <c r="G28" s="24" t="s">
        <v>23</v>
      </c>
      <c r="H28" s="15">
        <v>1</v>
      </c>
      <c r="I28" s="24" t="s">
        <v>23</v>
      </c>
      <c r="J28" s="24" t="s">
        <v>23</v>
      </c>
      <c r="K28" s="24" t="s">
        <v>23</v>
      </c>
      <c r="L28" s="24" t="s">
        <v>23</v>
      </c>
      <c r="M28" s="24" t="s">
        <v>23</v>
      </c>
      <c r="N28" s="24" t="s">
        <v>23</v>
      </c>
    </row>
    <row r="29" spans="2:14" x14ac:dyDescent="0.2">
      <c r="C29" s="1" t="s">
        <v>87</v>
      </c>
      <c r="D29" s="18"/>
      <c r="E29" s="23" t="s">
        <v>23</v>
      </c>
      <c r="F29" s="15">
        <v>30</v>
      </c>
      <c r="G29" s="24" t="s">
        <v>23</v>
      </c>
      <c r="H29" s="15">
        <v>25</v>
      </c>
      <c r="I29" s="24" t="s">
        <v>23</v>
      </c>
      <c r="J29" s="15">
        <v>17</v>
      </c>
      <c r="K29" s="24" t="s">
        <v>23</v>
      </c>
      <c r="L29" s="15">
        <v>8</v>
      </c>
      <c r="M29" s="24" t="s">
        <v>23</v>
      </c>
      <c r="N29" s="15">
        <v>3</v>
      </c>
    </row>
    <row r="30" spans="2:14" x14ac:dyDescent="0.2">
      <c r="C30" s="1" t="s">
        <v>88</v>
      </c>
      <c r="D30" s="18"/>
      <c r="E30" s="23" t="s">
        <v>23</v>
      </c>
      <c r="F30" s="24" t="s">
        <v>23</v>
      </c>
      <c r="G30" s="24" t="s">
        <v>23</v>
      </c>
      <c r="H30" s="24" t="s">
        <v>23</v>
      </c>
      <c r="I30" s="24" t="s">
        <v>23</v>
      </c>
      <c r="J30" s="24" t="s">
        <v>23</v>
      </c>
      <c r="K30" s="24" t="s">
        <v>23</v>
      </c>
      <c r="L30" s="24" t="s">
        <v>23</v>
      </c>
      <c r="M30" s="24" t="s">
        <v>23</v>
      </c>
      <c r="N30" s="24" t="s">
        <v>23</v>
      </c>
    </row>
    <row r="31" spans="2:14" x14ac:dyDescent="0.2">
      <c r="C31" s="1" t="s">
        <v>89</v>
      </c>
      <c r="D31" s="18"/>
      <c r="E31" s="23" t="s">
        <v>23</v>
      </c>
      <c r="F31" s="15">
        <v>27</v>
      </c>
      <c r="G31" s="24" t="s">
        <v>23</v>
      </c>
      <c r="H31" s="15">
        <v>4</v>
      </c>
      <c r="I31" s="15">
        <v>1</v>
      </c>
      <c r="J31" s="15">
        <v>4</v>
      </c>
      <c r="K31" s="24" t="s">
        <v>23</v>
      </c>
      <c r="L31" s="15">
        <v>4</v>
      </c>
      <c r="M31" s="24" t="s">
        <v>23</v>
      </c>
      <c r="N31" s="15">
        <v>1</v>
      </c>
    </row>
    <row r="32" spans="2:14" x14ac:dyDescent="0.2">
      <c r="E32" s="13"/>
    </row>
    <row r="33" spans="2:14" x14ac:dyDescent="0.2">
      <c r="C33" s="1" t="s">
        <v>90</v>
      </c>
      <c r="D33" s="18"/>
      <c r="E33" s="23" t="s">
        <v>23</v>
      </c>
      <c r="F33" s="15">
        <v>2</v>
      </c>
      <c r="G33" s="24" t="s">
        <v>23</v>
      </c>
      <c r="H33" s="15">
        <v>2</v>
      </c>
      <c r="I33" s="24" t="s">
        <v>23</v>
      </c>
      <c r="J33" s="15">
        <v>1</v>
      </c>
      <c r="K33" s="24" t="s">
        <v>23</v>
      </c>
      <c r="L33" s="24" t="s">
        <v>23</v>
      </c>
      <c r="M33" s="24" t="s">
        <v>23</v>
      </c>
      <c r="N33" s="15">
        <v>1</v>
      </c>
    </row>
    <row r="34" spans="2:14" x14ac:dyDescent="0.2">
      <c r="C34" s="1" t="s">
        <v>91</v>
      </c>
      <c r="D34" s="18"/>
      <c r="E34" s="23" t="s">
        <v>23</v>
      </c>
      <c r="F34" s="15">
        <v>6</v>
      </c>
      <c r="G34" s="24" t="s">
        <v>23</v>
      </c>
      <c r="H34" s="15">
        <v>2</v>
      </c>
      <c r="I34" s="24" t="s">
        <v>23</v>
      </c>
      <c r="J34" s="15">
        <v>5</v>
      </c>
      <c r="K34" s="24" t="s">
        <v>23</v>
      </c>
      <c r="L34" s="15">
        <v>4</v>
      </c>
      <c r="M34" s="24" t="s">
        <v>23</v>
      </c>
      <c r="N34" s="24" t="s">
        <v>23</v>
      </c>
    </row>
    <row r="35" spans="2:14" x14ac:dyDescent="0.2">
      <c r="C35" s="1" t="s">
        <v>92</v>
      </c>
      <c r="D35" s="18"/>
      <c r="E35" s="23" t="s">
        <v>23</v>
      </c>
      <c r="F35" s="15">
        <v>1</v>
      </c>
      <c r="G35" s="24" t="s">
        <v>23</v>
      </c>
      <c r="H35" s="15">
        <v>5</v>
      </c>
      <c r="I35" s="24" t="s">
        <v>23</v>
      </c>
      <c r="J35" s="24" t="s">
        <v>23</v>
      </c>
      <c r="K35" s="24" t="s">
        <v>23</v>
      </c>
      <c r="L35" s="24" t="s">
        <v>23</v>
      </c>
      <c r="M35" s="24" t="s">
        <v>23</v>
      </c>
      <c r="N35" s="24" t="s">
        <v>23</v>
      </c>
    </row>
    <row r="36" spans="2:14" x14ac:dyDescent="0.2">
      <c r="C36" s="1" t="s">
        <v>93</v>
      </c>
      <c r="D36" s="18"/>
      <c r="E36" s="23" t="s">
        <v>23</v>
      </c>
      <c r="F36" s="15">
        <v>1</v>
      </c>
      <c r="G36" s="24" t="s">
        <v>23</v>
      </c>
      <c r="H36" s="15">
        <v>2</v>
      </c>
      <c r="I36" s="24" t="s">
        <v>23</v>
      </c>
      <c r="J36" s="15">
        <v>1</v>
      </c>
      <c r="K36" s="24" t="s">
        <v>23</v>
      </c>
      <c r="L36" s="24" t="s">
        <v>23</v>
      </c>
      <c r="M36" s="24" t="s">
        <v>23</v>
      </c>
      <c r="N36" s="24" t="s">
        <v>23</v>
      </c>
    </row>
    <row r="37" spans="2:14" x14ac:dyDescent="0.2">
      <c r="E37" s="13"/>
    </row>
    <row r="38" spans="2:14" x14ac:dyDescent="0.2">
      <c r="C38" s="1" t="s">
        <v>94</v>
      </c>
      <c r="D38" s="18"/>
      <c r="E38" s="23" t="s">
        <v>23</v>
      </c>
      <c r="F38" s="15">
        <v>1</v>
      </c>
      <c r="G38" s="24" t="s">
        <v>23</v>
      </c>
      <c r="H38" s="24" t="s">
        <v>23</v>
      </c>
      <c r="I38" s="24" t="s">
        <v>23</v>
      </c>
      <c r="J38" s="24" t="s">
        <v>23</v>
      </c>
      <c r="K38" s="24" t="s">
        <v>23</v>
      </c>
      <c r="L38" s="15">
        <v>1</v>
      </c>
      <c r="M38" s="24" t="s">
        <v>23</v>
      </c>
      <c r="N38" s="24" t="s">
        <v>23</v>
      </c>
    </row>
    <row r="39" spans="2:14" x14ac:dyDescent="0.2">
      <c r="C39" s="1" t="s">
        <v>95</v>
      </c>
      <c r="D39" s="18"/>
      <c r="E39" s="25">
        <v>1</v>
      </c>
      <c r="F39" s="15">
        <v>36</v>
      </c>
      <c r="G39" s="24" t="s">
        <v>23</v>
      </c>
      <c r="H39" s="15">
        <v>14</v>
      </c>
      <c r="I39" s="24" t="s">
        <v>23</v>
      </c>
      <c r="J39" s="15">
        <v>7</v>
      </c>
      <c r="K39" s="24" t="s">
        <v>23</v>
      </c>
      <c r="L39" s="15">
        <v>4</v>
      </c>
      <c r="M39" s="24" t="s">
        <v>23</v>
      </c>
      <c r="N39" s="24" t="s">
        <v>23</v>
      </c>
    </row>
    <row r="40" spans="2:14" x14ac:dyDescent="0.2">
      <c r="D40" s="18"/>
      <c r="E40" s="13"/>
    </row>
    <row r="41" spans="2:14" x14ac:dyDescent="0.2">
      <c r="B41" s="1" t="s">
        <v>96</v>
      </c>
      <c r="D41" s="18"/>
      <c r="E41" s="23" t="s">
        <v>23</v>
      </c>
      <c r="F41" s="24" t="s">
        <v>23</v>
      </c>
      <c r="G41" s="24" t="s">
        <v>23</v>
      </c>
      <c r="H41" s="15">
        <v>1</v>
      </c>
      <c r="I41" s="24" t="s">
        <v>23</v>
      </c>
      <c r="J41" s="24" t="s">
        <v>23</v>
      </c>
      <c r="K41" s="24" t="s">
        <v>23</v>
      </c>
      <c r="L41" s="15">
        <v>1</v>
      </c>
      <c r="M41" s="24" t="s">
        <v>23</v>
      </c>
      <c r="N41" s="15">
        <v>3</v>
      </c>
    </row>
    <row r="42" spans="2:14" x14ac:dyDescent="0.2">
      <c r="D42" s="18"/>
      <c r="E42" s="13"/>
    </row>
    <row r="43" spans="2:14" x14ac:dyDescent="0.2">
      <c r="B43" s="1" t="s">
        <v>97</v>
      </c>
      <c r="D43" s="18"/>
      <c r="E43" s="14">
        <f t="shared" ref="E43:N43" si="2">SUM(E44:E47)</f>
        <v>1</v>
      </c>
      <c r="F43" s="22">
        <f t="shared" si="2"/>
        <v>147</v>
      </c>
      <c r="G43" s="22">
        <f t="shared" si="2"/>
        <v>4</v>
      </c>
      <c r="H43" s="22">
        <f t="shared" si="2"/>
        <v>101</v>
      </c>
      <c r="I43" s="22">
        <f t="shared" si="2"/>
        <v>4</v>
      </c>
      <c r="J43" s="22">
        <f t="shared" si="2"/>
        <v>88</v>
      </c>
      <c r="K43" s="22">
        <f t="shared" si="2"/>
        <v>1</v>
      </c>
      <c r="L43" s="22">
        <f t="shared" si="2"/>
        <v>111</v>
      </c>
      <c r="M43" s="22">
        <f t="shared" si="2"/>
        <v>1</v>
      </c>
      <c r="N43" s="22">
        <f t="shared" si="2"/>
        <v>60</v>
      </c>
    </row>
    <row r="44" spans="2:14" x14ac:dyDescent="0.2">
      <c r="C44" s="1" t="s">
        <v>98</v>
      </c>
      <c r="D44" s="18"/>
      <c r="E44" s="25">
        <v>1</v>
      </c>
      <c r="F44" s="15">
        <v>29</v>
      </c>
      <c r="G44" s="15">
        <v>1</v>
      </c>
      <c r="H44" s="15">
        <v>12</v>
      </c>
      <c r="I44" s="15">
        <v>1</v>
      </c>
      <c r="J44" s="15">
        <v>13</v>
      </c>
      <c r="K44" s="24" t="s">
        <v>23</v>
      </c>
      <c r="L44" s="15">
        <v>13</v>
      </c>
      <c r="M44" s="24" t="s">
        <v>23</v>
      </c>
      <c r="N44" s="15">
        <v>5</v>
      </c>
    </row>
    <row r="45" spans="2:14" x14ac:dyDescent="0.2">
      <c r="C45" s="1" t="s">
        <v>99</v>
      </c>
      <c r="D45" s="18"/>
      <c r="E45" s="23" t="s">
        <v>23</v>
      </c>
      <c r="F45" s="15">
        <v>55</v>
      </c>
      <c r="G45" s="24" t="s">
        <v>23</v>
      </c>
      <c r="H45" s="15">
        <v>25</v>
      </c>
      <c r="I45" s="24" t="s">
        <v>23</v>
      </c>
      <c r="J45" s="15">
        <v>26</v>
      </c>
      <c r="K45" s="24" t="s">
        <v>23</v>
      </c>
      <c r="L45" s="15">
        <v>38</v>
      </c>
      <c r="M45" s="24" t="s">
        <v>23</v>
      </c>
      <c r="N45" s="15">
        <v>20</v>
      </c>
    </row>
    <row r="46" spans="2:14" x14ac:dyDescent="0.2">
      <c r="C46" s="1" t="s">
        <v>100</v>
      </c>
      <c r="D46" s="18"/>
      <c r="E46" s="23" t="s">
        <v>23</v>
      </c>
      <c r="F46" s="15">
        <v>37</v>
      </c>
      <c r="G46" s="15">
        <v>1</v>
      </c>
      <c r="H46" s="15">
        <v>55</v>
      </c>
      <c r="I46" s="15">
        <v>3</v>
      </c>
      <c r="J46" s="15">
        <v>34</v>
      </c>
      <c r="K46" s="15">
        <v>1</v>
      </c>
      <c r="L46" s="15">
        <v>43</v>
      </c>
      <c r="M46" s="15">
        <v>1</v>
      </c>
      <c r="N46" s="15">
        <v>28</v>
      </c>
    </row>
    <row r="47" spans="2:14" x14ac:dyDescent="0.2">
      <c r="C47" s="1" t="s">
        <v>101</v>
      </c>
      <c r="D47" s="18"/>
      <c r="E47" s="23" t="s">
        <v>23</v>
      </c>
      <c r="F47" s="15">
        <v>26</v>
      </c>
      <c r="G47" s="15">
        <v>2</v>
      </c>
      <c r="H47" s="15">
        <v>9</v>
      </c>
      <c r="I47" s="24" t="s">
        <v>23</v>
      </c>
      <c r="J47" s="15">
        <v>15</v>
      </c>
      <c r="K47" s="24" t="s">
        <v>23</v>
      </c>
      <c r="L47" s="15">
        <v>17</v>
      </c>
      <c r="M47" s="24" t="s">
        <v>23</v>
      </c>
      <c r="N47" s="15">
        <v>7</v>
      </c>
    </row>
    <row r="48" spans="2:14" x14ac:dyDescent="0.2">
      <c r="D48" s="18"/>
      <c r="E48" s="13"/>
    </row>
    <row r="49" spans="2:14" x14ac:dyDescent="0.2">
      <c r="B49" s="1" t="s">
        <v>102</v>
      </c>
      <c r="D49" s="18"/>
      <c r="E49" s="14">
        <f t="shared" ref="E49:N49" si="3">SUM(E50:E53)</f>
        <v>2</v>
      </c>
      <c r="F49" s="22">
        <f t="shared" si="3"/>
        <v>82</v>
      </c>
      <c r="G49" s="26" t="s">
        <v>23</v>
      </c>
      <c r="H49" s="22">
        <f t="shared" si="3"/>
        <v>23</v>
      </c>
      <c r="I49" s="26" t="s">
        <v>23</v>
      </c>
      <c r="J49" s="22">
        <f t="shared" si="3"/>
        <v>21</v>
      </c>
      <c r="K49" s="26" t="s">
        <v>23</v>
      </c>
      <c r="L49" s="22">
        <f t="shared" si="3"/>
        <v>15</v>
      </c>
      <c r="M49" s="26" t="s">
        <v>23</v>
      </c>
      <c r="N49" s="22">
        <f t="shared" si="3"/>
        <v>16</v>
      </c>
    </row>
    <row r="50" spans="2:14" x14ac:dyDescent="0.2">
      <c r="C50" s="1" t="s">
        <v>103</v>
      </c>
      <c r="D50" s="18"/>
      <c r="E50" s="25">
        <v>2</v>
      </c>
      <c r="F50" s="15">
        <v>7</v>
      </c>
      <c r="G50" s="24" t="s">
        <v>23</v>
      </c>
      <c r="H50" s="15">
        <v>3</v>
      </c>
      <c r="I50" s="24" t="s">
        <v>23</v>
      </c>
      <c r="J50" s="24" t="s">
        <v>23</v>
      </c>
      <c r="K50" s="24" t="s">
        <v>23</v>
      </c>
      <c r="L50" s="15">
        <v>3</v>
      </c>
      <c r="M50" s="24" t="s">
        <v>23</v>
      </c>
      <c r="N50" s="15">
        <v>3</v>
      </c>
    </row>
    <row r="51" spans="2:14" x14ac:dyDescent="0.2">
      <c r="C51" s="1" t="s">
        <v>104</v>
      </c>
      <c r="D51" s="18"/>
      <c r="E51" s="23" t="s">
        <v>23</v>
      </c>
      <c r="F51" s="15">
        <v>74</v>
      </c>
      <c r="G51" s="24" t="s">
        <v>23</v>
      </c>
      <c r="H51" s="15">
        <v>20</v>
      </c>
      <c r="I51" s="24" t="s">
        <v>23</v>
      </c>
      <c r="J51" s="15">
        <v>21</v>
      </c>
      <c r="K51" s="24" t="s">
        <v>23</v>
      </c>
      <c r="L51" s="15">
        <v>12</v>
      </c>
      <c r="M51" s="24" t="s">
        <v>23</v>
      </c>
      <c r="N51" s="15">
        <v>11</v>
      </c>
    </row>
    <row r="52" spans="2:14" x14ac:dyDescent="0.2">
      <c r="C52" s="1" t="s">
        <v>105</v>
      </c>
      <c r="D52" s="18"/>
      <c r="E52" s="23" t="s">
        <v>23</v>
      </c>
      <c r="F52" s="15">
        <v>1</v>
      </c>
      <c r="G52" s="24" t="s">
        <v>23</v>
      </c>
      <c r="H52" s="24" t="s">
        <v>23</v>
      </c>
      <c r="I52" s="24" t="s">
        <v>23</v>
      </c>
      <c r="J52" s="24" t="s">
        <v>23</v>
      </c>
      <c r="K52" s="24" t="s">
        <v>23</v>
      </c>
      <c r="L52" s="24" t="s">
        <v>23</v>
      </c>
      <c r="M52" s="24" t="s">
        <v>23</v>
      </c>
      <c r="N52" s="24" t="s">
        <v>23</v>
      </c>
    </row>
    <row r="53" spans="2:14" x14ac:dyDescent="0.2">
      <c r="C53" s="1" t="s">
        <v>106</v>
      </c>
      <c r="D53" s="18"/>
      <c r="E53" s="23" t="s">
        <v>23</v>
      </c>
      <c r="F53" s="24" t="s">
        <v>23</v>
      </c>
      <c r="G53" s="24" t="s">
        <v>23</v>
      </c>
      <c r="H53" s="24" t="s">
        <v>23</v>
      </c>
      <c r="I53" s="24" t="s">
        <v>23</v>
      </c>
      <c r="J53" s="24" t="s">
        <v>23</v>
      </c>
      <c r="K53" s="24" t="s">
        <v>23</v>
      </c>
      <c r="L53" s="24" t="s">
        <v>23</v>
      </c>
      <c r="M53" s="24" t="s">
        <v>23</v>
      </c>
      <c r="N53" s="15">
        <v>2</v>
      </c>
    </row>
    <row r="54" spans="2:14" x14ac:dyDescent="0.2">
      <c r="D54" s="18"/>
      <c r="E54" s="13"/>
    </row>
    <row r="55" spans="2:14" x14ac:dyDescent="0.2">
      <c r="B55" s="1" t="s">
        <v>107</v>
      </c>
      <c r="D55" s="18"/>
      <c r="E55" s="28" t="s">
        <v>23</v>
      </c>
      <c r="F55" s="22">
        <f t="shared" ref="F55:N55" si="4">F56+F57</f>
        <v>1</v>
      </c>
      <c r="G55" s="26" t="s">
        <v>23</v>
      </c>
      <c r="H55" s="22">
        <f t="shared" si="4"/>
        <v>37</v>
      </c>
      <c r="I55" s="26" t="s">
        <v>23</v>
      </c>
      <c r="J55" s="22">
        <f t="shared" si="4"/>
        <v>13</v>
      </c>
      <c r="K55" s="26" t="s">
        <v>23</v>
      </c>
      <c r="L55" s="22">
        <f t="shared" si="4"/>
        <v>45</v>
      </c>
      <c r="M55" s="26" t="s">
        <v>23</v>
      </c>
      <c r="N55" s="22">
        <f t="shared" si="4"/>
        <v>37</v>
      </c>
    </row>
    <row r="56" spans="2:14" x14ac:dyDescent="0.2">
      <c r="C56" s="1" t="s">
        <v>108</v>
      </c>
      <c r="D56" s="18"/>
      <c r="E56" s="23" t="s">
        <v>23</v>
      </c>
      <c r="F56" s="24" t="s">
        <v>23</v>
      </c>
      <c r="G56" s="24" t="s">
        <v>23</v>
      </c>
      <c r="H56" s="15">
        <v>12</v>
      </c>
      <c r="I56" s="24" t="s">
        <v>23</v>
      </c>
      <c r="J56" s="15">
        <v>6</v>
      </c>
      <c r="K56" s="24" t="s">
        <v>23</v>
      </c>
      <c r="L56" s="15">
        <v>24</v>
      </c>
      <c r="M56" s="24" t="s">
        <v>23</v>
      </c>
      <c r="N56" s="15">
        <v>17</v>
      </c>
    </row>
    <row r="57" spans="2:14" x14ac:dyDescent="0.2">
      <c r="C57" s="1" t="s">
        <v>109</v>
      </c>
      <c r="D57" s="18"/>
      <c r="E57" s="23" t="s">
        <v>23</v>
      </c>
      <c r="F57" s="15">
        <v>1</v>
      </c>
      <c r="G57" s="24" t="s">
        <v>23</v>
      </c>
      <c r="H57" s="15">
        <v>25</v>
      </c>
      <c r="I57" s="24" t="s">
        <v>23</v>
      </c>
      <c r="J57" s="15">
        <v>7</v>
      </c>
      <c r="K57" s="24" t="s">
        <v>23</v>
      </c>
      <c r="L57" s="15">
        <v>21</v>
      </c>
      <c r="M57" s="24" t="s">
        <v>23</v>
      </c>
      <c r="N57" s="15">
        <v>20</v>
      </c>
    </row>
    <row r="58" spans="2:14" x14ac:dyDescent="0.2">
      <c r="D58" s="18"/>
      <c r="E58" s="13"/>
    </row>
    <row r="59" spans="2:14" x14ac:dyDescent="0.2">
      <c r="B59" s="1" t="s">
        <v>110</v>
      </c>
      <c r="D59" s="18"/>
      <c r="E59" s="23" t="s">
        <v>23</v>
      </c>
      <c r="F59" s="15">
        <v>5</v>
      </c>
      <c r="G59" s="24" t="s">
        <v>23</v>
      </c>
      <c r="H59" s="15">
        <v>62</v>
      </c>
      <c r="I59" s="24" t="s">
        <v>23</v>
      </c>
      <c r="J59" s="24" t="s">
        <v>23</v>
      </c>
      <c r="K59" s="24" t="s">
        <v>23</v>
      </c>
      <c r="L59" s="15">
        <v>2</v>
      </c>
      <c r="M59" s="24" t="s">
        <v>23</v>
      </c>
      <c r="N59" s="15">
        <v>1</v>
      </c>
    </row>
    <row r="60" spans="2:14" x14ac:dyDescent="0.2">
      <c r="D60" s="18"/>
      <c r="E60" s="13"/>
    </row>
    <row r="61" spans="2:14" x14ac:dyDescent="0.2">
      <c r="B61" s="1" t="s">
        <v>111</v>
      </c>
      <c r="D61" s="18"/>
      <c r="E61" s="14">
        <f t="shared" ref="E61:N61" si="5">E62+E63+E64</f>
        <v>2</v>
      </c>
      <c r="F61" s="22">
        <f t="shared" si="5"/>
        <v>202</v>
      </c>
      <c r="G61" s="26" t="s">
        <v>23</v>
      </c>
      <c r="H61" s="22">
        <f t="shared" si="5"/>
        <v>94</v>
      </c>
      <c r="I61" s="26" t="s">
        <v>23</v>
      </c>
      <c r="J61" s="22">
        <f t="shared" si="5"/>
        <v>64</v>
      </c>
      <c r="K61" s="26" t="s">
        <v>23</v>
      </c>
      <c r="L61" s="22">
        <f t="shared" si="5"/>
        <v>123</v>
      </c>
      <c r="M61" s="22">
        <f t="shared" si="5"/>
        <v>1</v>
      </c>
      <c r="N61" s="22">
        <f t="shared" si="5"/>
        <v>52</v>
      </c>
    </row>
    <row r="62" spans="2:14" x14ac:dyDescent="0.2">
      <c r="C62" s="1" t="s">
        <v>112</v>
      </c>
      <c r="D62" s="18"/>
      <c r="E62" s="23" t="s">
        <v>23</v>
      </c>
      <c r="F62" s="15">
        <v>2</v>
      </c>
      <c r="G62" s="24" t="s">
        <v>23</v>
      </c>
      <c r="H62" s="15">
        <v>4</v>
      </c>
      <c r="I62" s="24" t="s">
        <v>23</v>
      </c>
      <c r="J62" s="15">
        <v>2</v>
      </c>
      <c r="K62" s="24" t="s">
        <v>23</v>
      </c>
      <c r="L62" s="15">
        <v>3</v>
      </c>
      <c r="M62" s="24" t="s">
        <v>23</v>
      </c>
      <c r="N62" s="24" t="s">
        <v>23</v>
      </c>
    </row>
    <row r="63" spans="2:14" x14ac:dyDescent="0.2">
      <c r="C63" s="1" t="s">
        <v>113</v>
      </c>
      <c r="D63" s="18"/>
      <c r="E63" s="23" t="s">
        <v>23</v>
      </c>
      <c r="F63" s="15">
        <v>11</v>
      </c>
      <c r="G63" s="24" t="s">
        <v>23</v>
      </c>
      <c r="H63" s="24" t="s">
        <v>23</v>
      </c>
      <c r="I63" s="24" t="s">
        <v>23</v>
      </c>
      <c r="J63" s="15">
        <v>1</v>
      </c>
      <c r="K63" s="24" t="s">
        <v>23</v>
      </c>
      <c r="L63" s="15">
        <v>3</v>
      </c>
      <c r="M63" s="24" t="s">
        <v>23</v>
      </c>
      <c r="N63" s="24" t="s">
        <v>23</v>
      </c>
    </row>
    <row r="64" spans="2:14" x14ac:dyDescent="0.2">
      <c r="C64" s="1" t="s">
        <v>114</v>
      </c>
      <c r="D64" s="18"/>
      <c r="E64" s="25">
        <v>2</v>
      </c>
      <c r="F64" s="15">
        <v>189</v>
      </c>
      <c r="G64" s="24" t="s">
        <v>23</v>
      </c>
      <c r="H64" s="15">
        <v>90</v>
      </c>
      <c r="I64" s="24" t="s">
        <v>23</v>
      </c>
      <c r="J64" s="15">
        <v>61</v>
      </c>
      <c r="K64" s="24" t="s">
        <v>23</v>
      </c>
      <c r="L64" s="15">
        <v>117</v>
      </c>
      <c r="M64" s="15">
        <v>1</v>
      </c>
      <c r="N64" s="15">
        <v>52</v>
      </c>
    </row>
    <row r="65" spans="1:14" x14ac:dyDescent="0.2">
      <c r="E65" s="13"/>
    </row>
    <row r="66" spans="1:14" x14ac:dyDescent="0.2">
      <c r="B66" s="1" t="s">
        <v>115</v>
      </c>
      <c r="D66" s="18"/>
      <c r="E66" s="23" t="s">
        <v>23</v>
      </c>
      <c r="F66" s="24" t="s">
        <v>23</v>
      </c>
      <c r="G66" s="24" t="s">
        <v>23</v>
      </c>
      <c r="H66" s="24" t="s">
        <v>23</v>
      </c>
      <c r="I66" s="24" t="s">
        <v>23</v>
      </c>
      <c r="J66" s="24" t="s">
        <v>23</v>
      </c>
      <c r="K66" s="24" t="s">
        <v>23</v>
      </c>
      <c r="L66" s="24" t="s">
        <v>23</v>
      </c>
      <c r="M66" s="24" t="s">
        <v>23</v>
      </c>
      <c r="N66" s="24" t="s">
        <v>23</v>
      </c>
    </row>
    <row r="67" spans="1:14" ht="18" thickBot="1" x14ac:dyDescent="0.25">
      <c r="B67" s="4"/>
      <c r="C67" s="4"/>
      <c r="D67" s="29"/>
      <c r="E67" s="30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">
      <c r="B68" s="1" t="s">
        <v>5</v>
      </c>
      <c r="E68" s="1" t="s">
        <v>117</v>
      </c>
      <c r="F68" s="18"/>
      <c r="G68" s="18"/>
      <c r="H68" s="18"/>
      <c r="I68" s="18"/>
      <c r="J68" s="18"/>
      <c r="K68" s="18"/>
      <c r="L68" s="18"/>
      <c r="M68" s="18"/>
      <c r="N68" s="18"/>
    </row>
    <row r="69" spans="1:14" x14ac:dyDescent="0.2">
      <c r="B69" s="18"/>
    </row>
    <row r="72" spans="1:14" x14ac:dyDescent="0.2">
      <c r="A72" s="1"/>
      <c r="D72" s="18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3" width="12.125" style="2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2" customWidth="1"/>
    <col min="10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256" width="12.125" style="2"/>
    <col min="257" max="257" width="13.375" style="2" customWidth="1"/>
    <col min="258" max="259" width="12.125" style="2"/>
    <col min="260" max="260" width="14.625" style="2" customWidth="1"/>
    <col min="261" max="261" width="13.375" style="2" customWidth="1"/>
    <col min="262" max="262" width="14.625" style="2" customWidth="1"/>
    <col min="263" max="263" width="15.875" style="2" customWidth="1"/>
    <col min="264" max="265" width="13.375" style="2" customWidth="1"/>
    <col min="266" max="267" width="10.875" style="2" customWidth="1"/>
    <col min="268" max="331" width="12.125" style="2"/>
    <col min="332" max="332" width="19.625" style="2" customWidth="1"/>
    <col min="333" max="343" width="12.125" style="2"/>
    <col min="344" max="344" width="7.125" style="2" customWidth="1"/>
    <col min="345" max="345" width="19.625" style="2" customWidth="1"/>
    <col min="346" max="512" width="12.125" style="2"/>
    <col min="513" max="513" width="13.375" style="2" customWidth="1"/>
    <col min="514" max="515" width="12.125" style="2"/>
    <col min="516" max="516" width="14.625" style="2" customWidth="1"/>
    <col min="517" max="517" width="13.375" style="2" customWidth="1"/>
    <col min="518" max="518" width="14.625" style="2" customWidth="1"/>
    <col min="519" max="519" width="15.875" style="2" customWidth="1"/>
    <col min="520" max="521" width="13.375" style="2" customWidth="1"/>
    <col min="522" max="523" width="10.875" style="2" customWidth="1"/>
    <col min="524" max="587" width="12.125" style="2"/>
    <col min="588" max="588" width="19.625" style="2" customWidth="1"/>
    <col min="589" max="599" width="12.125" style="2"/>
    <col min="600" max="600" width="7.125" style="2" customWidth="1"/>
    <col min="601" max="601" width="19.625" style="2" customWidth="1"/>
    <col min="602" max="768" width="12.125" style="2"/>
    <col min="769" max="769" width="13.375" style="2" customWidth="1"/>
    <col min="770" max="771" width="12.125" style="2"/>
    <col min="772" max="772" width="14.625" style="2" customWidth="1"/>
    <col min="773" max="773" width="13.375" style="2" customWidth="1"/>
    <col min="774" max="774" width="14.625" style="2" customWidth="1"/>
    <col min="775" max="775" width="15.875" style="2" customWidth="1"/>
    <col min="776" max="777" width="13.375" style="2" customWidth="1"/>
    <col min="778" max="779" width="10.875" style="2" customWidth="1"/>
    <col min="780" max="843" width="12.125" style="2"/>
    <col min="844" max="844" width="19.625" style="2" customWidth="1"/>
    <col min="845" max="855" width="12.125" style="2"/>
    <col min="856" max="856" width="7.125" style="2" customWidth="1"/>
    <col min="857" max="857" width="19.625" style="2" customWidth="1"/>
    <col min="858" max="1024" width="12.125" style="2"/>
    <col min="1025" max="1025" width="13.375" style="2" customWidth="1"/>
    <col min="1026" max="1027" width="12.125" style="2"/>
    <col min="1028" max="1028" width="14.625" style="2" customWidth="1"/>
    <col min="1029" max="1029" width="13.375" style="2" customWidth="1"/>
    <col min="1030" max="1030" width="14.625" style="2" customWidth="1"/>
    <col min="1031" max="1031" width="15.875" style="2" customWidth="1"/>
    <col min="1032" max="1033" width="13.375" style="2" customWidth="1"/>
    <col min="1034" max="1035" width="10.875" style="2" customWidth="1"/>
    <col min="1036" max="1099" width="12.125" style="2"/>
    <col min="1100" max="1100" width="19.625" style="2" customWidth="1"/>
    <col min="1101" max="1111" width="12.125" style="2"/>
    <col min="1112" max="1112" width="7.125" style="2" customWidth="1"/>
    <col min="1113" max="1113" width="19.625" style="2" customWidth="1"/>
    <col min="1114" max="1280" width="12.125" style="2"/>
    <col min="1281" max="1281" width="13.375" style="2" customWidth="1"/>
    <col min="1282" max="1283" width="12.125" style="2"/>
    <col min="1284" max="1284" width="14.625" style="2" customWidth="1"/>
    <col min="1285" max="1285" width="13.375" style="2" customWidth="1"/>
    <col min="1286" max="1286" width="14.625" style="2" customWidth="1"/>
    <col min="1287" max="1287" width="15.875" style="2" customWidth="1"/>
    <col min="1288" max="1289" width="13.375" style="2" customWidth="1"/>
    <col min="1290" max="1291" width="10.875" style="2" customWidth="1"/>
    <col min="1292" max="1355" width="12.125" style="2"/>
    <col min="1356" max="1356" width="19.625" style="2" customWidth="1"/>
    <col min="1357" max="1367" width="12.125" style="2"/>
    <col min="1368" max="1368" width="7.125" style="2" customWidth="1"/>
    <col min="1369" max="1369" width="19.625" style="2" customWidth="1"/>
    <col min="1370" max="1536" width="12.125" style="2"/>
    <col min="1537" max="1537" width="13.375" style="2" customWidth="1"/>
    <col min="1538" max="1539" width="12.125" style="2"/>
    <col min="1540" max="1540" width="14.625" style="2" customWidth="1"/>
    <col min="1541" max="1541" width="13.375" style="2" customWidth="1"/>
    <col min="1542" max="1542" width="14.625" style="2" customWidth="1"/>
    <col min="1543" max="1543" width="15.875" style="2" customWidth="1"/>
    <col min="1544" max="1545" width="13.375" style="2" customWidth="1"/>
    <col min="1546" max="1547" width="10.875" style="2" customWidth="1"/>
    <col min="1548" max="1611" width="12.125" style="2"/>
    <col min="1612" max="1612" width="19.625" style="2" customWidth="1"/>
    <col min="1613" max="1623" width="12.125" style="2"/>
    <col min="1624" max="1624" width="7.125" style="2" customWidth="1"/>
    <col min="1625" max="1625" width="19.625" style="2" customWidth="1"/>
    <col min="1626" max="1792" width="12.125" style="2"/>
    <col min="1793" max="1793" width="13.375" style="2" customWidth="1"/>
    <col min="1794" max="1795" width="12.125" style="2"/>
    <col min="1796" max="1796" width="14.625" style="2" customWidth="1"/>
    <col min="1797" max="1797" width="13.375" style="2" customWidth="1"/>
    <col min="1798" max="1798" width="14.625" style="2" customWidth="1"/>
    <col min="1799" max="1799" width="15.875" style="2" customWidth="1"/>
    <col min="1800" max="1801" width="13.375" style="2" customWidth="1"/>
    <col min="1802" max="1803" width="10.875" style="2" customWidth="1"/>
    <col min="1804" max="1867" width="12.125" style="2"/>
    <col min="1868" max="1868" width="19.625" style="2" customWidth="1"/>
    <col min="1869" max="1879" width="12.125" style="2"/>
    <col min="1880" max="1880" width="7.125" style="2" customWidth="1"/>
    <col min="1881" max="1881" width="19.625" style="2" customWidth="1"/>
    <col min="1882" max="2048" width="12.125" style="2"/>
    <col min="2049" max="2049" width="13.375" style="2" customWidth="1"/>
    <col min="2050" max="2051" width="12.125" style="2"/>
    <col min="2052" max="2052" width="14.625" style="2" customWidth="1"/>
    <col min="2053" max="2053" width="13.375" style="2" customWidth="1"/>
    <col min="2054" max="2054" width="14.625" style="2" customWidth="1"/>
    <col min="2055" max="2055" width="15.875" style="2" customWidth="1"/>
    <col min="2056" max="2057" width="13.375" style="2" customWidth="1"/>
    <col min="2058" max="2059" width="10.875" style="2" customWidth="1"/>
    <col min="2060" max="2123" width="12.125" style="2"/>
    <col min="2124" max="2124" width="19.625" style="2" customWidth="1"/>
    <col min="2125" max="2135" width="12.125" style="2"/>
    <col min="2136" max="2136" width="7.125" style="2" customWidth="1"/>
    <col min="2137" max="2137" width="19.625" style="2" customWidth="1"/>
    <col min="2138" max="2304" width="12.125" style="2"/>
    <col min="2305" max="2305" width="13.375" style="2" customWidth="1"/>
    <col min="2306" max="2307" width="12.125" style="2"/>
    <col min="2308" max="2308" width="14.625" style="2" customWidth="1"/>
    <col min="2309" max="2309" width="13.375" style="2" customWidth="1"/>
    <col min="2310" max="2310" width="14.625" style="2" customWidth="1"/>
    <col min="2311" max="2311" width="15.875" style="2" customWidth="1"/>
    <col min="2312" max="2313" width="13.375" style="2" customWidth="1"/>
    <col min="2314" max="2315" width="10.875" style="2" customWidth="1"/>
    <col min="2316" max="2379" width="12.125" style="2"/>
    <col min="2380" max="2380" width="19.625" style="2" customWidth="1"/>
    <col min="2381" max="2391" width="12.125" style="2"/>
    <col min="2392" max="2392" width="7.125" style="2" customWidth="1"/>
    <col min="2393" max="2393" width="19.625" style="2" customWidth="1"/>
    <col min="2394" max="2560" width="12.125" style="2"/>
    <col min="2561" max="2561" width="13.375" style="2" customWidth="1"/>
    <col min="2562" max="2563" width="12.125" style="2"/>
    <col min="2564" max="2564" width="14.625" style="2" customWidth="1"/>
    <col min="2565" max="2565" width="13.375" style="2" customWidth="1"/>
    <col min="2566" max="2566" width="14.625" style="2" customWidth="1"/>
    <col min="2567" max="2567" width="15.875" style="2" customWidth="1"/>
    <col min="2568" max="2569" width="13.375" style="2" customWidth="1"/>
    <col min="2570" max="2571" width="10.875" style="2" customWidth="1"/>
    <col min="2572" max="2635" width="12.125" style="2"/>
    <col min="2636" max="2636" width="19.625" style="2" customWidth="1"/>
    <col min="2637" max="2647" width="12.125" style="2"/>
    <col min="2648" max="2648" width="7.125" style="2" customWidth="1"/>
    <col min="2649" max="2649" width="19.625" style="2" customWidth="1"/>
    <col min="2650" max="2816" width="12.125" style="2"/>
    <col min="2817" max="2817" width="13.375" style="2" customWidth="1"/>
    <col min="2818" max="2819" width="12.125" style="2"/>
    <col min="2820" max="2820" width="14.625" style="2" customWidth="1"/>
    <col min="2821" max="2821" width="13.375" style="2" customWidth="1"/>
    <col min="2822" max="2822" width="14.625" style="2" customWidth="1"/>
    <col min="2823" max="2823" width="15.875" style="2" customWidth="1"/>
    <col min="2824" max="2825" width="13.375" style="2" customWidth="1"/>
    <col min="2826" max="2827" width="10.875" style="2" customWidth="1"/>
    <col min="2828" max="2891" width="12.125" style="2"/>
    <col min="2892" max="2892" width="19.625" style="2" customWidth="1"/>
    <col min="2893" max="2903" width="12.125" style="2"/>
    <col min="2904" max="2904" width="7.125" style="2" customWidth="1"/>
    <col min="2905" max="2905" width="19.625" style="2" customWidth="1"/>
    <col min="2906" max="3072" width="12.125" style="2"/>
    <col min="3073" max="3073" width="13.375" style="2" customWidth="1"/>
    <col min="3074" max="3075" width="12.125" style="2"/>
    <col min="3076" max="3076" width="14.625" style="2" customWidth="1"/>
    <col min="3077" max="3077" width="13.375" style="2" customWidth="1"/>
    <col min="3078" max="3078" width="14.625" style="2" customWidth="1"/>
    <col min="3079" max="3079" width="15.875" style="2" customWidth="1"/>
    <col min="3080" max="3081" width="13.375" style="2" customWidth="1"/>
    <col min="3082" max="3083" width="10.875" style="2" customWidth="1"/>
    <col min="3084" max="3147" width="12.125" style="2"/>
    <col min="3148" max="3148" width="19.625" style="2" customWidth="1"/>
    <col min="3149" max="3159" width="12.125" style="2"/>
    <col min="3160" max="3160" width="7.125" style="2" customWidth="1"/>
    <col min="3161" max="3161" width="19.625" style="2" customWidth="1"/>
    <col min="3162" max="3328" width="12.125" style="2"/>
    <col min="3329" max="3329" width="13.375" style="2" customWidth="1"/>
    <col min="3330" max="3331" width="12.125" style="2"/>
    <col min="3332" max="3332" width="14.625" style="2" customWidth="1"/>
    <col min="3333" max="3333" width="13.375" style="2" customWidth="1"/>
    <col min="3334" max="3334" width="14.625" style="2" customWidth="1"/>
    <col min="3335" max="3335" width="15.875" style="2" customWidth="1"/>
    <col min="3336" max="3337" width="13.375" style="2" customWidth="1"/>
    <col min="3338" max="3339" width="10.875" style="2" customWidth="1"/>
    <col min="3340" max="3403" width="12.125" style="2"/>
    <col min="3404" max="3404" width="19.625" style="2" customWidth="1"/>
    <col min="3405" max="3415" width="12.125" style="2"/>
    <col min="3416" max="3416" width="7.125" style="2" customWidth="1"/>
    <col min="3417" max="3417" width="19.625" style="2" customWidth="1"/>
    <col min="3418" max="3584" width="12.125" style="2"/>
    <col min="3585" max="3585" width="13.375" style="2" customWidth="1"/>
    <col min="3586" max="3587" width="12.125" style="2"/>
    <col min="3588" max="3588" width="14.625" style="2" customWidth="1"/>
    <col min="3589" max="3589" width="13.375" style="2" customWidth="1"/>
    <col min="3590" max="3590" width="14.625" style="2" customWidth="1"/>
    <col min="3591" max="3591" width="15.875" style="2" customWidth="1"/>
    <col min="3592" max="3593" width="13.375" style="2" customWidth="1"/>
    <col min="3594" max="3595" width="10.875" style="2" customWidth="1"/>
    <col min="3596" max="3659" width="12.125" style="2"/>
    <col min="3660" max="3660" width="19.625" style="2" customWidth="1"/>
    <col min="3661" max="3671" width="12.125" style="2"/>
    <col min="3672" max="3672" width="7.125" style="2" customWidth="1"/>
    <col min="3673" max="3673" width="19.625" style="2" customWidth="1"/>
    <col min="3674" max="3840" width="12.125" style="2"/>
    <col min="3841" max="3841" width="13.375" style="2" customWidth="1"/>
    <col min="3842" max="3843" width="12.125" style="2"/>
    <col min="3844" max="3844" width="14.625" style="2" customWidth="1"/>
    <col min="3845" max="3845" width="13.375" style="2" customWidth="1"/>
    <col min="3846" max="3846" width="14.625" style="2" customWidth="1"/>
    <col min="3847" max="3847" width="15.875" style="2" customWidth="1"/>
    <col min="3848" max="3849" width="13.375" style="2" customWidth="1"/>
    <col min="3850" max="3851" width="10.875" style="2" customWidth="1"/>
    <col min="3852" max="3915" width="12.125" style="2"/>
    <col min="3916" max="3916" width="19.625" style="2" customWidth="1"/>
    <col min="3917" max="3927" width="12.125" style="2"/>
    <col min="3928" max="3928" width="7.125" style="2" customWidth="1"/>
    <col min="3929" max="3929" width="19.625" style="2" customWidth="1"/>
    <col min="3930" max="4096" width="12.125" style="2"/>
    <col min="4097" max="4097" width="13.375" style="2" customWidth="1"/>
    <col min="4098" max="4099" width="12.125" style="2"/>
    <col min="4100" max="4100" width="14.625" style="2" customWidth="1"/>
    <col min="4101" max="4101" width="13.375" style="2" customWidth="1"/>
    <col min="4102" max="4102" width="14.625" style="2" customWidth="1"/>
    <col min="4103" max="4103" width="15.875" style="2" customWidth="1"/>
    <col min="4104" max="4105" width="13.375" style="2" customWidth="1"/>
    <col min="4106" max="4107" width="10.875" style="2" customWidth="1"/>
    <col min="4108" max="4171" width="12.125" style="2"/>
    <col min="4172" max="4172" width="19.625" style="2" customWidth="1"/>
    <col min="4173" max="4183" width="12.125" style="2"/>
    <col min="4184" max="4184" width="7.125" style="2" customWidth="1"/>
    <col min="4185" max="4185" width="19.625" style="2" customWidth="1"/>
    <col min="4186" max="4352" width="12.125" style="2"/>
    <col min="4353" max="4353" width="13.375" style="2" customWidth="1"/>
    <col min="4354" max="4355" width="12.125" style="2"/>
    <col min="4356" max="4356" width="14.625" style="2" customWidth="1"/>
    <col min="4357" max="4357" width="13.375" style="2" customWidth="1"/>
    <col min="4358" max="4358" width="14.625" style="2" customWidth="1"/>
    <col min="4359" max="4359" width="15.875" style="2" customWidth="1"/>
    <col min="4360" max="4361" width="13.375" style="2" customWidth="1"/>
    <col min="4362" max="4363" width="10.875" style="2" customWidth="1"/>
    <col min="4364" max="4427" width="12.125" style="2"/>
    <col min="4428" max="4428" width="19.625" style="2" customWidth="1"/>
    <col min="4429" max="4439" width="12.125" style="2"/>
    <col min="4440" max="4440" width="7.125" style="2" customWidth="1"/>
    <col min="4441" max="4441" width="19.625" style="2" customWidth="1"/>
    <col min="4442" max="4608" width="12.125" style="2"/>
    <col min="4609" max="4609" width="13.375" style="2" customWidth="1"/>
    <col min="4610" max="4611" width="12.125" style="2"/>
    <col min="4612" max="4612" width="14.625" style="2" customWidth="1"/>
    <col min="4613" max="4613" width="13.375" style="2" customWidth="1"/>
    <col min="4614" max="4614" width="14.625" style="2" customWidth="1"/>
    <col min="4615" max="4615" width="15.875" style="2" customWidth="1"/>
    <col min="4616" max="4617" width="13.375" style="2" customWidth="1"/>
    <col min="4618" max="4619" width="10.875" style="2" customWidth="1"/>
    <col min="4620" max="4683" width="12.125" style="2"/>
    <col min="4684" max="4684" width="19.625" style="2" customWidth="1"/>
    <col min="4685" max="4695" width="12.125" style="2"/>
    <col min="4696" max="4696" width="7.125" style="2" customWidth="1"/>
    <col min="4697" max="4697" width="19.625" style="2" customWidth="1"/>
    <col min="4698" max="4864" width="12.125" style="2"/>
    <col min="4865" max="4865" width="13.375" style="2" customWidth="1"/>
    <col min="4866" max="4867" width="12.125" style="2"/>
    <col min="4868" max="4868" width="14.625" style="2" customWidth="1"/>
    <col min="4869" max="4869" width="13.375" style="2" customWidth="1"/>
    <col min="4870" max="4870" width="14.625" style="2" customWidth="1"/>
    <col min="4871" max="4871" width="15.875" style="2" customWidth="1"/>
    <col min="4872" max="4873" width="13.375" style="2" customWidth="1"/>
    <col min="4874" max="4875" width="10.875" style="2" customWidth="1"/>
    <col min="4876" max="4939" width="12.125" style="2"/>
    <col min="4940" max="4940" width="19.625" style="2" customWidth="1"/>
    <col min="4941" max="4951" width="12.125" style="2"/>
    <col min="4952" max="4952" width="7.125" style="2" customWidth="1"/>
    <col min="4953" max="4953" width="19.625" style="2" customWidth="1"/>
    <col min="4954" max="5120" width="12.125" style="2"/>
    <col min="5121" max="5121" width="13.375" style="2" customWidth="1"/>
    <col min="5122" max="5123" width="12.125" style="2"/>
    <col min="5124" max="5124" width="14.625" style="2" customWidth="1"/>
    <col min="5125" max="5125" width="13.375" style="2" customWidth="1"/>
    <col min="5126" max="5126" width="14.625" style="2" customWidth="1"/>
    <col min="5127" max="5127" width="15.875" style="2" customWidth="1"/>
    <col min="5128" max="5129" width="13.375" style="2" customWidth="1"/>
    <col min="5130" max="5131" width="10.875" style="2" customWidth="1"/>
    <col min="5132" max="5195" width="12.125" style="2"/>
    <col min="5196" max="5196" width="19.625" style="2" customWidth="1"/>
    <col min="5197" max="5207" width="12.125" style="2"/>
    <col min="5208" max="5208" width="7.125" style="2" customWidth="1"/>
    <col min="5209" max="5209" width="19.625" style="2" customWidth="1"/>
    <col min="5210" max="5376" width="12.125" style="2"/>
    <col min="5377" max="5377" width="13.375" style="2" customWidth="1"/>
    <col min="5378" max="5379" width="12.125" style="2"/>
    <col min="5380" max="5380" width="14.625" style="2" customWidth="1"/>
    <col min="5381" max="5381" width="13.375" style="2" customWidth="1"/>
    <col min="5382" max="5382" width="14.625" style="2" customWidth="1"/>
    <col min="5383" max="5383" width="15.875" style="2" customWidth="1"/>
    <col min="5384" max="5385" width="13.375" style="2" customWidth="1"/>
    <col min="5386" max="5387" width="10.875" style="2" customWidth="1"/>
    <col min="5388" max="5451" width="12.125" style="2"/>
    <col min="5452" max="5452" width="19.625" style="2" customWidth="1"/>
    <col min="5453" max="5463" width="12.125" style="2"/>
    <col min="5464" max="5464" width="7.125" style="2" customWidth="1"/>
    <col min="5465" max="5465" width="19.625" style="2" customWidth="1"/>
    <col min="5466" max="5632" width="12.125" style="2"/>
    <col min="5633" max="5633" width="13.375" style="2" customWidth="1"/>
    <col min="5634" max="5635" width="12.125" style="2"/>
    <col min="5636" max="5636" width="14.625" style="2" customWidth="1"/>
    <col min="5637" max="5637" width="13.375" style="2" customWidth="1"/>
    <col min="5638" max="5638" width="14.625" style="2" customWidth="1"/>
    <col min="5639" max="5639" width="15.875" style="2" customWidth="1"/>
    <col min="5640" max="5641" width="13.375" style="2" customWidth="1"/>
    <col min="5642" max="5643" width="10.875" style="2" customWidth="1"/>
    <col min="5644" max="5707" width="12.125" style="2"/>
    <col min="5708" max="5708" width="19.625" style="2" customWidth="1"/>
    <col min="5709" max="5719" width="12.125" style="2"/>
    <col min="5720" max="5720" width="7.125" style="2" customWidth="1"/>
    <col min="5721" max="5721" width="19.625" style="2" customWidth="1"/>
    <col min="5722" max="5888" width="12.125" style="2"/>
    <col min="5889" max="5889" width="13.375" style="2" customWidth="1"/>
    <col min="5890" max="5891" width="12.125" style="2"/>
    <col min="5892" max="5892" width="14.625" style="2" customWidth="1"/>
    <col min="5893" max="5893" width="13.375" style="2" customWidth="1"/>
    <col min="5894" max="5894" width="14.625" style="2" customWidth="1"/>
    <col min="5895" max="5895" width="15.875" style="2" customWidth="1"/>
    <col min="5896" max="5897" width="13.375" style="2" customWidth="1"/>
    <col min="5898" max="5899" width="10.875" style="2" customWidth="1"/>
    <col min="5900" max="5963" width="12.125" style="2"/>
    <col min="5964" max="5964" width="19.625" style="2" customWidth="1"/>
    <col min="5965" max="5975" width="12.125" style="2"/>
    <col min="5976" max="5976" width="7.125" style="2" customWidth="1"/>
    <col min="5977" max="5977" width="19.625" style="2" customWidth="1"/>
    <col min="5978" max="6144" width="12.125" style="2"/>
    <col min="6145" max="6145" width="13.375" style="2" customWidth="1"/>
    <col min="6146" max="6147" width="12.125" style="2"/>
    <col min="6148" max="6148" width="14.625" style="2" customWidth="1"/>
    <col min="6149" max="6149" width="13.375" style="2" customWidth="1"/>
    <col min="6150" max="6150" width="14.625" style="2" customWidth="1"/>
    <col min="6151" max="6151" width="15.875" style="2" customWidth="1"/>
    <col min="6152" max="6153" width="13.375" style="2" customWidth="1"/>
    <col min="6154" max="6155" width="10.875" style="2" customWidth="1"/>
    <col min="6156" max="6219" width="12.125" style="2"/>
    <col min="6220" max="6220" width="19.625" style="2" customWidth="1"/>
    <col min="6221" max="6231" width="12.125" style="2"/>
    <col min="6232" max="6232" width="7.125" style="2" customWidth="1"/>
    <col min="6233" max="6233" width="19.625" style="2" customWidth="1"/>
    <col min="6234" max="6400" width="12.125" style="2"/>
    <col min="6401" max="6401" width="13.375" style="2" customWidth="1"/>
    <col min="6402" max="6403" width="12.125" style="2"/>
    <col min="6404" max="6404" width="14.625" style="2" customWidth="1"/>
    <col min="6405" max="6405" width="13.375" style="2" customWidth="1"/>
    <col min="6406" max="6406" width="14.625" style="2" customWidth="1"/>
    <col min="6407" max="6407" width="15.875" style="2" customWidth="1"/>
    <col min="6408" max="6409" width="13.375" style="2" customWidth="1"/>
    <col min="6410" max="6411" width="10.875" style="2" customWidth="1"/>
    <col min="6412" max="6475" width="12.125" style="2"/>
    <col min="6476" max="6476" width="19.625" style="2" customWidth="1"/>
    <col min="6477" max="6487" width="12.125" style="2"/>
    <col min="6488" max="6488" width="7.125" style="2" customWidth="1"/>
    <col min="6489" max="6489" width="19.625" style="2" customWidth="1"/>
    <col min="6490" max="6656" width="12.125" style="2"/>
    <col min="6657" max="6657" width="13.375" style="2" customWidth="1"/>
    <col min="6658" max="6659" width="12.125" style="2"/>
    <col min="6660" max="6660" width="14.625" style="2" customWidth="1"/>
    <col min="6661" max="6661" width="13.375" style="2" customWidth="1"/>
    <col min="6662" max="6662" width="14.625" style="2" customWidth="1"/>
    <col min="6663" max="6663" width="15.875" style="2" customWidth="1"/>
    <col min="6664" max="6665" width="13.375" style="2" customWidth="1"/>
    <col min="6666" max="6667" width="10.875" style="2" customWidth="1"/>
    <col min="6668" max="6731" width="12.125" style="2"/>
    <col min="6732" max="6732" width="19.625" style="2" customWidth="1"/>
    <col min="6733" max="6743" width="12.125" style="2"/>
    <col min="6744" max="6744" width="7.125" style="2" customWidth="1"/>
    <col min="6745" max="6745" width="19.625" style="2" customWidth="1"/>
    <col min="6746" max="6912" width="12.125" style="2"/>
    <col min="6913" max="6913" width="13.375" style="2" customWidth="1"/>
    <col min="6914" max="6915" width="12.125" style="2"/>
    <col min="6916" max="6916" width="14.625" style="2" customWidth="1"/>
    <col min="6917" max="6917" width="13.375" style="2" customWidth="1"/>
    <col min="6918" max="6918" width="14.625" style="2" customWidth="1"/>
    <col min="6919" max="6919" width="15.875" style="2" customWidth="1"/>
    <col min="6920" max="6921" width="13.375" style="2" customWidth="1"/>
    <col min="6922" max="6923" width="10.875" style="2" customWidth="1"/>
    <col min="6924" max="6987" width="12.125" style="2"/>
    <col min="6988" max="6988" width="19.625" style="2" customWidth="1"/>
    <col min="6989" max="6999" width="12.125" style="2"/>
    <col min="7000" max="7000" width="7.125" style="2" customWidth="1"/>
    <col min="7001" max="7001" width="19.625" style="2" customWidth="1"/>
    <col min="7002" max="7168" width="12.125" style="2"/>
    <col min="7169" max="7169" width="13.375" style="2" customWidth="1"/>
    <col min="7170" max="7171" width="12.125" style="2"/>
    <col min="7172" max="7172" width="14.625" style="2" customWidth="1"/>
    <col min="7173" max="7173" width="13.375" style="2" customWidth="1"/>
    <col min="7174" max="7174" width="14.625" style="2" customWidth="1"/>
    <col min="7175" max="7175" width="15.875" style="2" customWidth="1"/>
    <col min="7176" max="7177" width="13.375" style="2" customWidth="1"/>
    <col min="7178" max="7179" width="10.875" style="2" customWidth="1"/>
    <col min="7180" max="7243" width="12.125" style="2"/>
    <col min="7244" max="7244" width="19.625" style="2" customWidth="1"/>
    <col min="7245" max="7255" width="12.125" style="2"/>
    <col min="7256" max="7256" width="7.125" style="2" customWidth="1"/>
    <col min="7257" max="7257" width="19.625" style="2" customWidth="1"/>
    <col min="7258" max="7424" width="12.125" style="2"/>
    <col min="7425" max="7425" width="13.375" style="2" customWidth="1"/>
    <col min="7426" max="7427" width="12.125" style="2"/>
    <col min="7428" max="7428" width="14.625" style="2" customWidth="1"/>
    <col min="7429" max="7429" width="13.375" style="2" customWidth="1"/>
    <col min="7430" max="7430" width="14.625" style="2" customWidth="1"/>
    <col min="7431" max="7431" width="15.875" style="2" customWidth="1"/>
    <col min="7432" max="7433" width="13.375" style="2" customWidth="1"/>
    <col min="7434" max="7435" width="10.875" style="2" customWidth="1"/>
    <col min="7436" max="7499" width="12.125" style="2"/>
    <col min="7500" max="7500" width="19.625" style="2" customWidth="1"/>
    <col min="7501" max="7511" width="12.125" style="2"/>
    <col min="7512" max="7512" width="7.125" style="2" customWidth="1"/>
    <col min="7513" max="7513" width="19.625" style="2" customWidth="1"/>
    <col min="7514" max="7680" width="12.125" style="2"/>
    <col min="7681" max="7681" width="13.375" style="2" customWidth="1"/>
    <col min="7682" max="7683" width="12.125" style="2"/>
    <col min="7684" max="7684" width="14.625" style="2" customWidth="1"/>
    <col min="7685" max="7685" width="13.375" style="2" customWidth="1"/>
    <col min="7686" max="7686" width="14.625" style="2" customWidth="1"/>
    <col min="7687" max="7687" width="15.875" style="2" customWidth="1"/>
    <col min="7688" max="7689" width="13.375" style="2" customWidth="1"/>
    <col min="7690" max="7691" width="10.875" style="2" customWidth="1"/>
    <col min="7692" max="7755" width="12.125" style="2"/>
    <col min="7756" max="7756" width="19.625" style="2" customWidth="1"/>
    <col min="7757" max="7767" width="12.125" style="2"/>
    <col min="7768" max="7768" width="7.125" style="2" customWidth="1"/>
    <col min="7769" max="7769" width="19.625" style="2" customWidth="1"/>
    <col min="7770" max="7936" width="12.125" style="2"/>
    <col min="7937" max="7937" width="13.375" style="2" customWidth="1"/>
    <col min="7938" max="7939" width="12.125" style="2"/>
    <col min="7940" max="7940" width="14.625" style="2" customWidth="1"/>
    <col min="7941" max="7941" width="13.375" style="2" customWidth="1"/>
    <col min="7942" max="7942" width="14.625" style="2" customWidth="1"/>
    <col min="7943" max="7943" width="15.875" style="2" customWidth="1"/>
    <col min="7944" max="7945" width="13.375" style="2" customWidth="1"/>
    <col min="7946" max="7947" width="10.875" style="2" customWidth="1"/>
    <col min="7948" max="8011" width="12.125" style="2"/>
    <col min="8012" max="8012" width="19.625" style="2" customWidth="1"/>
    <col min="8013" max="8023" width="12.125" style="2"/>
    <col min="8024" max="8024" width="7.125" style="2" customWidth="1"/>
    <col min="8025" max="8025" width="19.625" style="2" customWidth="1"/>
    <col min="8026" max="8192" width="12.125" style="2"/>
    <col min="8193" max="8193" width="13.375" style="2" customWidth="1"/>
    <col min="8194" max="8195" width="12.125" style="2"/>
    <col min="8196" max="8196" width="14.625" style="2" customWidth="1"/>
    <col min="8197" max="8197" width="13.375" style="2" customWidth="1"/>
    <col min="8198" max="8198" width="14.625" style="2" customWidth="1"/>
    <col min="8199" max="8199" width="15.875" style="2" customWidth="1"/>
    <col min="8200" max="8201" width="13.375" style="2" customWidth="1"/>
    <col min="8202" max="8203" width="10.875" style="2" customWidth="1"/>
    <col min="8204" max="8267" width="12.125" style="2"/>
    <col min="8268" max="8268" width="19.625" style="2" customWidth="1"/>
    <col min="8269" max="8279" width="12.125" style="2"/>
    <col min="8280" max="8280" width="7.125" style="2" customWidth="1"/>
    <col min="8281" max="8281" width="19.625" style="2" customWidth="1"/>
    <col min="8282" max="8448" width="12.125" style="2"/>
    <col min="8449" max="8449" width="13.375" style="2" customWidth="1"/>
    <col min="8450" max="8451" width="12.125" style="2"/>
    <col min="8452" max="8452" width="14.625" style="2" customWidth="1"/>
    <col min="8453" max="8453" width="13.375" style="2" customWidth="1"/>
    <col min="8454" max="8454" width="14.625" style="2" customWidth="1"/>
    <col min="8455" max="8455" width="15.875" style="2" customWidth="1"/>
    <col min="8456" max="8457" width="13.375" style="2" customWidth="1"/>
    <col min="8458" max="8459" width="10.875" style="2" customWidth="1"/>
    <col min="8460" max="8523" width="12.125" style="2"/>
    <col min="8524" max="8524" width="19.625" style="2" customWidth="1"/>
    <col min="8525" max="8535" width="12.125" style="2"/>
    <col min="8536" max="8536" width="7.125" style="2" customWidth="1"/>
    <col min="8537" max="8537" width="19.625" style="2" customWidth="1"/>
    <col min="8538" max="8704" width="12.125" style="2"/>
    <col min="8705" max="8705" width="13.375" style="2" customWidth="1"/>
    <col min="8706" max="8707" width="12.125" style="2"/>
    <col min="8708" max="8708" width="14.625" style="2" customWidth="1"/>
    <col min="8709" max="8709" width="13.375" style="2" customWidth="1"/>
    <col min="8710" max="8710" width="14.625" style="2" customWidth="1"/>
    <col min="8711" max="8711" width="15.875" style="2" customWidth="1"/>
    <col min="8712" max="8713" width="13.375" style="2" customWidth="1"/>
    <col min="8714" max="8715" width="10.875" style="2" customWidth="1"/>
    <col min="8716" max="8779" width="12.125" style="2"/>
    <col min="8780" max="8780" width="19.625" style="2" customWidth="1"/>
    <col min="8781" max="8791" width="12.125" style="2"/>
    <col min="8792" max="8792" width="7.125" style="2" customWidth="1"/>
    <col min="8793" max="8793" width="19.625" style="2" customWidth="1"/>
    <col min="8794" max="8960" width="12.125" style="2"/>
    <col min="8961" max="8961" width="13.375" style="2" customWidth="1"/>
    <col min="8962" max="8963" width="12.125" style="2"/>
    <col min="8964" max="8964" width="14.625" style="2" customWidth="1"/>
    <col min="8965" max="8965" width="13.375" style="2" customWidth="1"/>
    <col min="8966" max="8966" width="14.625" style="2" customWidth="1"/>
    <col min="8967" max="8967" width="15.875" style="2" customWidth="1"/>
    <col min="8968" max="8969" width="13.375" style="2" customWidth="1"/>
    <col min="8970" max="8971" width="10.875" style="2" customWidth="1"/>
    <col min="8972" max="9035" width="12.125" style="2"/>
    <col min="9036" max="9036" width="19.625" style="2" customWidth="1"/>
    <col min="9037" max="9047" width="12.125" style="2"/>
    <col min="9048" max="9048" width="7.125" style="2" customWidth="1"/>
    <col min="9049" max="9049" width="19.625" style="2" customWidth="1"/>
    <col min="9050" max="9216" width="12.125" style="2"/>
    <col min="9217" max="9217" width="13.375" style="2" customWidth="1"/>
    <col min="9218" max="9219" width="12.125" style="2"/>
    <col min="9220" max="9220" width="14.625" style="2" customWidth="1"/>
    <col min="9221" max="9221" width="13.375" style="2" customWidth="1"/>
    <col min="9222" max="9222" width="14.625" style="2" customWidth="1"/>
    <col min="9223" max="9223" width="15.875" style="2" customWidth="1"/>
    <col min="9224" max="9225" width="13.375" style="2" customWidth="1"/>
    <col min="9226" max="9227" width="10.875" style="2" customWidth="1"/>
    <col min="9228" max="9291" width="12.125" style="2"/>
    <col min="9292" max="9292" width="19.625" style="2" customWidth="1"/>
    <col min="9293" max="9303" width="12.125" style="2"/>
    <col min="9304" max="9304" width="7.125" style="2" customWidth="1"/>
    <col min="9305" max="9305" width="19.625" style="2" customWidth="1"/>
    <col min="9306" max="9472" width="12.125" style="2"/>
    <col min="9473" max="9473" width="13.375" style="2" customWidth="1"/>
    <col min="9474" max="9475" width="12.125" style="2"/>
    <col min="9476" max="9476" width="14.625" style="2" customWidth="1"/>
    <col min="9477" max="9477" width="13.375" style="2" customWidth="1"/>
    <col min="9478" max="9478" width="14.625" style="2" customWidth="1"/>
    <col min="9479" max="9479" width="15.875" style="2" customWidth="1"/>
    <col min="9480" max="9481" width="13.375" style="2" customWidth="1"/>
    <col min="9482" max="9483" width="10.875" style="2" customWidth="1"/>
    <col min="9484" max="9547" width="12.125" style="2"/>
    <col min="9548" max="9548" width="19.625" style="2" customWidth="1"/>
    <col min="9549" max="9559" width="12.125" style="2"/>
    <col min="9560" max="9560" width="7.125" style="2" customWidth="1"/>
    <col min="9561" max="9561" width="19.625" style="2" customWidth="1"/>
    <col min="9562" max="9728" width="12.125" style="2"/>
    <col min="9729" max="9729" width="13.375" style="2" customWidth="1"/>
    <col min="9730" max="9731" width="12.125" style="2"/>
    <col min="9732" max="9732" width="14.625" style="2" customWidth="1"/>
    <col min="9733" max="9733" width="13.375" style="2" customWidth="1"/>
    <col min="9734" max="9734" width="14.625" style="2" customWidth="1"/>
    <col min="9735" max="9735" width="15.875" style="2" customWidth="1"/>
    <col min="9736" max="9737" width="13.375" style="2" customWidth="1"/>
    <col min="9738" max="9739" width="10.875" style="2" customWidth="1"/>
    <col min="9740" max="9803" width="12.125" style="2"/>
    <col min="9804" max="9804" width="19.625" style="2" customWidth="1"/>
    <col min="9805" max="9815" width="12.125" style="2"/>
    <col min="9816" max="9816" width="7.125" style="2" customWidth="1"/>
    <col min="9817" max="9817" width="19.625" style="2" customWidth="1"/>
    <col min="9818" max="9984" width="12.125" style="2"/>
    <col min="9985" max="9985" width="13.375" style="2" customWidth="1"/>
    <col min="9986" max="9987" width="12.125" style="2"/>
    <col min="9988" max="9988" width="14.625" style="2" customWidth="1"/>
    <col min="9989" max="9989" width="13.375" style="2" customWidth="1"/>
    <col min="9990" max="9990" width="14.625" style="2" customWidth="1"/>
    <col min="9991" max="9991" width="15.875" style="2" customWidth="1"/>
    <col min="9992" max="9993" width="13.375" style="2" customWidth="1"/>
    <col min="9994" max="9995" width="10.875" style="2" customWidth="1"/>
    <col min="9996" max="10059" width="12.125" style="2"/>
    <col min="10060" max="10060" width="19.625" style="2" customWidth="1"/>
    <col min="10061" max="10071" width="12.125" style="2"/>
    <col min="10072" max="10072" width="7.125" style="2" customWidth="1"/>
    <col min="10073" max="10073" width="19.625" style="2" customWidth="1"/>
    <col min="10074" max="10240" width="12.125" style="2"/>
    <col min="10241" max="10241" width="13.375" style="2" customWidth="1"/>
    <col min="10242" max="10243" width="12.12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5.875" style="2" customWidth="1"/>
    <col min="10248" max="10249" width="13.375" style="2" customWidth="1"/>
    <col min="10250" max="10251" width="10.875" style="2" customWidth="1"/>
    <col min="10252" max="10315" width="12.125" style="2"/>
    <col min="10316" max="10316" width="19.625" style="2" customWidth="1"/>
    <col min="10317" max="10327" width="12.125" style="2"/>
    <col min="10328" max="10328" width="7.125" style="2" customWidth="1"/>
    <col min="10329" max="10329" width="19.625" style="2" customWidth="1"/>
    <col min="10330" max="10496" width="12.125" style="2"/>
    <col min="10497" max="10497" width="13.375" style="2" customWidth="1"/>
    <col min="10498" max="10499" width="12.12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5.875" style="2" customWidth="1"/>
    <col min="10504" max="10505" width="13.375" style="2" customWidth="1"/>
    <col min="10506" max="10507" width="10.875" style="2" customWidth="1"/>
    <col min="10508" max="10571" width="12.125" style="2"/>
    <col min="10572" max="10572" width="19.625" style="2" customWidth="1"/>
    <col min="10573" max="10583" width="12.125" style="2"/>
    <col min="10584" max="10584" width="7.125" style="2" customWidth="1"/>
    <col min="10585" max="10585" width="19.625" style="2" customWidth="1"/>
    <col min="10586" max="10752" width="12.125" style="2"/>
    <col min="10753" max="10753" width="13.375" style="2" customWidth="1"/>
    <col min="10754" max="10755" width="12.12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5.875" style="2" customWidth="1"/>
    <col min="10760" max="10761" width="13.375" style="2" customWidth="1"/>
    <col min="10762" max="10763" width="10.875" style="2" customWidth="1"/>
    <col min="10764" max="10827" width="12.125" style="2"/>
    <col min="10828" max="10828" width="19.625" style="2" customWidth="1"/>
    <col min="10829" max="10839" width="12.125" style="2"/>
    <col min="10840" max="10840" width="7.125" style="2" customWidth="1"/>
    <col min="10841" max="10841" width="19.625" style="2" customWidth="1"/>
    <col min="10842" max="11008" width="12.125" style="2"/>
    <col min="11009" max="11009" width="13.375" style="2" customWidth="1"/>
    <col min="11010" max="11011" width="12.12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5.875" style="2" customWidth="1"/>
    <col min="11016" max="11017" width="13.375" style="2" customWidth="1"/>
    <col min="11018" max="11019" width="10.875" style="2" customWidth="1"/>
    <col min="11020" max="11083" width="12.125" style="2"/>
    <col min="11084" max="11084" width="19.625" style="2" customWidth="1"/>
    <col min="11085" max="11095" width="12.125" style="2"/>
    <col min="11096" max="11096" width="7.125" style="2" customWidth="1"/>
    <col min="11097" max="11097" width="19.625" style="2" customWidth="1"/>
    <col min="11098" max="11264" width="12.125" style="2"/>
    <col min="11265" max="11265" width="13.375" style="2" customWidth="1"/>
    <col min="11266" max="11267" width="12.12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5.875" style="2" customWidth="1"/>
    <col min="11272" max="11273" width="13.375" style="2" customWidth="1"/>
    <col min="11274" max="11275" width="10.875" style="2" customWidth="1"/>
    <col min="11276" max="11339" width="12.125" style="2"/>
    <col min="11340" max="11340" width="19.625" style="2" customWidth="1"/>
    <col min="11341" max="11351" width="12.125" style="2"/>
    <col min="11352" max="11352" width="7.125" style="2" customWidth="1"/>
    <col min="11353" max="11353" width="19.625" style="2" customWidth="1"/>
    <col min="11354" max="11520" width="12.125" style="2"/>
    <col min="11521" max="11521" width="13.375" style="2" customWidth="1"/>
    <col min="11522" max="11523" width="12.12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5.875" style="2" customWidth="1"/>
    <col min="11528" max="11529" width="13.375" style="2" customWidth="1"/>
    <col min="11530" max="11531" width="10.875" style="2" customWidth="1"/>
    <col min="11532" max="11595" width="12.125" style="2"/>
    <col min="11596" max="11596" width="19.625" style="2" customWidth="1"/>
    <col min="11597" max="11607" width="12.125" style="2"/>
    <col min="11608" max="11608" width="7.125" style="2" customWidth="1"/>
    <col min="11609" max="11609" width="19.625" style="2" customWidth="1"/>
    <col min="11610" max="11776" width="12.125" style="2"/>
    <col min="11777" max="11777" width="13.375" style="2" customWidth="1"/>
    <col min="11778" max="11779" width="12.12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5.875" style="2" customWidth="1"/>
    <col min="11784" max="11785" width="13.375" style="2" customWidth="1"/>
    <col min="11786" max="11787" width="10.875" style="2" customWidth="1"/>
    <col min="11788" max="11851" width="12.125" style="2"/>
    <col min="11852" max="11852" width="19.625" style="2" customWidth="1"/>
    <col min="11853" max="11863" width="12.125" style="2"/>
    <col min="11864" max="11864" width="7.125" style="2" customWidth="1"/>
    <col min="11865" max="11865" width="19.625" style="2" customWidth="1"/>
    <col min="11866" max="12032" width="12.125" style="2"/>
    <col min="12033" max="12033" width="13.375" style="2" customWidth="1"/>
    <col min="12034" max="12035" width="12.12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5.875" style="2" customWidth="1"/>
    <col min="12040" max="12041" width="13.375" style="2" customWidth="1"/>
    <col min="12042" max="12043" width="10.875" style="2" customWidth="1"/>
    <col min="12044" max="12107" width="12.125" style="2"/>
    <col min="12108" max="12108" width="19.625" style="2" customWidth="1"/>
    <col min="12109" max="12119" width="12.125" style="2"/>
    <col min="12120" max="12120" width="7.125" style="2" customWidth="1"/>
    <col min="12121" max="12121" width="19.625" style="2" customWidth="1"/>
    <col min="12122" max="12288" width="12.125" style="2"/>
    <col min="12289" max="12289" width="13.375" style="2" customWidth="1"/>
    <col min="12290" max="12291" width="12.12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5.875" style="2" customWidth="1"/>
    <col min="12296" max="12297" width="13.375" style="2" customWidth="1"/>
    <col min="12298" max="12299" width="10.875" style="2" customWidth="1"/>
    <col min="12300" max="12363" width="12.125" style="2"/>
    <col min="12364" max="12364" width="19.625" style="2" customWidth="1"/>
    <col min="12365" max="12375" width="12.125" style="2"/>
    <col min="12376" max="12376" width="7.125" style="2" customWidth="1"/>
    <col min="12377" max="12377" width="19.625" style="2" customWidth="1"/>
    <col min="12378" max="12544" width="12.125" style="2"/>
    <col min="12545" max="12545" width="13.375" style="2" customWidth="1"/>
    <col min="12546" max="12547" width="12.12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5.875" style="2" customWidth="1"/>
    <col min="12552" max="12553" width="13.375" style="2" customWidth="1"/>
    <col min="12554" max="12555" width="10.875" style="2" customWidth="1"/>
    <col min="12556" max="12619" width="12.125" style="2"/>
    <col min="12620" max="12620" width="19.625" style="2" customWidth="1"/>
    <col min="12621" max="12631" width="12.125" style="2"/>
    <col min="12632" max="12632" width="7.125" style="2" customWidth="1"/>
    <col min="12633" max="12633" width="19.625" style="2" customWidth="1"/>
    <col min="12634" max="12800" width="12.125" style="2"/>
    <col min="12801" max="12801" width="13.375" style="2" customWidth="1"/>
    <col min="12802" max="12803" width="12.12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5.875" style="2" customWidth="1"/>
    <col min="12808" max="12809" width="13.375" style="2" customWidth="1"/>
    <col min="12810" max="12811" width="10.875" style="2" customWidth="1"/>
    <col min="12812" max="12875" width="12.125" style="2"/>
    <col min="12876" max="12876" width="19.625" style="2" customWidth="1"/>
    <col min="12877" max="12887" width="12.125" style="2"/>
    <col min="12888" max="12888" width="7.125" style="2" customWidth="1"/>
    <col min="12889" max="12889" width="19.625" style="2" customWidth="1"/>
    <col min="12890" max="13056" width="12.125" style="2"/>
    <col min="13057" max="13057" width="13.375" style="2" customWidth="1"/>
    <col min="13058" max="13059" width="12.12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5.875" style="2" customWidth="1"/>
    <col min="13064" max="13065" width="13.375" style="2" customWidth="1"/>
    <col min="13066" max="13067" width="10.875" style="2" customWidth="1"/>
    <col min="13068" max="13131" width="12.125" style="2"/>
    <col min="13132" max="13132" width="19.625" style="2" customWidth="1"/>
    <col min="13133" max="13143" width="12.125" style="2"/>
    <col min="13144" max="13144" width="7.125" style="2" customWidth="1"/>
    <col min="13145" max="13145" width="19.625" style="2" customWidth="1"/>
    <col min="13146" max="13312" width="12.125" style="2"/>
    <col min="13313" max="13313" width="13.375" style="2" customWidth="1"/>
    <col min="13314" max="13315" width="12.12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5.875" style="2" customWidth="1"/>
    <col min="13320" max="13321" width="13.375" style="2" customWidth="1"/>
    <col min="13322" max="13323" width="10.875" style="2" customWidth="1"/>
    <col min="13324" max="13387" width="12.125" style="2"/>
    <col min="13388" max="13388" width="19.625" style="2" customWidth="1"/>
    <col min="13389" max="13399" width="12.125" style="2"/>
    <col min="13400" max="13400" width="7.125" style="2" customWidth="1"/>
    <col min="13401" max="13401" width="19.625" style="2" customWidth="1"/>
    <col min="13402" max="13568" width="12.125" style="2"/>
    <col min="13569" max="13569" width="13.375" style="2" customWidth="1"/>
    <col min="13570" max="13571" width="12.12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5.875" style="2" customWidth="1"/>
    <col min="13576" max="13577" width="13.375" style="2" customWidth="1"/>
    <col min="13578" max="13579" width="10.875" style="2" customWidth="1"/>
    <col min="13580" max="13643" width="12.125" style="2"/>
    <col min="13644" max="13644" width="19.625" style="2" customWidth="1"/>
    <col min="13645" max="13655" width="12.125" style="2"/>
    <col min="13656" max="13656" width="7.125" style="2" customWidth="1"/>
    <col min="13657" max="13657" width="19.625" style="2" customWidth="1"/>
    <col min="13658" max="13824" width="12.125" style="2"/>
    <col min="13825" max="13825" width="13.375" style="2" customWidth="1"/>
    <col min="13826" max="13827" width="12.12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5.875" style="2" customWidth="1"/>
    <col min="13832" max="13833" width="13.375" style="2" customWidth="1"/>
    <col min="13834" max="13835" width="10.875" style="2" customWidth="1"/>
    <col min="13836" max="13899" width="12.125" style="2"/>
    <col min="13900" max="13900" width="19.625" style="2" customWidth="1"/>
    <col min="13901" max="13911" width="12.125" style="2"/>
    <col min="13912" max="13912" width="7.125" style="2" customWidth="1"/>
    <col min="13913" max="13913" width="19.625" style="2" customWidth="1"/>
    <col min="13914" max="14080" width="12.125" style="2"/>
    <col min="14081" max="14081" width="13.375" style="2" customWidth="1"/>
    <col min="14082" max="14083" width="12.12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5.875" style="2" customWidth="1"/>
    <col min="14088" max="14089" width="13.375" style="2" customWidth="1"/>
    <col min="14090" max="14091" width="10.875" style="2" customWidth="1"/>
    <col min="14092" max="14155" width="12.125" style="2"/>
    <col min="14156" max="14156" width="19.625" style="2" customWidth="1"/>
    <col min="14157" max="14167" width="12.125" style="2"/>
    <col min="14168" max="14168" width="7.125" style="2" customWidth="1"/>
    <col min="14169" max="14169" width="19.625" style="2" customWidth="1"/>
    <col min="14170" max="14336" width="12.125" style="2"/>
    <col min="14337" max="14337" width="13.375" style="2" customWidth="1"/>
    <col min="14338" max="14339" width="12.12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5.875" style="2" customWidth="1"/>
    <col min="14344" max="14345" width="13.375" style="2" customWidth="1"/>
    <col min="14346" max="14347" width="10.875" style="2" customWidth="1"/>
    <col min="14348" max="14411" width="12.125" style="2"/>
    <col min="14412" max="14412" width="19.625" style="2" customWidth="1"/>
    <col min="14413" max="14423" width="12.125" style="2"/>
    <col min="14424" max="14424" width="7.125" style="2" customWidth="1"/>
    <col min="14425" max="14425" width="19.625" style="2" customWidth="1"/>
    <col min="14426" max="14592" width="12.125" style="2"/>
    <col min="14593" max="14593" width="13.375" style="2" customWidth="1"/>
    <col min="14594" max="14595" width="12.12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5.875" style="2" customWidth="1"/>
    <col min="14600" max="14601" width="13.375" style="2" customWidth="1"/>
    <col min="14602" max="14603" width="10.875" style="2" customWidth="1"/>
    <col min="14604" max="14667" width="12.125" style="2"/>
    <col min="14668" max="14668" width="19.625" style="2" customWidth="1"/>
    <col min="14669" max="14679" width="12.125" style="2"/>
    <col min="14680" max="14680" width="7.125" style="2" customWidth="1"/>
    <col min="14681" max="14681" width="19.625" style="2" customWidth="1"/>
    <col min="14682" max="14848" width="12.125" style="2"/>
    <col min="14849" max="14849" width="13.375" style="2" customWidth="1"/>
    <col min="14850" max="14851" width="12.12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5.875" style="2" customWidth="1"/>
    <col min="14856" max="14857" width="13.375" style="2" customWidth="1"/>
    <col min="14858" max="14859" width="10.875" style="2" customWidth="1"/>
    <col min="14860" max="14923" width="12.125" style="2"/>
    <col min="14924" max="14924" width="19.625" style="2" customWidth="1"/>
    <col min="14925" max="14935" width="12.125" style="2"/>
    <col min="14936" max="14936" width="7.125" style="2" customWidth="1"/>
    <col min="14937" max="14937" width="19.625" style="2" customWidth="1"/>
    <col min="14938" max="15104" width="12.125" style="2"/>
    <col min="15105" max="15105" width="13.375" style="2" customWidth="1"/>
    <col min="15106" max="15107" width="12.12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5.875" style="2" customWidth="1"/>
    <col min="15112" max="15113" width="13.375" style="2" customWidth="1"/>
    <col min="15114" max="15115" width="10.875" style="2" customWidth="1"/>
    <col min="15116" max="15179" width="12.125" style="2"/>
    <col min="15180" max="15180" width="19.625" style="2" customWidth="1"/>
    <col min="15181" max="15191" width="12.125" style="2"/>
    <col min="15192" max="15192" width="7.125" style="2" customWidth="1"/>
    <col min="15193" max="15193" width="19.625" style="2" customWidth="1"/>
    <col min="15194" max="15360" width="12.125" style="2"/>
    <col min="15361" max="15361" width="13.375" style="2" customWidth="1"/>
    <col min="15362" max="15363" width="12.12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5.875" style="2" customWidth="1"/>
    <col min="15368" max="15369" width="13.375" style="2" customWidth="1"/>
    <col min="15370" max="15371" width="10.875" style="2" customWidth="1"/>
    <col min="15372" max="15435" width="12.125" style="2"/>
    <col min="15436" max="15436" width="19.625" style="2" customWidth="1"/>
    <col min="15437" max="15447" width="12.125" style="2"/>
    <col min="15448" max="15448" width="7.125" style="2" customWidth="1"/>
    <col min="15449" max="15449" width="19.625" style="2" customWidth="1"/>
    <col min="15450" max="15616" width="12.125" style="2"/>
    <col min="15617" max="15617" width="13.375" style="2" customWidth="1"/>
    <col min="15618" max="15619" width="12.12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5.875" style="2" customWidth="1"/>
    <col min="15624" max="15625" width="13.375" style="2" customWidth="1"/>
    <col min="15626" max="15627" width="10.875" style="2" customWidth="1"/>
    <col min="15628" max="15691" width="12.125" style="2"/>
    <col min="15692" max="15692" width="19.625" style="2" customWidth="1"/>
    <col min="15693" max="15703" width="12.125" style="2"/>
    <col min="15704" max="15704" width="7.125" style="2" customWidth="1"/>
    <col min="15705" max="15705" width="19.625" style="2" customWidth="1"/>
    <col min="15706" max="15872" width="12.125" style="2"/>
    <col min="15873" max="15873" width="13.375" style="2" customWidth="1"/>
    <col min="15874" max="15875" width="12.12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5.875" style="2" customWidth="1"/>
    <col min="15880" max="15881" width="13.375" style="2" customWidth="1"/>
    <col min="15882" max="15883" width="10.875" style="2" customWidth="1"/>
    <col min="15884" max="15947" width="12.125" style="2"/>
    <col min="15948" max="15948" width="19.625" style="2" customWidth="1"/>
    <col min="15949" max="15959" width="12.125" style="2"/>
    <col min="15960" max="15960" width="7.125" style="2" customWidth="1"/>
    <col min="15961" max="15961" width="19.625" style="2" customWidth="1"/>
    <col min="15962" max="16128" width="12.125" style="2"/>
    <col min="16129" max="16129" width="13.375" style="2" customWidth="1"/>
    <col min="16130" max="16131" width="12.12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5.875" style="2" customWidth="1"/>
    <col min="16136" max="16137" width="13.375" style="2" customWidth="1"/>
    <col min="16138" max="16139" width="10.875" style="2" customWidth="1"/>
    <col min="16140" max="16203" width="12.125" style="2"/>
    <col min="16204" max="16204" width="19.625" style="2" customWidth="1"/>
    <col min="16205" max="16215" width="12.125" style="2"/>
    <col min="16216" max="16216" width="7.125" style="2" customWidth="1"/>
    <col min="16217" max="16217" width="19.625" style="2" customWidth="1"/>
    <col min="16218" max="16384" width="12.125" style="2"/>
  </cols>
  <sheetData>
    <row r="1" spans="1:11" x14ac:dyDescent="0.2">
      <c r="A1" s="1"/>
    </row>
    <row r="6" spans="1:11" x14ac:dyDescent="0.2">
      <c r="E6" s="3" t="s">
        <v>126</v>
      </c>
    </row>
    <row r="7" spans="1:11" x14ac:dyDescent="0.2">
      <c r="C7" s="1" t="s">
        <v>127</v>
      </c>
    </row>
    <row r="8" spans="1:11" x14ac:dyDescent="0.2">
      <c r="C8" s="1" t="s">
        <v>128</v>
      </c>
    </row>
    <row r="9" spans="1:11" x14ac:dyDescent="0.2">
      <c r="C9" s="1" t="s">
        <v>129</v>
      </c>
    </row>
    <row r="10" spans="1:11" ht="18" thickBot="1" x14ac:dyDescent="0.25">
      <c r="B10" s="4"/>
      <c r="C10" s="20" t="s">
        <v>130</v>
      </c>
      <c r="D10" s="4"/>
      <c r="E10" s="4"/>
      <c r="F10" s="4"/>
      <c r="G10" s="4"/>
      <c r="H10" s="4"/>
      <c r="I10" s="4"/>
      <c r="J10" s="4"/>
      <c r="K10" s="4"/>
    </row>
    <row r="11" spans="1:11" x14ac:dyDescent="0.2">
      <c r="D11" s="12" t="s">
        <v>131</v>
      </c>
      <c r="E11" s="6"/>
      <c r="F11" s="6"/>
      <c r="G11" s="7" t="s">
        <v>132</v>
      </c>
      <c r="H11" s="12" t="s">
        <v>133</v>
      </c>
      <c r="I11" s="6"/>
      <c r="J11" s="12" t="s">
        <v>134</v>
      </c>
      <c r="K11" s="6"/>
    </row>
    <row r="12" spans="1:11" x14ac:dyDescent="0.2">
      <c r="B12" s="31" t="s">
        <v>135</v>
      </c>
      <c r="C12" s="6"/>
      <c r="D12" s="11" t="s">
        <v>136</v>
      </c>
      <c r="E12" s="11" t="s">
        <v>137</v>
      </c>
      <c r="F12" s="11" t="s">
        <v>138</v>
      </c>
      <c r="G12" s="11" t="s">
        <v>139</v>
      </c>
      <c r="H12" s="11" t="s">
        <v>137</v>
      </c>
      <c r="I12" s="11" t="s">
        <v>138</v>
      </c>
      <c r="J12" s="11" t="s">
        <v>137</v>
      </c>
      <c r="K12" s="11" t="s">
        <v>138</v>
      </c>
    </row>
    <row r="13" spans="1:11" x14ac:dyDescent="0.2">
      <c r="D13" s="28" t="s">
        <v>140</v>
      </c>
      <c r="E13" s="26" t="s">
        <v>141</v>
      </c>
      <c r="F13" s="26" t="s">
        <v>141</v>
      </c>
      <c r="G13" s="26" t="s">
        <v>142</v>
      </c>
      <c r="H13" s="26" t="s">
        <v>141</v>
      </c>
      <c r="I13" s="26" t="s">
        <v>141</v>
      </c>
      <c r="J13" s="26" t="s">
        <v>141</v>
      </c>
      <c r="K13" s="26" t="s">
        <v>141</v>
      </c>
    </row>
    <row r="14" spans="1:11" x14ac:dyDescent="0.2">
      <c r="B14" s="1" t="s">
        <v>143</v>
      </c>
      <c r="D14" s="25">
        <v>387</v>
      </c>
      <c r="E14" s="15">
        <v>48</v>
      </c>
      <c r="F14" s="15">
        <v>344</v>
      </c>
      <c r="G14" s="15">
        <v>4283</v>
      </c>
      <c r="H14" s="32">
        <f>E14/G14*10000</f>
        <v>112.07097828624796</v>
      </c>
      <c r="I14" s="32">
        <f>F14/G14*10000</f>
        <v>803.17534438477708</v>
      </c>
      <c r="J14" s="16" t="s">
        <v>144</v>
      </c>
      <c r="K14" s="16" t="s">
        <v>144</v>
      </c>
    </row>
    <row r="15" spans="1:11" x14ac:dyDescent="0.2">
      <c r="B15" s="1" t="s">
        <v>145</v>
      </c>
      <c r="D15" s="25">
        <v>491</v>
      </c>
      <c r="E15" s="15">
        <v>53</v>
      </c>
      <c r="F15" s="15">
        <v>472</v>
      </c>
      <c r="G15" s="15">
        <v>5727</v>
      </c>
      <c r="H15" s="32">
        <f>E15/G15*10000</f>
        <v>92.544089401082587</v>
      </c>
      <c r="I15" s="32">
        <f>F15/G15*10000</f>
        <v>824.1662301379431</v>
      </c>
      <c r="J15" s="16" t="s">
        <v>144</v>
      </c>
      <c r="K15" s="16" t="s">
        <v>144</v>
      </c>
    </row>
    <row r="16" spans="1:11" x14ac:dyDescent="0.2">
      <c r="B16" s="1" t="s">
        <v>146</v>
      </c>
      <c r="D16" s="25">
        <v>832</v>
      </c>
      <c r="E16" s="15">
        <v>57</v>
      </c>
      <c r="F16" s="15">
        <v>684</v>
      </c>
      <c r="G16" s="15">
        <v>8880</v>
      </c>
      <c r="H16" s="32">
        <f>E16/G16*10000</f>
        <v>64.189189189189193</v>
      </c>
      <c r="I16" s="32">
        <f>F16/G16*10000</f>
        <v>770.27027027027032</v>
      </c>
      <c r="J16" s="16" t="s">
        <v>144</v>
      </c>
      <c r="K16" s="16" t="s">
        <v>144</v>
      </c>
    </row>
    <row r="17" spans="2:11" x14ac:dyDescent="0.2">
      <c r="B17" s="1" t="s">
        <v>147</v>
      </c>
      <c r="D17" s="25">
        <v>1283</v>
      </c>
      <c r="E17" s="15">
        <v>106</v>
      </c>
      <c r="F17" s="15">
        <v>1105</v>
      </c>
      <c r="G17" s="15">
        <v>19053</v>
      </c>
      <c r="H17" s="32">
        <f>E17/G17*10000</f>
        <v>55.634283314963525</v>
      </c>
      <c r="I17" s="32">
        <f>F17/G17*10000</f>
        <v>579.96116097202537</v>
      </c>
      <c r="J17" s="16" t="s">
        <v>144</v>
      </c>
      <c r="K17" s="16" t="s">
        <v>144</v>
      </c>
    </row>
    <row r="18" spans="2:11" x14ac:dyDescent="0.2">
      <c r="B18" s="1" t="s">
        <v>148</v>
      </c>
      <c r="D18" s="25">
        <v>1164</v>
      </c>
      <c r="E18" s="15">
        <v>104</v>
      </c>
      <c r="F18" s="15">
        <v>1098</v>
      </c>
      <c r="G18" s="15">
        <v>21002</v>
      </c>
      <c r="H18" s="32">
        <f>E18/G18*10000</f>
        <v>49.51909341967432</v>
      </c>
      <c r="I18" s="32">
        <f>F18/G18*10000</f>
        <v>522.80735168079229</v>
      </c>
      <c r="J18" s="33">
        <v>10.3</v>
      </c>
      <c r="K18" s="15">
        <v>109</v>
      </c>
    </row>
    <row r="19" spans="2:11" x14ac:dyDescent="0.2">
      <c r="D19" s="13"/>
    </row>
    <row r="20" spans="2:11" x14ac:dyDescent="0.2">
      <c r="B20" s="1" t="s">
        <v>149</v>
      </c>
      <c r="D20" s="25">
        <v>1414</v>
      </c>
      <c r="E20" s="15">
        <v>113</v>
      </c>
      <c r="F20" s="15">
        <v>1294</v>
      </c>
      <c r="G20" s="15">
        <v>22472</v>
      </c>
      <c r="H20" s="32">
        <f>E20/G20*10000</f>
        <v>50.28479886080455</v>
      </c>
      <c r="I20" s="32">
        <f>F20/G20*10000</f>
        <v>575.82769668921333</v>
      </c>
      <c r="J20" s="16" t="s">
        <v>144</v>
      </c>
      <c r="K20" s="16" t="s">
        <v>144</v>
      </c>
    </row>
    <row r="21" spans="2:11" x14ac:dyDescent="0.2">
      <c r="B21" s="1" t="s">
        <v>150</v>
      </c>
      <c r="D21" s="25">
        <v>1722</v>
      </c>
      <c r="E21" s="15">
        <v>89</v>
      </c>
      <c r="F21" s="15">
        <v>1468</v>
      </c>
      <c r="G21" s="15">
        <v>24654</v>
      </c>
      <c r="H21" s="32">
        <f>E21/G21*10000</f>
        <v>36.099618723128096</v>
      </c>
      <c r="I21" s="32">
        <f>F21/G21*10000</f>
        <v>595.44090208485443</v>
      </c>
      <c r="J21" s="16" t="s">
        <v>144</v>
      </c>
      <c r="K21" s="16" t="s">
        <v>144</v>
      </c>
    </row>
    <row r="22" spans="2:11" x14ac:dyDescent="0.2">
      <c r="B22" s="1" t="s">
        <v>151</v>
      </c>
      <c r="D22" s="25">
        <v>2027</v>
      </c>
      <c r="E22" s="15">
        <v>113</v>
      </c>
      <c r="F22" s="15">
        <v>1882</v>
      </c>
      <c r="G22" s="15">
        <v>27939</v>
      </c>
      <c r="H22" s="32">
        <f>E22/G22*10000</f>
        <v>40.445255735709935</v>
      </c>
      <c r="I22" s="32">
        <f>F22/G22*10000</f>
        <v>673.61036543899206</v>
      </c>
      <c r="J22" s="16" t="s">
        <v>144</v>
      </c>
      <c r="K22" s="16" t="s">
        <v>144</v>
      </c>
    </row>
    <row r="23" spans="2:11" x14ac:dyDescent="0.2">
      <c r="B23" s="1" t="s">
        <v>152</v>
      </c>
      <c r="D23" s="25">
        <v>2442</v>
      </c>
      <c r="E23" s="15">
        <v>136</v>
      </c>
      <c r="F23" s="15">
        <v>2238</v>
      </c>
      <c r="G23" s="15">
        <v>32229</v>
      </c>
      <c r="H23" s="32">
        <f>E23/G23*10000</f>
        <v>42.198020416395174</v>
      </c>
      <c r="I23" s="32">
        <f>F23/G23*10000</f>
        <v>694.4056594992087</v>
      </c>
      <c r="J23" s="16" t="s">
        <v>144</v>
      </c>
      <c r="K23" s="16" t="s">
        <v>144</v>
      </c>
    </row>
    <row r="24" spans="2:11" x14ac:dyDescent="0.2">
      <c r="B24" s="1" t="s">
        <v>153</v>
      </c>
      <c r="D24" s="25">
        <v>2945</v>
      </c>
      <c r="E24" s="15">
        <v>151</v>
      </c>
      <c r="F24" s="15">
        <v>2780</v>
      </c>
      <c r="G24" s="15">
        <v>40388</v>
      </c>
      <c r="H24" s="32">
        <f>E24/G24*10000</f>
        <v>37.387342775081706</v>
      </c>
      <c r="I24" s="32">
        <f>F24/G24*10000</f>
        <v>688.3232643359413</v>
      </c>
      <c r="J24" s="33">
        <v>15.1</v>
      </c>
      <c r="K24" s="15">
        <v>277</v>
      </c>
    </row>
    <row r="25" spans="2:11" x14ac:dyDescent="0.2">
      <c r="D25" s="13"/>
    </row>
    <row r="26" spans="2:11" x14ac:dyDescent="0.2">
      <c r="B26" s="1" t="s">
        <v>154</v>
      </c>
      <c r="D26" s="25">
        <v>3341</v>
      </c>
      <c r="E26" s="15">
        <v>145</v>
      </c>
      <c r="F26" s="15">
        <v>2881</v>
      </c>
      <c r="G26" s="15">
        <v>49359</v>
      </c>
      <c r="H26" s="32">
        <f>E26/G26*10000</f>
        <v>29.376608116047734</v>
      </c>
      <c r="I26" s="32">
        <f>F26/G26*10000</f>
        <v>583.68281367126565</v>
      </c>
      <c r="J26" s="16" t="s">
        <v>144</v>
      </c>
      <c r="K26" s="16" t="s">
        <v>144</v>
      </c>
    </row>
    <row r="27" spans="2:11" x14ac:dyDescent="0.2">
      <c r="B27" s="1" t="s">
        <v>155</v>
      </c>
      <c r="D27" s="25">
        <v>3992</v>
      </c>
      <c r="E27" s="15">
        <v>139</v>
      </c>
      <c r="F27" s="15">
        <v>3284</v>
      </c>
      <c r="G27" s="15">
        <v>60248</v>
      </c>
      <c r="H27" s="32">
        <f>E27/G27*10000</f>
        <v>23.071305271544283</v>
      </c>
      <c r="I27" s="32">
        <f>F27/G27*10000</f>
        <v>545.08033461691673</v>
      </c>
      <c r="J27" s="16" t="s">
        <v>144</v>
      </c>
      <c r="K27" s="16" t="s">
        <v>144</v>
      </c>
    </row>
    <row r="28" spans="2:11" x14ac:dyDescent="0.2">
      <c r="B28" s="1" t="s">
        <v>156</v>
      </c>
      <c r="D28" s="25">
        <v>5036</v>
      </c>
      <c r="E28" s="15">
        <v>162</v>
      </c>
      <c r="F28" s="15">
        <v>4108</v>
      </c>
      <c r="G28" s="15">
        <v>74199</v>
      </c>
      <c r="H28" s="32">
        <f>E28/G28*10000</f>
        <v>21.833178344721624</v>
      </c>
      <c r="I28" s="32">
        <f>F28/G28*10000</f>
        <v>553.6462755562743</v>
      </c>
      <c r="J28" s="16" t="s">
        <v>144</v>
      </c>
      <c r="K28" s="16" t="s">
        <v>144</v>
      </c>
    </row>
    <row r="29" spans="2:11" x14ac:dyDescent="0.2">
      <c r="B29" s="1" t="s">
        <v>157</v>
      </c>
      <c r="D29" s="25">
        <v>5373</v>
      </c>
      <c r="E29" s="15">
        <v>158</v>
      </c>
      <c r="F29" s="15">
        <v>4608</v>
      </c>
      <c r="G29" s="15">
        <v>87063</v>
      </c>
      <c r="H29" s="32">
        <f>E29/G29*10000</f>
        <v>18.147778045782939</v>
      </c>
      <c r="I29" s="32">
        <f>F29/G29*10000</f>
        <v>529.27190655042898</v>
      </c>
      <c r="J29" s="16" t="s">
        <v>144</v>
      </c>
      <c r="K29" s="16" t="s">
        <v>144</v>
      </c>
    </row>
    <row r="30" spans="2:11" x14ac:dyDescent="0.2">
      <c r="B30" s="1" t="s">
        <v>158</v>
      </c>
      <c r="D30" s="25">
        <v>6902</v>
      </c>
      <c r="E30" s="15">
        <v>206</v>
      </c>
      <c r="F30" s="15">
        <v>5637</v>
      </c>
      <c r="G30" s="15">
        <v>100906</v>
      </c>
      <c r="H30" s="32">
        <f>E30/G30*10000</f>
        <v>20.415039739956001</v>
      </c>
      <c r="I30" s="32">
        <f>F30/G30*10000</f>
        <v>558.63873307831057</v>
      </c>
      <c r="J30" s="33">
        <v>20.100000000000001</v>
      </c>
      <c r="K30" s="15">
        <v>549</v>
      </c>
    </row>
    <row r="31" spans="2:11" x14ac:dyDescent="0.2">
      <c r="D31" s="13"/>
    </row>
    <row r="32" spans="2:11" x14ac:dyDescent="0.2">
      <c r="B32" s="1" t="s">
        <v>159</v>
      </c>
      <c r="D32" s="25">
        <v>5458</v>
      </c>
      <c r="E32" s="15">
        <v>212</v>
      </c>
      <c r="F32" s="15">
        <v>6654</v>
      </c>
      <c r="G32" s="15">
        <v>116560</v>
      </c>
      <c r="H32" s="32">
        <f>E32/G32*10000</f>
        <v>18.188057652711052</v>
      </c>
      <c r="I32" s="32">
        <f>F32/G32*10000</f>
        <v>570.86479066575157</v>
      </c>
      <c r="J32" s="33">
        <v>20.6</v>
      </c>
      <c r="K32" s="15">
        <v>646</v>
      </c>
    </row>
    <row r="33" spans="2:11" x14ac:dyDescent="0.2">
      <c r="B33" s="1" t="s">
        <v>160</v>
      </c>
      <c r="D33" s="25">
        <v>6987</v>
      </c>
      <c r="E33" s="15">
        <v>183</v>
      </c>
      <c r="F33" s="15">
        <v>8739</v>
      </c>
      <c r="G33" s="15">
        <v>136161</v>
      </c>
      <c r="H33" s="32">
        <f>E33/G33*10000</f>
        <v>13.439971798091964</v>
      </c>
      <c r="I33" s="32">
        <f>F33/G33*10000</f>
        <v>641.81373521052285</v>
      </c>
      <c r="J33" s="33">
        <v>17.7</v>
      </c>
      <c r="K33" s="15">
        <v>845</v>
      </c>
    </row>
    <row r="34" spans="2:11" x14ac:dyDescent="0.2">
      <c r="B34" s="1" t="s">
        <v>161</v>
      </c>
      <c r="D34" s="25">
        <v>8140</v>
      </c>
      <c r="E34" s="15">
        <v>189</v>
      </c>
      <c r="F34" s="15">
        <v>10564</v>
      </c>
      <c r="G34" s="15">
        <v>160846</v>
      </c>
      <c r="H34" s="32">
        <f>E34/G34*10000</f>
        <v>11.750369919053007</v>
      </c>
      <c r="I34" s="32">
        <f>F34/G34*10000</f>
        <v>656.77729007870892</v>
      </c>
      <c r="J34" s="33">
        <v>18.2</v>
      </c>
      <c r="K34" s="15">
        <v>1019</v>
      </c>
    </row>
    <row r="35" spans="2:11" x14ac:dyDescent="0.2">
      <c r="B35" s="1" t="s">
        <v>162</v>
      </c>
      <c r="D35" s="25">
        <v>9905</v>
      </c>
      <c r="E35" s="15">
        <v>230</v>
      </c>
      <c r="F35" s="15">
        <v>13605</v>
      </c>
      <c r="G35" s="15">
        <v>187886</v>
      </c>
      <c r="H35" s="32">
        <f>E35/G35*10000</f>
        <v>12.241465569547492</v>
      </c>
      <c r="I35" s="32">
        <f>F35/G35*10000</f>
        <v>724.10930032040699</v>
      </c>
      <c r="J35" s="33">
        <v>22.1</v>
      </c>
      <c r="K35" s="15">
        <v>1308</v>
      </c>
    </row>
    <row r="36" spans="2:11" x14ac:dyDescent="0.2">
      <c r="B36" s="1" t="s">
        <v>163</v>
      </c>
      <c r="D36" s="25">
        <v>10051</v>
      </c>
      <c r="E36" s="15">
        <v>201</v>
      </c>
      <c r="F36" s="15">
        <v>14058</v>
      </c>
      <c r="G36" s="15">
        <v>212303</v>
      </c>
      <c r="H36" s="32">
        <f>E36/G36*10000</f>
        <v>9.467600552041187</v>
      </c>
      <c r="I36" s="32">
        <f>F36/G36*10000</f>
        <v>662.16680875917905</v>
      </c>
      <c r="J36" s="33">
        <v>19.3</v>
      </c>
      <c r="K36" s="15">
        <v>1348</v>
      </c>
    </row>
    <row r="37" spans="2:11" x14ac:dyDescent="0.2">
      <c r="D37" s="13"/>
    </row>
    <row r="38" spans="2:11" x14ac:dyDescent="0.2">
      <c r="B38" s="1" t="s">
        <v>164</v>
      </c>
      <c r="D38" s="25">
        <v>10122</v>
      </c>
      <c r="E38" s="15">
        <v>215</v>
      </c>
      <c r="F38" s="15">
        <v>13978</v>
      </c>
      <c r="G38" s="15">
        <v>236042</v>
      </c>
      <c r="H38" s="32">
        <f>E38/G38*10000</f>
        <v>9.1085484786605768</v>
      </c>
      <c r="I38" s="32">
        <f>F38/G38*10000</f>
        <v>592.18274713822109</v>
      </c>
      <c r="J38" s="33">
        <v>20.5</v>
      </c>
      <c r="K38" s="15">
        <v>1334</v>
      </c>
    </row>
    <row r="39" spans="2:11" x14ac:dyDescent="0.2">
      <c r="B39" s="1" t="s">
        <v>165</v>
      </c>
      <c r="D39" s="25">
        <v>9119</v>
      </c>
      <c r="E39" s="15">
        <v>223</v>
      </c>
      <c r="F39" s="15">
        <v>12597</v>
      </c>
      <c r="G39" s="15">
        <v>262235</v>
      </c>
      <c r="H39" s="32">
        <f>E39/G39*10000</f>
        <v>8.5038229069346194</v>
      </c>
      <c r="I39" s="32">
        <f>F39/G39*10000</f>
        <v>480.37065990428431</v>
      </c>
      <c r="J39" s="33">
        <v>21.1</v>
      </c>
      <c r="K39" s="15">
        <v>1194</v>
      </c>
    </row>
    <row r="40" spans="2:11" x14ac:dyDescent="0.2">
      <c r="B40" s="1" t="s">
        <v>166</v>
      </c>
      <c r="D40" s="25">
        <v>8159</v>
      </c>
      <c r="E40" s="15">
        <v>209</v>
      </c>
      <c r="F40" s="15">
        <v>11280</v>
      </c>
      <c r="G40" s="15">
        <v>286804</v>
      </c>
      <c r="H40" s="32">
        <f>E40/G40*10000</f>
        <v>7.2872065940502928</v>
      </c>
      <c r="I40" s="32">
        <f>F40/G40*10000</f>
        <v>393.29995397553733</v>
      </c>
      <c r="J40" s="33">
        <v>19.7</v>
      </c>
      <c r="K40" s="15">
        <v>1063</v>
      </c>
    </row>
    <row r="41" spans="2:11" x14ac:dyDescent="0.2">
      <c r="B41" s="1" t="s">
        <v>167</v>
      </c>
      <c r="D41" s="25">
        <v>6954</v>
      </c>
      <c r="E41" s="15">
        <v>181</v>
      </c>
      <c r="F41" s="15">
        <v>9443</v>
      </c>
      <c r="G41" s="15">
        <v>299579</v>
      </c>
      <c r="H41" s="32">
        <f>E41/G41*10000</f>
        <v>6.0418120095200258</v>
      </c>
      <c r="I41" s="32">
        <f>F41/G41*10000</f>
        <v>315.20900997733486</v>
      </c>
      <c r="J41" s="33">
        <v>17</v>
      </c>
      <c r="K41" s="15">
        <v>885</v>
      </c>
    </row>
    <row r="42" spans="2:11" x14ac:dyDescent="0.2">
      <c r="B42" s="1" t="s">
        <v>168</v>
      </c>
      <c r="D42" s="25">
        <v>6678</v>
      </c>
      <c r="E42" s="15">
        <v>140</v>
      </c>
      <c r="F42" s="15">
        <v>9009</v>
      </c>
      <c r="G42" s="15">
        <v>321200</v>
      </c>
      <c r="H42" s="32">
        <f>E42/G42*10000</f>
        <v>4.358655043586551</v>
      </c>
      <c r="I42" s="32">
        <f>F42/G42*10000</f>
        <v>280.47945205479448</v>
      </c>
      <c r="J42" s="33">
        <v>13.1</v>
      </c>
      <c r="K42" s="15">
        <v>840</v>
      </c>
    </row>
    <row r="43" spans="2:11" x14ac:dyDescent="0.2">
      <c r="D43" s="13"/>
    </row>
    <row r="44" spans="2:11" x14ac:dyDescent="0.2">
      <c r="B44" s="1" t="s">
        <v>169</v>
      </c>
      <c r="D44" s="25">
        <v>6625</v>
      </c>
      <c r="E44" s="15">
        <v>119</v>
      </c>
      <c r="F44" s="15">
        <v>8766</v>
      </c>
      <c r="G44" s="15">
        <v>339335</v>
      </c>
      <c r="H44" s="32">
        <f>E44/G44*10000</f>
        <v>3.5068590036394713</v>
      </c>
      <c r="I44" s="32">
        <f>F44/G44*10000</f>
        <v>258.32879013364374</v>
      </c>
      <c r="J44" s="33">
        <v>11</v>
      </c>
      <c r="K44" s="15">
        <v>813</v>
      </c>
    </row>
    <row r="45" spans="2:11" x14ac:dyDescent="0.2">
      <c r="B45" s="1" t="s">
        <v>170</v>
      </c>
      <c r="D45" s="25">
        <v>5744</v>
      </c>
      <c r="E45" s="15">
        <v>117</v>
      </c>
      <c r="F45" s="15">
        <v>7361</v>
      </c>
      <c r="G45" s="15">
        <v>346513</v>
      </c>
      <c r="H45" s="32">
        <f>E45/G45*10000</f>
        <v>3.3764966970936157</v>
      </c>
      <c r="I45" s="32">
        <f>F45/G45*10000</f>
        <v>212.43070245560773</v>
      </c>
      <c r="J45" s="33">
        <v>10.8</v>
      </c>
      <c r="K45" s="15">
        <v>681</v>
      </c>
    </row>
    <row r="46" spans="2:11" x14ac:dyDescent="0.2">
      <c r="B46" s="1" t="s">
        <v>171</v>
      </c>
      <c r="D46" s="25">
        <v>5845</v>
      </c>
      <c r="E46" s="15">
        <v>97</v>
      </c>
      <c r="F46" s="15">
        <v>7391</v>
      </c>
      <c r="G46" s="15">
        <v>366157</v>
      </c>
      <c r="H46" s="32">
        <f>E46/G46*10000</f>
        <v>2.6491368456700268</v>
      </c>
      <c r="I46" s="32">
        <f>F46/G46*10000</f>
        <v>201.85330336440381</v>
      </c>
      <c r="J46" s="33">
        <v>8.9</v>
      </c>
      <c r="K46" s="15">
        <v>681</v>
      </c>
    </row>
    <row r="47" spans="2:11" x14ac:dyDescent="0.2">
      <c r="B47" s="1" t="s">
        <v>172</v>
      </c>
      <c r="D47" s="25">
        <v>5842</v>
      </c>
      <c r="E47" s="15">
        <v>94</v>
      </c>
      <c r="F47" s="15">
        <v>7358</v>
      </c>
      <c r="G47" s="15">
        <v>386382</v>
      </c>
      <c r="H47" s="32">
        <f>E47/G47*10000</f>
        <v>2.4328255457034746</v>
      </c>
      <c r="I47" s="32">
        <f>F47/G47*10000</f>
        <v>190.43330175836348</v>
      </c>
      <c r="J47" s="33">
        <v>8.6</v>
      </c>
      <c r="K47" s="15">
        <v>677</v>
      </c>
    </row>
    <row r="48" spans="2:11" x14ac:dyDescent="0.2">
      <c r="B48" s="1" t="s">
        <v>173</v>
      </c>
      <c r="D48" s="25">
        <v>6139</v>
      </c>
      <c r="E48" s="15">
        <v>98</v>
      </c>
      <c r="F48" s="15">
        <v>7837</v>
      </c>
      <c r="G48" s="15">
        <v>403906</v>
      </c>
      <c r="H48" s="32">
        <f>E48/G48*10000</f>
        <v>2.4263071110604941</v>
      </c>
      <c r="I48" s="32">
        <f>F48/G48*10000</f>
        <v>194.03029417735809</v>
      </c>
      <c r="J48" s="33">
        <v>9</v>
      </c>
      <c r="K48" s="15">
        <v>721</v>
      </c>
    </row>
    <row r="49" spans="2:11" x14ac:dyDescent="0.2">
      <c r="D49" s="13"/>
    </row>
    <row r="50" spans="2:11" x14ac:dyDescent="0.2">
      <c r="B50" s="1" t="s">
        <v>174</v>
      </c>
      <c r="D50" s="25">
        <v>6638</v>
      </c>
      <c r="E50" s="15">
        <v>109</v>
      </c>
      <c r="F50" s="15">
        <v>8356</v>
      </c>
      <c r="G50" s="15">
        <v>421685</v>
      </c>
      <c r="H50" s="32">
        <f>E50/G50*10000</f>
        <v>2.5848678515953849</v>
      </c>
      <c r="I50" s="32">
        <f>F50/G50*10000</f>
        <v>198.15739236633979</v>
      </c>
      <c r="J50" s="33">
        <v>10</v>
      </c>
      <c r="K50" s="15">
        <v>767</v>
      </c>
    </row>
    <row r="51" spans="2:11" x14ac:dyDescent="0.2">
      <c r="B51" s="1" t="s">
        <v>175</v>
      </c>
      <c r="D51" s="25">
        <v>6994</v>
      </c>
      <c r="E51" s="15">
        <v>79</v>
      </c>
      <c r="F51" s="15">
        <v>8832</v>
      </c>
      <c r="G51" s="15">
        <v>439512</v>
      </c>
      <c r="H51" s="32">
        <f>E51/G51*10000</f>
        <v>1.7974480787782814</v>
      </c>
      <c r="I51" s="32">
        <f>F51/G51*10000</f>
        <v>200.95014470594657</v>
      </c>
      <c r="J51" s="33">
        <v>7.2</v>
      </c>
      <c r="K51" s="15">
        <v>810</v>
      </c>
    </row>
    <row r="52" spans="2:11" x14ac:dyDescent="0.2">
      <c r="B52" s="1" t="s">
        <v>176</v>
      </c>
      <c r="D52" s="25">
        <v>7242</v>
      </c>
      <c r="E52" s="15">
        <v>112</v>
      </c>
      <c r="F52" s="15">
        <v>9189</v>
      </c>
      <c r="G52" s="15">
        <v>453116</v>
      </c>
      <c r="H52" s="32">
        <f>E52/G52*10000</f>
        <v>2.471773232461445</v>
      </c>
      <c r="I52" s="32">
        <f>F52/G52*10000</f>
        <v>202.79575208114477</v>
      </c>
      <c r="J52" s="33">
        <v>10.3</v>
      </c>
      <c r="K52" s="15">
        <v>844</v>
      </c>
    </row>
    <row r="53" spans="2:11" x14ac:dyDescent="0.2">
      <c r="B53" s="1" t="s">
        <v>177</v>
      </c>
      <c r="D53" s="25">
        <v>6731</v>
      </c>
      <c r="E53" s="15">
        <v>121</v>
      </c>
      <c r="F53" s="15">
        <v>8404</v>
      </c>
      <c r="G53" s="15">
        <v>468360</v>
      </c>
      <c r="H53" s="32">
        <f>E53/G53*10000</f>
        <v>2.5834827910154585</v>
      </c>
      <c r="I53" s="32">
        <f>F53/G53*10000</f>
        <v>179.43462293961912</v>
      </c>
      <c r="J53" s="33">
        <v>11.1</v>
      </c>
      <c r="K53" s="15">
        <v>772</v>
      </c>
    </row>
    <row r="54" spans="2:11" x14ac:dyDescent="0.2">
      <c r="B54" s="1" t="s">
        <v>178</v>
      </c>
      <c r="D54" s="25">
        <v>6782</v>
      </c>
      <c r="E54" s="15">
        <v>102</v>
      </c>
      <c r="F54" s="15">
        <v>8526</v>
      </c>
      <c r="G54" s="15">
        <v>480798</v>
      </c>
      <c r="H54" s="32">
        <f>E54/G54*10000</f>
        <v>2.1214730510526247</v>
      </c>
      <c r="I54" s="32">
        <f>F54/G54*10000</f>
        <v>177.33018856151648</v>
      </c>
      <c r="J54" s="33">
        <v>9.4</v>
      </c>
      <c r="K54" s="15">
        <v>784</v>
      </c>
    </row>
    <row r="55" spans="2:11" x14ac:dyDescent="0.2">
      <c r="D55" s="13"/>
    </row>
    <row r="56" spans="2:11" x14ac:dyDescent="0.2">
      <c r="B56" s="1" t="s">
        <v>179</v>
      </c>
      <c r="D56" s="25">
        <v>6683</v>
      </c>
      <c r="E56" s="15">
        <v>97</v>
      </c>
      <c r="F56" s="15">
        <v>8393</v>
      </c>
      <c r="G56" s="15">
        <v>497296</v>
      </c>
      <c r="H56" s="32">
        <f>E56/G56*10000</f>
        <v>1.9505485666484348</v>
      </c>
      <c r="I56" s="32">
        <f>F56/G56*10000</f>
        <v>168.77272288536406</v>
      </c>
      <c r="J56" s="33">
        <v>8.9</v>
      </c>
      <c r="K56" s="15">
        <v>774</v>
      </c>
    </row>
    <row r="57" spans="2:11" x14ac:dyDescent="0.2">
      <c r="B57" s="1" t="s">
        <v>180</v>
      </c>
      <c r="D57" s="25">
        <v>6575</v>
      </c>
      <c r="E57" s="15">
        <v>106</v>
      </c>
      <c r="F57" s="15">
        <v>8140</v>
      </c>
      <c r="G57" s="15">
        <v>506971</v>
      </c>
      <c r="H57" s="32">
        <f>E57/G57*10000</f>
        <v>2.0908493779723103</v>
      </c>
      <c r="I57" s="32">
        <f>F57/G57*10000</f>
        <v>160.56145223296795</v>
      </c>
      <c r="J57" s="33">
        <v>9.8000000000000007</v>
      </c>
      <c r="K57" s="15">
        <v>752</v>
      </c>
    </row>
    <row r="58" spans="2:11" x14ac:dyDescent="0.2">
      <c r="B58" s="1" t="s">
        <v>181</v>
      </c>
      <c r="D58" s="25">
        <v>6496</v>
      </c>
      <c r="E58" s="15">
        <v>141</v>
      </c>
      <c r="F58" s="15">
        <v>8216</v>
      </c>
      <c r="G58" s="15">
        <v>526277</v>
      </c>
      <c r="H58" s="32">
        <f>E58/G58*10000</f>
        <v>2.6791974568525703</v>
      </c>
      <c r="I58" s="32">
        <f>F58/G58*10000</f>
        <v>156.11550571277104</v>
      </c>
      <c r="J58" s="33">
        <v>13.1</v>
      </c>
      <c r="K58" s="15">
        <v>761</v>
      </c>
    </row>
    <row r="59" spans="2:11" x14ac:dyDescent="0.2">
      <c r="B59" s="1" t="s">
        <v>182</v>
      </c>
      <c r="D59" s="25">
        <v>6535</v>
      </c>
      <c r="E59" s="15">
        <v>125</v>
      </c>
      <c r="F59" s="15">
        <v>8264</v>
      </c>
      <c r="G59" s="15">
        <v>554466</v>
      </c>
      <c r="H59" s="32">
        <f>E59/G59*10000</f>
        <v>2.254421371193184</v>
      </c>
      <c r="I59" s="32">
        <f>F59/G59*10000</f>
        <v>149.04430569232377</v>
      </c>
      <c r="J59" s="33">
        <v>11.6</v>
      </c>
      <c r="K59" s="15">
        <v>766</v>
      </c>
    </row>
    <row r="60" spans="2:11" x14ac:dyDescent="0.2">
      <c r="B60" s="1" t="s">
        <v>183</v>
      </c>
      <c r="D60" s="25">
        <v>6387</v>
      </c>
      <c r="E60" s="15">
        <v>117</v>
      </c>
      <c r="F60" s="15">
        <v>8160</v>
      </c>
      <c r="G60" s="15">
        <v>578195</v>
      </c>
      <c r="H60" s="32">
        <f>E60/G60*10000</f>
        <v>2.0235387715217183</v>
      </c>
      <c r="I60" s="32">
        <f>F60/G60*10000</f>
        <v>141.12885791125831</v>
      </c>
      <c r="J60" s="33">
        <v>10.9</v>
      </c>
      <c r="K60" s="15">
        <v>760</v>
      </c>
    </row>
    <row r="61" spans="2:11" x14ac:dyDescent="0.2">
      <c r="D61" s="13"/>
    </row>
    <row r="62" spans="2:11" x14ac:dyDescent="0.2">
      <c r="B62" s="1" t="s">
        <v>184</v>
      </c>
      <c r="D62" s="25">
        <v>6221</v>
      </c>
      <c r="E62" s="15">
        <v>104</v>
      </c>
      <c r="F62" s="15">
        <v>7873</v>
      </c>
      <c r="G62" s="15">
        <v>592791</v>
      </c>
      <c r="H62" s="32">
        <f>E62/G62*10000</f>
        <v>1.7544126007311176</v>
      </c>
      <c r="I62" s="32">
        <f>F62/G62*10000</f>
        <v>132.81240774573163</v>
      </c>
      <c r="J62" s="33">
        <v>9.6999999999999993</v>
      </c>
      <c r="K62" s="15">
        <v>733</v>
      </c>
    </row>
    <row r="63" spans="2:11" x14ac:dyDescent="0.2">
      <c r="B63" s="1" t="s">
        <v>185</v>
      </c>
      <c r="D63" s="25">
        <v>6661</v>
      </c>
      <c r="E63" s="15">
        <v>124</v>
      </c>
      <c r="F63" s="15">
        <v>8317</v>
      </c>
      <c r="G63" s="15">
        <v>610731</v>
      </c>
      <c r="H63" s="32">
        <f>E63/G63*10000</f>
        <v>2.030353789147759</v>
      </c>
      <c r="I63" s="32">
        <f>F63/G63*10000</f>
        <v>136.18106826082186</v>
      </c>
      <c r="J63" s="33">
        <v>11.5</v>
      </c>
      <c r="K63" s="15">
        <v>773</v>
      </c>
    </row>
    <row r="64" spans="2:11" x14ac:dyDescent="0.2">
      <c r="B64" s="1" t="s">
        <v>186</v>
      </c>
      <c r="D64" s="25">
        <v>6661</v>
      </c>
      <c r="E64" s="15">
        <v>132</v>
      </c>
      <c r="F64" s="15">
        <v>8404</v>
      </c>
      <c r="G64" s="15">
        <v>627458</v>
      </c>
      <c r="H64" s="32">
        <f>E64/G64*10000</f>
        <v>2.1037264645601779</v>
      </c>
      <c r="I64" s="32">
        <f>F64/G64*10000</f>
        <v>133.93725157699799</v>
      </c>
      <c r="J64" s="33">
        <v>12.3</v>
      </c>
      <c r="K64" s="15">
        <v>780</v>
      </c>
    </row>
    <row r="65" spans="1:11" x14ac:dyDescent="0.2">
      <c r="B65" s="1" t="s">
        <v>187</v>
      </c>
      <c r="D65" s="25">
        <v>6848</v>
      </c>
      <c r="E65" s="15">
        <v>119</v>
      </c>
      <c r="F65" s="15">
        <v>8619</v>
      </c>
      <c r="G65" s="15">
        <v>652065</v>
      </c>
      <c r="H65" s="32">
        <f>E65/G65*10000</f>
        <v>1.8249714368966283</v>
      </c>
      <c r="I65" s="32">
        <f>F65/G65*10000</f>
        <v>132.18007407237008</v>
      </c>
      <c r="J65" s="33">
        <v>11</v>
      </c>
      <c r="K65" s="15">
        <v>798</v>
      </c>
    </row>
    <row r="66" spans="1:11" x14ac:dyDescent="0.2">
      <c r="B66" s="1" t="s">
        <v>188</v>
      </c>
      <c r="D66" s="25">
        <v>7552</v>
      </c>
      <c r="E66" s="15">
        <v>118</v>
      </c>
      <c r="F66" s="15">
        <v>9346</v>
      </c>
      <c r="G66" s="15">
        <v>671721</v>
      </c>
      <c r="H66" s="32">
        <f>E66/G66*10000</f>
        <v>1.7566817175583316</v>
      </c>
      <c r="I66" s="32">
        <f>F66/G66*10000</f>
        <v>139.13514688389972</v>
      </c>
      <c r="J66" s="33">
        <v>10.9</v>
      </c>
      <c r="K66" s="15">
        <v>865</v>
      </c>
    </row>
    <row r="67" spans="1:11" x14ac:dyDescent="0.2">
      <c r="D67" s="13"/>
    </row>
    <row r="68" spans="1:11" x14ac:dyDescent="0.2">
      <c r="B68" s="1" t="s">
        <v>189</v>
      </c>
      <c r="D68" s="25">
        <v>7882</v>
      </c>
      <c r="E68" s="15">
        <v>94</v>
      </c>
      <c r="F68" s="15">
        <v>9622</v>
      </c>
      <c r="G68" s="15">
        <v>690542</v>
      </c>
      <c r="H68" s="32">
        <f>E68/G68*10000</f>
        <v>1.3612495691789928</v>
      </c>
      <c r="I68" s="32">
        <f>F68/G68*10000</f>
        <v>139.33982292170498</v>
      </c>
      <c r="J68" s="33">
        <v>8.6999999999999993</v>
      </c>
      <c r="K68" s="15">
        <v>891</v>
      </c>
    </row>
    <row r="69" spans="1:11" x14ac:dyDescent="0.2">
      <c r="B69" s="1" t="s">
        <v>190</v>
      </c>
      <c r="D69" s="25">
        <v>7931</v>
      </c>
      <c r="E69" s="15">
        <v>96</v>
      </c>
      <c r="F69" s="15">
        <v>9650</v>
      </c>
      <c r="G69" s="15">
        <v>702753</v>
      </c>
      <c r="H69" s="32">
        <f>E69/G69*10000</f>
        <v>1.3660560680637437</v>
      </c>
      <c r="I69" s="32">
        <f>F69/G69*10000</f>
        <v>137.31709434182423</v>
      </c>
      <c r="J69" s="33">
        <v>8.9</v>
      </c>
      <c r="K69" s="15">
        <v>894</v>
      </c>
    </row>
    <row r="70" spans="1:11" x14ac:dyDescent="0.2">
      <c r="B70" s="3" t="s">
        <v>191</v>
      </c>
      <c r="C70" s="18"/>
      <c r="D70" s="34">
        <v>8250</v>
      </c>
      <c r="E70" s="35">
        <v>97</v>
      </c>
      <c r="F70" s="35">
        <v>10202</v>
      </c>
      <c r="G70" s="35">
        <v>709663</v>
      </c>
      <c r="H70" s="36">
        <f>E70/G70*10000</f>
        <v>1.3668459536427853</v>
      </c>
      <c r="I70" s="36">
        <f>F70/G70*10000</f>
        <v>143.75837545426492</v>
      </c>
      <c r="J70" s="37">
        <v>9</v>
      </c>
      <c r="K70" s="35">
        <v>947</v>
      </c>
    </row>
    <row r="71" spans="1:11" ht="18" thickBot="1" x14ac:dyDescent="0.25">
      <c r="B71" s="29"/>
      <c r="C71" s="29"/>
      <c r="D71" s="19"/>
      <c r="E71" s="29"/>
      <c r="F71" s="29"/>
      <c r="G71" s="29"/>
      <c r="H71" s="29"/>
      <c r="I71" s="29"/>
      <c r="J71" s="29"/>
      <c r="K71" s="29"/>
    </row>
    <row r="72" spans="1:11" x14ac:dyDescent="0.2">
      <c r="D72" s="1" t="s">
        <v>192</v>
      </c>
    </row>
    <row r="73" spans="1:11" x14ac:dyDescent="0.2">
      <c r="A73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4" width="10.875" style="2"/>
    <col min="5" max="7" width="12.125" style="2" customWidth="1"/>
    <col min="8" max="8" width="14.625" style="2" customWidth="1"/>
    <col min="9" max="11" width="12.125" style="2" customWidth="1"/>
    <col min="12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256" width="10.875" style="2"/>
    <col min="257" max="257" width="13.375" style="2" customWidth="1"/>
    <col min="258" max="258" width="20.875" style="2" customWidth="1"/>
    <col min="259" max="259" width="13.375" style="2" customWidth="1"/>
    <col min="260" max="260" width="10.875" style="2"/>
    <col min="261" max="263" width="12.125" style="2" customWidth="1"/>
    <col min="264" max="264" width="14.625" style="2" customWidth="1"/>
    <col min="265" max="267" width="12.125" style="2" customWidth="1"/>
    <col min="268" max="279" width="13.375" style="2" customWidth="1"/>
    <col min="280" max="280" width="14.625" style="2" customWidth="1"/>
    <col min="281" max="283" width="13.375" style="2" customWidth="1"/>
    <col min="284" max="284" width="3.375" style="2" customWidth="1"/>
    <col min="285" max="285" width="18.375" style="2" customWidth="1"/>
    <col min="286" max="289" width="23.375" style="2" customWidth="1"/>
    <col min="290" max="290" width="3.375" style="2" customWidth="1"/>
    <col min="291" max="291" width="10.875" style="2"/>
    <col min="292" max="300" width="12.125" style="2" customWidth="1"/>
    <col min="301" max="301" width="3.375" style="2" customWidth="1"/>
    <col min="302" max="302" width="23.375" style="2" customWidth="1"/>
    <col min="303" max="310" width="12.125" style="2" customWidth="1"/>
    <col min="311" max="311" width="3.375" style="2" customWidth="1"/>
    <col min="312" max="319" width="12.125" style="2" customWidth="1"/>
    <col min="320" max="320" width="10.875" style="2"/>
    <col min="321" max="322" width="12.125" style="2" customWidth="1"/>
    <col min="323" max="325" width="10.875" style="2"/>
    <col min="326" max="326" width="19.625" style="2" customWidth="1"/>
    <col min="327" max="351" width="10.875" style="2"/>
    <col min="352" max="352" width="19.625" style="2" customWidth="1"/>
    <col min="353" max="377" width="10.875" style="2"/>
    <col min="378" max="378" width="19.625" style="2" customWidth="1"/>
    <col min="379" max="389" width="10.875" style="2"/>
    <col min="390" max="390" width="7.125" style="2" customWidth="1"/>
    <col min="391" max="391" width="19.625" style="2" customWidth="1"/>
    <col min="392" max="512" width="10.875" style="2"/>
    <col min="513" max="513" width="13.375" style="2" customWidth="1"/>
    <col min="514" max="514" width="20.875" style="2" customWidth="1"/>
    <col min="515" max="515" width="13.375" style="2" customWidth="1"/>
    <col min="516" max="516" width="10.875" style="2"/>
    <col min="517" max="519" width="12.125" style="2" customWidth="1"/>
    <col min="520" max="520" width="14.625" style="2" customWidth="1"/>
    <col min="521" max="523" width="12.125" style="2" customWidth="1"/>
    <col min="524" max="535" width="13.375" style="2" customWidth="1"/>
    <col min="536" max="536" width="14.625" style="2" customWidth="1"/>
    <col min="537" max="539" width="13.375" style="2" customWidth="1"/>
    <col min="540" max="540" width="3.375" style="2" customWidth="1"/>
    <col min="541" max="541" width="18.375" style="2" customWidth="1"/>
    <col min="542" max="545" width="23.375" style="2" customWidth="1"/>
    <col min="546" max="546" width="3.375" style="2" customWidth="1"/>
    <col min="547" max="547" width="10.875" style="2"/>
    <col min="548" max="556" width="12.125" style="2" customWidth="1"/>
    <col min="557" max="557" width="3.375" style="2" customWidth="1"/>
    <col min="558" max="558" width="23.375" style="2" customWidth="1"/>
    <col min="559" max="566" width="12.125" style="2" customWidth="1"/>
    <col min="567" max="567" width="3.375" style="2" customWidth="1"/>
    <col min="568" max="575" width="12.125" style="2" customWidth="1"/>
    <col min="576" max="576" width="10.875" style="2"/>
    <col min="577" max="578" width="12.125" style="2" customWidth="1"/>
    <col min="579" max="581" width="10.875" style="2"/>
    <col min="582" max="582" width="19.625" style="2" customWidth="1"/>
    <col min="583" max="607" width="10.875" style="2"/>
    <col min="608" max="608" width="19.625" style="2" customWidth="1"/>
    <col min="609" max="633" width="10.875" style="2"/>
    <col min="634" max="634" width="19.625" style="2" customWidth="1"/>
    <col min="635" max="645" width="10.875" style="2"/>
    <col min="646" max="646" width="7.125" style="2" customWidth="1"/>
    <col min="647" max="647" width="19.625" style="2" customWidth="1"/>
    <col min="648" max="768" width="10.875" style="2"/>
    <col min="769" max="769" width="13.375" style="2" customWidth="1"/>
    <col min="770" max="770" width="20.875" style="2" customWidth="1"/>
    <col min="771" max="771" width="13.375" style="2" customWidth="1"/>
    <col min="772" max="772" width="10.875" style="2"/>
    <col min="773" max="775" width="12.125" style="2" customWidth="1"/>
    <col min="776" max="776" width="14.625" style="2" customWidth="1"/>
    <col min="777" max="779" width="12.125" style="2" customWidth="1"/>
    <col min="780" max="791" width="13.375" style="2" customWidth="1"/>
    <col min="792" max="792" width="14.625" style="2" customWidth="1"/>
    <col min="793" max="795" width="13.375" style="2" customWidth="1"/>
    <col min="796" max="796" width="3.375" style="2" customWidth="1"/>
    <col min="797" max="797" width="18.375" style="2" customWidth="1"/>
    <col min="798" max="801" width="23.375" style="2" customWidth="1"/>
    <col min="802" max="802" width="3.375" style="2" customWidth="1"/>
    <col min="803" max="803" width="10.875" style="2"/>
    <col min="804" max="812" width="12.125" style="2" customWidth="1"/>
    <col min="813" max="813" width="3.375" style="2" customWidth="1"/>
    <col min="814" max="814" width="23.375" style="2" customWidth="1"/>
    <col min="815" max="822" width="12.125" style="2" customWidth="1"/>
    <col min="823" max="823" width="3.375" style="2" customWidth="1"/>
    <col min="824" max="831" width="12.125" style="2" customWidth="1"/>
    <col min="832" max="832" width="10.875" style="2"/>
    <col min="833" max="834" width="12.125" style="2" customWidth="1"/>
    <col min="835" max="837" width="10.875" style="2"/>
    <col min="838" max="838" width="19.625" style="2" customWidth="1"/>
    <col min="839" max="863" width="10.875" style="2"/>
    <col min="864" max="864" width="19.625" style="2" customWidth="1"/>
    <col min="865" max="889" width="10.875" style="2"/>
    <col min="890" max="890" width="19.625" style="2" customWidth="1"/>
    <col min="891" max="901" width="10.875" style="2"/>
    <col min="902" max="902" width="7.125" style="2" customWidth="1"/>
    <col min="903" max="903" width="19.625" style="2" customWidth="1"/>
    <col min="904" max="1024" width="10.875" style="2"/>
    <col min="1025" max="1025" width="13.375" style="2" customWidth="1"/>
    <col min="1026" max="1026" width="20.875" style="2" customWidth="1"/>
    <col min="1027" max="1027" width="13.375" style="2" customWidth="1"/>
    <col min="1028" max="1028" width="10.875" style="2"/>
    <col min="1029" max="1031" width="12.125" style="2" customWidth="1"/>
    <col min="1032" max="1032" width="14.625" style="2" customWidth="1"/>
    <col min="1033" max="1035" width="12.125" style="2" customWidth="1"/>
    <col min="1036" max="1047" width="13.375" style="2" customWidth="1"/>
    <col min="1048" max="1048" width="14.625" style="2" customWidth="1"/>
    <col min="1049" max="1051" width="13.375" style="2" customWidth="1"/>
    <col min="1052" max="1052" width="3.375" style="2" customWidth="1"/>
    <col min="1053" max="1053" width="18.375" style="2" customWidth="1"/>
    <col min="1054" max="1057" width="23.375" style="2" customWidth="1"/>
    <col min="1058" max="1058" width="3.375" style="2" customWidth="1"/>
    <col min="1059" max="1059" width="10.875" style="2"/>
    <col min="1060" max="1068" width="12.125" style="2" customWidth="1"/>
    <col min="1069" max="1069" width="3.375" style="2" customWidth="1"/>
    <col min="1070" max="1070" width="23.375" style="2" customWidth="1"/>
    <col min="1071" max="1078" width="12.125" style="2" customWidth="1"/>
    <col min="1079" max="1079" width="3.375" style="2" customWidth="1"/>
    <col min="1080" max="1087" width="12.125" style="2" customWidth="1"/>
    <col min="1088" max="1088" width="10.875" style="2"/>
    <col min="1089" max="1090" width="12.125" style="2" customWidth="1"/>
    <col min="1091" max="1093" width="10.875" style="2"/>
    <col min="1094" max="1094" width="19.625" style="2" customWidth="1"/>
    <col min="1095" max="1119" width="10.875" style="2"/>
    <col min="1120" max="1120" width="19.625" style="2" customWidth="1"/>
    <col min="1121" max="1145" width="10.875" style="2"/>
    <col min="1146" max="1146" width="19.625" style="2" customWidth="1"/>
    <col min="1147" max="1157" width="10.875" style="2"/>
    <col min="1158" max="1158" width="7.125" style="2" customWidth="1"/>
    <col min="1159" max="1159" width="19.625" style="2" customWidth="1"/>
    <col min="1160" max="1280" width="10.875" style="2"/>
    <col min="1281" max="1281" width="13.375" style="2" customWidth="1"/>
    <col min="1282" max="1282" width="20.875" style="2" customWidth="1"/>
    <col min="1283" max="1283" width="13.375" style="2" customWidth="1"/>
    <col min="1284" max="1284" width="10.875" style="2"/>
    <col min="1285" max="1287" width="12.125" style="2" customWidth="1"/>
    <col min="1288" max="1288" width="14.625" style="2" customWidth="1"/>
    <col min="1289" max="1291" width="12.125" style="2" customWidth="1"/>
    <col min="1292" max="1303" width="13.375" style="2" customWidth="1"/>
    <col min="1304" max="1304" width="14.625" style="2" customWidth="1"/>
    <col min="1305" max="1307" width="13.375" style="2" customWidth="1"/>
    <col min="1308" max="1308" width="3.375" style="2" customWidth="1"/>
    <col min="1309" max="1309" width="18.375" style="2" customWidth="1"/>
    <col min="1310" max="1313" width="23.375" style="2" customWidth="1"/>
    <col min="1314" max="1314" width="3.375" style="2" customWidth="1"/>
    <col min="1315" max="1315" width="10.875" style="2"/>
    <col min="1316" max="1324" width="12.125" style="2" customWidth="1"/>
    <col min="1325" max="1325" width="3.375" style="2" customWidth="1"/>
    <col min="1326" max="1326" width="23.375" style="2" customWidth="1"/>
    <col min="1327" max="1334" width="12.125" style="2" customWidth="1"/>
    <col min="1335" max="1335" width="3.375" style="2" customWidth="1"/>
    <col min="1336" max="1343" width="12.125" style="2" customWidth="1"/>
    <col min="1344" max="1344" width="10.875" style="2"/>
    <col min="1345" max="1346" width="12.125" style="2" customWidth="1"/>
    <col min="1347" max="1349" width="10.875" style="2"/>
    <col min="1350" max="1350" width="19.625" style="2" customWidth="1"/>
    <col min="1351" max="1375" width="10.875" style="2"/>
    <col min="1376" max="1376" width="19.625" style="2" customWidth="1"/>
    <col min="1377" max="1401" width="10.875" style="2"/>
    <col min="1402" max="1402" width="19.625" style="2" customWidth="1"/>
    <col min="1403" max="1413" width="10.875" style="2"/>
    <col min="1414" max="1414" width="7.125" style="2" customWidth="1"/>
    <col min="1415" max="1415" width="19.625" style="2" customWidth="1"/>
    <col min="1416" max="1536" width="10.875" style="2"/>
    <col min="1537" max="1537" width="13.375" style="2" customWidth="1"/>
    <col min="1538" max="1538" width="20.875" style="2" customWidth="1"/>
    <col min="1539" max="1539" width="13.375" style="2" customWidth="1"/>
    <col min="1540" max="1540" width="10.875" style="2"/>
    <col min="1541" max="1543" width="12.125" style="2" customWidth="1"/>
    <col min="1544" max="1544" width="14.625" style="2" customWidth="1"/>
    <col min="1545" max="1547" width="12.125" style="2" customWidth="1"/>
    <col min="1548" max="1559" width="13.375" style="2" customWidth="1"/>
    <col min="1560" max="1560" width="14.625" style="2" customWidth="1"/>
    <col min="1561" max="1563" width="13.375" style="2" customWidth="1"/>
    <col min="1564" max="1564" width="3.375" style="2" customWidth="1"/>
    <col min="1565" max="1565" width="18.375" style="2" customWidth="1"/>
    <col min="1566" max="1569" width="23.375" style="2" customWidth="1"/>
    <col min="1570" max="1570" width="3.375" style="2" customWidth="1"/>
    <col min="1571" max="1571" width="10.875" style="2"/>
    <col min="1572" max="1580" width="12.125" style="2" customWidth="1"/>
    <col min="1581" max="1581" width="3.375" style="2" customWidth="1"/>
    <col min="1582" max="1582" width="23.375" style="2" customWidth="1"/>
    <col min="1583" max="1590" width="12.125" style="2" customWidth="1"/>
    <col min="1591" max="1591" width="3.375" style="2" customWidth="1"/>
    <col min="1592" max="1599" width="12.125" style="2" customWidth="1"/>
    <col min="1600" max="1600" width="10.875" style="2"/>
    <col min="1601" max="1602" width="12.125" style="2" customWidth="1"/>
    <col min="1603" max="1605" width="10.875" style="2"/>
    <col min="1606" max="1606" width="19.625" style="2" customWidth="1"/>
    <col min="1607" max="1631" width="10.875" style="2"/>
    <col min="1632" max="1632" width="19.625" style="2" customWidth="1"/>
    <col min="1633" max="1657" width="10.875" style="2"/>
    <col min="1658" max="1658" width="19.625" style="2" customWidth="1"/>
    <col min="1659" max="1669" width="10.875" style="2"/>
    <col min="1670" max="1670" width="7.125" style="2" customWidth="1"/>
    <col min="1671" max="1671" width="19.625" style="2" customWidth="1"/>
    <col min="1672" max="1792" width="10.875" style="2"/>
    <col min="1793" max="1793" width="13.375" style="2" customWidth="1"/>
    <col min="1794" max="1794" width="20.875" style="2" customWidth="1"/>
    <col min="1795" max="1795" width="13.375" style="2" customWidth="1"/>
    <col min="1796" max="1796" width="10.875" style="2"/>
    <col min="1797" max="1799" width="12.125" style="2" customWidth="1"/>
    <col min="1800" max="1800" width="14.625" style="2" customWidth="1"/>
    <col min="1801" max="1803" width="12.125" style="2" customWidth="1"/>
    <col min="1804" max="1815" width="13.375" style="2" customWidth="1"/>
    <col min="1816" max="1816" width="14.625" style="2" customWidth="1"/>
    <col min="1817" max="1819" width="13.375" style="2" customWidth="1"/>
    <col min="1820" max="1820" width="3.375" style="2" customWidth="1"/>
    <col min="1821" max="1821" width="18.375" style="2" customWidth="1"/>
    <col min="1822" max="1825" width="23.375" style="2" customWidth="1"/>
    <col min="1826" max="1826" width="3.375" style="2" customWidth="1"/>
    <col min="1827" max="1827" width="10.875" style="2"/>
    <col min="1828" max="1836" width="12.125" style="2" customWidth="1"/>
    <col min="1837" max="1837" width="3.375" style="2" customWidth="1"/>
    <col min="1838" max="1838" width="23.375" style="2" customWidth="1"/>
    <col min="1839" max="1846" width="12.125" style="2" customWidth="1"/>
    <col min="1847" max="1847" width="3.375" style="2" customWidth="1"/>
    <col min="1848" max="1855" width="12.125" style="2" customWidth="1"/>
    <col min="1856" max="1856" width="10.875" style="2"/>
    <col min="1857" max="1858" width="12.125" style="2" customWidth="1"/>
    <col min="1859" max="1861" width="10.875" style="2"/>
    <col min="1862" max="1862" width="19.625" style="2" customWidth="1"/>
    <col min="1863" max="1887" width="10.875" style="2"/>
    <col min="1888" max="1888" width="19.625" style="2" customWidth="1"/>
    <col min="1889" max="1913" width="10.875" style="2"/>
    <col min="1914" max="1914" width="19.625" style="2" customWidth="1"/>
    <col min="1915" max="1925" width="10.875" style="2"/>
    <col min="1926" max="1926" width="7.125" style="2" customWidth="1"/>
    <col min="1927" max="1927" width="19.625" style="2" customWidth="1"/>
    <col min="1928" max="2048" width="10.875" style="2"/>
    <col min="2049" max="2049" width="13.375" style="2" customWidth="1"/>
    <col min="2050" max="2050" width="20.875" style="2" customWidth="1"/>
    <col min="2051" max="2051" width="13.375" style="2" customWidth="1"/>
    <col min="2052" max="2052" width="10.875" style="2"/>
    <col min="2053" max="2055" width="12.125" style="2" customWidth="1"/>
    <col min="2056" max="2056" width="14.625" style="2" customWidth="1"/>
    <col min="2057" max="2059" width="12.125" style="2" customWidth="1"/>
    <col min="2060" max="2071" width="13.375" style="2" customWidth="1"/>
    <col min="2072" max="2072" width="14.625" style="2" customWidth="1"/>
    <col min="2073" max="2075" width="13.375" style="2" customWidth="1"/>
    <col min="2076" max="2076" width="3.375" style="2" customWidth="1"/>
    <col min="2077" max="2077" width="18.375" style="2" customWidth="1"/>
    <col min="2078" max="2081" width="23.375" style="2" customWidth="1"/>
    <col min="2082" max="2082" width="3.375" style="2" customWidth="1"/>
    <col min="2083" max="2083" width="10.875" style="2"/>
    <col min="2084" max="2092" width="12.125" style="2" customWidth="1"/>
    <col min="2093" max="2093" width="3.375" style="2" customWidth="1"/>
    <col min="2094" max="2094" width="23.375" style="2" customWidth="1"/>
    <col min="2095" max="2102" width="12.125" style="2" customWidth="1"/>
    <col min="2103" max="2103" width="3.375" style="2" customWidth="1"/>
    <col min="2104" max="2111" width="12.125" style="2" customWidth="1"/>
    <col min="2112" max="2112" width="10.875" style="2"/>
    <col min="2113" max="2114" width="12.125" style="2" customWidth="1"/>
    <col min="2115" max="2117" width="10.875" style="2"/>
    <col min="2118" max="2118" width="19.625" style="2" customWidth="1"/>
    <col min="2119" max="2143" width="10.875" style="2"/>
    <col min="2144" max="2144" width="19.625" style="2" customWidth="1"/>
    <col min="2145" max="2169" width="10.875" style="2"/>
    <col min="2170" max="2170" width="19.625" style="2" customWidth="1"/>
    <col min="2171" max="2181" width="10.875" style="2"/>
    <col min="2182" max="2182" width="7.125" style="2" customWidth="1"/>
    <col min="2183" max="2183" width="19.625" style="2" customWidth="1"/>
    <col min="2184" max="2304" width="10.875" style="2"/>
    <col min="2305" max="2305" width="13.375" style="2" customWidth="1"/>
    <col min="2306" max="2306" width="20.875" style="2" customWidth="1"/>
    <col min="2307" max="2307" width="13.375" style="2" customWidth="1"/>
    <col min="2308" max="2308" width="10.875" style="2"/>
    <col min="2309" max="2311" width="12.125" style="2" customWidth="1"/>
    <col min="2312" max="2312" width="14.625" style="2" customWidth="1"/>
    <col min="2313" max="2315" width="12.125" style="2" customWidth="1"/>
    <col min="2316" max="2327" width="13.375" style="2" customWidth="1"/>
    <col min="2328" max="2328" width="14.625" style="2" customWidth="1"/>
    <col min="2329" max="2331" width="13.375" style="2" customWidth="1"/>
    <col min="2332" max="2332" width="3.375" style="2" customWidth="1"/>
    <col min="2333" max="2333" width="18.375" style="2" customWidth="1"/>
    <col min="2334" max="2337" width="23.375" style="2" customWidth="1"/>
    <col min="2338" max="2338" width="3.375" style="2" customWidth="1"/>
    <col min="2339" max="2339" width="10.875" style="2"/>
    <col min="2340" max="2348" width="12.125" style="2" customWidth="1"/>
    <col min="2349" max="2349" width="3.375" style="2" customWidth="1"/>
    <col min="2350" max="2350" width="23.375" style="2" customWidth="1"/>
    <col min="2351" max="2358" width="12.125" style="2" customWidth="1"/>
    <col min="2359" max="2359" width="3.375" style="2" customWidth="1"/>
    <col min="2360" max="2367" width="12.125" style="2" customWidth="1"/>
    <col min="2368" max="2368" width="10.875" style="2"/>
    <col min="2369" max="2370" width="12.125" style="2" customWidth="1"/>
    <col min="2371" max="2373" width="10.875" style="2"/>
    <col min="2374" max="2374" width="19.625" style="2" customWidth="1"/>
    <col min="2375" max="2399" width="10.875" style="2"/>
    <col min="2400" max="2400" width="19.625" style="2" customWidth="1"/>
    <col min="2401" max="2425" width="10.875" style="2"/>
    <col min="2426" max="2426" width="19.625" style="2" customWidth="1"/>
    <col min="2427" max="2437" width="10.875" style="2"/>
    <col min="2438" max="2438" width="7.125" style="2" customWidth="1"/>
    <col min="2439" max="2439" width="19.625" style="2" customWidth="1"/>
    <col min="2440" max="2560" width="10.875" style="2"/>
    <col min="2561" max="2561" width="13.375" style="2" customWidth="1"/>
    <col min="2562" max="2562" width="20.875" style="2" customWidth="1"/>
    <col min="2563" max="2563" width="13.375" style="2" customWidth="1"/>
    <col min="2564" max="2564" width="10.875" style="2"/>
    <col min="2565" max="2567" width="12.125" style="2" customWidth="1"/>
    <col min="2568" max="2568" width="14.625" style="2" customWidth="1"/>
    <col min="2569" max="2571" width="12.125" style="2" customWidth="1"/>
    <col min="2572" max="2583" width="13.375" style="2" customWidth="1"/>
    <col min="2584" max="2584" width="14.625" style="2" customWidth="1"/>
    <col min="2585" max="2587" width="13.375" style="2" customWidth="1"/>
    <col min="2588" max="2588" width="3.375" style="2" customWidth="1"/>
    <col min="2589" max="2589" width="18.375" style="2" customWidth="1"/>
    <col min="2590" max="2593" width="23.375" style="2" customWidth="1"/>
    <col min="2594" max="2594" width="3.375" style="2" customWidth="1"/>
    <col min="2595" max="2595" width="10.875" style="2"/>
    <col min="2596" max="2604" width="12.125" style="2" customWidth="1"/>
    <col min="2605" max="2605" width="3.375" style="2" customWidth="1"/>
    <col min="2606" max="2606" width="23.375" style="2" customWidth="1"/>
    <col min="2607" max="2614" width="12.125" style="2" customWidth="1"/>
    <col min="2615" max="2615" width="3.375" style="2" customWidth="1"/>
    <col min="2616" max="2623" width="12.125" style="2" customWidth="1"/>
    <col min="2624" max="2624" width="10.875" style="2"/>
    <col min="2625" max="2626" width="12.125" style="2" customWidth="1"/>
    <col min="2627" max="2629" width="10.875" style="2"/>
    <col min="2630" max="2630" width="19.625" style="2" customWidth="1"/>
    <col min="2631" max="2655" width="10.875" style="2"/>
    <col min="2656" max="2656" width="19.625" style="2" customWidth="1"/>
    <col min="2657" max="2681" width="10.875" style="2"/>
    <col min="2682" max="2682" width="19.625" style="2" customWidth="1"/>
    <col min="2683" max="2693" width="10.875" style="2"/>
    <col min="2694" max="2694" width="7.125" style="2" customWidth="1"/>
    <col min="2695" max="2695" width="19.625" style="2" customWidth="1"/>
    <col min="2696" max="2816" width="10.875" style="2"/>
    <col min="2817" max="2817" width="13.375" style="2" customWidth="1"/>
    <col min="2818" max="2818" width="20.875" style="2" customWidth="1"/>
    <col min="2819" max="2819" width="13.375" style="2" customWidth="1"/>
    <col min="2820" max="2820" width="10.875" style="2"/>
    <col min="2821" max="2823" width="12.125" style="2" customWidth="1"/>
    <col min="2824" max="2824" width="14.625" style="2" customWidth="1"/>
    <col min="2825" max="2827" width="12.125" style="2" customWidth="1"/>
    <col min="2828" max="2839" width="13.375" style="2" customWidth="1"/>
    <col min="2840" max="2840" width="14.625" style="2" customWidth="1"/>
    <col min="2841" max="2843" width="13.375" style="2" customWidth="1"/>
    <col min="2844" max="2844" width="3.375" style="2" customWidth="1"/>
    <col min="2845" max="2845" width="18.375" style="2" customWidth="1"/>
    <col min="2846" max="2849" width="23.375" style="2" customWidth="1"/>
    <col min="2850" max="2850" width="3.375" style="2" customWidth="1"/>
    <col min="2851" max="2851" width="10.875" style="2"/>
    <col min="2852" max="2860" width="12.125" style="2" customWidth="1"/>
    <col min="2861" max="2861" width="3.375" style="2" customWidth="1"/>
    <col min="2862" max="2862" width="23.375" style="2" customWidth="1"/>
    <col min="2863" max="2870" width="12.125" style="2" customWidth="1"/>
    <col min="2871" max="2871" width="3.375" style="2" customWidth="1"/>
    <col min="2872" max="2879" width="12.125" style="2" customWidth="1"/>
    <col min="2880" max="2880" width="10.875" style="2"/>
    <col min="2881" max="2882" width="12.125" style="2" customWidth="1"/>
    <col min="2883" max="2885" width="10.875" style="2"/>
    <col min="2886" max="2886" width="19.625" style="2" customWidth="1"/>
    <col min="2887" max="2911" width="10.875" style="2"/>
    <col min="2912" max="2912" width="19.625" style="2" customWidth="1"/>
    <col min="2913" max="2937" width="10.875" style="2"/>
    <col min="2938" max="2938" width="19.625" style="2" customWidth="1"/>
    <col min="2939" max="2949" width="10.875" style="2"/>
    <col min="2950" max="2950" width="7.125" style="2" customWidth="1"/>
    <col min="2951" max="2951" width="19.625" style="2" customWidth="1"/>
    <col min="2952" max="3072" width="10.875" style="2"/>
    <col min="3073" max="3073" width="13.375" style="2" customWidth="1"/>
    <col min="3074" max="3074" width="20.875" style="2" customWidth="1"/>
    <col min="3075" max="3075" width="13.375" style="2" customWidth="1"/>
    <col min="3076" max="3076" width="10.875" style="2"/>
    <col min="3077" max="3079" width="12.125" style="2" customWidth="1"/>
    <col min="3080" max="3080" width="14.625" style="2" customWidth="1"/>
    <col min="3081" max="3083" width="12.125" style="2" customWidth="1"/>
    <col min="3084" max="3095" width="13.375" style="2" customWidth="1"/>
    <col min="3096" max="3096" width="14.625" style="2" customWidth="1"/>
    <col min="3097" max="3099" width="13.375" style="2" customWidth="1"/>
    <col min="3100" max="3100" width="3.375" style="2" customWidth="1"/>
    <col min="3101" max="3101" width="18.375" style="2" customWidth="1"/>
    <col min="3102" max="3105" width="23.375" style="2" customWidth="1"/>
    <col min="3106" max="3106" width="3.375" style="2" customWidth="1"/>
    <col min="3107" max="3107" width="10.875" style="2"/>
    <col min="3108" max="3116" width="12.125" style="2" customWidth="1"/>
    <col min="3117" max="3117" width="3.375" style="2" customWidth="1"/>
    <col min="3118" max="3118" width="23.375" style="2" customWidth="1"/>
    <col min="3119" max="3126" width="12.125" style="2" customWidth="1"/>
    <col min="3127" max="3127" width="3.375" style="2" customWidth="1"/>
    <col min="3128" max="3135" width="12.125" style="2" customWidth="1"/>
    <col min="3136" max="3136" width="10.875" style="2"/>
    <col min="3137" max="3138" width="12.125" style="2" customWidth="1"/>
    <col min="3139" max="3141" width="10.875" style="2"/>
    <col min="3142" max="3142" width="19.625" style="2" customWidth="1"/>
    <col min="3143" max="3167" width="10.875" style="2"/>
    <col min="3168" max="3168" width="19.625" style="2" customWidth="1"/>
    <col min="3169" max="3193" width="10.875" style="2"/>
    <col min="3194" max="3194" width="19.625" style="2" customWidth="1"/>
    <col min="3195" max="3205" width="10.875" style="2"/>
    <col min="3206" max="3206" width="7.125" style="2" customWidth="1"/>
    <col min="3207" max="3207" width="19.625" style="2" customWidth="1"/>
    <col min="3208" max="3328" width="10.875" style="2"/>
    <col min="3329" max="3329" width="13.375" style="2" customWidth="1"/>
    <col min="3330" max="3330" width="20.875" style="2" customWidth="1"/>
    <col min="3331" max="3331" width="13.375" style="2" customWidth="1"/>
    <col min="3332" max="3332" width="10.875" style="2"/>
    <col min="3333" max="3335" width="12.125" style="2" customWidth="1"/>
    <col min="3336" max="3336" width="14.625" style="2" customWidth="1"/>
    <col min="3337" max="3339" width="12.125" style="2" customWidth="1"/>
    <col min="3340" max="3351" width="13.375" style="2" customWidth="1"/>
    <col min="3352" max="3352" width="14.625" style="2" customWidth="1"/>
    <col min="3353" max="3355" width="13.375" style="2" customWidth="1"/>
    <col min="3356" max="3356" width="3.375" style="2" customWidth="1"/>
    <col min="3357" max="3357" width="18.375" style="2" customWidth="1"/>
    <col min="3358" max="3361" width="23.375" style="2" customWidth="1"/>
    <col min="3362" max="3362" width="3.375" style="2" customWidth="1"/>
    <col min="3363" max="3363" width="10.875" style="2"/>
    <col min="3364" max="3372" width="12.125" style="2" customWidth="1"/>
    <col min="3373" max="3373" width="3.375" style="2" customWidth="1"/>
    <col min="3374" max="3374" width="23.375" style="2" customWidth="1"/>
    <col min="3375" max="3382" width="12.125" style="2" customWidth="1"/>
    <col min="3383" max="3383" width="3.375" style="2" customWidth="1"/>
    <col min="3384" max="3391" width="12.125" style="2" customWidth="1"/>
    <col min="3392" max="3392" width="10.875" style="2"/>
    <col min="3393" max="3394" width="12.125" style="2" customWidth="1"/>
    <col min="3395" max="3397" width="10.875" style="2"/>
    <col min="3398" max="3398" width="19.625" style="2" customWidth="1"/>
    <col min="3399" max="3423" width="10.875" style="2"/>
    <col min="3424" max="3424" width="19.625" style="2" customWidth="1"/>
    <col min="3425" max="3449" width="10.875" style="2"/>
    <col min="3450" max="3450" width="19.625" style="2" customWidth="1"/>
    <col min="3451" max="3461" width="10.875" style="2"/>
    <col min="3462" max="3462" width="7.125" style="2" customWidth="1"/>
    <col min="3463" max="3463" width="19.625" style="2" customWidth="1"/>
    <col min="3464" max="3584" width="10.875" style="2"/>
    <col min="3585" max="3585" width="13.375" style="2" customWidth="1"/>
    <col min="3586" max="3586" width="20.875" style="2" customWidth="1"/>
    <col min="3587" max="3587" width="13.375" style="2" customWidth="1"/>
    <col min="3588" max="3588" width="10.875" style="2"/>
    <col min="3589" max="3591" width="12.125" style="2" customWidth="1"/>
    <col min="3592" max="3592" width="14.625" style="2" customWidth="1"/>
    <col min="3593" max="3595" width="12.125" style="2" customWidth="1"/>
    <col min="3596" max="3607" width="13.375" style="2" customWidth="1"/>
    <col min="3608" max="3608" width="14.625" style="2" customWidth="1"/>
    <col min="3609" max="3611" width="13.375" style="2" customWidth="1"/>
    <col min="3612" max="3612" width="3.375" style="2" customWidth="1"/>
    <col min="3613" max="3613" width="18.375" style="2" customWidth="1"/>
    <col min="3614" max="3617" width="23.375" style="2" customWidth="1"/>
    <col min="3618" max="3618" width="3.375" style="2" customWidth="1"/>
    <col min="3619" max="3619" width="10.875" style="2"/>
    <col min="3620" max="3628" width="12.125" style="2" customWidth="1"/>
    <col min="3629" max="3629" width="3.375" style="2" customWidth="1"/>
    <col min="3630" max="3630" width="23.375" style="2" customWidth="1"/>
    <col min="3631" max="3638" width="12.125" style="2" customWidth="1"/>
    <col min="3639" max="3639" width="3.375" style="2" customWidth="1"/>
    <col min="3640" max="3647" width="12.125" style="2" customWidth="1"/>
    <col min="3648" max="3648" width="10.875" style="2"/>
    <col min="3649" max="3650" width="12.125" style="2" customWidth="1"/>
    <col min="3651" max="3653" width="10.875" style="2"/>
    <col min="3654" max="3654" width="19.625" style="2" customWidth="1"/>
    <col min="3655" max="3679" width="10.875" style="2"/>
    <col min="3680" max="3680" width="19.625" style="2" customWidth="1"/>
    <col min="3681" max="3705" width="10.875" style="2"/>
    <col min="3706" max="3706" width="19.625" style="2" customWidth="1"/>
    <col min="3707" max="3717" width="10.875" style="2"/>
    <col min="3718" max="3718" width="7.125" style="2" customWidth="1"/>
    <col min="3719" max="3719" width="19.625" style="2" customWidth="1"/>
    <col min="3720" max="3840" width="10.875" style="2"/>
    <col min="3841" max="3841" width="13.375" style="2" customWidth="1"/>
    <col min="3842" max="3842" width="20.875" style="2" customWidth="1"/>
    <col min="3843" max="3843" width="13.375" style="2" customWidth="1"/>
    <col min="3844" max="3844" width="10.875" style="2"/>
    <col min="3845" max="3847" width="12.125" style="2" customWidth="1"/>
    <col min="3848" max="3848" width="14.625" style="2" customWidth="1"/>
    <col min="3849" max="3851" width="12.125" style="2" customWidth="1"/>
    <col min="3852" max="3863" width="13.375" style="2" customWidth="1"/>
    <col min="3864" max="3864" width="14.625" style="2" customWidth="1"/>
    <col min="3865" max="3867" width="13.375" style="2" customWidth="1"/>
    <col min="3868" max="3868" width="3.375" style="2" customWidth="1"/>
    <col min="3869" max="3869" width="18.375" style="2" customWidth="1"/>
    <col min="3870" max="3873" width="23.375" style="2" customWidth="1"/>
    <col min="3874" max="3874" width="3.375" style="2" customWidth="1"/>
    <col min="3875" max="3875" width="10.875" style="2"/>
    <col min="3876" max="3884" width="12.125" style="2" customWidth="1"/>
    <col min="3885" max="3885" width="3.375" style="2" customWidth="1"/>
    <col min="3886" max="3886" width="23.375" style="2" customWidth="1"/>
    <col min="3887" max="3894" width="12.125" style="2" customWidth="1"/>
    <col min="3895" max="3895" width="3.375" style="2" customWidth="1"/>
    <col min="3896" max="3903" width="12.125" style="2" customWidth="1"/>
    <col min="3904" max="3904" width="10.875" style="2"/>
    <col min="3905" max="3906" width="12.125" style="2" customWidth="1"/>
    <col min="3907" max="3909" width="10.875" style="2"/>
    <col min="3910" max="3910" width="19.625" style="2" customWidth="1"/>
    <col min="3911" max="3935" width="10.875" style="2"/>
    <col min="3936" max="3936" width="19.625" style="2" customWidth="1"/>
    <col min="3937" max="3961" width="10.875" style="2"/>
    <col min="3962" max="3962" width="19.625" style="2" customWidth="1"/>
    <col min="3963" max="3973" width="10.875" style="2"/>
    <col min="3974" max="3974" width="7.125" style="2" customWidth="1"/>
    <col min="3975" max="3975" width="19.625" style="2" customWidth="1"/>
    <col min="3976" max="4096" width="10.875" style="2"/>
    <col min="4097" max="4097" width="13.375" style="2" customWidth="1"/>
    <col min="4098" max="4098" width="20.875" style="2" customWidth="1"/>
    <col min="4099" max="4099" width="13.375" style="2" customWidth="1"/>
    <col min="4100" max="4100" width="10.875" style="2"/>
    <col min="4101" max="4103" width="12.125" style="2" customWidth="1"/>
    <col min="4104" max="4104" width="14.625" style="2" customWidth="1"/>
    <col min="4105" max="4107" width="12.125" style="2" customWidth="1"/>
    <col min="4108" max="4119" width="13.375" style="2" customWidth="1"/>
    <col min="4120" max="4120" width="14.625" style="2" customWidth="1"/>
    <col min="4121" max="4123" width="13.375" style="2" customWidth="1"/>
    <col min="4124" max="4124" width="3.375" style="2" customWidth="1"/>
    <col min="4125" max="4125" width="18.375" style="2" customWidth="1"/>
    <col min="4126" max="4129" width="23.375" style="2" customWidth="1"/>
    <col min="4130" max="4130" width="3.375" style="2" customWidth="1"/>
    <col min="4131" max="4131" width="10.875" style="2"/>
    <col min="4132" max="4140" width="12.125" style="2" customWidth="1"/>
    <col min="4141" max="4141" width="3.375" style="2" customWidth="1"/>
    <col min="4142" max="4142" width="23.375" style="2" customWidth="1"/>
    <col min="4143" max="4150" width="12.125" style="2" customWidth="1"/>
    <col min="4151" max="4151" width="3.375" style="2" customWidth="1"/>
    <col min="4152" max="4159" width="12.125" style="2" customWidth="1"/>
    <col min="4160" max="4160" width="10.875" style="2"/>
    <col min="4161" max="4162" width="12.125" style="2" customWidth="1"/>
    <col min="4163" max="4165" width="10.875" style="2"/>
    <col min="4166" max="4166" width="19.625" style="2" customWidth="1"/>
    <col min="4167" max="4191" width="10.875" style="2"/>
    <col min="4192" max="4192" width="19.625" style="2" customWidth="1"/>
    <col min="4193" max="4217" width="10.875" style="2"/>
    <col min="4218" max="4218" width="19.625" style="2" customWidth="1"/>
    <col min="4219" max="4229" width="10.875" style="2"/>
    <col min="4230" max="4230" width="7.125" style="2" customWidth="1"/>
    <col min="4231" max="4231" width="19.625" style="2" customWidth="1"/>
    <col min="4232" max="4352" width="10.875" style="2"/>
    <col min="4353" max="4353" width="13.375" style="2" customWidth="1"/>
    <col min="4354" max="4354" width="20.875" style="2" customWidth="1"/>
    <col min="4355" max="4355" width="13.375" style="2" customWidth="1"/>
    <col min="4356" max="4356" width="10.875" style="2"/>
    <col min="4357" max="4359" width="12.125" style="2" customWidth="1"/>
    <col min="4360" max="4360" width="14.625" style="2" customWidth="1"/>
    <col min="4361" max="4363" width="12.125" style="2" customWidth="1"/>
    <col min="4364" max="4375" width="13.375" style="2" customWidth="1"/>
    <col min="4376" max="4376" width="14.625" style="2" customWidth="1"/>
    <col min="4377" max="4379" width="13.375" style="2" customWidth="1"/>
    <col min="4380" max="4380" width="3.375" style="2" customWidth="1"/>
    <col min="4381" max="4381" width="18.375" style="2" customWidth="1"/>
    <col min="4382" max="4385" width="23.375" style="2" customWidth="1"/>
    <col min="4386" max="4386" width="3.375" style="2" customWidth="1"/>
    <col min="4387" max="4387" width="10.875" style="2"/>
    <col min="4388" max="4396" width="12.125" style="2" customWidth="1"/>
    <col min="4397" max="4397" width="3.375" style="2" customWidth="1"/>
    <col min="4398" max="4398" width="23.375" style="2" customWidth="1"/>
    <col min="4399" max="4406" width="12.125" style="2" customWidth="1"/>
    <col min="4407" max="4407" width="3.375" style="2" customWidth="1"/>
    <col min="4408" max="4415" width="12.125" style="2" customWidth="1"/>
    <col min="4416" max="4416" width="10.875" style="2"/>
    <col min="4417" max="4418" width="12.125" style="2" customWidth="1"/>
    <col min="4419" max="4421" width="10.875" style="2"/>
    <col min="4422" max="4422" width="19.625" style="2" customWidth="1"/>
    <col min="4423" max="4447" width="10.875" style="2"/>
    <col min="4448" max="4448" width="19.625" style="2" customWidth="1"/>
    <col min="4449" max="4473" width="10.875" style="2"/>
    <col min="4474" max="4474" width="19.625" style="2" customWidth="1"/>
    <col min="4475" max="4485" width="10.875" style="2"/>
    <col min="4486" max="4486" width="7.125" style="2" customWidth="1"/>
    <col min="4487" max="4487" width="19.625" style="2" customWidth="1"/>
    <col min="4488" max="4608" width="10.875" style="2"/>
    <col min="4609" max="4609" width="13.375" style="2" customWidth="1"/>
    <col min="4610" max="4610" width="20.875" style="2" customWidth="1"/>
    <col min="4611" max="4611" width="13.375" style="2" customWidth="1"/>
    <col min="4612" max="4612" width="10.875" style="2"/>
    <col min="4613" max="4615" width="12.125" style="2" customWidth="1"/>
    <col min="4616" max="4616" width="14.625" style="2" customWidth="1"/>
    <col min="4617" max="4619" width="12.125" style="2" customWidth="1"/>
    <col min="4620" max="4631" width="13.375" style="2" customWidth="1"/>
    <col min="4632" max="4632" width="14.625" style="2" customWidth="1"/>
    <col min="4633" max="4635" width="13.375" style="2" customWidth="1"/>
    <col min="4636" max="4636" width="3.375" style="2" customWidth="1"/>
    <col min="4637" max="4637" width="18.375" style="2" customWidth="1"/>
    <col min="4638" max="4641" width="23.375" style="2" customWidth="1"/>
    <col min="4642" max="4642" width="3.375" style="2" customWidth="1"/>
    <col min="4643" max="4643" width="10.875" style="2"/>
    <col min="4644" max="4652" width="12.125" style="2" customWidth="1"/>
    <col min="4653" max="4653" width="3.375" style="2" customWidth="1"/>
    <col min="4654" max="4654" width="23.375" style="2" customWidth="1"/>
    <col min="4655" max="4662" width="12.125" style="2" customWidth="1"/>
    <col min="4663" max="4663" width="3.375" style="2" customWidth="1"/>
    <col min="4664" max="4671" width="12.125" style="2" customWidth="1"/>
    <col min="4672" max="4672" width="10.875" style="2"/>
    <col min="4673" max="4674" width="12.125" style="2" customWidth="1"/>
    <col min="4675" max="4677" width="10.875" style="2"/>
    <col min="4678" max="4678" width="19.625" style="2" customWidth="1"/>
    <col min="4679" max="4703" width="10.875" style="2"/>
    <col min="4704" max="4704" width="19.625" style="2" customWidth="1"/>
    <col min="4705" max="4729" width="10.875" style="2"/>
    <col min="4730" max="4730" width="19.625" style="2" customWidth="1"/>
    <col min="4731" max="4741" width="10.875" style="2"/>
    <col min="4742" max="4742" width="7.125" style="2" customWidth="1"/>
    <col min="4743" max="4743" width="19.625" style="2" customWidth="1"/>
    <col min="4744" max="4864" width="10.875" style="2"/>
    <col min="4865" max="4865" width="13.375" style="2" customWidth="1"/>
    <col min="4866" max="4866" width="20.875" style="2" customWidth="1"/>
    <col min="4867" max="4867" width="13.375" style="2" customWidth="1"/>
    <col min="4868" max="4868" width="10.875" style="2"/>
    <col min="4869" max="4871" width="12.125" style="2" customWidth="1"/>
    <col min="4872" max="4872" width="14.625" style="2" customWidth="1"/>
    <col min="4873" max="4875" width="12.125" style="2" customWidth="1"/>
    <col min="4876" max="4887" width="13.375" style="2" customWidth="1"/>
    <col min="4888" max="4888" width="14.625" style="2" customWidth="1"/>
    <col min="4889" max="4891" width="13.375" style="2" customWidth="1"/>
    <col min="4892" max="4892" width="3.375" style="2" customWidth="1"/>
    <col min="4893" max="4893" width="18.375" style="2" customWidth="1"/>
    <col min="4894" max="4897" width="23.375" style="2" customWidth="1"/>
    <col min="4898" max="4898" width="3.375" style="2" customWidth="1"/>
    <col min="4899" max="4899" width="10.875" style="2"/>
    <col min="4900" max="4908" width="12.125" style="2" customWidth="1"/>
    <col min="4909" max="4909" width="3.375" style="2" customWidth="1"/>
    <col min="4910" max="4910" width="23.375" style="2" customWidth="1"/>
    <col min="4911" max="4918" width="12.125" style="2" customWidth="1"/>
    <col min="4919" max="4919" width="3.375" style="2" customWidth="1"/>
    <col min="4920" max="4927" width="12.125" style="2" customWidth="1"/>
    <col min="4928" max="4928" width="10.875" style="2"/>
    <col min="4929" max="4930" width="12.125" style="2" customWidth="1"/>
    <col min="4931" max="4933" width="10.875" style="2"/>
    <col min="4934" max="4934" width="19.625" style="2" customWidth="1"/>
    <col min="4935" max="4959" width="10.875" style="2"/>
    <col min="4960" max="4960" width="19.625" style="2" customWidth="1"/>
    <col min="4961" max="4985" width="10.875" style="2"/>
    <col min="4986" max="4986" width="19.625" style="2" customWidth="1"/>
    <col min="4987" max="4997" width="10.875" style="2"/>
    <col min="4998" max="4998" width="7.125" style="2" customWidth="1"/>
    <col min="4999" max="4999" width="19.625" style="2" customWidth="1"/>
    <col min="5000" max="5120" width="10.875" style="2"/>
    <col min="5121" max="5121" width="13.375" style="2" customWidth="1"/>
    <col min="5122" max="5122" width="20.875" style="2" customWidth="1"/>
    <col min="5123" max="5123" width="13.375" style="2" customWidth="1"/>
    <col min="5124" max="5124" width="10.875" style="2"/>
    <col min="5125" max="5127" width="12.125" style="2" customWidth="1"/>
    <col min="5128" max="5128" width="14.625" style="2" customWidth="1"/>
    <col min="5129" max="5131" width="12.125" style="2" customWidth="1"/>
    <col min="5132" max="5143" width="13.375" style="2" customWidth="1"/>
    <col min="5144" max="5144" width="14.625" style="2" customWidth="1"/>
    <col min="5145" max="5147" width="13.375" style="2" customWidth="1"/>
    <col min="5148" max="5148" width="3.375" style="2" customWidth="1"/>
    <col min="5149" max="5149" width="18.375" style="2" customWidth="1"/>
    <col min="5150" max="5153" width="23.375" style="2" customWidth="1"/>
    <col min="5154" max="5154" width="3.375" style="2" customWidth="1"/>
    <col min="5155" max="5155" width="10.875" style="2"/>
    <col min="5156" max="5164" width="12.125" style="2" customWidth="1"/>
    <col min="5165" max="5165" width="3.375" style="2" customWidth="1"/>
    <col min="5166" max="5166" width="23.375" style="2" customWidth="1"/>
    <col min="5167" max="5174" width="12.125" style="2" customWidth="1"/>
    <col min="5175" max="5175" width="3.375" style="2" customWidth="1"/>
    <col min="5176" max="5183" width="12.125" style="2" customWidth="1"/>
    <col min="5184" max="5184" width="10.875" style="2"/>
    <col min="5185" max="5186" width="12.125" style="2" customWidth="1"/>
    <col min="5187" max="5189" width="10.875" style="2"/>
    <col min="5190" max="5190" width="19.625" style="2" customWidth="1"/>
    <col min="5191" max="5215" width="10.875" style="2"/>
    <col min="5216" max="5216" width="19.625" style="2" customWidth="1"/>
    <col min="5217" max="5241" width="10.875" style="2"/>
    <col min="5242" max="5242" width="19.625" style="2" customWidth="1"/>
    <col min="5243" max="5253" width="10.875" style="2"/>
    <col min="5254" max="5254" width="7.125" style="2" customWidth="1"/>
    <col min="5255" max="5255" width="19.625" style="2" customWidth="1"/>
    <col min="5256" max="5376" width="10.875" style="2"/>
    <col min="5377" max="5377" width="13.375" style="2" customWidth="1"/>
    <col min="5378" max="5378" width="20.875" style="2" customWidth="1"/>
    <col min="5379" max="5379" width="13.375" style="2" customWidth="1"/>
    <col min="5380" max="5380" width="10.875" style="2"/>
    <col min="5381" max="5383" width="12.125" style="2" customWidth="1"/>
    <col min="5384" max="5384" width="14.625" style="2" customWidth="1"/>
    <col min="5385" max="5387" width="12.125" style="2" customWidth="1"/>
    <col min="5388" max="5399" width="13.375" style="2" customWidth="1"/>
    <col min="5400" max="5400" width="14.625" style="2" customWidth="1"/>
    <col min="5401" max="5403" width="13.375" style="2" customWidth="1"/>
    <col min="5404" max="5404" width="3.375" style="2" customWidth="1"/>
    <col min="5405" max="5405" width="18.375" style="2" customWidth="1"/>
    <col min="5406" max="5409" width="23.375" style="2" customWidth="1"/>
    <col min="5410" max="5410" width="3.375" style="2" customWidth="1"/>
    <col min="5411" max="5411" width="10.875" style="2"/>
    <col min="5412" max="5420" width="12.125" style="2" customWidth="1"/>
    <col min="5421" max="5421" width="3.375" style="2" customWidth="1"/>
    <col min="5422" max="5422" width="23.375" style="2" customWidth="1"/>
    <col min="5423" max="5430" width="12.125" style="2" customWidth="1"/>
    <col min="5431" max="5431" width="3.375" style="2" customWidth="1"/>
    <col min="5432" max="5439" width="12.125" style="2" customWidth="1"/>
    <col min="5440" max="5440" width="10.875" style="2"/>
    <col min="5441" max="5442" width="12.125" style="2" customWidth="1"/>
    <col min="5443" max="5445" width="10.875" style="2"/>
    <col min="5446" max="5446" width="19.625" style="2" customWidth="1"/>
    <col min="5447" max="5471" width="10.875" style="2"/>
    <col min="5472" max="5472" width="19.625" style="2" customWidth="1"/>
    <col min="5473" max="5497" width="10.875" style="2"/>
    <col min="5498" max="5498" width="19.625" style="2" customWidth="1"/>
    <col min="5499" max="5509" width="10.875" style="2"/>
    <col min="5510" max="5510" width="7.125" style="2" customWidth="1"/>
    <col min="5511" max="5511" width="19.625" style="2" customWidth="1"/>
    <col min="5512" max="5632" width="10.875" style="2"/>
    <col min="5633" max="5633" width="13.375" style="2" customWidth="1"/>
    <col min="5634" max="5634" width="20.875" style="2" customWidth="1"/>
    <col min="5635" max="5635" width="13.375" style="2" customWidth="1"/>
    <col min="5636" max="5636" width="10.875" style="2"/>
    <col min="5637" max="5639" width="12.125" style="2" customWidth="1"/>
    <col min="5640" max="5640" width="14.625" style="2" customWidth="1"/>
    <col min="5641" max="5643" width="12.125" style="2" customWidth="1"/>
    <col min="5644" max="5655" width="13.375" style="2" customWidth="1"/>
    <col min="5656" max="5656" width="14.625" style="2" customWidth="1"/>
    <col min="5657" max="5659" width="13.375" style="2" customWidth="1"/>
    <col min="5660" max="5660" width="3.375" style="2" customWidth="1"/>
    <col min="5661" max="5661" width="18.375" style="2" customWidth="1"/>
    <col min="5662" max="5665" width="23.375" style="2" customWidth="1"/>
    <col min="5666" max="5666" width="3.375" style="2" customWidth="1"/>
    <col min="5667" max="5667" width="10.875" style="2"/>
    <col min="5668" max="5676" width="12.125" style="2" customWidth="1"/>
    <col min="5677" max="5677" width="3.375" style="2" customWidth="1"/>
    <col min="5678" max="5678" width="23.375" style="2" customWidth="1"/>
    <col min="5679" max="5686" width="12.125" style="2" customWidth="1"/>
    <col min="5687" max="5687" width="3.375" style="2" customWidth="1"/>
    <col min="5688" max="5695" width="12.125" style="2" customWidth="1"/>
    <col min="5696" max="5696" width="10.875" style="2"/>
    <col min="5697" max="5698" width="12.125" style="2" customWidth="1"/>
    <col min="5699" max="5701" width="10.875" style="2"/>
    <col min="5702" max="5702" width="19.625" style="2" customWidth="1"/>
    <col min="5703" max="5727" width="10.875" style="2"/>
    <col min="5728" max="5728" width="19.625" style="2" customWidth="1"/>
    <col min="5729" max="5753" width="10.875" style="2"/>
    <col min="5754" max="5754" width="19.625" style="2" customWidth="1"/>
    <col min="5755" max="5765" width="10.875" style="2"/>
    <col min="5766" max="5766" width="7.125" style="2" customWidth="1"/>
    <col min="5767" max="5767" width="19.625" style="2" customWidth="1"/>
    <col min="5768" max="5888" width="10.875" style="2"/>
    <col min="5889" max="5889" width="13.375" style="2" customWidth="1"/>
    <col min="5890" max="5890" width="20.875" style="2" customWidth="1"/>
    <col min="5891" max="5891" width="13.375" style="2" customWidth="1"/>
    <col min="5892" max="5892" width="10.875" style="2"/>
    <col min="5893" max="5895" width="12.125" style="2" customWidth="1"/>
    <col min="5896" max="5896" width="14.625" style="2" customWidth="1"/>
    <col min="5897" max="5899" width="12.125" style="2" customWidth="1"/>
    <col min="5900" max="5911" width="13.375" style="2" customWidth="1"/>
    <col min="5912" max="5912" width="14.625" style="2" customWidth="1"/>
    <col min="5913" max="5915" width="13.375" style="2" customWidth="1"/>
    <col min="5916" max="5916" width="3.375" style="2" customWidth="1"/>
    <col min="5917" max="5917" width="18.375" style="2" customWidth="1"/>
    <col min="5918" max="5921" width="23.375" style="2" customWidth="1"/>
    <col min="5922" max="5922" width="3.375" style="2" customWidth="1"/>
    <col min="5923" max="5923" width="10.875" style="2"/>
    <col min="5924" max="5932" width="12.125" style="2" customWidth="1"/>
    <col min="5933" max="5933" width="3.375" style="2" customWidth="1"/>
    <col min="5934" max="5934" width="23.375" style="2" customWidth="1"/>
    <col min="5935" max="5942" width="12.125" style="2" customWidth="1"/>
    <col min="5943" max="5943" width="3.375" style="2" customWidth="1"/>
    <col min="5944" max="5951" width="12.125" style="2" customWidth="1"/>
    <col min="5952" max="5952" width="10.875" style="2"/>
    <col min="5953" max="5954" width="12.125" style="2" customWidth="1"/>
    <col min="5955" max="5957" width="10.875" style="2"/>
    <col min="5958" max="5958" width="19.625" style="2" customWidth="1"/>
    <col min="5959" max="5983" width="10.875" style="2"/>
    <col min="5984" max="5984" width="19.625" style="2" customWidth="1"/>
    <col min="5985" max="6009" width="10.875" style="2"/>
    <col min="6010" max="6010" width="19.625" style="2" customWidth="1"/>
    <col min="6011" max="6021" width="10.875" style="2"/>
    <col min="6022" max="6022" width="7.125" style="2" customWidth="1"/>
    <col min="6023" max="6023" width="19.625" style="2" customWidth="1"/>
    <col min="6024" max="6144" width="10.875" style="2"/>
    <col min="6145" max="6145" width="13.375" style="2" customWidth="1"/>
    <col min="6146" max="6146" width="20.875" style="2" customWidth="1"/>
    <col min="6147" max="6147" width="13.375" style="2" customWidth="1"/>
    <col min="6148" max="6148" width="10.875" style="2"/>
    <col min="6149" max="6151" width="12.125" style="2" customWidth="1"/>
    <col min="6152" max="6152" width="14.625" style="2" customWidth="1"/>
    <col min="6153" max="6155" width="12.125" style="2" customWidth="1"/>
    <col min="6156" max="6167" width="13.375" style="2" customWidth="1"/>
    <col min="6168" max="6168" width="14.625" style="2" customWidth="1"/>
    <col min="6169" max="6171" width="13.375" style="2" customWidth="1"/>
    <col min="6172" max="6172" width="3.375" style="2" customWidth="1"/>
    <col min="6173" max="6173" width="18.375" style="2" customWidth="1"/>
    <col min="6174" max="6177" width="23.375" style="2" customWidth="1"/>
    <col min="6178" max="6178" width="3.375" style="2" customWidth="1"/>
    <col min="6179" max="6179" width="10.875" style="2"/>
    <col min="6180" max="6188" width="12.125" style="2" customWidth="1"/>
    <col min="6189" max="6189" width="3.375" style="2" customWidth="1"/>
    <col min="6190" max="6190" width="23.375" style="2" customWidth="1"/>
    <col min="6191" max="6198" width="12.125" style="2" customWidth="1"/>
    <col min="6199" max="6199" width="3.375" style="2" customWidth="1"/>
    <col min="6200" max="6207" width="12.125" style="2" customWidth="1"/>
    <col min="6208" max="6208" width="10.875" style="2"/>
    <col min="6209" max="6210" width="12.125" style="2" customWidth="1"/>
    <col min="6211" max="6213" width="10.875" style="2"/>
    <col min="6214" max="6214" width="19.625" style="2" customWidth="1"/>
    <col min="6215" max="6239" width="10.875" style="2"/>
    <col min="6240" max="6240" width="19.625" style="2" customWidth="1"/>
    <col min="6241" max="6265" width="10.875" style="2"/>
    <col min="6266" max="6266" width="19.625" style="2" customWidth="1"/>
    <col min="6267" max="6277" width="10.875" style="2"/>
    <col min="6278" max="6278" width="7.125" style="2" customWidth="1"/>
    <col min="6279" max="6279" width="19.625" style="2" customWidth="1"/>
    <col min="6280" max="6400" width="10.875" style="2"/>
    <col min="6401" max="6401" width="13.375" style="2" customWidth="1"/>
    <col min="6402" max="6402" width="20.875" style="2" customWidth="1"/>
    <col min="6403" max="6403" width="13.375" style="2" customWidth="1"/>
    <col min="6404" max="6404" width="10.875" style="2"/>
    <col min="6405" max="6407" width="12.125" style="2" customWidth="1"/>
    <col min="6408" max="6408" width="14.625" style="2" customWidth="1"/>
    <col min="6409" max="6411" width="12.125" style="2" customWidth="1"/>
    <col min="6412" max="6423" width="13.375" style="2" customWidth="1"/>
    <col min="6424" max="6424" width="14.625" style="2" customWidth="1"/>
    <col min="6425" max="6427" width="13.375" style="2" customWidth="1"/>
    <col min="6428" max="6428" width="3.375" style="2" customWidth="1"/>
    <col min="6429" max="6429" width="18.375" style="2" customWidth="1"/>
    <col min="6430" max="6433" width="23.375" style="2" customWidth="1"/>
    <col min="6434" max="6434" width="3.375" style="2" customWidth="1"/>
    <col min="6435" max="6435" width="10.875" style="2"/>
    <col min="6436" max="6444" width="12.125" style="2" customWidth="1"/>
    <col min="6445" max="6445" width="3.375" style="2" customWidth="1"/>
    <col min="6446" max="6446" width="23.375" style="2" customWidth="1"/>
    <col min="6447" max="6454" width="12.125" style="2" customWidth="1"/>
    <col min="6455" max="6455" width="3.375" style="2" customWidth="1"/>
    <col min="6456" max="6463" width="12.125" style="2" customWidth="1"/>
    <col min="6464" max="6464" width="10.875" style="2"/>
    <col min="6465" max="6466" width="12.125" style="2" customWidth="1"/>
    <col min="6467" max="6469" width="10.875" style="2"/>
    <col min="6470" max="6470" width="19.625" style="2" customWidth="1"/>
    <col min="6471" max="6495" width="10.875" style="2"/>
    <col min="6496" max="6496" width="19.625" style="2" customWidth="1"/>
    <col min="6497" max="6521" width="10.875" style="2"/>
    <col min="6522" max="6522" width="19.625" style="2" customWidth="1"/>
    <col min="6523" max="6533" width="10.875" style="2"/>
    <col min="6534" max="6534" width="7.125" style="2" customWidth="1"/>
    <col min="6535" max="6535" width="19.625" style="2" customWidth="1"/>
    <col min="6536" max="6656" width="10.875" style="2"/>
    <col min="6657" max="6657" width="13.375" style="2" customWidth="1"/>
    <col min="6658" max="6658" width="20.875" style="2" customWidth="1"/>
    <col min="6659" max="6659" width="13.375" style="2" customWidth="1"/>
    <col min="6660" max="6660" width="10.875" style="2"/>
    <col min="6661" max="6663" width="12.125" style="2" customWidth="1"/>
    <col min="6664" max="6664" width="14.625" style="2" customWidth="1"/>
    <col min="6665" max="6667" width="12.125" style="2" customWidth="1"/>
    <col min="6668" max="6679" width="13.375" style="2" customWidth="1"/>
    <col min="6680" max="6680" width="14.625" style="2" customWidth="1"/>
    <col min="6681" max="6683" width="13.375" style="2" customWidth="1"/>
    <col min="6684" max="6684" width="3.375" style="2" customWidth="1"/>
    <col min="6685" max="6685" width="18.375" style="2" customWidth="1"/>
    <col min="6686" max="6689" width="23.375" style="2" customWidth="1"/>
    <col min="6690" max="6690" width="3.375" style="2" customWidth="1"/>
    <col min="6691" max="6691" width="10.875" style="2"/>
    <col min="6692" max="6700" width="12.125" style="2" customWidth="1"/>
    <col min="6701" max="6701" width="3.375" style="2" customWidth="1"/>
    <col min="6702" max="6702" width="23.375" style="2" customWidth="1"/>
    <col min="6703" max="6710" width="12.125" style="2" customWidth="1"/>
    <col min="6711" max="6711" width="3.375" style="2" customWidth="1"/>
    <col min="6712" max="6719" width="12.125" style="2" customWidth="1"/>
    <col min="6720" max="6720" width="10.875" style="2"/>
    <col min="6721" max="6722" width="12.125" style="2" customWidth="1"/>
    <col min="6723" max="6725" width="10.875" style="2"/>
    <col min="6726" max="6726" width="19.625" style="2" customWidth="1"/>
    <col min="6727" max="6751" width="10.875" style="2"/>
    <col min="6752" max="6752" width="19.625" style="2" customWidth="1"/>
    <col min="6753" max="6777" width="10.875" style="2"/>
    <col min="6778" max="6778" width="19.625" style="2" customWidth="1"/>
    <col min="6779" max="6789" width="10.875" style="2"/>
    <col min="6790" max="6790" width="7.125" style="2" customWidth="1"/>
    <col min="6791" max="6791" width="19.625" style="2" customWidth="1"/>
    <col min="6792" max="6912" width="10.875" style="2"/>
    <col min="6913" max="6913" width="13.375" style="2" customWidth="1"/>
    <col min="6914" max="6914" width="20.875" style="2" customWidth="1"/>
    <col min="6915" max="6915" width="13.375" style="2" customWidth="1"/>
    <col min="6916" max="6916" width="10.875" style="2"/>
    <col min="6917" max="6919" width="12.125" style="2" customWidth="1"/>
    <col min="6920" max="6920" width="14.625" style="2" customWidth="1"/>
    <col min="6921" max="6923" width="12.125" style="2" customWidth="1"/>
    <col min="6924" max="6935" width="13.375" style="2" customWidth="1"/>
    <col min="6936" max="6936" width="14.625" style="2" customWidth="1"/>
    <col min="6937" max="6939" width="13.375" style="2" customWidth="1"/>
    <col min="6940" max="6940" width="3.375" style="2" customWidth="1"/>
    <col min="6941" max="6941" width="18.375" style="2" customWidth="1"/>
    <col min="6942" max="6945" width="23.375" style="2" customWidth="1"/>
    <col min="6946" max="6946" width="3.375" style="2" customWidth="1"/>
    <col min="6947" max="6947" width="10.875" style="2"/>
    <col min="6948" max="6956" width="12.125" style="2" customWidth="1"/>
    <col min="6957" max="6957" width="3.375" style="2" customWidth="1"/>
    <col min="6958" max="6958" width="23.375" style="2" customWidth="1"/>
    <col min="6959" max="6966" width="12.125" style="2" customWidth="1"/>
    <col min="6967" max="6967" width="3.375" style="2" customWidth="1"/>
    <col min="6968" max="6975" width="12.125" style="2" customWidth="1"/>
    <col min="6976" max="6976" width="10.875" style="2"/>
    <col min="6977" max="6978" width="12.125" style="2" customWidth="1"/>
    <col min="6979" max="6981" width="10.875" style="2"/>
    <col min="6982" max="6982" width="19.625" style="2" customWidth="1"/>
    <col min="6983" max="7007" width="10.875" style="2"/>
    <col min="7008" max="7008" width="19.625" style="2" customWidth="1"/>
    <col min="7009" max="7033" width="10.875" style="2"/>
    <col min="7034" max="7034" width="19.625" style="2" customWidth="1"/>
    <col min="7035" max="7045" width="10.875" style="2"/>
    <col min="7046" max="7046" width="7.125" style="2" customWidth="1"/>
    <col min="7047" max="7047" width="19.625" style="2" customWidth="1"/>
    <col min="7048" max="7168" width="10.875" style="2"/>
    <col min="7169" max="7169" width="13.375" style="2" customWidth="1"/>
    <col min="7170" max="7170" width="20.875" style="2" customWidth="1"/>
    <col min="7171" max="7171" width="13.375" style="2" customWidth="1"/>
    <col min="7172" max="7172" width="10.875" style="2"/>
    <col min="7173" max="7175" width="12.125" style="2" customWidth="1"/>
    <col min="7176" max="7176" width="14.625" style="2" customWidth="1"/>
    <col min="7177" max="7179" width="12.125" style="2" customWidth="1"/>
    <col min="7180" max="7191" width="13.375" style="2" customWidth="1"/>
    <col min="7192" max="7192" width="14.625" style="2" customWidth="1"/>
    <col min="7193" max="7195" width="13.375" style="2" customWidth="1"/>
    <col min="7196" max="7196" width="3.375" style="2" customWidth="1"/>
    <col min="7197" max="7197" width="18.375" style="2" customWidth="1"/>
    <col min="7198" max="7201" width="23.375" style="2" customWidth="1"/>
    <col min="7202" max="7202" width="3.375" style="2" customWidth="1"/>
    <col min="7203" max="7203" width="10.875" style="2"/>
    <col min="7204" max="7212" width="12.125" style="2" customWidth="1"/>
    <col min="7213" max="7213" width="3.375" style="2" customWidth="1"/>
    <col min="7214" max="7214" width="23.375" style="2" customWidth="1"/>
    <col min="7215" max="7222" width="12.125" style="2" customWidth="1"/>
    <col min="7223" max="7223" width="3.375" style="2" customWidth="1"/>
    <col min="7224" max="7231" width="12.125" style="2" customWidth="1"/>
    <col min="7232" max="7232" width="10.875" style="2"/>
    <col min="7233" max="7234" width="12.125" style="2" customWidth="1"/>
    <col min="7235" max="7237" width="10.875" style="2"/>
    <col min="7238" max="7238" width="19.625" style="2" customWidth="1"/>
    <col min="7239" max="7263" width="10.875" style="2"/>
    <col min="7264" max="7264" width="19.625" style="2" customWidth="1"/>
    <col min="7265" max="7289" width="10.875" style="2"/>
    <col min="7290" max="7290" width="19.625" style="2" customWidth="1"/>
    <col min="7291" max="7301" width="10.875" style="2"/>
    <col min="7302" max="7302" width="7.125" style="2" customWidth="1"/>
    <col min="7303" max="7303" width="19.625" style="2" customWidth="1"/>
    <col min="7304" max="7424" width="10.875" style="2"/>
    <col min="7425" max="7425" width="13.375" style="2" customWidth="1"/>
    <col min="7426" max="7426" width="20.875" style="2" customWidth="1"/>
    <col min="7427" max="7427" width="13.375" style="2" customWidth="1"/>
    <col min="7428" max="7428" width="10.875" style="2"/>
    <col min="7429" max="7431" width="12.125" style="2" customWidth="1"/>
    <col min="7432" max="7432" width="14.625" style="2" customWidth="1"/>
    <col min="7433" max="7435" width="12.125" style="2" customWidth="1"/>
    <col min="7436" max="7447" width="13.375" style="2" customWidth="1"/>
    <col min="7448" max="7448" width="14.625" style="2" customWidth="1"/>
    <col min="7449" max="7451" width="13.375" style="2" customWidth="1"/>
    <col min="7452" max="7452" width="3.375" style="2" customWidth="1"/>
    <col min="7453" max="7453" width="18.375" style="2" customWidth="1"/>
    <col min="7454" max="7457" width="23.375" style="2" customWidth="1"/>
    <col min="7458" max="7458" width="3.375" style="2" customWidth="1"/>
    <col min="7459" max="7459" width="10.875" style="2"/>
    <col min="7460" max="7468" width="12.125" style="2" customWidth="1"/>
    <col min="7469" max="7469" width="3.375" style="2" customWidth="1"/>
    <col min="7470" max="7470" width="23.375" style="2" customWidth="1"/>
    <col min="7471" max="7478" width="12.125" style="2" customWidth="1"/>
    <col min="7479" max="7479" width="3.375" style="2" customWidth="1"/>
    <col min="7480" max="7487" width="12.125" style="2" customWidth="1"/>
    <col min="7488" max="7488" width="10.875" style="2"/>
    <col min="7489" max="7490" width="12.125" style="2" customWidth="1"/>
    <col min="7491" max="7493" width="10.875" style="2"/>
    <col min="7494" max="7494" width="19.625" style="2" customWidth="1"/>
    <col min="7495" max="7519" width="10.875" style="2"/>
    <col min="7520" max="7520" width="19.625" style="2" customWidth="1"/>
    <col min="7521" max="7545" width="10.875" style="2"/>
    <col min="7546" max="7546" width="19.625" style="2" customWidth="1"/>
    <col min="7547" max="7557" width="10.875" style="2"/>
    <col min="7558" max="7558" width="7.125" style="2" customWidth="1"/>
    <col min="7559" max="7559" width="19.625" style="2" customWidth="1"/>
    <col min="7560" max="7680" width="10.875" style="2"/>
    <col min="7681" max="7681" width="13.375" style="2" customWidth="1"/>
    <col min="7682" max="7682" width="20.875" style="2" customWidth="1"/>
    <col min="7683" max="7683" width="13.375" style="2" customWidth="1"/>
    <col min="7684" max="7684" width="10.875" style="2"/>
    <col min="7685" max="7687" width="12.125" style="2" customWidth="1"/>
    <col min="7688" max="7688" width="14.625" style="2" customWidth="1"/>
    <col min="7689" max="7691" width="12.125" style="2" customWidth="1"/>
    <col min="7692" max="7703" width="13.375" style="2" customWidth="1"/>
    <col min="7704" max="7704" width="14.625" style="2" customWidth="1"/>
    <col min="7705" max="7707" width="13.375" style="2" customWidth="1"/>
    <col min="7708" max="7708" width="3.375" style="2" customWidth="1"/>
    <col min="7709" max="7709" width="18.375" style="2" customWidth="1"/>
    <col min="7710" max="7713" width="23.375" style="2" customWidth="1"/>
    <col min="7714" max="7714" width="3.375" style="2" customWidth="1"/>
    <col min="7715" max="7715" width="10.875" style="2"/>
    <col min="7716" max="7724" width="12.125" style="2" customWidth="1"/>
    <col min="7725" max="7725" width="3.375" style="2" customWidth="1"/>
    <col min="7726" max="7726" width="23.375" style="2" customWidth="1"/>
    <col min="7727" max="7734" width="12.125" style="2" customWidth="1"/>
    <col min="7735" max="7735" width="3.375" style="2" customWidth="1"/>
    <col min="7736" max="7743" width="12.125" style="2" customWidth="1"/>
    <col min="7744" max="7744" width="10.875" style="2"/>
    <col min="7745" max="7746" width="12.125" style="2" customWidth="1"/>
    <col min="7747" max="7749" width="10.875" style="2"/>
    <col min="7750" max="7750" width="19.625" style="2" customWidth="1"/>
    <col min="7751" max="7775" width="10.875" style="2"/>
    <col min="7776" max="7776" width="19.625" style="2" customWidth="1"/>
    <col min="7777" max="7801" width="10.875" style="2"/>
    <col min="7802" max="7802" width="19.625" style="2" customWidth="1"/>
    <col min="7803" max="7813" width="10.875" style="2"/>
    <col min="7814" max="7814" width="7.125" style="2" customWidth="1"/>
    <col min="7815" max="7815" width="19.625" style="2" customWidth="1"/>
    <col min="7816" max="7936" width="10.875" style="2"/>
    <col min="7937" max="7937" width="13.375" style="2" customWidth="1"/>
    <col min="7938" max="7938" width="20.875" style="2" customWidth="1"/>
    <col min="7939" max="7939" width="13.375" style="2" customWidth="1"/>
    <col min="7940" max="7940" width="10.875" style="2"/>
    <col min="7941" max="7943" width="12.125" style="2" customWidth="1"/>
    <col min="7944" max="7944" width="14.625" style="2" customWidth="1"/>
    <col min="7945" max="7947" width="12.125" style="2" customWidth="1"/>
    <col min="7948" max="7959" width="13.375" style="2" customWidth="1"/>
    <col min="7960" max="7960" width="14.625" style="2" customWidth="1"/>
    <col min="7961" max="7963" width="13.375" style="2" customWidth="1"/>
    <col min="7964" max="7964" width="3.375" style="2" customWidth="1"/>
    <col min="7965" max="7965" width="18.375" style="2" customWidth="1"/>
    <col min="7966" max="7969" width="23.375" style="2" customWidth="1"/>
    <col min="7970" max="7970" width="3.375" style="2" customWidth="1"/>
    <col min="7971" max="7971" width="10.875" style="2"/>
    <col min="7972" max="7980" width="12.125" style="2" customWidth="1"/>
    <col min="7981" max="7981" width="3.375" style="2" customWidth="1"/>
    <col min="7982" max="7982" width="23.375" style="2" customWidth="1"/>
    <col min="7983" max="7990" width="12.125" style="2" customWidth="1"/>
    <col min="7991" max="7991" width="3.375" style="2" customWidth="1"/>
    <col min="7992" max="7999" width="12.125" style="2" customWidth="1"/>
    <col min="8000" max="8000" width="10.875" style="2"/>
    <col min="8001" max="8002" width="12.125" style="2" customWidth="1"/>
    <col min="8003" max="8005" width="10.875" style="2"/>
    <col min="8006" max="8006" width="19.625" style="2" customWidth="1"/>
    <col min="8007" max="8031" width="10.875" style="2"/>
    <col min="8032" max="8032" width="19.625" style="2" customWidth="1"/>
    <col min="8033" max="8057" width="10.875" style="2"/>
    <col min="8058" max="8058" width="19.625" style="2" customWidth="1"/>
    <col min="8059" max="8069" width="10.875" style="2"/>
    <col min="8070" max="8070" width="7.125" style="2" customWidth="1"/>
    <col min="8071" max="8071" width="19.625" style="2" customWidth="1"/>
    <col min="8072" max="8192" width="10.875" style="2"/>
    <col min="8193" max="8193" width="13.375" style="2" customWidth="1"/>
    <col min="8194" max="8194" width="20.875" style="2" customWidth="1"/>
    <col min="8195" max="8195" width="13.375" style="2" customWidth="1"/>
    <col min="8196" max="8196" width="10.875" style="2"/>
    <col min="8197" max="8199" width="12.125" style="2" customWidth="1"/>
    <col min="8200" max="8200" width="14.625" style="2" customWidth="1"/>
    <col min="8201" max="8203" width="12.125" style="2" customWidth="1"/>
    <col min="8204" max="8215" width="13.375" style="2" customWidth="1"/>
    <col min="8216" max="8216" width="14.625" style="2" customWidth="1"/>
    <col min="8217" max="8219" width="13.375" style="2" customWidth="1"/>
    <col min="8220" max="8220" width="3.375" style="2" customWidth="1"/>
    <col min="8221" max="8221" width="18.375" style="2" customWidth="1"/>
    <col min="8222" max="8225" width="23.375" style="2" customWidth="1"/>
    <col min="8226" max="8226" width="3.375" style="2" customWidth="1"/>
    <col min="8227" max="8227" width="10.875" style="2"/>
    <col min="8228" max="8236" width="12.125" style="2" customWidth="1"/>
    <col min="8237" max="8237" width="3.375" style="2" customWidth="1"/>
    <col min="8238" max="8238" width="23.375" style="2" customWidth="1"/>
    <col min="8239" max="8246" width="12.125" style="2" customWidth="1"/>
    <col min="8247" max="8247" width="3.375" style="2" customWidth="1"/>
    <col min="8248" max="8255" width="12.125" style="2" customWidth="1"/>
    <col min="8256" max="8256" width="10.875" style="2"/>
    <col min="8257" max="8258" width="12.125" style="2" customWidth="1"/>
    <col min="8259" max="8261" width="10.875" style="2"/>
    <col min="8262" max="8262" width="19.625" style="2" customWidth="1"/>
    <col min="8263" max="8287" width="10.875" style="2"/>
    <col min="8288" max="8288" width="19.625" style="2" customWidth="1"/>
    <col min="8289" max="8313" width="10.875" style="2"/>
    <col min="8314" max="8314" width="19.625" style="2" customWidth="1"/>
    <col min="8315" max="8325" width="10.875" style="2"/>
    <col min="8326" max="8326" width="7.125" style="2" customWidth="1"/>
    <col min="8327" max="8327" width="19.625" style="2" customWidth="1"/>
    <col min="8328" max="8448" width="10.875" style="2"/>
    <col min="8449" max="8449" width="13.375" style="2" customWidth="1"/>
    <col min="8450" max="8450" width="20.875" style="2" customWidth="1"/>
    <col min="8451" max="8451" width="13.375" style="2" customWidth="1"/>
    <col min="8452" max="8452" width="10.875" style="2"/>
    <col min="8453" max="8455" width="12.125" style="2" customWidth="1"/>
    <col min="8456" max="8456" width="14.625" style="2" customWidth="1"/>
    <col min="8457" max="8459" width="12.125" style="2" customWidth="1"/>
    <col min="8460" max="8471" width="13.375" style="2" customWidth="1"/>
    <col min="8472" max="8472" width="14.625" style="2" customWidth="1"/>
    <col min="8473" max="8475" width="13.375" style="2" customWidth="1"/>
    <col min="8476" max="8476" width="3.375" style="2" customWidth="1"/>
    <col min="8477" max="8477" width="18.375" style="2" customWidth="1"/>
    <col min="8478" max="8481" width="23.375" style="2" customWidth="1"/>
    <col min="8482" max="8482" width="3.375" style="2" customWidth="1"/>
    <col min="8483" max="8483" width="10.875" style="2"/>
    <col min="8484" max="8492" width="12.125" style="2" customWidth="1"/>
    <col min="8493" max="8493" width="3.375" style="2" customWidth="1"/>
    <col min="8494" max="8494" width="23.375" style="2" customWidth="1"/>
    <col min="8495" max="8502" width="12.125" style="2" customWidth="1"/>
    <col min="8503" max="8503" width="3.375" style="2" customWidth="1"/>
    <col min="8504" max="8511" width="12.125" style="2" customWidth="1"/>
    <col min="8512" max="8512" width="10.875" style="2"/>
    <col min="8513" max="8514" width="12.125" style="2" customWidth="1"/>
    <col min="8515" max="8517" width="10.875" style="2"/>
    <col min="8518" max="8518" width="19.625" style="2" customWidth="1"/>
    <col min="8519" max="8543" width="10.875" style="2"/>
    <col min="8544" max="8544" width="19.625" style="2" customWidth="1"/>
    <col min="8545" max="8569" width="10.875" style="2"/>
    <col min="8570" max="8570" width="19.625" style="2" customWidth="1"/>
    <col min="8571" max="8581" width="10.875" style="2"/>
    <col min="8582" max="8582" width="7.125" style="2" customWidth="1"/>
    <col min="8583" max="8583" width="19.625" style="2" customWidth="1"/>
    <col min="8584" max="8704" width="10.875" style="2"/>
    <col min="8705" max="8705" width="13.375" style="2" customWidth="1"/>
    <col min="8706" max="8706" width="20.875" style="2" customWidth="1"/>
    <col min="8707" max="8707" width="13.375" style="2" customWidth="1"/>
    <col min="8708" max="8708" width="10.875" style="2"/>
    <col min="8709" max="8711" width="12.125" style="2" customWidth="1"/>
    <col min="8712" max="8712" width="14.625" style="2" customWidth="1"/>
    <col min="8713" max="8715" width="12.125" style="2" customWidth="1"/>
    <col min="8716" max="8727" width="13.375" style="2" customWidth="1"/>
    <col min="8728" max="8728" width="14.625" style="2" customWidth="1"/>
    <col min="8729" max="8731" width="13.375" style="2" customWidth="1"/>
    <col min="8732" max="8732" width="3.375" style="2" customWidth="1"/>
    <col min="8733" max="8733" width="18.375" style="2" customWidth="1"/>
    <col min="8734" max="8737" width="23.375" style="2" customWidth="1"/>
    <col min="8738" max="8738" width="3.375" style="2" customWidth="1"/>
    <col min="8739" max="8739" width="10.875" style="2"/>
    <col min="8740" max="8748" width="12.125" style="2" customWidth="1"/>
    <col min="8749" max="8749" width="3.375" style="2" customWidth="1"/>
    <col min="8750" max="8750" width="23.375" style="2" customWidth="1"/>
    <col min="8751" max="8758" width="12.125" style="2" customWidth="1"/>
    <col min="8759" max="8759" width="3.375" style="2" customWidth="1"/>
    <col min="8760" max="8767" width="12.125" style="2" customWidth="1"/>
    <col min="8768" max="8768" width="10.875" style="2"/>
    <col min="8769" max="8770" width="12.125" style="2" customWidth="1"/>
    <col min="8771" max="8773" width="10.875" style="2"/>
    <col min="8774" max="8774" width="19.625" style="2" customWidth="1"/>
    <col min="8775" max="8799" width="10.875" style="2"/>
    <col min="8800" max="8800" width="19.625" style="2" customWidth="1"/>
    <col min="8801" max="8825" width="10.875" style="2"/>
    <col min="8826" max="8826" width="19.625" style="2" customWidth="1"/>
    <col min="8827" max="8837" width="10.875" style="2"/>
    <col min="8838" max="8838" width="7.125" style="2" customWidth="1"/>
    <col min="8839" max="8839" width="19.625" style="2" customWidth="1"/>
    <col min="8840" max="8960" width="10.875" style="2"/>
    <col min="8961" max="8961" width="13.375" style="2" customWidth="1"/>
    <col min="8962" max="8962" width="20.875" style="2" customWidth="1"/>
    <col min="8963" max="8963" width="13.375" style="2" customWidth="1"/>
    <col min="8964" max="8964" width="10.875" style="2"/>
    <col min="8965" max="8967" width="12.125" style="2" customWidth="1"/>
    <col min="8968" max="8968" width="14.625" style="2" customWidth="1"/>
    <col min="8969" max="8971" width="12.125" style="2" customWidth="1"/>
    <col min="8972" max="8983" width="13.375" style="2" customWidth="1"/>
    <col min="8984" max="8984" width="14.625" style="2" customWidth="1"/>
    <col min="8985" max="8987" width="13.375" style="2" customWidth="1"/>
    <col min="8988" max="8988" width="3.375" style="2" customWidth="1"/>
    <col min="8989" max="8989" width="18.375" style="2" customWidth="1"/>
    <col min="8990" max="8993" width="23.375" style="2" customWidth="1"/>
    <col min="8994" max="8994" width="3.375" style="2" customWidth="1"/>
    <col min="8995" max="8995" width="10.875" style="2"/>
    <col min="8996" max="9004" width="12.125" style="2" customWidth="1"/>
    <col min="9005" max="9005" width="3.375" style="2" customWidth="1"/>
    <col min="9006" max="9006" width="23.375" style="2" customWidth="1"/>
    <col min="9007" max="9014" width="12.125" style="2" customWidth="1"/>
    <col min="9015" max="9015" width="3.375" style="2" customWidth="1"/>
    <col min="9016" max="9023" width="12.125" style="2" customWidth="1"/>
    <col min="9024" max="9024" width="10.875" style="2"/>
    <col min="9025" max="9026" width="12.125" style="2" customWidth="1"/>
    <col min="9027" max="9029" width="10.875" style="2"/>
    <col min="9030" max="9030" width="19.625" style="2" customWidth="1"/>
    <col min="9031" max="9055" width="10.875" style="2"/>
    <col min="9056" max="9056" width="19.625" style="2" customWidth="1"/>
    <col min="9057" max="9081" width="10.875" style="2"/>
    <col min="9082" max="9082" width="19.625" style="2" customWidth="1"/>
    <col min="9083" max="9093" width="10.875" style="2"/>
    <col min="9094" max="9094" width="7.125" style="2" customWidth="1"/>
    <col min="9095" max="9095" width="19.625" style="2" customWidth="1"/>
    <col min="9096" max="9216" width="10.875" style="2"/>
    <col min="9217" max="9217" width="13.375" style="2" customWidth="1"/>
    <col min="9218" max="9218" width="20.875" style="2" customWidth="1"/>
    <col min="9219" max="9219" width="13.375" style="2" customWidth="1"/>
    <col min="9220" max="9220" width="10.875" style="2"/>
    <col min="9221" max="9223" width="12.125" style="2" customWidth="1"/>
    <col min="9224" max="9224" width="14.625" style="2" customWidth="1"/>
    <col min="9225" max="9227" width="12.125" style="2" customWidth="1"/>
    <col min="9228" max="9239" width="13.375" style="2" customWidth="1"/>
    <col min="9240" max="9240" width="14.625" style="2" customWidth="1"/>
    <col min="9241" max="9243" width="13.375" style="2" customWidth="1"/>
    <col min="9244" max="9244" width="3.375" style="2" customWidth="1"/>
    <col min="9245" max="9245" width="18.375" style="2" customWidth="1"/>
    <col min="9246" max="9249" width="23.375" style="2" customWidth="1"/>
    <col min="9250" max="9250" width="3.375" style="2" customWidth="1"/>
    <col min="9251" max="9251" width="10.875" style="2"/>
    <col min="9252" max="9260" width="12.125" style="2" customWidth="1"/>
    <col min="9261" max="9261" width="3.375" style="2" customWidth="1"/>
    <col min="9262" max="9262" width="23.375" style="2" customWidth="1"/>
    <col min="9263" max="9270" width="12.125" style="2" customWidth="1"/>
    <col min="9271" max="9271" width="3.375" style="2" customWidth="1"/>
    <col min="9272" max="9279" width="12.125" style="2" customWidth="1"/>
    <col min="9280" max="9280" width="10.875" style="2"/>
    <col min="9281" max="9282" width="12.125" style="2" customWidth="1"/>
    <col min="9283" max="9285" width="10.875" style="2"/>
    <col min="9286" max="9286" width="19.625" style="2" customWidth="1"/>
    <col min="9287" max="9311" width="10.875" style="2"/>
    <col min="9312" max="9312" width="19.625" style="2" customWidth="1"/>
    <col min="9313" max="9337" width="10.875" style="2"/>
    <col min="9338" max="9338" width="19.625" style="2" customWidth="1"/>
    <col min="9339" max="9349" width="10.875" style="2"/>
    <col min="9350" max="9350" width="7.125" style="2" customWidth="1"/>
    <col min="9351" max="9351" width="19.625" style="2" customWidth="1"/>
    <col min="9352" max="9472" width="10.875" style="2"/>
    <col min="9473" max="9473" width="13.375" style="2" customWidth="1"/>
    <col min="9474" max="9474" width="20.875" style="2" customWidth="1"/>
    <col min="9475" max="9475" width="13.375" style="2" customWidth="1"/>
    <col min="9476" max="9476" width="10.875" style="2"/>
    <col min="9477" max="9479" width="12.125" style="2" customWidth="1"/>
    <col min="9480" max="9480" width="14.625" style="2" customWidth="1"/>
    <col min="9481" max="9483" width="12.125" style="2" customWidth="1"/>
    <col min="9484" max="9495" width="13.375" style="2" customWidth="1"/>
    <col min="9496" max="9496" width="14.625" style="2" customWidth="1"/>
    <col min="9497" max="9499" width="13.375" style="2" customWidth="1"/>
    <col min="9500" max="9500" width="3.375" style="2" customWidth="1"/>
    <col min="9501" max="9501" width="18.375" style="2" customWidth="1"/>
    <col min="9502" max="9505" width="23.375" style="2" customWidth="1"/>
    <col min="9506" max="9506" width="3.375" style="2" customWidth="1"/>
    <col min="9507" max="9507" width="10.875" style="2"/>
    <col min="9508" max="9516" width="12.125" style="2" customWidth="1"/>
    <col min="9517" max="9517" width="3.375" style="2" customWidth="1"/>
    <col min="9518" max="9518" width="23.375" style="2" customWidth="1"/>
    <col min="9519" max="9526" width="12.125" style="2" customWidth="1"/>
    <col min="9527" max="9527" width="3.375" style="2" customWidth="1"/>
    <col min="9528" max="9535" width="12.125" style="2" customWidth="1"/>
    <col min="9536" max="9536" width="10.875" style="2"/>
    <col min="9537" max="9538" width="12.125" style="2" customWidth="1"/>
    <col min="9539" max="9541" width="10.875" style="2"/>
    <col min="9542" max="9542" width="19.625" style="2" customWidth="1"/>
    <col min="9543" max="9567" width="10.875" style="2"/>
    <col min="9568" max="9568" width="19.625" style="2" customWidth="1"/>
    <col min="9569" max="9593" width="10.875" style="2"/>
    <col min="9594" max="9594" width="19.625" style="2" customWidth="1"/>
    <col min="9595" max="9605" width="10.875" style="2"/>
    <col min="9606" max="9606" width="7.125" style="2" customWidth="1"/>
    <col min="9607" max="9607" width="19.625" style="2" customWidth="1"/>
    <col min="9608" max="9728" width="10.875" style="2"/>
    <col min="9729" max="9729" width="13.375" style="2" customWidth="1"/>
    <col min="9730" max="9730" width="20.875" style="2" customWidth="1"/>
    <col min="9731" max="9731" width="13.375" style="2" customWidth="1"/>
    <col min="9732" max="9732" width="10.875" style="2"/>
    <col min="9733" max="9735" width="12.125" style="2" customWidth="1"/>
    <col min="9736" max="9736" width="14.625" style="2" customWidth="1"/>
    <col min="9737" max="9739" width="12.125" style="2" customWidth="1"/>
    <col min="9740" max="9751" width="13.375" style="2" customWidth="1"/>
    <col min="9752" max="9752" width="14.625" style="2" customWidth="1"/>
    <col min="9753" max="9755" width="13.375" style="2" customWidth="1"/>
    <col min="9756" max="9756" width="3.375" style="2" customWidth="1"/>
    <col min="9757" max="9757" width="18.375" style="2" customWidth="1"/>
    <col min="9758" max="9761" width="23.375" style="2" customWidth="1"/>
    <col min="9762" max="9762" width="3.375" style="2" customWidth="1"/>
    <col min="9763" max="9763" width="10.875" style="2"/>
    <col min="9764" max="9772" width="12.125" style="2" customWidth="1"/>
    <col min="9773" max="9773" width="3.375" style="2" customWidth="1"/>
    <col min="9774" max="9774" width="23.375" style="2" customWidth="1"/>
    <col min="9775" max="9782" width="12.125" style="2" customWidth="1"/>
    <col min="9783" max="9783" width="3.375" style="2" customWidth="1"/>
    <col min="9784" max="9791" width="12.125" style="2" customWidth="1"/>
    <col min="9792" max="9792" width="10.875" style="2"/>
    <col min="9793" max="9794" width="12.125" style="2" customWidth="1"/>
    <col min="9795" max="9797" width="10.875" style="2"/>
    <col min="9798" max="9798" width="19.625" style="2" customWidth="1"/>
    <col min="9799" max="9823" width="10.875" style="2"/>
    <col min="9824" max="9824" width="19.625" style="2" customWidth="1"/>
    <col min="9825" max="9849" width="10.875" style="2"/>
    <col min="9850" max="9850" width="19.625" style="2" customWidth="1"/>
    <col min="9851" max="9861" width="10.875" style="2"/>
    <col min="9862" max="9862" width="7.125" style="2" customWidth="1"/>
    <col min="9863" max="9863" width="19.625" style="2" customWidth="1"/>
    <col min="9864" max="9984" width="10.875" style="2"/>
    <col min="9985" max="9985" width="13.375" style="2" customWidth="1"/>
    <col min="9986" max="9986" width="20.875" style="2" customWidth="1"/>
    <col min="9987" max="9987" width="13.375" style="2" customWidth="1"/>
    <col min="9988" max="9988" width="10.875" style="2"/>
    <col min="9989" max="9991" width="12.125" style="2" customWidth="1"/>
    <col min="9992" max="9992" width="14.625" style="2" customWidth="1"/>
    <col min="9993" max="9995" width="12.125" style="2" customWidth="1"/>
    <col min="9996" max="10007" width="13.375" style="2" customWidth="1"/>
    <col min="10008" max="10008" width="14.625" style="2" customWidth="1"/>
    <col min="10009" max="10011" width="13.375" style="2" customWidth="1"/>
    <col min="10012" max="10012" width="3.375" style="2" customWidth="1"/>
    <col min="10013" max="10013" width="18.375" style="2" customWidth="1"/>
    <col min="10014" max="10017" width="23.375" style="2" customWidth="1"/>
    <col min="10018" max="10018" width="3.375" style="2" customWidth="1"/>
    <col min="10019" max="10019" width="10.875" style="2"/>
    <col min="10020" max="10028" width="12.125" style="2" customWidth="1"/>
    <col min="10029" max="10029" width="3.375" style="2" customWidth="1"/>
    <col min="10030" max="10030" width="23.375" style="2" customWidth="1"/>
    <col min="10031" max="10038" width="12.125" style="2" customWidth="1"/>
    <col min="10039" max="10039" width="3.375" style="2" customWidth="1"/>
    <col min="10040" max="10047" width="12.125" style="2" customWidth="1"/>
    <col min="10048" max="10048" width="10.875" style="2"/>
    <col min="10049" max="10050" width="12.125" style="2" customWidth="1"/>
    <col min="10051" max="10053" width="10.875" style="2"/>
    <col min="10054" max="10054" width="19.625" style="2" customWidth="1"/>
    <col min="10055" max="10079" width="10.875" style="2"/>
    <col min="10080" max="10080" width="19.625" style="2" customWidth="1"/>
    <col min="10081" max="10105" width="10.875" style="2"/>
    <col min="10106" max="10106" width="19.625" style="2" customWidth="1"/>
    <col min="10107" max="10117" width="10.875" style="2"/>
    <col min="10118" max="10118" width="7.125" style="2" customWidth="1"/>
    <col min="10119" max="10119" width="19.625" style="2" customWidth="1"/>
    <col min="10120" max="10240" width="10.875" style="2"/>
    <col min="10241" max="10241" width="13.375" style="2" customWidth="1"/>
    <col min="10242" max="10242" width="20.875" style="2" customWidth="1"/>
    <col min="10243" max="10243" width="13.375" style="2" customWidth="1"/>
    <col min="10244" max="10244" width="10.875" style="2"/>
    <col min="10245" max="10247" width="12.125" style="2" customWidth="1"/>
    <col min="10248" max="10248" width="14.625" style="2" customWidth="1"/>
    <col min="10249" max="10251" width="12.125" style="2" customWidth="1"/>
    <col min="10252" max="10263" width="13.375" style="2" customWidth="1"/>
    <col min="10264" max="10264" width="14.625" style="2" customWidth="1"/>
    <col min="10265" max="10267" width="13.375" style="2" customWidth="1"/>
    <col min="10268" max="10268" width="3.375" style="2" customWidth="1"/>
    <col min="10269" max="10269" width="18.375" style="2" customWidth="1"/>
    <col min="10270" max="10273" width="23.375" style="2" customWidth="1"/>
    <col min="10274" max="10274" width="3.375" style="2" customWidth="1"/>
    <col min="10275" max="10275" width="10.875" style="2"/>
    <col min="10276" max="10284" width="12.125" style="2" customWidth="1"/>
    <col min="10285" max="10285" width="3.375" style="2" customWidth="1"/>
    <col min="10286" max="10286" width="23.375" style="2" customWidth="1"/>
    <col min="10287" max="10294" width="12.125" style="2" customWidth="1"/>
    <col min="10295" max="10295" width="3.375" style="2" customWidth="1"/>
    <col min="10296" max="10303" width="12.125" style="2" customWidth="1"/>
    <col min="10304" max="10304" width="10.875" style="2"/>
    <col min="10305" max="10306" width="12.125" style="2" customWidth="1"/>
    <col min="10307" max="10309" width="10.875" style="2"/>
    <col min="10310" max="10310" width="19.625" style="2" customWidth="1"/>
    <col min="10311" max="10335" width="10.875" style="2"/>
    <col min="10336" max="10336" width="19.625" style="2" customWidth="1"/>
    <col min="10337" max="10361" width="10.875" style="2"/>
    <col min="10362" max="10362" width="19.625" style="2" customWidth="1"/>
    <col min="10363" max="10373" width="10.875" style="2"/>
    <col min="10374" max="10374" width="7.125" style="2" customWidth="1"/>
    <col min="10375" max="10375" width="19.625" style="2" customWidth="1"/>
    <col min="10376" max="10496" width="10.875" style="2"/>
    <col min="10497" max="10497" width="13.375" style="2" customWidth="1"/>
    <col min="10498" max="10498" width="20.875" style="2" customWidth="1"/>
    <col min="10499" max="10499" width="13.375" style="2" customWidth="1"/>
    <col min="10500" max="10500" width="10.875" style="2"/>
    <col min="10501" max="10503" width="12.125" style="2" customWidth="1"/>
    <col min="10504" max="10504" width="14.625" style="2" customWidth="1"/>
    <col min="10505" max="10507" width="12.125" style="2" customWidth="1"/>
    <col min="10508" max="10519" width="13.375" style="2" customWidth="1"/>
    <col min="10520" max="10520" width="14.625" style="2" customWidth="1"/>
    <col min="10521" max="10523" width="13.375" style="2" customWidth="1"/>
    <col min="10524" max="10524" width="3.375" style="2" customWidth="1"/>
    <col min="10525" max="10525" width="18.375" style="2" customWidth="1"/>
    <col min="10526" max="10529" width="23.375" style="2" customWidth="1"/>
    <col min="10530" max="10530" width="3.375" style="2" customWidth="1"/>
    <col min="10531" max="10531" width="10.875" style="2"/>
    <col min="10532" max="10540" width="12.125" style="2" customWidth="1"/>
    <col min="10541" max="10541" width="3.375" style="2" customWidth="1"/>
    <col min="10542" max="10542" width="23.375" style="2" customWidth="1"/>
    <col min="10543" max="10550" width="12.125" style="2" customWidth="1"/>
    <col min="10551" max="10551" width="3.375" style="2" customWidth="1"/>
    <col min="10552" max="10559" width="12.125" style="2" customWidth="1"/>
    <col min="10560" max="10560" width="10.875" style="2"/>
    <col min="10561" max="10562" width="12.125" style="2" customWidth="1"/>
    <col min="10563" max="10565" width="10.875" style="2"/>
    <col min="10566" max="10566" width="19.625" style="2" customWidth="1"/>
    <col min="10567" max="10591" width="10.875" style="2"/>
    <col min="10592" max="10592" width="19.625" style="2" customWidth="1"/>
    <col min="10593" max="10617" width="10.875" style="2"/>
    <col min="10618" max="10618" width="19.625" style="2" customWidth="1"/>
    <col min="10619" max="10629" width="10.875" style="2"/>
    <col min="10630" max="10630" width="7.125" style="2" customWidth="1"/>
    <col min="10631" max="10631" width="19.625" style="2" customWidth="1"/>
    <col min="10632" max="10752" width="10.875" style="2"/>
    <col min="10753" max="10753" width="13.375" style="2" customWidth="1"/>
    <col min="10754" max="10754" width="20.875" style="2" customWidth="1"/>
    <col min="10755" max="10755" width="13.375" style="2" customWidth="1"/>
    <col min="10756" max="10756" width="10.875" style="2"/>
    <col min="10757" max="10759" width="12.125" style="2" customWidth="1"/>
    <col min="10760" max="10760" width="14.625" style="2" customWidth="1"/>
    <col min="10761" max="10763" width="12.125" style="2" customWidth="1"/>
    <col min="10764" max="10775" width="13.375" style="2" customWidth="1"/>
    <col min="10776" max="10776" width="14.625" style="2" customWidth="1"/>
    <col min="10777" max="10779" width="13.375" style="2" customWidth="1"/>
    <col min="10780" max="10780" width="3.375" style="2" customWidth="1"/>
    <col min="10781" max="10781" width="18.375" style="2" customWidth="1"/>
    <col min="10782" max="10785" width="23.375" style="2" customWidth="1"/>
    <col min="10786" max="10786" width="3.375" style="2" customWidth="1"/>
    <col min="10787" max="10787" width="10.875" style="2"/>
    <col min="10788" max="10796" width="12.125" style="2" customWidth="1"/>
    <col min="10797" max="10797" width="3.375" style="2" customWidth="1"/>
    <col min="10798" max="10798" width="23.375" style="2" customWidth="1"/>
    <col min="10799" max="10806" width="12.125" style="2" customWidth="1"/>
    <col min="10807" max="10807" width="3.375" style="2" customWidth="1"/>
    <col min="10808" max="10815" width="12.125" style="2" customWidth="1"/>
    <col min="10816" max="10816" width="10.875" style="2"/>
    <col min="10817" max="10818" width="12.125" style="2" customWidth="1"/>
    <col min="10819" max="10821" width="10.875" style="2"/>
    <col min="10822" max="10822" width="19.625" style="2" customWidth="1"/>
    <col min="10823" max="10847" width="10.875" style="2"/>
    <col min="10848" max="10848" width="19.625" style="2" customWidth="1"/>
    <col min="10849" max="10873" width="10.875" style="2"/>
    <col min="10874" max="10874" width="19.625" style="2" customWidth="1"/>
    <col min="10875" max="10885" width="10.875" style="2"/>
    <col min="10886" max="10886" width="7.125" style="2" customWidth="1"/>
    <col min="10887" max="10887" width="19.625" style="2" customWidth="1"/>
    <col min="10888" max="11008" width="10.875" style="2"/>
    <col min="11009" max="11009" width="13.375" style="2" customWidth="1"/>
    <col min="11010" max="11010" width="20.875" style="2" customWidth="1"/>
    <col min="11011" max="11011" width="13.375" style="2" customWidth="1"/>
    <col min="11012" max="11012" width="10.875" style="2"/>
    <col min="11013" max="11015" width="12.125" style="2" customWidth="1"/>
    <col min="11016" max="11016" width="14.625" style="2" customWidth="1"/>
    <col min="11017" max="11019" width="12.125" style="2" customWidth="1"/>
    <col min="11020" max="11031" width="13.375" style="2" customWidth="1"/>
    <col min="11032" max="11032" width="14.625" style="2" customWidth="1"/>
    <col min="11033" max="11035" width="13.375" style="2" customWidth="1"/>
    <col min="11036" max="11036" width="3.375" style="2" customWidth="1"/>
    <col min="11037" max="11037" width="18.375" style="2" customWidth="1"/>
    <col min="11038" max="11041" width="23.375" style="2" customWidth="1"/>
    <col min="11042" max="11042" width="3.375" style="2" customWidth="1"/>
    <col min="11043" max="11043" width="10.875" style="2"/>
    <col min="11044" max="11052" width="12.125" style="2" customWidth="1"/>
    <col min="11053" max="11053" width="3.375" style="2" customWidth="1"/>
    <col min="11054" max="11054" width="23.375" style="2" customWidth="1"/>
    <col min="11055" max="11062" width="12.125" style="2" customWidth="1"/>
    <col min="11063" max="11063" width="3.375" style="2" customWidth="1"/>
    <col min="11064" max="11071" width="12.125" style="2" customWidth="1"/>
    <col min="11072" max="11072" width="10.875" style="2"/>
    <col min="11073" max="11074" width="12.125" style="2" customWidth="1"/>
    <col min="11075" max="11077" width="10.875" style="2"/>
    <col min="11078" max="11078" width="19.625" style="2" customWidth="1"/>
    <col min="11079" max="11103" width="10.875" style="2"/>
    <col min="11104" max="11104" width="19.625" style="2" customWidth="1"/>
    <col min="11105" max="11129" width="10.875" style="2"/>
    <col min="11130" max="11130" width="19.625" style="2" customWidth="1"/>
    <col min="11131" max="11141" width="10.875" style="2"/>
    <col min="11142" max="11142" width="7.125" style="2" customWidth="1"/>
    <col min="11143" max="11143" width="19.625" style="2" customWidth="1"/>
    <col min="11144" max="11264" width="10.875" style="2"/>
    <col min="11265" max="11265" width="13.375" style="2" customWidth="1"/>
    <col min="11266" max="11266" width="20.875" style="2" customWidth="1"/>
    <col min="11267" max="11267" width="13.375" style="2" customWidth="1"/>
    <col min="11268" max="11268" width="10.875" style="2"/>
    <col min="11269" max="11271" width="12.125" style="2" customWidth="1"/>
    <col min="11272" max="11272" width="14.625" style="2" customWidth="1"/>
    <col min="11273" max="11275" width="12.125" style="2" customWidth="1"/>
    <col min="11276" max="11287" width="13.375" style="2" customWidth="1"/>
    <col min="11288" max="11288" width="14.625" style="2" customWidth="1"/>
    <col min="11289" max="11291" width="13.375" style="2" customWidth="1"/>
    <col min="11292" max="11292" width="3.375" style="2" customWidth="1"/>
    <col min="11293" max="11293" width="18.375" style="2" customWidth="1"/>
    <col min="11294" max="11297" width="23.375" style="2" customWidth="1"/>
    <col min="11298" max="11298" width="3.375" style="2" customWidth="1"/>
    <col min="11299" max="11299" width="10.875" style="2"/>
    <col min="11300" max="11308" width="12.125" style="2" customWidth="1"/>
    <col min="11309" max="11309" width="3.375" style="2" customWidth="1"/>
    <col min="11310" max="11310" width="23.375" style="2" customWidth="1"/>
    <col min="11311" max="11318" width="12.125" style="2" customWidth="1"/>
    <col min="11319" max="11319" width="3.375" style="2" customWidth="1"/>
    <col min="11320" max="11327" width="12.125" style="2" customWidth="1"/>
    <col min="11328" max="11328" width="10.875" style="2"/>
    <col min="11329" max="11330" width="12.125" style="2" customWidth="1"/>
    <col min="11331" max="11333" width="10.875" style="2"/>
    <col min="11334" max="11334" width="19.625" style="2" customWidth="1"/>
    <col min="11335" max="11359" width="10.875" style="2"/>
    <col min="11360" max="11360" width="19.625" style="2" customWidth="1"/>
    <col min="11361" max="11385" width="10.875" style="2"/>
    <col min="11386" max="11386" width="19.625" style="2" customWidth="1"/>
    <col min="11387" max="11397" width="10.875" style="2"/>
    <col min="11398" max="11398" width="7.125" style="2" customWidth="1"/>
    <col min="11399" max="11399" width="19.625" style="2" customWidth="1"/>
    <col min="11400" max="11520" width="10.875" style="2"/>
    <col min="11521" max="11521" width="13.375" style="2" customWidth="1"/>
    <col min="11522" max="11522" width="20.875" style="2" customWidth="1"/>
    <col min="11523" max="11523" width="13.375" style="2" customWidth="1"/>
    <col min="11524" max="11524" width="10.875" style="2"/>
    <col min="11525" max="11527" width="12.125" style="2" customWidth="1"/>
    <col min="11528" max="11528" width="14.625" style="2" customWidth="1"/>
    <col min="11529" max="11531" width="12.125" style="2" customWidth="1"/>
    <col min="11532" max="11543" width="13.375" style="2" customWidth="1"/>
    <col min="11544" max="11544" width="14.625" style="2" customWidth="1"/>
    <col min="11545" max="11547" width="13.375" style="2" customWidth="1"/>
    <col min="11548" max="11548" width="3.375" style="2" customWidth="1"/>
    <col min="11549" max="11549" width="18.375" style="2" customWidth="1"/>
    <col min="11550" max="11553" width="23.375" style="2" customWidth="1"/>
    <col min="11554" max="11554" width="3.375" style="2" customWidth="1"/>
    <col min="11555" max="11555" width="10.875" style="2"/>
    <col min="11556" max="11564" width="12.125" style="2" customWidth="1"/>
    <col min="11565" max="11565" width="3.375" style="2" customWidth="1"/>
    <col min="11566" max="11566" width="23.375" style="2" customWidth="1"/>
    <col min="11567" max="11574" width="12.125" style="2" customWidth="1"/>
    <col min="11575" max="11575" width="3.375" style="2" customWidth="1"/>
    <col min="11576" max="11583" width="12.125" style="2" customWidth="1"/>
    <col min="11584" max="11584" width="10.875" style="2"/>
    <col min="11585" max="11586" width="12.125" style="2" customWidth="1"/>
    <col min="11587" max="11589" width="10.875" style="2"/>
    <col min="11590" max="11590" width="19.625" style="2" customWidth="1"/>
    <col min="11591" max="11615" width="10.875" style="2"/>
    <col min="11616" max="11616" width="19.625" style="2" customWidth="1"/>
    <col min="11617" max="11641" width="10.875" style="2"/>
    <col min="11642" max="11642" width="19.625" style="2" customWidth="1"/>
    <col min="11643" max="11653" width="10.875" style="2"/>
    <col min="11654" max="11654" width="7.125" style="2" customWidth="1"/>
    <col min="11655" max="11655" width="19.625" style="2" customWidth="1"/>
    <col min="11656" max="11776" width="10.875" style="2"/>
    <col min="11777" max="11777" width="13.375" style="2" customWidth="1"/>
    <col min="11778" max="11778" width="20.875" style="2" customWidth="1"/>
    <col min="11779" max="11779" width="13.375" style="2" customWidth="1"/>
    <col min="11780" max="11780" width="10.875" style="2"/>
    <col min="11781" max="11783" width="12.125" style="2" customWidth="1"/>
    <col min="11784" max="11784" width="14.625" style="2" customWidth="1"/>
    <col min="11785" max="11787" width="12.125" style="2" customWidth="1"/>
    <col min="11788" max="11799" width="13.375" style="2" customWidth="1"/>
    <col min="11800" max="11800" width="14.625" style="2" customWidth="1"/>
    <col min="11801" max="11803" width="13.375" style="2" customWidth="1"/>
    <col min="11804" max="11804" width="3.375" style="2" customWidth="1"/>
    <col min="11805" max="11805" width="18.375" style="2" customWidth="1"/>
    <col min="11806" max="11809" width="23.375" style="2" customWidth="1"/>
    <col min="11810" max="11810" width="3.375" style="2" customWidth="1"/>
    <col min="11811" max="11811" width="10.875" style="2"/>
    <col min="11812" max="11820" width="12.125" style="2" customWidth="1"/>
    <col min="11821" max="11821" width="3.375" style="2" customWidth="1"/>
    <col min="11822" max="11822" width="23.375" style="2" customWidth="1"/>
    <col min="11823" max="11830" width="12.125" style="2" customWidth="1"/>
    <col min="11831" max="11831" width="3.375" style="2" customWidth="1"/>
    <col min="11832" max="11839" width="12.125" style="2" customWidth="1"/>
    <col min="11840" max="11840" width="10.875" style="2"/>
    <col min="11841" max="11842" width="12.125" style="2" customWidth="1"/>
    <col min="11843" max="11845" width="10.875" style="2"/>
    <col min="11846" max="11846" width="19.625" style="2" customWidth="1"/>
    <col min="11847" max="11871" width="10.875" style="2"/>
    <col min="11872" max="11872" width="19.625" style="2" customWidth="1"/>
    <col min="11873" max="11897" width="10.875" style="2"/>
    <col min="11898" max="11898" width="19.625" style="2" customWidth="1"/>
    <col min="11899" max="11909" width="10.875" style="2"/>
    <col min="11910" max="11910" width="7.125" style="2" customWidth="1"/>
    <col min="11911" max="11911" width="19.625" style="2" customWidth="1"/>
    <col min="11912" max="12032" width="10.875" style="2"/>
    <col min="12033" max="12033" width="13.375" style="2" customWidth="1"/>
    <col min="12034" max="12034" width="20.875" style="2" customWidth="1"/>
    <col min="12035" max="12035" width="13.375" style="2" customWidth="1"/>
    <col min="12036" max="12036" width="10.875" style="2"/>
    <col min="12037" max="12039" width="12.125" style="2" customWidth="1"/>
    <col min="12040" max="12040" width="14.625" style="2" customWidth="1"/>
    <col min="12041" max="12043" width="12.125" style="2" customWidth="1"/>
    <col min="12044" max="12055" width="13.375" style="2" customWidth="1"/>
    <col min="12056" max="12056" width="14.625" style="2" customWidth="1"/>
    <col min="12057" max="12059" width="13.375" style="2" customWidth="1"/>
    <col min="12060" max="12060" width="3.375" style="2" customWidth="1"/>
    <col min="12061" max="12061" width="18.375" style="2" customWidth="1"/>
    <col min="12062" max="12065" width="23.375" style="2" customWidth="1"/>
    <col min="12066" max="12066" width="3.375" style="2" customWidth="1"/>
    <col min="12067" max="12067" width="10.875" style="2"/>
    <col min="12068" max="12076" width="12.125" style="2" customWidth="1"/>
    <col min="12077" max="12077" width="3.375" style="2" customWidth="1"/>
    <col min="12078" max="12078" width="23.375" style="2" customWidth="1"/>
    <col min="12079" max="12086" width="12.125" style="2" customWidth="1"/>
    <col min="12087" max="12087" width="3.375" style="2" customWidth="1"/>
    <col min="12088" max="12095" width="12.125" style="2" customWidth="1"/>
    <col min="12096" max="12096" width="10.875" style="2"/>
    <col min="12097" max="12098" width="12.125" style="2" customWidth="1"/>
    <col min="12099" max="12101" width="10.875" style="2"/>
    <col min="12102" max="12102" width="19.625" style="2" customWidth="1"/>
    <col min="12103" max="12127" width="10.875" style="2"/>
    <col min="12128" max="12128" width="19.625" style="2" customWidth="1"/>
    <col min="12129" max="12153" width="10.875" style="2"/>
    <col min="12154" max="12154" width="19.625" style="2" customWidth="1"/>
    <col min="12155" max="12165" width="10.875" style="2"/>
    <col min="12166" max="12166" width="7.125" style="2" customWidth="1"/>
    <col min="12167" max="12167" width="19.625" style="2" customWidth="1"/>
    <col min="12168" max="12288" width="10.875" style="2"/>
    <col min="12289" max="12289" width="13.375" style="2" customWidth="1"/>
    <col min="12290" max="12290" width="20.875" style="2" customWidth="1"/>
    <col min="12291" max="12291" width="13.375" style="2" customWidth="1"/>
    <col min="12292" max="12292" width="10.875" style="2"/>
    <col min="12293" max="12295" width="12.125" style="2" customWidth="1"/>
    <col min="12296" max="12296" width="14.625" style="2" customWidth="1"/>
    <col min="12297" max="12299" width="12.125" style="2" customWidth="1"/>
    <col min="12300" max="12311" width="13.375" style="2" customWidth="1"/>
    <col min="12312" max="12312" width="14.625" style="2" customWidth="1"/>
    <col min="12313" max="12315" width="13.375" style="2" customWidth="1"/>
    <col min="12316" max="12316" width="3.375" style="2" customWidth="1"/>
    <col min="12317" max="12317" width="18.375" style="2" customWidth="1"/>
    <col min="12318" max="12321" width="23.375" style="2" customWidth="1"/>
    <col min="12322" max="12322" width="3.375" style="2" customWidth="1"/>
    <col min="12323" max="12323" width="10.875" style="2"/>
    <col min="12324" max="12332" width="12.125" style="2" customWidth="1"/>
    <col min="12333" max="12333" width="3.375" style="2" customWidth="1"/>
    <col min="12334" max="12334" width="23.375" style="2" customWidth="1"/>
    <col min="12335" max="12342" width="12.125" style="2" customWidth="1"/>
    <col min="12343" max="12343" width="3.375" style="2" customWidth="1"/>
    <col min="12344" max="12351" width="12.125" style="2" customWidth="1"/>
    <col min="12352" max="12352" width="10.875" style="2"/>
    <col min="12353" max="12354" width="12.125" style="2" customWidth="1"/>
    <col min="12355" max="12357" width="10.875" style="2"/>
    <col min="12358" max="12358" width="19.625" style="2" customWidth="1"/>
    <col min="12359" max="12383" width="10.875" style="2"/>
    <col min="12384" max="12384" width="19.625" style="2" customWidth="1"/>
    <col min="12385" max="12409" width="10.875" style="2"/>
    <col min="12410" max="12410" width="19.625" style="2" customWidth="1"/>
    <col min="12411" max="12421" width="10.875" style="2"/>
    <col min="12422" max="12422" width="7.125" style="2" customWidth="1"/>
    <col min="12423" max="12423" width="19.625" style="2" customWidth="1"/>
    <col min="12424" max="12544" width="10.875" style="2"/>
    <col min="12545" max="12545" width="13.375" style="2" customWidth="1"/>
    <col min="12546" max="12546" width="20.875" style="2" customWidth="1"/>
    <col min="12547" max="12547" width="13.375" style="2" customWidth="1"/>
    <col min="12548" max="12548" width="10.875" style="2"/>
    <col min="12549" max="12551" width="12.125" style="2" customWidth="1"/>
    <col min="12552" max="12552" width="14.625" style="2" customWidth="1"/>
    <col min="12553" max="12555" width="12.125" style="2" customWidth="1"/>
    <col min="12556" max="12567" width="13.375" style="2" customWidth="1"/>
    <col min="12568" max="12568" width="14.625" style="2" customWidth="1"/>
    <col min="12569" max="12571" width="13.375" style="2" customWidth="1"/>
    <col min="12572" max="12572" width="3.375" style="2" customWidth="1"/>
    <col min="12573" max="12573" width="18.375" style="2" customWidth="1"/>
    <col min="12574" max="12577" width="23.375" style="2" customWidth="1"/>
    <col min="12578" max="12578" width="3.375" style="2" customWidth="1"/>
    <col min="12579" max="12579" width="10.875" style="2"/>
    <col min="12580" max="12588" width="12.125" style="2" customWidth="1"/>
    <col min="12589" max="12589" width="3.375" style="2" customWidth="1"/>
    <col min="12590" max="12590" width="23.375" style="2" customWidth="1"/>
    <col min="12591" max="12598" width="12.125" style="2" customWidth="1"/>
    <col min="12599" max="12599" width="3.375" style="2" customWidth="1"/>
    <col min="12600" max="12607" width="12.125" style="2" customWidth="1"/>
    <col min="12608" max="12608" width="10.875" style="2"/>
    <col min="12609" max="12610" width="12.125" style="2" customWidth="1"/>
    <col min="12611" max="12613" width="10.875" style="2"/>
    <col min="12614" max="12614" width="19.625" style="2" customWidth="1"/>
    <col min="12615" max="12639" width="10.875" style="2"/>
    <col min="12640" max="12640" width="19.625" style="2" customWidth="1"/>
    <col min="12641" max="12665" width="10.875" style="2"/>
    <col min="12666" max="12666" width="19.625" style="2" customWidth="1"/>
    <col min="12667" max="12677" width="10.875" style="2"/>
    <col min="12678" max="12678" width="7.125" style="2" customWidth="1"/>
    <col min="12679" max="12679" width="19.625" style="2" customWidth="1"/>
    <col min="12680" max="12800" width="10.875" style="2"/>
    <col min="12801" max="12801" width="13.375" style="2" customWidth="1"/>
    <col min="12802" max="12802" width="20.875" style="2" customWidth="1"/>
    <col min="12803" max="12803" width="13.375" style="2" customWidth="1"/>
    <col min="12804" max="12804" width="10.875" style="2"/>
    <col min="12805" max="12807" width="12.125" style="2" customWidth="1"/>
    <col min="12808" max="12808" width="14.625" style="2" customWidth="1"/>
    <col min="12809" max="12811" width="12.125" style="2" customWidth="1"/>
    <col min="12812" max="12823" width="13.375" style="2" customWidth="1"/>
    <col min="12824" max="12824" width="14.625" style="2" customWidth="1"/>
    <col min="12825" max="12827" width="13.375" style="2" customWidth="1"/>
    <col min="12828" max="12828" width="3.375" style="2" customWidth="1"/>
    <col min="12829" max="12829" width="18.375" style="2" customWidth="1"/>
    <col min="12830" max="12833" width="23.375" style="2" customWidth="1"/>
    <col min="12834" max="12834" width="3.375" style="2" customWidth="1"/>
    <col min="12835" max="12835" width="10.875" style="2"/>
    <col min="12836" max="12844" width="12.125" style="2" customWidth="1"/>
    <col min="12845" max="12845" width="3.375" style="2" customWidth="1"/>
    <col min="12846" max="12846" width="23.375" style="2" customWidth="1"/>
    <col min="12847" max="12854" width="12.125" style="2" customWidth="1"/>
    <col min="12855" max="12855" width="3.375" style="2" customWidth="1"/>
    <col min="12856" max="12863" width="12.125" style="2" customWidth="1"/>
    <col min="12864" max="12864" width="10.875" style="2"/>
    <col min="12865" max="12866" width="12.125" style="2" customWidth="1"/>
    <col min="12867" max="12869" width="10.875" style="2"/>
    <col min="12870" max="12870" width="19.625" style="2" customWidth="1"/>
    <col min="12871" max="12895" width="10.875" style="2"/>
    <col min="12896" max="12896" width="19.625" style="2" customWidth="1"/>
    <col min="12897" max="12921" width="10.875" style="2"/>
    <col min="12922" max="12922" width="19.625" style="2" customWidth="1"/>
    <col min="12923" max="12933" width="10.875" style="2"/>
    <col min="12934" max="12934" width="7.125" style="2" customWidth="1"/>
    <col min="12935" max="12935" width="19.625" style="2" customWidth="1"/>
    <col min="12936" max="13056" width="10.875" style="2"/>
    <col min="13057" max="13057" width="13.375" style="2" customWidth="1"/>
    <col min="13058" max="13058" width="20.875" style="2" customWidth="1"/>
    <col min="13059" max="13059" width="13.375" style="2" customWidth="1"/>
    <col min="13060" max="13060" width="10.875" style="2"/>
    <col min="13061" max="13063" width="12.125" style="2" customWidth="1"/>
    <col min="13064" max="13064" width="14.625" style="2" customWidth="1"/>
    <col min="13065" max="13067" width="12.125" style="2" customWidth="1"/>
    <col min="13068" max="13079" width="13.375" style="2" customWidth="1"/>
    <col min="13080" max="13080" width="14.625" style="2" customWidth="1"/>
    <col min="13081" max="13083" width="13.375" style="2" customWidth="1"/>
    <col min="13084" max="13084" width="3.375" style="2" customWidth="1"/>
    <col min="13085" max="13085" width="18.375" style="2" customWidth="1"/>
    <col min="13086" max="13089" width="23.375" style="2" customWidth="1"/>
    <col min="13090" max="13090" width="3.375" style="2" customWidth="1"/>
    <col min="13091" max="13091" width="10.875" style="2"/>
    <col min="13092" max="13100" width="12.125" style="2" customWidth="1"/>
    <col min="13101" max="13101" width="3.375" style="2" customWidth="1"/>
    <col min="13102" max="13102" width="23.375" style="2" customWidth="1"/>
    <col min="13103" max="13110" width="12.125" style="2" customWidth="1"/>
    <col min="13111" max="13111" width="3.375" style="2" customWidth="1"/>
    <col min="13112" max="13119" width="12.125" style="2" customWidth="1"/>
    <col min="13120" max="13120" width="10.875" style="2"/>
    <col min="13121" max="13122" width="12.125" style="2" customWidth="1"/>
    <col min="13123" max="13125" width="10.875" style="2"/>
    <col min="13126" max="13126" width="19.625" style="2" customWidth="1"/>
    <col min="13127" max="13151" width="10.875" style="2"/>
    <col min="13152" max="13152" width="19.625" style="2" customWidth="1"/>
    <col min="13153" max="13177" width="10.875" style="2"/>
    <col min="13178" max="13178" width="19.625" style="2" customWidth="1"/>
    <col min="13179" max="13189" width="10.875" style="2"/>
    <col min="13190" max="13190" width="7.125" style="2" customWidth="1"/>
    <col min="13191" max="13191" width="19.625" style="2" customWidth="1"/>
    <col min="13192" max="13312" width="10.875" style="2"/>
    <col min="13313" max="13313" width="13.375" style="2" customWidth="1"/>
    <col min="13314" max="13314" width="20.875" style="2" customWidth="1"/>
    <col min="13315" max="13315" width="13.375" style="2" customWidth="1"/>
    <col min="13316" max="13316" width="10.875" style="2"/>
    <col min="13317" max="13319" width="12.125" style="2" customWidth="1"/>
    <col min="13320" max="13320" width="14.625" style="2" customWidth="1"/>
    <col min="13321" max="13323" width="12.125" style="2" customWidth="1"/>
    <col min="13324" max="13335" width="13.375" style="2" customWidth="1"/>
    <col min="13336" max="13336" width="14.625" style="2" customWidth="1"/>
    <col min="13337" max="13339" width="13.375" style="2" customWidth="1"/>
    <col min="13340" max="13340" width="3.375" style="2" customWidth="1"/>
    <col min="13341" max="13341" width="18.375" style="2" customWidth="1"/>
    <col min="13342" max="13345" width="23.375" style="2" customWidth="1"/>
    <col min="13346" max="13346" width="3.375" style="2" customWidth="1"/>
    <col min="13347" max="13347" width="10.875" style="2"/>
    <col min="13348" max="13356" width="12.125" style="2" customWidth="1"/>
    <col min="13357" max="13357" width="3.375" style="2" customWidth="1"/>
    <col min="13358" max="13358" width="23.375" style="2" customWidth="1"/>
    <col min="13359" max="13366" width="12.125" style="2" customWidth="1"/>
    <col min="13367" max="13367" width="3.375" style="2" customWidth="1"/>
    <col min="13368" max="13375" width="12.125" style="2" customWidth="1"/>
    <col min="13376" max="13376" width="10.875" style="2"/>
    <col min="13377" max="13378" width="12.125" style="2" customWidth="1"/>
    <col min="13379" max="13381" width="10.875" style="2"/>
    <col min="13382" max="13382" width="19.625" style="2" customWidth="1"/>
    <col min="13383" max="13407" width="10.875" style="2"/>
    <col min="13408" max="13408" width="19.625" style="2" customWidth="1"/>
    <col min="13409" max="13433" width="10.875" style="2"/>
    <col min="13434" max="13434" width="19.625" style="2" customWidth="1"/>
    <col min="13435" max="13445" width="10.875" style="2"/>
    <col min="13446" max="13446" width="7.125" style="2" customWidth="1"/>
    <col min="13447" max="13447" width="19.625" style="2" customWidth="1"/>
    <col min="13448" max="13568" width="10.875" style="2"/>
    <col min="13569" max="13569" width="13.375" style="2" customWidth="1"/>
    <col min="13570" max="13570" width="20.875" style="2" customWidth="1"/>
    <col min="13571" max="13571" width="13.375" style="2" customWidth="1"/>
    <col min="13572" max="13572" width="10.875" style="2"/>
    <col min="13573" max="13575" width="12.125" style="2" customWidth="1"/>
    <col min="13576" max="13576" width="14.625" style="2" customWidth="1"/>
    <col min="13577" max="13579" width="12.125" style="2" customWidth="1"/>
    <col min="13580" max="13591" width="13.375" style="2" customWidth="1"/>
    <col min="13592" max="13592" width="14.625" style="2" customWidth="1"/>
    <col min="13593" max="13595" width="13.375" style="2" customWidth="1"/>
    <col min="13596" max="13596" width="3.375" style="2" customWidth="1"/>
    <col min="13597" max="13597" width="18.375" style="2" customWidth="1"/>
    <col min="13598" max="13601" width="23.375" style="2" customWidth="1"/>
    <col min="13602" max="13602" width="3.375" style="2" customWidth="1"/>
    <col min="13603" max="13603" width="10.875" style="2"/>
    <col min="13604" max="13612" width="12.125" style="2" customWidth="1"/>
    <col min="13613" max="13613" width="3.375" style="2" customWidth="1"/>
    <col min="13614" max="13614" width="23.375" style="2" customWidth="1"/>
    <col min="13615" max="13622" width="12.125" style="2" customWidth="1"/>
    <col min="13623" max="13623" width="3.375" style="2" customWidth="1"/>
    <col min="13624" max="13631" width="12.125" style="2" customWidth="1"/>
    <col min="13632" max="13632" width="10.875" style="2"/>
    <col min="13633" max="13634" width="12.125" style="2" customWidth="1"/>
    <col min="13635" max="13637" width="10.875" style="2"/>
    <col min="13638" max="13638" width="19.625" style="2" customWidth="1"/>
    <col min="13639" max="13663" width="10.875" style="2"/>
    <col min="13664" max="13664" width="19.625" style="2" customWidth="1"/>
    <col min="13665" max="13689" width="10.875" style="2"/>
    <col min="13690" max="13690" width="19.625" style="2" customWidth="1"/>
    <col min="13691" max="13701" width="10.875" style="2"/>
    <col min="13702" max="13702" width="7.125" style="2" customWidth="1"/>
    <col min="13703" max="13703" width="19.625" style="2" customWidth="1"/>
    <col min="13704" max="13824" width="10.875" style="2"/>
    <col min="13825" max="13825" width="13.375" style="2" customWidth="1"/>
    <col min="13826" max="13826" width="20.875" style="2" customWidth="1"/>
    <col min="13827" max="13827" width="13.375" style="2" customWidth="1"/>
    <col min="13828" max="13828" width="10.875" style="2"/>
    <col min="13829" max="13831" width="12.125" style="2" customWidth="1"/>
    <col min="13832" max="13832" width="14.625" style="2" customWidth="1"/>
    <col min="13833" max="13835" width="12.125" style="2" customWidth="1"/>
    <col min="13836" max="13847" width="13.375" style="2" customWidth="1"/>
    <col min="13848" max="13848" width="14.625" style="2" customWidth="1"/>
    <col min="13849" max="13851" width="13.375" style="2" customWidth="1"/>
    <col min="13852" max="13852" width="3.375" style="2" customWidth="1"/>
    <col min="13853" max="13853" width="18.375" style="2" customWidth="1"/>
    <col min="13854" max="13857" width="23.375" style="2" customWidth="1"/>
    <col min="13858" max="13858" width="3.375" style="2" customWidth="1"/>
    <col min="13859" max="13859" width="10.875" style="2"/>
    <col min="13860" max="13868" width="12.125" style="2" customWidth="1"/>
    <col min="13869" max="13869" width="3.375" style="2" customWidth="1"/>
    <col min="13870" max="13870" width="23.375" style="2" customWidth="1"/>
    <col min="13871" max="13878" width="12.125" style="2" customWidth="1"/>
    <col min="13879" max="13879" width="3.375" style="2" customWidth="1"/>
    <col min="13880" max="13887" width="12.125" style="2" customWidth="1"/>
    <col min="13888" max="13888" width="10.875" style="2"/>
    <col min="13889" max="13890" width="12.125" style="2" customWidth="1"/>
    <col min="13891" max="13893" width="10.875" style="2"/>
    <col min="13894" max="13894" width="19.625" style="2" customWidth="1"/>
    <col min="13895" max="13919" width="10.875" style="2"/>
    <col min="13920" max="13920" width="19.625" style="2" customWidth="1"/>
    <col min="13921" max="13945" width="10.875" style="2"/>
    <col min="13946" max="13946" width="19.625" style="2" customWidth="1"/>
    <col min="13947" max="13957" width="10.875" style="2"/>
    <col min="13958" max="13958" width="7.125" style="2" customWidth="1"/>
    <col min="13959" max="13959" width="19.625" style="2" customWidth="1"/>
    <col min="13960" max="14080" width="10.875" style="2"/>
    <col min="14081" max="14081" width="13.375" style="2" customWidth="1"/>
    <col min="14082" max="14082" width="20.875" style="2" customWidth="1"/>
    <col min="14083" max="14083" width="13.375" style="2" customWidth="1"/>
    <col min="14084" max="14084" width="10.875" style="2"/>
    <col min="14085" max="14087" width="12.125" style="2" customWidth="1"/>
    <col min="14088" max="14088" width="14.625" style="2" customWidth="1"/>
    <col min="14089" max="14091" width="12.125" style="2" customWidth="1"/>
    <col min="14092" max="14103" width="13.375" style="2" customWidth="1"/>
    <col min="14104" max="14104" width="14.625" style="2" customWidth="1"/>
    <col min="14105" max="14107" width="13.375" style="2" customWidth="1"/>
    <col min="14108" max="14108" width="3.375" style="2" customWidth="1"/>
    <col min="14109" max="14109" width="18.375" style="2" customWidth="1"/>
    <col min="14110" max="14113" width="23.375" style="2" customWidth="1"/>
    <col min="14114" max="14114" width="3.375" style="2" customWidth="1"/>
    <col min="14115" max="14115" width="10.875" style="2"/>
    <col min="14116" max="14124" width="12.125" style="2" customWidth="1"/>
    <col min="14125" max="14125" width="3.375" style="2" customWidth="1"/>
    <col min="14126" max="14126" width="23.375" style="2" customWidth="1"/>
    <col min="14127" max="14134" width="12.125" style="2" customWidth="1"/>
    <col min="14135" max="14135" width="3.375" style="2" customWidth="1"/>
    <col min="14136" max="14143" width="12.125" style="2" customWidth="1"/>
    <col min="14144" max="14144" width="10.875" style="2"/>
    <col min="14145" max="14146" width="12.125" style="2" customWidth="1"/>
    <col min="14147" max="14149" width="10.875" style="2"/>
    <col min="14150" max="14150" width="19.625" style="2" customWidth="1"/>
    <col min="14151" max="14175" width="10.875" style="2"/>
    <col min="14176" max="14176" width="19.625" style="2" customWidth="1"/>
    <col min="14177" max="14201" width="10.875" style="2"/>
    <col min="14202" max="14202" width="19.625" style="2" customWidth="1"/>
    <col min="14203" max="14213" width="10.875" style="2"/>
    <col min="14214" max="14214" width="7.125" style="2" customWidth="1"/>
    <col min="14215" max="14215" width="19.625" style="2" customWidth="1"/>
    <col min="14216" max="14336" width="10.875" style="2"/>
    <col min="14337" max="14337" width="13.375" style="2" customWidth="1"/>
    <col min="14338" max="14338" width="20.875" style="2" customWidth="1"/>
    <col min="14339" max="14339" width="13.375" style="2" customWidth="1"/>
    <col min="14340" max="14340" width="10.875" style="2"/>
    <col min="14341" max="14343" width="12.125" style="2" customWidth="1"/>
    <col min="14344" max="14344" width="14.625" style="2" customWidth="1"/>
    <col min="14345" max="14347" width="12.125" style="2" customWidth="1"/>
    <col min="14348" max="14359" width="13.375" style="2" customWidth="1"/>
    <col min="14360" max="14360" width="14.625" style="2" customWidth="1"/>
    <col min="14361" max="14363" width="13.375" style="2" customWidth="1"/>
    <col min="14364" max="14364" width="3.375" style="2" customWidth="1"/>
    <col min="14365" max="14365" width="18.375" style="2" customWidth="1"/>
    <col min="14366" max="14369" width="23.375" style="2" customWidth="1"/>
    <col min="14370" max="14370" width="3.375" style="2" customWidth="1"/>
    <col min="14371" max="14371" width="10.875" style="2"/>
    <col min="14372" max="14380" width="12.125" style="2" customWidth="1"/>
    <col min="14381" max="14381" width="3.375" style="2" customWidth="1"/>
    <col min="14382" max="14382" width="23.375" style="2" customWidth="1"/>
    <col min="14383" max="14390" width="12.125" style="2" customWidth="1"/>
    <col min="14391" max="14391" width="3.375" style="2" customWidth="1"/>
    <col min="14392" max="14399" width="12.125" style="2" customWidth="1"/>
    <col min="14400" max="14400" width="10.875" style="2"/>
    <col min="14401" max="14402" width="12.125" style="2" customWidth="1"/>
    <col min="14403" max="14405" width="10.875" style="2"/>
    <col min="14406" max="14406" width="19.625" style="2" customWidth="1"/>
    <col min="14407" max="14431" width="10.875" style="2"/>
    <col min="14432" max="14432" width="19.625" style="2" customWidth="1"/>
    <col min="14433" max="14457" width="10.875" style="2"/>
    <col min="14458" max="14458" width="19.625" style="2" customWidth="1"/>
    <col min="14459" max="14469" width="10.875" style="2"/>
    <col min="14470" max="14470" width="7.125" style="2" customWidth="1"/>
    <col min="14471" max="14471" width="19.625" style="2" customWidth="1"/>
    <col min="14472" max="14592" width="10.875" style="2"/>
    <col min="14593" max="14593" width="13.375" style="2" customWidth="1"/>
    <col min="14594" max="14594" width="20.875" style="2" customWidth="1"/>
    <col min="14595" max="14595" width="13.375" style="2" customWidth="1"/>
    <col min="14596" max="14596" width="10.875" style="2"/>
    <col min="14597" max="14599" width="12.125" style="2" customWidth="1"/>
    <col min="14600" max="14600" width="14.625" style="2" customWidth="1"/>
    <col min="14601" max="14603" width="12.125" style="2" customWidth="1"/>
    <col min="14604" max="14615" width="13.375" style="2" customWidth="1"/>
    <col min="14616" max="14616" width="14.625" style="2" customWidth="1"/>
    <col min="14617" max="14619" width="13.375" style="2" customWidth="1"/>
    <col min="14620" max="14620" width="3.375" style="2" customWidth="1"/>
    <col min="14621" max="14621" width="18.375" style="2" customWidth="1"/>
    <col min="14622" max="14625" width="23.375" style="2" customWidth="1"/>
    <col min="14626" max="14626" width="3.375" style="2" customWidth="1"/>
    <col min="14627" max="14627" width="10.875" style="2"/>
    <col min="14628" max="14636" width="12.125" style="2" customWidth="1"/>
    <col min="14637" max="14637" width="3.375" style="2" customWidth="1"/>
    <col min="14638" max="14638" width="23.375" style="2" customWidth="1"/>
    <col min="14639" max="14646" width="12.125" style="2" customWidth="1"/>
    <col min="14647" max="14647" width="3.375" style="2" customWidth="1"/>
    <col min="14648" max="14655" width="12.125" style="2" customWidth="1"/>
    <col min="14656" max="14656" width="10.875" style="2"/>
    <col min="14657" max="14658" width="12.125" style="2" customWidth="1"/>
    <col min="14659" max="14661" width="10.875" style="2"/>
    <col min="14662" max="14662" width="19.625" style="2" customWidth="1"/>
    <col min="14663" max="14687" width="10.875" style="2"/>
    <col min="14688" max="14688" width="19.625" style="2" customWidth="1"/>
    <col min="14689" max="14713" width="10.875" style="2"/>
    <col min="14714" max="14714" width="19.625" style="2" customWidth="1"/>
    <col min="14715" max="14725" width="10.875" style="2"/>
    <col min="14726" max="14726" width="7.125" style="2" customWidth="1"/>
    <col min="14727" max="14727" width="19.625" style="2" customWidth="1"/>
    <col min="14728" max="14848" width="10.875" style="2"/>
    <col min="14849" max="14849" width="13.375" style="2" customWidth="1"/>
    <col min="14850" max="14850" width="20.875" style="2" customWidth="1"/>
    <col min="14851" max="14851" width="13.375" style="2" customWidth="1"/>
    <col min="14852" max="14852" width="10.875" style="2"/>
    <col min="14853" max="14855" width="12.125" style="2" customWidth="1"/>
    <col min="14856" max="14856" width="14.625" style="2" customWidth="1"/>
    <col min="14857" max="14859" width="12.125" style="2" customWidth="1"/>
    <col min="14860" max="14871" width="13.375" style="2" customWidth="1"/>
    <col min="14872" max="14872" width="14.625" style="2" customWidth="1"/>
    <col min="14873" max="14875" width="13.375" style="2" customWidth="1"/>
    <col min="14876" max="14876" width="3.375" style="2" customWidth="1"/>
    <col min="14877" max="14877" width="18.375" style="2" customWidth="1"/>
    <col min="14878" max="14881" width="23.375" style="2" customWidth="1"/>
    <col min="14882" max="14882" width="3.375" style="2" customWidth="1"/>
    <col min="14883" max="14883" width="10.875" style="2"/>
    <col min="14884" max="14892" width="12.125" style="2" customWidth="1"/>
    <col min="14893" max="14893" width="3.375" style="2" customWidth="1"/>
    <col min="14894" max="14894" width="23.375" style="2" customWidth="1"/>
    <col min="14895" max="14902" width="12.125" style="2" customWidth="1"/>
    <col min="14903" max="14903" width="3.375" style="2" customWidth="1"/>
    <col min="14904" max="14911" width="12.125" style="2" customWidth="1"/>
    <col min="14912" max="14912" width="10.875" style="2"/>
    <col min="14913" max="14914" width="12.125" style="2" customWidth="1"/>
    <col min="14915" max="14917" width="10.875" style="2"/>
    <col min="14918" max="14918" width="19.625" style="2" customWidth="1"/>
    <col min="14919" max="14943" width="10.875" style="2"/>
    <col min="14944" max="14944" width="19.625" style="2" customWidth="1"/>
    <col min="14945" max="14969" width="10.875" style="2"/>
    <col min="14970" max="14970" width="19.625" style="2" customWidth="1"/>
    <col min="14971" max="14981" width="10.875" style="2"/>
    <col min="14982" max="14982" width="7.125" style="2" customWidth="1"/>
    <col min="14983" max="14983" width="19.625" style="2" customWidth="1"/>
    <col min="14984" max="15104" width="10.875" style="2"/>
    <col min="15105" max="15105" width="13.375" style="2" customWidth="1"/>
    <col min="15106" max="15106" width="20.875" style="2" customWidth="1"/>
    <col min="15107" max="15107" width="13.375" style="2" customWidth="1"/>
    <col min="15108" max="15108" width="10.875" style="2"/>
    <col min="15109" max="15111" width="12.125" style="2" customWidth="1"/>
    <col min="15112" max="15112" width="14.625" style="2" customWidth="1"/>
    <col min="15113" max="15115" width="12.125" style="2" customWidth="1"/>
    <col min="15116" max="15127" width="13.375" style="2" customWidth="1"/>
    <col min="15128" max="15128" width="14.625" style="2" customWidth="1"/>
    <col min="15129" max="15131" width="13.375" style="2" customWidth="1"/>
    <col min="15132" max="15132" width="3.375" style="2" customWidth="1"/>
    <col min="15133" max="15133" width="18.375" style="2" customWidth="1"/>
    <col min="15134" max="15137" width="23.375" style="2" customWidth="1"/>
    <col min="15138" max="15138" width="3.375" style="2" customWidth="1"/>
    <col min="15139" max="15139" width="10.875" style="2"/>
    <col min="15140" max="15148" width="12.125" style="2" customWidth="1"/>
    <col min="15149" max="15149" width="3.375" style="2" customWidth="1"/>
    <col min="15150" max="15150" width="23.375" style="2" customWidth="1"/>
    <col min="15151" max="15158" width="12.125" style="2" customWidth="1"/>
    <col min="15159" max="15159" width="3.375" style="2" customWidth="1"/>
    <col min="15160" max="15167" width="12.125" style="2" customWidth="1"/>
    <col min="15168" max="15168" width="10.875" style="2"/>
    <col min="15169" max="15170" width="12.125" style="2" customWidth="1"/>
    <col min="15171" max="15173" width="10.875" style="2"/>
    <col min="15174" max="15174" width="19.625" style="2" customWidth="1"/>
    <col min="15175" max="15199" width="10.875" style="2"/>
    <col min="15200" max="15200" width="19.625" style="2" customWidth="1"/>
    <col min="15201" max="15225" width="10.875" style="2"/>
    <col min="15226" max="15226" width="19.625" style="2" customWidth="1"/>
    <col min="15227" max="15237" width="10.875" style="2"/>
    <col min="15238" max="15238" width="7.125" style="2" customWidth="1"/>
    <col min="15239" max="15239" width="19.625" style="2" customWidth="1"/>
    <col min="15240" max="15360" width="10.875" style="2"/>
    <col min="15361" max="15361" width="13.375" style="2" customWidth="1"/>
    <col min="15362" max="15362" width="20.875" style="2" customWidth="1"/>
    <col min="15363" max="15363" width="13.375" style="2" customWidth="1"/>
    <col min="15364" max="15364" width="10.875" style="2"/>
    <col min="15365" max="15367" width="12.125" style="2" customWidth="1"/>
    <col min="15368" max="15368" width="14.625" style="2" customWidth="1"/>
    <col min="15369" max="15371" width="12.125" style="2" customWidth="1"/>
    <col min="15372" max="15383" width="13.375" style="2" customWidth="1"/>
    <col min="15384" max="15384" width="14.625" style="2" customWidth="1"/>
    <col min="15385" max="15387" width="13.375" style="2" customWidth="1"/>
    <col min="15388" max="15388" width="3.375" style="2" customWidth="1"/>
    <col min="15389" max="15389" width="18.375" style="2" customWidth="1"/>
    <col min="15390" max="15393" width="23.375" style="2" customWidth="1"/>
    <col min="15394" max="15394" width="3.375" style="2" customWidth="1"/>
    <col min="15395" max="15395" width="10.875" style="2"/>
    <col min="15396" max="15404" width="12.125" style="2" customWidth="1"/>
    <col min="15405" max="15405" width="3.375" style="2" customWidth="1"/>
    <col min="15406" max="15406" width="23.375" style="2" customWidth="1"/>
    <col min="15407" max="15414" width="12.125" style="2" customWidth="1"/>
    <col min="15415" max="15415" width="3.375" style="2" customWidth="1"/>
    <col min="15416" max="15423" width="12.125" style="2" customWidth="1"/>
    <col min="15424" max="15424" width="10.875" style="2"/>
    <col min="15425" max="15426" width="12.125" style="2" customWidth="1"/>
    <col min="15427" max="15429" width="10.875" style="2"/>
    <col min="15430" max="15430" width="19.625" style="2" customWidth="1"/>
    <col min="15431" max="15455" width="10.875" style="2"/>
    <col min="15456" max="15456" width="19.625" style="2" customWidth="1"/>
    <col min="15457" max="15481" width="10.875" style="2"/>
    <col min="15482" max="15482" width="19.625" style="2" customWidth="1"/>
    <col min="15483" max="15493" width="10.875" style="2"/>
    <col min="15494" max="15494" width="7.125" style="2" customWidth="1"/>
    <col min="15495" max="15495" width="19.625" style="2" customWidth="1"/>
    <col min="15496" max="15616" width="10.875" style="2"/>
    <col min="15617" max="15617" width="13.375" style="2" customWidth="1"/>
    <col min="15618" max="15618" width="20.875" style="2" customWidth="1"/>
    <col min="15619" max="15619" width="13.375" style="2" customWidth="1"/>
    <col min="15620" max="15620" width="10.875" style="2"/>
    <col min="15621" max="15623" width="12.125" style="2" customWidth="1"/>
    <col min="15624" max="15624" width="14.625" style="2" customWidth="1"/>
    <col min="15625" max="15627" width="12.125" style="2" customWidth="1"/>
    <col min="15628" max="15639" width="13.375" style="2" customWidth="1"/>
    <col min="15640" max="15640" width="14.625" style="2" customWidth="1"/>
    <col min="15641" max="15643" width="13.375" style="2" customWidth="1"/>
    <col min="15644" max="15644" width="3.375" style="2" customWidth="1"/>
    <col min="15645" max="15645" width="18.375" style="2" customWidth="1"/>
    <col min="15646" max="15649" width="23.375" style="2" customWidth="1"/>
    <col min="15650" max="15650" width="3.375" style="2" customWidth="1"/>
    <col min="15651" max="15651" width="10.875" style="2"/>
    <col min="15652" max="15660" width="12.125" style="2" customWidth="1"/>
    <col min="15661" max="15661" width="3.375" style="2" customWidth="1"/>
    <col min="15662" max="15662" width="23.375" style="2" customWidth="1"/>
    <col min="15663" max="15670" width="12.125" style="2" customWidth="1"/>
    <col min="15671" max="15671" width="3.375" style="2" customWidth="1"/>
    <col min="15672" max="15679" width="12.125" style="2" customWidth="1"/>
    <col min="15680" max="15680" width="10.875" style="2"/>
    <col min="15681" max="15682" width="12.125" style="2" customWidth="1"/>
    <col min="15683" max="15685" width="10.875" style="2"/>
    <col min="15686" max="15686" width="19.625" style="2" customWidth="1"/>
    <col min="15687" max="15711" width="10.875" style="2"/>
    <col min="15712" max="15712" width="19.625" style="2" customWidth="1"/>
    <col min="15713" max="15737" width="10.875" style="2"/>
    <col min="15738" max="15738" width="19.625" style="2" customWidth="1"/>
    <col min="15739" max="15749" width="10.875" style="2"/>
    <col min="15750" max="15750" width="7.125" style="2" customWidth="1"/>
    <col min="15751" max="15751" width="19.625" style="2" customWidth="1"/>
    <col min="15752" max="15872" width="10.875" style="2"/>
    <col min="15873" max="15873" width="13.375" style="2" customWidth="1"/>
    <col min="15874" max="15874" width="20.875" style="2" customWidth="1"/>
    <col min="15875" max="15875" width="13.375" style="2" customWidth="1"/>
    <col min="15876" max="15876" width="10.875" style="2"/>
    <col min="15877" max="15879" width="12.125" style="2" customWidth="1"/>
    <col min="15880" max="15880" width="14.625" style="2" customWidth="1"/>
    <col min="15881" max="15883" width="12.125" style="2" customWidth="1"/>
    <col min="15884" max="15895" width="13.375" style="2" customWidth="1"/>
    <col min="15896" max="15896" width="14.625" style="2" customWidth="1"/>
    <col min="15897" max="15899" width="13.375" style="2" customWidth="1"/>
    <col min="15900" max="15900" width="3.375" style="2" customWidth="1"/>
    <col min="15901" max="15901" width="18.375" style="2" customWidth="1"/>
    <col min="15902" max="15905" width="23.375" style="2" customWidth="1"/>
    <col min="15906" max="15906" width="3.375" style="2" customWidth="1"/>
    <col min="15907" max="15907" width="10.875" style="2"/>
    <col min="15908" max="15916" width="12.125" style="2" customWidth="1"/>
    <col min="15917" max="15917" width="3.375" style="2" customWidth="1"/>
    <col min="15918" max="15918" width="23.375" style="2" customWidth="1"/>
    <col min="15919" max="15926" width="12.125" style="2" customWidth="1"/>
    <col min="15927" max="15927" width="3.375" style="2" customWidth="1"/>
    <col min="15928" max="15935" width="12.125" style="2" customWidth="1"/>
    <col min="15936" max="15936" width="10.875" style="2"/>
    <col min="15937" max="15938" width="12.125" style="2" customWidth="1"/>
    <col min="15939" max="15941" width="10.875" style="2"/>
    <col min="15942" max="15942" width="19.625" style="2" customWidth="1"/>
    <col min="15943" max="15967" width="10.875" style="2"/>
    <col min="15968" max="15968" width="19.625" style="2" customWidth="1"/>
    <col min="15969" max="15993" width="10.875" style="2"/>
    <col min="15994" max="15994" width="19.625" style="2" customWidth="1"/>
    <col min="15995" max="16005" width="10.875" style="2"/>
    <col min="16006" max="16006" width="7.125" style="2" customWidth="1"/>
    <col min="16007" max="16007" width="19.625" style="2" customWidth="1"/>
    <col min="16008" max="16128" width="10.875" style="2"/>
    <col min="16129" max="16129" width="13.375" style="2" customWidth="1"/>
    <col min="16130" max="16130" width="20.875" style="2" customWidth="1"/>
    <col min="16131" max="16131" width="13.375" style="2" customWidth="1"/>
    <col min="16132" max="16132" width="10.875" style="2"/>
    <col min="16133" max="16135" width="12.125" style="2" customWidth="1"/>
    <col min="16136" max="16136" width="14.625" style="2" customWidth="1"/>
    <col min="16137" max="16139" width="12.125" style="2" customWidth="1"/>
    <col min="16140" max="16151" width="13.375" style="2" customWidth="1"/>
    <col min="16152" max="16152" width="14.625" style="2" customWidth="1"/>
    <col min="16153" max="16155" width="13.375" style="2" customWidth="1"/>
    <col min="16156" max="16156" width="3.375" style="2" customWidth="1"/>
    <col min="16157" max="16157" width="18.375" style="2" customWidth="1"/>
    <col min="16158" max="16161" width="23.375" style="2" customWidth="1"/>
    <col min="16162" max="16162" width="3.375" style="2" customWidth="1"/>
    <col min="16163" max="16163" width="10.875" style="2"/>
    <col min="16164" max="16172" width="12.125" style="2" customWidth="1"/>
    <col min="16173" max="16173" width="3.375" style="2" customWidth="1"/>
    <col min="16174" max="16174" width="23.375" style="2" customWidth="1"/>
    <col min="16175" max="16182" width="12.125" style="2" customWidth="1"/>
    <col min="16183" max="16183" width="3.375" style="2" customWidth="1"/>
    <col min="16184" max="16191" width="12.125" style="2" customWidth="1"/>
    <col min="16192" max="16192" width="10.875" style="2"/>
    <col min="16193" max="16194" width="12.125" style="2" customWidth="1"/>
    <col min="16195" max="16197" width="10.875" style="2"/>
    <col min="16198" max="16198" width="19.625" style="2" customWidth="1"/>
    <col min="16199" max="16223" width="10.875" style="2"/>
    <col min="16224" max="16224" width="19.625" style="2" customWidth="1"/>
    <col min="16225" max="16249" width="10.875" style="2"/>
    <col min="16250" max="16250" width="19.625" style="2" customWidth="1"/>
    <col min="16251" max="16261" width="10.875" style="2"/>
    <col min="16262" max="16262" width="7.125" style="2" customWidth="1"/>
    <col min="16263" max="16263" width="19.625" style="2" customWidth="1"/>
    <col min="16264" max="16384" width="10.875" style="2"/>
  </cols>
  <sheetData>
    <row r="1" spans="1:11" x14ac:dyDescent="0.2">
      <c r="A1" s="1"/>
    </row>
    <row r="6" spans="1:11" x14ac:dyDescent="0.2">
      <c r="E6" s="3" t="s">
        <v>193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13"/>
      <c r="D8" s="6"/>
      <c r="E8" s="6"/>
      <c r="F8" s="9" t="s">
        <v>194</v>
      </c>
      <c r="G8" s="6"/>
      <c r="H8" s="6"/>
      <c r="I8" s="6"/>
      <c r="J8" s="6"/>
      <c r="K8" s="6"/>
    </row>
    <row r="9" spans="1:11" x14ac:dyDescent="0.2">
      <c r="C9" s="13"/>
      <c r="D9" s="10"/>
      <c r="E9" s="9" t="s">
        <v>195</v>
      </c>
      <c r="F9" s="6"/>
      <c r="G9" s="6"/>
      <c r="H9" s="5" t="s">
        <v>196</v>
      </c>
      <c r="I9" s="13"/>
      <c r="J9" s="13"/>
      <c r="K9" s="13"/>
    </row>
    <row r="10" spans="1:11" x14ac:dyDescent="0.2">
      <c r="B10" s="1" t="s">
        <v>5</v>
      </c>
      <c r="C10" s="5" t="s">
        <v>197</v>
      </c>
      <c r="D10" s="10"/>
      <c r="E10" s="31" t="s">
        <v>198</v>
      </c>
      <c r="F10" s="6"/>
      <c r="G10" s="7" t="s">
        <v>199</v>
      </c>
      <c r="H10" s="5" t="s">
        <v>200</v>
      </c>
      <c r="I10" s="7" t="s">
        <v>201</v>
      </c>
      <c r="J10" s="5" t="s">
        <v>202</v>
      </c>
      <c r="K10" s="7" t="s">
        <v>203</v>
      </c>
    </row>
    <row r="11" spans="1:11" x14ac:dyDescent="0.2">
      <c r="B11" s="6"/>
      <c r="C11" s="12" t="s">
        <v>5</v>
      </c>
      <c r="D11" s="12" t="s">
        <v>204</v>
      </c>
      <c r="E11" s="12" t="s">
        <v>205</v>
      </c>
      <c r="F11" s="12" t="s">
        <v>206</v>
      </c>
      <c r="G11" s="11" t="s">
        <v>207</v>
      </c>
      <c r="H11" s="12" t="s">
        <v>208</v>
      </c>
      <c r="I11" s="10"/>
      <c r="J11" s="10"/>
      <c r="K11" s="11" t="s">
        <v>209</v>
      </c>
    </row>
    <row r="12" spans="1:11" x14ac:dyDescent="0.2">
      <c r="C12" s="13"/>
      <c r="G12" s="18"/>
      <c r="I12" s="15"/>
      <c r="J12" s="15"/>
      <c r="K12" s="15"/>
    </row>
    <row r="13" spans="1:11" x14ac:dyDescent="0.2">
      <c r="B13" s="1" t="s">
        <v>210</v>
      </c>
      <c r="C13" s="14">
        <f t="shared" ref="C13:C18" si="0">SUM(D13:K13)</f>
        <v>6661</v>
      </c>
      <c r="D13" s="15">
        <v>613</v>
      </c>
      <c r="E13" s="15">
        <v>119</v>
      </c>
      <c r="F13" s="15">
        <v>1227</v>
      </c>
      <c r="G13" s="15">
        <v>186</v>
      </c>
      <c r="H13" s="15">
        <v>35</v>
      </c>
      <c r="I13" s="15">
        <v>1962</v>
      </c>
      <c r="J13" s="15">
        <v>2299</v>
      </c>
      <c r="K13" s="15">
        <v>220</v>
      </c>
    </row>
    <row r="14" spans="1:11" x14ac:dyDescent="0.2">
      <c r="B14" s="1" t="s">
        <v>211</v>
      </c>
      <c r="C14" s="14">
        <f t="shared" si="0"/>
        <v>6848</v>
      </c>
      <c r="D14" s="15">
        <v>566</v>
      </c>
      <c r="E14" s="15">
        <v>111</v>
      </c>
      <c r="F14" s="15">
        <v>1243</v>
      </c>
      <c r="G14" s="15">
        <v>387</v>
      </c>
      <c r="H14" s="15">
        <v>40</v>
      </c>
      <c r="I14" s="15">
        <v>1881</v>
      </c>
      <c r="J14" s="15">
        <v>2415</v>
      </c>
      <c r="K14" s="15">
        <v>205</v>
      </c>
    </row>
    <row r="15" spans="1:11" x14ac:dyDescent="0.2">
      <c r="B15" s="1" t="s">
        <v>212</v>
      </c>
      <c r="C15" s="14">
        <f t="shared" si="0"/>
        <v>7552</v>
      </c>
      <c r="D15" s="15">
        <v>682</v>
      </c>
      <c r="E15" s="15">
        <v>156</v>
      </c>
      <c r="F15" s="15">
        <v>1311</v>
      </c>
      <c r="G15" s="15">
        <v>392</v>
      </c>
      <c r="H15" s="15">
        <v>45</v>
      </c>
      <c r="I15" s="15">
        <v>2043</v>
      </c>
      <c r="J15" s="15">
        <v>2666</v>
      </c>
      <c r="K15" s="15">
        <v>257</v>
      </c>
    </row>
    <row r="16" spans="1:11" x14ac:dyDescent="0.2">
      <c r="B16" s="1" t="s">
        <v>213</v>
      </c>
      <c r="C16" s="14">
        <f t="shared" si="0"/>
        <v>7882</v>
      </c>
      <c r="D16" s="15">
        <v>657</v>
      </c>
      <c r="E16" s="15">
        <v>138</v>
      </c>
      <c r="F16" s="15">
        <v>1274</v>
      </c>
      <c r="G16" s="15">
        <v>409</v>
      </c>
      <c r="H16" s="15">
        <v>54</v>
      </c>
      <c r="I16" s="15">
        <v>2186</v>
      </c>
      <c r="J16" s="15">
        <v>2897</v>
      </c>
      <c r="K16" s="15">
        <v>267</v>
      </c>
    </row>
    <row r="17" spans="2:11" x14ac:dyDescent="0.2">
      <c r="B17" s="1" t="s">
        <v>214</v>
      </c>
      <c r="C17" s="14">
        <f t="shared" si="0"/>
        <v>7931</v>
      </c>
      <c r="D17" s="15">
        <v>688</v>
      </c>
      <c r="E17" s="15">
        <v>124</v>
      </c>
      <c r="F17" s="15">
        <v>1228</v>
      </c>
      <c r="G17" s="15">
        <v>423</v>
      </c>
      <c r="H17" s="15">
        <v>68</v>
      </c>
      <c r="I17" s="15">
        <v>2241</v>
      </c>
      <c r="J17" s="15">
        <v>2912</v>
      </c>
      <c r="K17" s="15">
        <v>247</v>
      </c>
    </row>
    <row r="18" spans="2:11" x14ac:dyDescent="0.2">
      <c r="B18" s="3" t="s">
        <v>215</v>
      </c>
      <c r="C18" s="17">
        <f t="shared" si="0"/>
        <v>8250</v>
      </c>
      <c r="D18" s="18">
        <f t="shared" ref="D18:K18" si="1">SUM(D21:D49)</f>
        <v>749</v>
      </c>
      <c r="E18" s="18">
        <f t="shared" si="1"/>
        <v>143</v>
      </c>
      <c r="F18" s="18">
        <f t="shared" si="1"/>
        <v>1264</v>
      </c>
      <c r="G18" s="18">
        <f t="shared" si="1"/>
        <v>477</v>
      </c>
      <c r="H18" s="18">
        <f t="shared" si="1"/>
        <v>57</v>
      </c>
      <c r="I18" s="18">
        <f t="shared" si="1"/>
        <v>2279</v>
      </c>
      <c r="J18" s="18">
        <f t="shared" si="1"/>
        <v>3016</v>
      </c>
      <c r="K18" s="18">
        <f t="shared" si="1"/>
        <v>265</v>
      </c>
    </row>
    <row r="19" spans="2:11" x14ac:dyDescent="0.2">
      <c r="C19" s="13"/>
    </row>
    <row r="20" spans="2:11" x14ac:dyDescent="0.2">
      <c r="B20" s="3" t="s">
        <v>216</v>
      </c>
      <c r="C20" s="13"/>
      <c r="F20" s="3" t="s">
        <v>217</v>
      </c>
    </row>
    <row r="21" spans="2:11" x14ac:dyDescent="0.2">
      <c r="B21" s="1" t="s">
        <v>218</v>
      </c>
      <c r="C21" s="14">
        <f>SUM(D21:K21)</f>
        <v>135</v>
      </c>
      <c r="D21" s="15">
        <v>10</v>
      </c>
      <c r="E21" s="15">
        <v>4</v>
      </c>
      <c r="F21" s="15">
        <v>17</v>
      </c>
      <c r="G21" s="38">
        <v>6</v>
      </c>
      <c r="H21" s="39" t="s">
        <v>23</v>
      </c>
      <c r="I21" s="15">
        <v>45</v>
      </c>
      <c r="J21" s="38">
        <v>47</v>
      </c>
      <c r="K21" s="38">
        <v>6</v>
      </c>
    </row>
    <row r="22" spans="2:11" x14ac:dyDescent="0.2">
      <c r="B22" s="1" t="s">
        <v>219</v>
      </c>
      <c r="C22" s="14">
        <f>SUM(D22:K22)</f>
        <v>114</v>
      </c>
      <c r="D22" s="15">
        <v>16</v>
      </c>
      <c r="E22" s="15">
        <v>5</v>
      </c>
      <c r="F22" s="15">
        <v>18</v>
      </c>
      <c r="G22" s="38">
        <v>5</v>
      </c>
      <c r="H22" s="38">
        <v>2</v>
      </c>
      <c r="I22" s="15">
        <v>33</v>
      </c>
      <c r="J22" s="38">
        <v>30</v>
      </c>
      <c r="K22" s="38">
        <v>5</v>
      </c>
    </row>
    <row r="23" spans="2:11" x14ac:dyDescent="0.2">
      <c r="B23" s="1" t="s">
        <v>220</v>
      </c>
      <c r="C23" s="14">
        <f>SUM(D23:K23)</f>
        <v>83</v>
      </c>
      <c r="D23" s="15">
        <v>8</v>
      </c>
      <c r="E23" s="15">
        <v>3</v>
      </c>
      <c r="F23" s="15">
        <v>14</v>
      </c>
      <c r="G23" s="38">
        <v>4</v>
      </c>
      <c r="H23" s="39" t="s">
        <v>23</v>
      </c>
      <c r="I23" s="15">
        <v>29</v>
      </c>
      <c r="J23" s="38">
        <v>22</v>
      </c>
      <c r="K23" s="38">
        <v>3</v>
      </c>
    </row>
    <row r="24" spans="2:11" x14ac:dyDescent="0.2">
      <c r="B24" s="1" t="s">
        <v>221</v>
      </c>
      <c r="C24" s="14">
        <f>SUM(D24:K24)</f>
        <v>57</v>
      </c>
      <c r="D24" s="15">
        <v>8</v>
      </c>
      <c r="E24" s="15">
        <v>0</v>
      </c>
      <c r="F24" s="15">
        <v>8</v>
      </c>
      <c r="G24" s="38">
        <v>4</v>
      </c>
      <c r="H24" s="38">
        <v>1</v>
      </c>
      <c r="I24" s="15">
        <v>17</v>
      </c>
      <c r="J24" s="38">
        <v>18</v>
      </c>
      <c r="K24" s="38">
        <v>1</v>
      </c>
    </row>
    <row r="25" spans="2:11" x14ac:dyDescent="0.2">
      <c r="C25" s="13"/>
    </row>
    <row r="26" spans="2:11" x14ac:dyDescent="0.2">
      <c r="B26" s="1" t="s">
        <v>222</v>
      </c>
      <c r="C26" s="14">
        <f>SUM(D26:K26)</f>
        <v>50</v>
      </c>
      <c r="D26" s="15">
        <v>7</v>
      </c>
      <c r="E26" s="15">
        <v>2</v>
      </c>
      <c r="F26" s="15">
        <v>10</v>
      </c>
      <c r="G26" s="38">
        <v>1</v>
      </c>
      <c r="H26" s="38">
        <v>1</v>
      </c>
      <c r="I26" s="15">
        <v>12</v>
      </c>
      <c r="J26" s="38">
        <v>16</v>
      </c>
      <c r="K26" s="38">
        <v>1</v>
      </c>
    </row>
    <row r="27" spans="2:11" x14ac:dyDescent="0.2">
      <c r="B27" s="1" t="s">
        <v>223</v>
      </c>
      <c r="C27" s="14">
        <f>SUM(D27:K27)</f>
        <v>74</v>
      </c>
      <c r="D27" s="15">
        <v>11</v>
      </c>
      <c r="E27" s="15">
        <v>3</v>
      </c>
      <c r="F27" s="15">
        <v>14</v>
      </c>
      <c r="G27" s="38">
        <v>5</v>
      </c>
      <c r="H27" s="39" t="s">
        <v>23</v>
      </c>
      <c r="I27" s="15">
        <v>19</v>
      </c>
      <c r="J27" s="38">
        <v>21</v>
      </c>
      <c r="K27" s="38">
        <v>1</v>
      </c>
    </row>
    <row r="28" spans="2:11" x14ac:dyDescent="0.2">
      <c r="B28" s="1" t="s">
        <v>224</v>
      </c>
      <c r="C28" s="14">
        <f>SUM(D28:K28)</f>
        <v>127</v>
      </c>
      <c r="D28" s="15">
        <v>20</v>
      </c>
      <c r="E28" s="15">
        <v>2</v>
      </c>
      <c r="F28" s="15">
        <v>17</v>
      </c>
      <c r="G28" s="38">
        <v>5</v>
      </c>
      <c r="H28" s="38">
        <v>2</v>
      </c>
      <c r="I28" s="15">
        <v>42</v>
      </c>
      <c r="J28" s="15">
        <v>38</v>
      </c>
      <c r="K28" s="15">
        <v>1</v>
      </c>
    </row>
    <row r="29" spans="2:11" x14ac:dyDescent="0.2">
      <c r="B29" s="1" t="s">
        <v>225</v>
      </c>
      <c r="C29" s="14">
        <f>SUM(D29:K29)</f>
        <v>502</v>
      </c>
      <c r="D29" s="15">
        <v>46</v>
      </c>
      <c r="E29" s="15">
        <v>6</v>
      </c>
      <c r="F29" s="15">
        <v>57</v>
      </c>
      <c r="G29" s="38">
        <v>43</v>
      </c>
      <c r="H29" s="38">
        <v>4</v>
      </c>
      <c r="I29" s="15">
        <v>165</v>
      </c>
      <c r="J29" s="38">
        <v>164</v>
      </c>
      <c r="K29" s="38">
        <v>17</v>
      </c>
    </row>
    <row r="30" spans="2:11" x14ac:dyDescent="0.2">
      <c r="C30" s="13"/>
    </row>
    <row r="31" spans="2:11" x14ac:dyDescent="0.2">
      <c r="B31" s="1" t="s">
        <v>226</v>
      </c>
      <c r="C31" s="14">
        <f>SUM(D31:K31)</f>
        <v>662</v>
      </c>
      <c r="D31" s="15">
        <v>55</v>
      </c>
      <c r="E31" s="15">
        <v>10</v>
      </c>
      <c r="F31" s="15">
        <v>91</v>
      </c>
      <c r="G31" s="38">
        <v>42</v>
      </c>
      <c r="H31" s="38">
        <v>5</v>
      </c>
      <c r="I31" s="15">
        <v>186</v>
      </c>
      <c r="J31" s="38">
        <v>259</v>
      </c>
      <c r="K31" s="38">
        <v>14</v>
      </c>
    </row>
    <row r="32" spans="2:11" x14ac:dyDescent="0.2">
      <c r="B32" s="1" t="s">
        <v>227</v>
      </c>
      <c r="C32" s="14">
        <f>SUM(D32:K32)</f>
        <v>417</v>
      </c>
      <c r="D32" s="15">
        <v>38</v>
      </c>
      <c r="E32" s="15">
        <v>4</v>
      </c>
      <c r="F32" s="15">
        <v>71</v>
      </c>
      <c r="G32" s="38">
        <v>24</v>
      </c>
      <c r="H32" s="38">
        <v>5</v>
      </c>
      <c r="I32" s="15">
        <v>103</v>
      </c>
      <c r="J32" s="38">
        <v>159</v>
      </c>
      <c r="K32" s="38">
        <v>13</v>
      </c>
    </row>
    <row r="33" spans="2:11" x14ac:dyDescent="0.2">
      <c r="B33" s="1" t="s">
        <v>228</v>
      </c>
      <c r="C33" s="14">
        <f>SUM(D33:K33)</f>
        <v>448</v>
      </c>
      <c r="D33" s="15">
        <v>41</v>
      </c>
      <c r="E33" s="15">
        <v>6</v>
      </c>
      <c r="F33" s="15">
        <v>56</v>
      </c>
      <c r="G33" s="38">
        <v>29</v>
      </c>
      <c r="H33" s="38">
        <v>3</v>
      </c>
      <c r="I33" s="15">
        <v>120</v>
      </c>
      <c r="J33" s="38">
        <v>176</v>
      </c>
      <c r="K33" s="38">
        <v>17</v>
      </c>
    </row>
    <row r="34" spans="2:11" x14ac:dyDescent="0.2">
      <c r="B34" s="1" t="s">
        <v>229</v>
      </c>
      <c r="C34" s="14">
        <f>SUM(D34:K34)</f>
        <v>488</v>
      </c>
      <c r="D34" s="15">
        <v>33</v>
      </c>
      <c r="E34" s="15">
        <v>9</v>
      </c>
      <c r="F34" s="15">
        <v>67</v>
      </c>
      <c r="G34" s="38">
        <v>29</v>
      </c>
      <c r="H34" s="38">
        <v>1</v>
      </c>
      <c r="I34" s="15">
        <v>140</v>
      </c>
      <c r="J34" s="38">
        <v>194</v>
      </c>
      <c r="K34" s="38">
        <v>15</v>
      </c>
    </row>
    <row r="35" spans="2:11" x14ac:dyDescent="0.2">
      <c r="C35" s="13"/>
    </row>
    <row r="36" spans="2:11" x14ac:dyDescent="0.2">
      <c r="B36" s="1" t="s">
        <v>230</v>
      </c>
      <c r="C36" s="14">
        <f>SUM(D36:K36)</f>
        <v>457</v>
      </c>
      <c r="D36" s="15">
        <v>21</v>
      </c>
      <c r="E36" s="15">
        <v>10</v>
      </c>
      <c r="F36" s="15">
        <v>81</v>
      </c>
      <c r="G36" s="38">
        <v>24</v>
      </c>
      <c r="H36" s="38">
        <v>3</v>
      </c>
      <c r="I36" s="15">
        <v>114</v>
      </c>
      <c r="J36" s="38">
        <v>190</v>
      </c>
      <c r="K36" s="38">
        <v>14</v>
      </c>
    </row>
    <row r="37" spans="2:11" x14ac:dyDescent="0.2">
      <c r="B37" s="1" t="s">
        <v>231</v>
      </c>
      <c r="C37" s="14">
        <f>SUM(D37:K37)</f>
        <v>442</v>
      </c>
      <c r="D37" s="15">
        <v>46</v>
      </c>
      <c r="E37" s="15">
        <v>6</v>
      </c>
      <c r="F37" s="15">
        <v>66</v>
      </c>
      <c r="G37" s="38">
        <v>18</v>
      </c>
      <c r="H37" s="38">
        <v>7</v>
      </c>
      <c r="I37" s="15">
        <v>112</v>
      </c>
      <c r="J37" s="38">
        <v>167</v>
      </c>
      <c r="K37" s="38">
        <v>20</v>
      </c>
    </row>
    <row r="38" spans="2:11" x14ac:dyDescent="0.2">
      <c r="B38" s="1" t="s">
        <v>232</v>
      </c>
      <c r="C38" s="14">
        <f>SUM(D38:K38)</f>
        <v>476</v>
      </c>
      <c r="D38" s="15">
        <v>34</v>
      </c>
      <c r="E38" s="15">
        <v>8</v>
      </c>
      <c r="F38" s="15">
        <v>74</v>
      </c>
      <c r="G38" s="38">
        <v>25</v>
      </c>
      <c r="H38" s="38">
        <v>5</v>
      </c>
      <c r="I38" s="15">
        <v>112</v>
      </c>
      <c r="J38" s="38">
        <v>197</v>
      </c>
      <c r="K38" s="38">
        <v>21</v>
      </c>
    </row>
    <row r="39" spans="2:11" x14ac:dyDescent="0.2">
      <c r="B39" s="1" t="s">
        <v>233</v>
      </c>
      <c r="C39" s="14">
        <f>SUM(D39:K39)</f>
        <v>551</v>
      </c>
      <c r="D39" s="15">
        <v>44</v>
      </c>
      <c r="E39" s="15">
        <v>9</v>
      </c>
      <c r="F39" s="15">
        <v>95</v>
      </c>
      <c r="G39" s="38">
        <v>48</v>
      </c>
      <c r="H39" s="38">
        <v>3</v>
      </c>
      <c r="I39" s="15">
        <v>127</v>
      </c>
      <c r="J39" s="38">
        <v>202</v>
      </c>
      <c r="K39" s="38">
        <v>23</v>
      </c>
    </row>
    <row r="40" spans="2:11" x14ac:dyDescent="0.2">
      <c r="C40" s="13"/>
    </row>
    <row r="41" spans="2:11" x14ac:dyDescent="0.2">
      <c r="B41" s="1" t="s">
        <v>234</v>
      </c>
      <c r="C41" s="14">
        <f>SUM(D41:K41)</f>
        <v>573</v>
      </c>
      <c r="D41" s="15">
        <v>49</v>
      </c>
      <c r="E41" s="15">
        <v>5</v>
      </c>
      <c r="F41" s="15">
        <v>85</v>
      </c>
      <c r="G41" s="38">
        <v>29</v>
      </c>
      <c r="H41" s="38">
        <v>5</v>
      </c>
      <c r="I41" s="15">
        <v>148</v>
      </c>
      <c r="J41" s="38">
        <v>238</v>
      </c>
      <c r="K41" s="38">
        <v>14</v>
      </c>
    </row>
    <row r="42" spans="2:11" x14ac:dyDescent="0.2">
      <c r="B42" s="1" t="s">
        <v>235</v>
      </c>
      <c r="C42" s="14">
        <f>SUM(D42:K42)</f>
        <v>770</v>
      </c>
      <c r="D42" s="15">
        <v>63</v>
      </c>
      <c r="E42" s="15">
        <v>10</v>
      </c>
      <c r="F42" s="15">
        <v>127</v>
      </c>
      <c r="G42" s="38">
        <v>42</v>
      </c>
      <c r="H42" s="38">
        <v>4</v>
      </c>
      <c r="I42" s="15">
        <v>221</v>
      </c>
      <c r="J42" s="15">
        <v>278</v>
      </c>
      <c r="K42" s="15">
        <v>25</v>
      </c>
    </row>
    <row r="43" spans="2:11" x14ac:dyDescent="0.2">
      <c r="B43" s="1" t="s">
        <v>236</v>
      </c>
      <c r="C43" s="14">
        <f>SUM(D43:K43)</f>
        <v>535</v>
      </c>
      <c r="D43" s="15">
        <v>56</v>
      </c>
      <c r="E43" s="15">
        <v>14</v>
      </c>
      <c r="F43" s="15">
        <v>86</v>
      </c>
      <c r="G43" s="38">
        <v>29</v>
      </c>
      <c r="H43" s="39" t="s">
        <v>23</v>
      </c>
      <c r="I43" s="15">
        <v>138</v>
      </c>
      <c r="J43" s="15">
        <v>194</v>
      </c>
      <c r="K43" s="15">
        <v>18</v>
      </c>
    </row>
    <row r="44" spans="2:11" x14ac:dyDescent="0.2">
      <c r="B44" s="1" t="s">
        <v>237</v>
      </c>
      <c r="C44" s="14">
        <f>SUM(D44:K44)</f>
        <v>389</v>
      </c>
      <c r="D44" s="15">
        <v>57</v>
      </c>
      <c r="E44" s="15">
        <v>11</v>
      </c>
      <c r="F44" s="15">
        <v>64</v>
      </c>
      <c r="G44" s="38">
        <v>25</v>
      </c>
      <c r="H44" s="38">
        <v>1</v>
      </c>
      <c r="I44" s="15">
        <v>99</v>
      </c>
      <c r="J44" s="38">
        <v>125</v>
      </c>
      <c r="K44" s="38">
        <v>7</v>
      </c>
    </row>
    <row r="45" spans="2:11" x14ac:dyDescent="0.2">
      <c r="C45" s="13"/>
    </row>
    <row r="46" spans="2:11" x14ac:dyDescent="0.2">
      <c r="B46" s="1" t="s">
        <v>238</v>
      </c>
      <c r="C46" s="14">
        <f>SUM(D46:K46)</f>
        <v>299</v>
      </c>
      <c r="D46" s="15">
        <v>28</v>
      </c>
      <c r="E46" s="15">
        <v>7</v>
      </c>
      <c r="F46" s="15">
        <v>54</v>
      </c>
      <c r="G46" s="38">
        <v>11</v>
      </c>
      <c r="H46" s="39" t="s">
        <v>23</v>
      </c>
      <c r="I46" s="15">
        <v>97</v>
      </c>
      <c r="J46" s="38">
        <v>92</v>
      </c>
      <c r="K46" s="38">
        <v>10</v>
      </c>
    </row>
    <row r="47" spans="2:11" x14ac:dyDescent="0.2">
      <c r="B47" s="1" t="s">
        <v>239</v>
      </c>
      <c r="C47" s="14">
        <f>SUM(D47:K47)</f>
        <v>239</v>
      </c>
      <c r="D47" s="15">
        <v>19</v>
      </c>
      <c r="E47" s="15">
        <v>6</v>
      </c>
      <c r="F47" s="15">
        <v>40</v>
      </c>
      <c r="G47" s="38">
        <v>14</v>
      </c>
      <c r="H47" s="38">
        <v>1</v>
      </c>
      <c r="I47" s="15">
        <v>75</v>
      </c>
      <c r="J47" s="38">
        <v>72</v>
      </c>
      <c r="K47" s="38">
        <v>12</v>
      </c>
    </row>
    <row r="48" spans="2:11" x14ac:dyDescent="0.2">
      <c r="B48" s="1" t="s">
        <v>240</v>
      </c>
      <c r="C48" s="14">
        <f>SUM(D48:K48)</f>
        <v>195</v>
      </c>
      <c r="D48" s="15">
        <v>19</v>
      </c>
      <c r="E48" s="15">
        <v>3</v>
      </c>
      <c r="F48" s="15">
        <v>34</v>
      </c>
      <c r="G48" s="38">
        <v>6</v>
      </c>
      <c r="H48" s="38">
        <v>2</v>
      </c>
      <c r="I48" s="15">
        <v>64</v>
      </c>
      <c r="J48" s="38">
        <v>63</v>
      </c>
      <c r="K48" s="38">
        <v>4</v>
      </c>
    </row>
    <row r="49" spans="2:11" x14ac:dyDescent="0.2">
      <c r="B49" s="1" t="s">
        <v>241</v>
      </c>
      <c r="C49" s="14">
        <f>SUM(D49:K49)</f>
        <v>167</v>
      </c>
      <c r="D49" s="15">
        <v>20</v>
      </c>
      <c r="E49" s="39" t="s">
        <v>23</v>
      </c>
      <c r="F49" s="15">
        <v>18</v>
      </c>
      <c r="G49" s="38">
        <v>9</v>
      </c>
      <c r="H49" s="38">
        <v>2</v>
      </c>
      <c r="I49" s="15">
        <v>61</v>
      </c>
      <c r="J49" s="38">
        <v>54</v>
      </c>
      <c r="K49" s="38">
        <v>3</v>
      </c>
    </row>
    <row r="50" spans="2:11" x14ac:dyDescent="0.2">
      <c r="C50" s="13"/>
    </row>
    <row r="51" spans="2:11" x14ac:dyDescent="0.2">
      <c r="C51" s="13"/>
      <c r="F51" s="3" t="s">
        <v>242</v>
      </c>
    </row>
    <row r="52" spans="2:11" x14ac:dyDescent="0.2">
      <c r="B52" s="3" t="s">
        <v>243</v>
      </c>
      <c r="C52" s="17">
        <f t="shared" ref="C52:K52" si="2">C54+C55+C56+C58</f>
        <v>8250</v>
      </c>
      <c r="D52" s="18">
        <f t="shared" si="2"/>
        <v>749</v>
      </c>
      <c r="E52" s="18">
        <f t="shared" si="2"/>
        <v>143</v>
      </c>
      <c r="F52" s="18">
        <f t="shared" si="2"/>
        <v>1264</v>
      </c>
      <c r="G52" s="18">
        <f t="shared" si="2"/>
        <v>477</v>
      </c>
      <c r="H52" s="18">
        <f t="shared" si="2"/>
        <v>57</v>
      </c>
      <c r="I52" s="18">
        <f t="shared" si="2"/>
        <v>2279</v>
      </c>
      <c r="J52" s="18">
        <f t="shared" si="2"/>
        <v>3016</v>
      </c>
      <c r="K52" s="18">
        <f t="shared" si="2"/>
        <v>265</v>
      </c>
    </row>
    <row r="53" spans="2:11" x14ac:dyDescent="0.2">
      <c r="C53" s="13"/>
    </row>
    <row r="54" spans="2:11" x14ac:dyDescent="0.2">
      <c r="B54" s="1" t="s">
        <v>244</v>
      </c>
      <c r="C54" s="14">
        <f>SUM(D54:K54)</f>
        <v>657</v>
      </c>
      <c r="D54" s="15">
        <v>34</v>
      </c>
      <c r="E54" s="15">
        <v>5</v>
      </c>
      <c r="F54" s="15">
        <v>67</v>
      </c>
      <c r="G54" s="15">
        <v>30</v>
      </c>
      <c r="H54" s="15">
        <v>2</v>
      </c>
      <c r="I54" s="15">
        <v>186</v>
      </c>
      <c r="J54" s="15">
        <v>274</v>
      </c>
      <c r="K54" s="15">
        <v>59</v>
      </c>
    </row>
    <row r="55" spans="2:11" x14ac:dyDescent="0.2">
      <c r="B55" s="1" t="s">
        <v>245</v>
      </c>
      <c r="C55" s="14">
        <f>SUM(D55:K55)</f>
        <v>1</v>
      </c>
      <c r="D55" s="39" t="s">
        <v>23</v>
      </c>
      <c r="E55" s="39" t="s">
        <v>23</v>
      </c>
      <c r="F55" s="39" t="s">
        <v>23</v>
      </c>
      <c r="G55" s="39" t="s">
        <v>23</v>
      </c>
      <c r="H55" s="39" t="s">
        <v>23</v>
      </c>
      <c r="I55" s="39" t="s">
        <v>23</v>
      </c>
      <c r="J55" s="15">
        <v>1</v>
      </c>
      <c r="K55" s="39" t="s">
        <v>23</v>
      </c>
    </row>
    <row r="56" spans="2:11" x14ac:dyDescent="0.2">
      <c r="B56" s="1" t="s">
        <v>246</v>
      </c>
      <c r="C56" s="14">
        <f>SUM(D56:K56)</f>
        <v>1029</v>
      </c>
      <c r="D56" s="15">
        <v>48</v>
      </c>
      <c r="E56" s="15">
        <v>10</v>
      </c>
      <c r="F56" s="15">
        <v>104</v>
      </c>
      <c r="G56" s="15">
        <v>114</v>
      </c>
      <c r="H56" s="15">
        <v>21</v>
      </c>
      <c r="I56" s="15">
        <v>272</v>
      </c>
      <c r="J56" s="15">
        <v>397</v>
      </c>
      <c r="K56" s="15">
        <v>63</v>
      </c>
    </row>
    <row r="57" spans="2:11" x14ac:dyDescent="0.2">
      <c r="C57" s="13"/>
    </row>
    <row r="58" spans="2:11" x14ac:dyDescent="0.2">
      <c r="B58" s="1" t="s">
        <v>247</v>
      </c>
      <c r="C58" s="14">
        <f t="shared" ref="C58:K58" si="3">SUM(C59:C70)</f>
        <v>6563</v>
      </c>
      <c r="D58" s="22">
        <f t="shared" si="3"/>
        <v>667</v>
      </c>
      <c r="E58" s="22">
        <f t="shared" si="3"/>
        <v>128</v>
      </c>
      <c r="F58" s="22">
        <f t="shared" si="3"/>
        <v>1093</v>
      </c>
      <c r="G58" s="22">
        <f t="shared" si="3"/>
        <v>333</v>
      </c>
      <c r="H58" s="22">
        <f t="shared" si="3"/>
        <v>34</v>
      </c>
      <c r="I58" s="22">
        <f t="shared" si="3"/>
        <v>1821</v>
      </c>
      <c r="J58" s="22">
        <f t="shared" si="3"/>
        <v>2344</v>
      </c>
      <c r="K58" s="22">
        <f t="shared" si="3"/>
        <v>143</v>
      </c>
    </row>
    <row r="59" spans="2:11" x14ac:dyDescent="0.2">
      <c r="B59" s="1" t="s">
        <v>248</v>
      </c>
      <c r="C59" s="14">
        <f>SUM(D59:K59)</f>
        <v>372</v>
      </c>
      <c r="D59" s="15">
        <v>14</v>
      </c>
      <c r="E59" s="15">
        <v>3</v>
      </c>
      <c r="F59" s="15">
        <v>82</v>
      </c>
      <c r="G59" s="15">
        <v>39</v>
      </c>
      <c r="H59" s="15">
        <v>3</v>
      </c>
      <c r="I59" s="15">
        <v>107</v>
      </c>
      <c r="J59" s="15">
        <v>119</v>
      </c>
      <c r="K59" s="15">
        <v>5</v>
      </c>
    </row>
    <row r="60" spans="2:11" x14ac:dyDescent="0.2">
      <c r="B60" s="1" t="s">
        <v>249</v>
      </c>
      <c r="C60" s="14">
        <f>SUM(D60:K60)</f>
        <v>321</v>
      </c>
      <c r="D60" s="15">
        <v>50</v>
      </c>
      <c r="E60" s="15">
        <v>10</v>
      </c>
      <c r="F60" s="15">
        <v>81</v>
      </c>
      <c r="G60" s="15">
        <v>19</v>
      </c>
      <c r="H60" s="15">
        <v>10</v>
      </c>
      <c r="I60" s="15">
        <v>94</v>
      </c>
      <c r="J60" s="15">
        <v>56</v>
      </c>
      <c r="K60" s="15">
        <v>1</v>
      </c>
    </row>
    <row r="61" spans="2:11" x14ac:dyDescent="0.2">
      <c r="B61" s="1" t="s">
        <v>250</v>
      </c>
      <c r="C61" s="14">
        <f>SUM(D61:K61)</f>
        <v>1880</v>
      </c>
      <c r="D61" s="15">
        <v>287</v>
      </c>
      <c r="E61" s="15">
        <v>42</v>
      </c>
      <c r="F61" s="15">
        <v>518</v>
      </c>
      <c r="G61" s="15">
        <v>100</v>
      </c>
      <c r="H61" s="15">
        <v>19</v>
      </c>
      <c r="I61" s="15">
        <v>576</v>
      </c>
      <c r="J61" s="15">
        <v>313</v>
      </c>
      <c r="K61" s="15">
        <v>25</v>
      </c>
    </row>
    <row r="62" spans="2:11" x14ac:dyDescent="0.2">
      <c r="C62" s="13"/>
    </row>
    <row r="63" spans="2:11" x14ac:dyDescent="0.2">
      <c r="B63" s="1" t="s">
        <v>251</v>
      </c>
      <c r="C63" s="14">
        <f>SUM(D63:K63)</f>
        <v>2163</v>
      </c>
      <c r="D63" s="15">
        <v>94</v>
      </c>
      <c r="E63" s="15">
        <v>28</v>
      </c>
      <c r="F63" s="15">
        <v>159</v>
      </c>
      <c r="G63" s="15">
        <v>74</v>
      </c>
      <c r="H63" s="39" t="s">
        <v>23</v>
      </c>
      <c r="I63" s="15">
        <v>475</v>
      </c>
      <c r="J63" s="15">
        <v>1286</v>
      </c>
      <c r="K63" s="15">
        <v>47</v>
      </c>
    </row>
    <row r="64" spans="2:11" x14ac:dyDescent="0.2">
      <c r="B64" s="1" t="s">
        <v>252</v>
      </c>
      <c r="C64" s="14">
        <f>SUM(D64:K64)</f>
        <v>170</v>
      </c>
      <c r="D64" s="15">
        <v>10</v>
      </c>
      <c r="E64" s="15">
        <v>4</v>
      </c>
      <c r="F64" s="15">
        <v>22</v>
      </c>
      <c r="G64" s="15">
        <v>17</v>
      </c>
      <c r="H64" s="15">
        <v>1</v>
      </c>
      <c r="I64" s="15">
        <v>60</v>
      </c>
      <c r="J64" s="15">
        <v>53</v>
      </c>
      <c r="K64" s="15">
        <v>3</v>
      </c>
    </row>
    <row r="65" spans="1:11" x14ac:dyDescent="0.2">
      <c r="B65" s="1" t="s">
        <v>253</v>
      </c>
      <c r="C65" s="14">
        <f>SUM(D65:K65)</f>
        <v>141</v>
      </c>
      <c r="D65" s="15">
        <v>5</v>
      </c>
      <c r="E65" s="15">
        <v>1</v>
      </c>
      <c r="F65" s="15">
        <v>11</v>
      </c>
      <c r="G65" s="15">
        <v>16</v>
      </c>
      <c r="H65" s="39" t="s">
        <v>23</v>
      </c>
      <c r="I65" s="15">
        <v>35</v>
      </c>
      <c r="J65" s="15">
        <v>72</v>
      </c>
      <c r="K65" s="15">
        <v>1</v>
      </c>
    </row>
    <row r="66" spans="1:11" x14ac:dyDescent="0.2">
      <c r="C66" s="13"/>
    </row>
    <row r="67" spans="1:11" x14ac:dyDescent="0.2">
      <c r="B67" s="1" t="s">
        <v>254</v>
      </c>
      <c r="C67" s="14">
        <f>SUM(D67:K67)</f>
        <v>325</v>
      </c>
      <c r="D67" s="15">
        <v>75</v>
      </c>
      <c r="E67" s="15">
        <v>11</v>
      </c>
      <c r="F67" s="15">
        <v>55</v>
      </c>
      <c r="G67" s="15">
        <v>15</v>
      </c>
      <c r="H67" s="39" t="s">
        <v>23</v>
      </c>
      <c r="I67" s="15">
        <v>102</v>
      </c>
      <c r="J67" s="15">
        <v>65</v>
      </c>
      <c r="K67" s="15">
        <v>2</v>
      </c>
    </row>
    <row r="68" spans="1:11" x14ac:dyDescent="0.2">
      <c r="B68" s="1" t="s">
        <v>255</v>
      </c>
      <c r="C68" s="14">
        <f>SUM(D68:K68)</f>
        <v>513</v>
      </c>
      <c r="D68" s="15">
        <v>83</v>
      </c>
      <c r="E68" s="15">
        <v>11</v>
      </c>
      <c r="F68" s="15">
        <v>88</v>
      </c>
      <c r="G68" s="15">
        <v>27</v>
      </c>
      <c r="H68" s="39" t="s">
        <v>23</v>
      </c>
      <c r="I68" s="15">
        <v>190</v>
      </c>
      <c r="J68" s="15">
        <v>108</v>
      </c>
      <c r="K68" s="15">
        <v>6</v>
      </c>
    </row>
    <row r="69" spans="1:11" x14ac:dyDescent="0.2">
      <c r="B69" s="1" t="s">
        <v>256</v>
      </c>
      <c r="C69" s="14">
        <f>SUM(D69:K69)</f>
        <v>129</v>
      </c>
      <c r="D69" s="15">
        <v>12</v>
      </c>
      <c r="E69" s="15">
        <v>3</v>
      </c>
      <c r="F69" s="15">
        <v>13</v>
      </c>
      <c r="G69" s="15">
        <v>4</v>
      </c>
      <c r="H69" s="39" t="s">
        <v>23</v>
      </c>
      <c r="I69" s="15">
        <v>50</v>
      </c>
      <c r="J69" s="15">
        <v>45</v>
      </c>
      <c r="K69" s="15">
        <v>2</v>
      </c>
    </row>
    <row r="70" spans="1:11" x14ac:dyDescent="0.2">
      <c r="B70" s="1" t="s">
        <v>257</v>
      </c>
      <c r="C70" s="14">
        <f>SUM(D70:K70)</f>
        <v>549</v>
      </c>
      <c r="D70" s="15">
        <v>37</v>
      </c>
      <c r="E70" s="15">
        <v>15</v>
      </c>
      <c r="F70" s="15">
        <v>64</v>
      </c>
      <c r="G70" s="15">
        <v>22</v>
      </c>
      <c r="H70" s="15">
        <v>1</v>
      </c>
      <c r="I70" s="15">
        <v>132</v>
      </c>
      <c r="J70" s="15">
        <v>227</v>
      </c>
      <c r="K70" s="15">
        <v>51</v>
      </c>
    </row>
    <row r="71" spans="1:11" ht="18" thickBot="1" x14ac:dyDescent="0.25">
      <c r="A71" s="18"/>
      <c r="B71" s="4"/>
      <c r="C71" s="19"/>
      <c r="D71" s="4"/>
      <c r="E71" s="4"/>
      <c r="F71" s="4"/>
      <c r="G71" s="4"/>
      <c r="H71" s="4"/>
      <c r="I71" s="29"/>
      <c r="J71" s="4"/>
      <c r="K71" s="4"/>
    </row>
    <row r="72" spans="1:11" x14ac:dyDescent="0.2">
      <c r="A72" s="18"/>
      <c r="C72" s="40" t="s">
        <v>192</v>
      </c>
    </row>
    <row r="73" spans="1:11" x14ac:dyDescent="0.2">
      <c r="A73" s="1"/>
      <c r="B73" s="18"/>
      <c r="D73" s="18"/>
      <c r="E73" s="18"/>
      <c r="F73" s="18"/>
      <c r="G73" s="41"/>
      <c r="H73" s="18"/>
      <c r="J73" s="18"/>
      <c r="K73" s="18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0.875" defaultRowHeight="17.25" x14ac:dyDescent="0.2"/>
  <cols>
    <col min="1" max="2" width="13.375" style="2" customWidth="1"/>
    <col min="3" max="3" width="14.625" style="2" customWidth="1"/>
    <col min="4" max="6" width="12.125" style="2" customWidth="1"/>
    <col min="7" max="9" width="10.875" style="2"/>
    <col min="10" max="12" width="12.125" style="2" customWidth="1"/>
    <col min="13" max="256" width="10.875" style="2"/>
    <col min="257" max="258" width="13.375" style="2" customWidth="1"/>
    <col min="259" max="259" width="14.625" style="2" customWidth="1"/>
    <col min="260" max="262" width="12.125" style="2" customWidth="1"/>
    <col min="263" max="265" width="10.875" style="2"/>
    <col min="266" max="268" width="12.125" style="2" customWidth="1"/>
    <col min="269" max="512" width="10.875" style="2"/>
    <col min="513" max="514" width="13.375" style="2" customWidth="1"/>
    <col min="515" max="515" width="14.625" style="2" customWidth="1"/>
    <col min="516" max="518" width="12.125" style="2" customWidth="1"/>
    <col min="519" max="521" width="10.875" style="2"/>
    <col min="522" max="524" width="12.125" style="2" customWidth="1"/>
    <col min="525" max="768" width="10.875" style="2"/>
    <col min="769" max="770" width="13.375" style="2" customWidth="1"/>
    <col min="771" max="771" width="14.625" style="2" customWidth="1"/>
    <col min="772" max="774" width="12.125" style="2" customWidth="1"/>
    <col min="775" max="777" width="10.875" style="2"/>
    <col min="778" max="780" width="12.125" style="2" customWidth="1"/>
    <col min="781" max="1024" width="10.875" style="2"/>
    <col min="1025" max="1026" width="13.375" style="2" customWidth="1"/>
    <col min="1027" max="1027" width="14.625" style="2" customWidth="1"/>
    <col min="1028" max="1030" width="12.125" style="2" customWidth="1"/>
    <col min="1031" max="1033" width="10.875" style="2"/>
    <col min="1034" max="1036" width="12.125" style="2" customWidth="1"/>
    <col min="1037" max="1280" width="10.875" style="2"/>
    <col min="1281" max="1282" width="13.375" style="2" customWidth="1"/>
    <col min="1283" max="1283" width="14.625" style="2" customWidth="1"/>
    <col min="1284" max="1286" width="12.125" style="2" customWidth="1"/>
    <col min="1287" max="1289" width="10.875" style="2"/>
    <col min="1290" max="1292" width="12.125" style="2" customWidth="1"/>
    <col min="1293" max="1536" width="10.875" style="2"/>
    <col min="1537" max="1538" width="13.375" style="2" customWidth="1"/>
    <col min="1539" max="1539" width="14.625" style="2" customWidth="1"/>
    <col min="1540" max="1542" width="12.125" style="2" customWidth="1"/>
    <col min="1543" max="1545" width="10.875" style="2"/>
    <col min="1546" max="1548" width="12.125" style="2" customWidth="1"/>
    <col min="1549" max="1792" width="10.875" style="2"/>
    <col min="1793" max="1794" width="13.375" style="2" customWidth="1"/>
    <col min="1795" max="1795" width="14.625" style="2" customWidth="1"/>
    <col min="1796" max="1798" width="12.125" style="2" customWidth="1"/>
    <col min="1799" max="1801" width="10.875" style="2"/>
    <col min="1802" max="1804" width="12.125" style="2" customWidth="1"/>
    <col min="1805" max="2048" width="10.875" style="2"/>
    <col min="2049" max="2050" width="13.375" style="2" customWidth="1"/>
    <col min="2051" max="2051" width="14.625" style="2" customWidth="1"/>
    <col min="2052" max="2054" width="12.125" style="2" customWidth="1"/>
    <col min="2055" max="2057" width="10.875" style="2"/>
    <col min="2058" max="2060" width="12.125" style="2" customWidth="1"/>
    <col min="2061" max="2304" width="10.875" style="2"/>
    <col min="2305" max="2306" width="13.375" style="2" customWidth="1"/>
    <col min="2307" max="2307" width="14.625" style="2" customWidth="1"/>
    <col min="2308" max="2310" width="12.125" style="2" customWidth="1"/>
    <col min="2311" max="2313" width="10.875" style="2"/>
    <col min="2314" max="2316" width="12.125" style="2" customWidth="1"/>
    <col min="2317" max="2560" width="10.875" style="2"/>
    <col min="2561" max="2562" width="13.375" style="2" customWidth="1"/>
    <col min="2563" max="2563" width="14.625" style="2" customWidth="1"/>
    <col min="2564" max="2566" width="12.125" style="2" customWidth="1"/>
    <col min="2567" max="2569" width="10.875" style="2"/>
    <col min="2570" max="2572" width="12.125" style="2" customWidth="1"/>
    <col min="2573" max="2816" width="10.875" style="2"/>
    <col min="2817" max="2818" width="13.375" style="2" customWidth="1"/>
    <col min="2819" max="2819" width="14.625" style="2" customWidth="1"/>
    <col min="2820" max="2822" width="12.125" style="2" customWidth="1"/>
    <col min="2823" max="2825" width="10.875" style="2"/>
    <col min="2826" max="2828" width="12.125" style="2" customWidth="1"/>
    <col min="2829" max="3072" width="10.875" style="2"/>
    <col min="3073" max="3074" width="13.375" style="2" customWidth="1"/>
    <col min="3075" max="3075" width="14.625" style="2" customWidth="1"/>
    <col min="3076" max="3078" width="12.125" style="2" customWidth="1"/>
    <col min="3079" max="3081" width="10.875" style="2"/>
    <col min="3082" max="3084" width="12.125" style="2" customWidth="1"/>
    <col min="3085" max="3328" width="10.875" style="2"/>
    <col min="3329" max="3330" width="13.375" style="2" customWidth="1"/>
    <col min="3331" max="3331" width="14.625" style="2" customWidth="1"/>
    <col min="3332" max="3334" width="12.125" style="2" customWidth="1"/>
    <col min="3335" max="3337" width="10.875" style="2"/>
    <col min="3338" max="3340" width="12.125" style="2" customWidth="1"/>
    <col min="3341" max="3584" width="10.875" style="2"/>
    <col min="3585" max="3586" width="13.375" style="2" customWidth="1"/>
    <col min="3587" max="3587" width="14.625" style="2" customWidth="1"/>
    <col min="3588" max="3590" width="12.125" style="2" customWidth="1"/>
    <col min="3591" max="3593" width="10.875" style="2"/>
    <col min="3594" max="3596" width="12.125" style="2" customWidth="1"/>
    <col min="3597" max="3840" width="10.875" style="2"/>
    <col min="3841" max="3842" width="13.375" style="2" customWidth="1"/>
    <col min="3843" max="3843" width="14.625" style="2" customWidth="1"/>
    <col min="3844" max="3846" width="12.125" style="2" customWidth="1"/>
    <col min="3847" max="3849" width="10.875" style="2"/>
    <col min="3850" max="3852" width="12.125" style="2" customWidth="1"/>
    <col min="3853" max="4096" width="10.875" style="2"/>
    <col min="4097" max="4098" width="13.375" style="2" customWidth="1"/>
    <col min="4099" max="4099" width="14.625" style="2" customWidth="1"/>
    <col min="4100" max="4102" width="12.125" style="2" customWidth="1"/>
    <col min="4103" max="4105" width="10.875" style="2"/>
    <col min="4106" max="4108" width="12.125" style="2" customWidth="1"/>
    <col min="4109" max="4352" width="10.875" style="2"/>
    <col min="4353" max="4354" width="13.375" style="2" customWidth="1"/>
    <col min="4355" max="4355" width="14.625" style="2" customWidth="1"/>
    <col min="4356" max="4358" width="12.125" style="2" customWidth="1"/>
    <col min="4359" max="4361" width="10.875" style="2"/>
    <col min="4362" max="4364" width="12.125" style="2" customWidth="1"/>
    <col min="4365" max="4608" width="10.875" style="2"/>
    <col min="4609" max="4610" width="13.375" style="2" customWidth="1"/>
    <col min="4611" max="4611" width="14.625" style="2" customWidth="1"/>
    <col min="4612" max="4614" width="12.125" style="2" customWidth="1"/>
    <col min="4615" max="4617" width="10.875" style="2"/>
    <col min="4618" max="4620" width="12.125" style="2" customWidth="1"/>
    <col min="4621" max="4864" width="10.875" style="2"/>
    <col min="4865" max="4866" width="13.375" style="2" customWidth="1"/>
    <col min="4867" max="4867" width="14.625" style="2" customWidth="1"/>
    <col min="4868" max="4870" width="12.125" style="2" customWidth="1"/>
    <col min="4871" max="4873" width="10.875" style="2"/>
    <col min="4874" max="4876" width="12.125" style="2" customWidth="1"/>
    <col min="4877" max="5120" width="10.875" style="2"/>
    <col min="5121" max="5122" width="13.375" style="2" customWidth="1"/>
    <col min="5123" max="5123" width="14.625" style="2" customWidth="1"/>
    <col min="5124" max="5126" width="12.125" style="2" customWidth="1"/>
    <col min="5127" max="5129" width="10.875" style="2"/>
    <col min="5130" max="5132" width="12.125" style="2" customWidth="1"/>
    <col min="5133" max="5376" width="10.875" style="2"/>
    <col min="5377" max="5378" width="13.375" style="2" customWidth="1"/>
    <col min="5379" max="5379" width="14.625" style="2" customWidth="1"/>
    <col min="5380" max="5382" width="12.125" style="2" customWidth="1"/>
    <col min="5383" max="5385" width="10.875" style="2"/>
    <col min="5386" max="5388" width="12.125" style="2" customWidth="1"/>
    <col min="5389" max="5632" width="10.875" style="2"/>
    <col min="5633" max="5634" width="13.375" style="2" customWidth="1"/>
    <col min="5635" max="5635" width="14.625" style="2" customWidth="1"/>
    <col min="5636" max="5638" width="12.125" style="2" customWidth="1"/>
    <col min="5639" max="5641" width="10.875" style="2"/>
    <col min="5642" max="5644" width="12.125" style="2" customWidth="1"/>
    <col min="5645" max="5888" width="10.875" style="2"/>
    <col min="5889" max="5890" width="13.375" style="2" customWidth="1"/>
    <col min="5891" max="5891" width="14.625" style="2" customWidth="1"/>
    <col min="5892" max="5894" width="12.125" style="2" customWidth="1"/>
    <col min="5895" max="5897" width="10.875" style="2"/>
    <col min="5898" max="5900" width="12.125" style="2" customWidth="1"/>
    <col min="5901" max="6144" width="10.875" style="2"/>
    <col min="6145" max="6146" width="13.375" style="2" customWidth="1"/>
    <col min="6147" max="6147" width="14.625" style="2" customWidth="1"/>
    <col min="6148" max="6150" width="12.125" style="2" customWidth="1"/>
    <col min="6151" max="6153" width="10.875" style="2"/>
    <col min="6154" max="6156" width="12.125" style="2" customWidth="1"/>
    <col min="6157" max="6400" width="10.875" style="2"/>
    <col min="6401" max="6402" width="13.375" style="2" customWidth="1"/>
    <col min="6403" max="6403" width="14.625" style="2" customWidth="1"/>
    <col min="6404" max="6406" width="12.125" style="2" customWidth="1"/>
    <col min="6407" max="6409" width="10.875" style="2"/>
    <col min="6410" max="6412" width="12.125" style="2" customWidth="1"/>
    <col min="6413" max="6656" width="10.875" style="2"/>
    <col min="6657" max="6658" width="13.375" style="2" customWidth="1"/>
    <col min="6659" max="6659" width="14.625" style="2" customWidth="1"/>
    <col min="6660" max="6662" width="12.125" style="2" customWidth="1"/>
    <col min="6663" max="6665" width="10.875" style="2"/>
    <col min="6666" max="6668" width="12.125" style="2" customWidth="1"/>
    <col min="6669" max="6912" width="10.875" style="2"/>
    <col min="6913" max="6914" width="13.375" style="2" customWidth="1"/>
    <col min="6915" max="6915" width="14.625" style="2" customWidth="1"/>
    <col min="6916" max="6918" width="12.125" style="2" customWidth="1"/>
    <col min="6919" max="6921" width="10.875" style="2"/>
    <col min="6922" max="6924" width="12.125" style="2" customWidth="1"/>
    <col min="6925" max="7168" width="10.875" style="2"/>
    <col min="7169" max="7170" width="13.375" style="2" customWidth="1"/>
    <col min="7171" max="7171" width="14.625" style="2" customWidth="1"/>
    <col min="7172" max="7174" width="12.125" style="2" customWidth="1"/>
    <col min="7175" max="7177" width="10.875" style="2"/>
    <col min="7178" max="7180" width="12.125" style="2" customWidth="1"/>
    <col min="7181" max="7424" width="10.875" style="2"/>
    <col min="7425" max="7426" width="13.375" style="2" customWidth="1"/>
    <col min="7427" max="7427" width="14.625" style="2" customWidth="1"/>
    <col min="7428" max="7430" width="12.125" style="2" customWidth="1"/>
    <col min="7431" max="7433" width="10.875" style="2"/>
    <col min="7434" max="7436" width="12.125" style="2" customWidth="1"/>
    <col min="7437" max="7680" width="10.875" style="2"/>
    <col min="7681" max="7682" width="13.375" style="2" customWidth="1"/>
    <col min="7683" max="7683" width="14.625" style="2" customWidth="1"/>
    <col min="7684" max="7686" width="12.125" style="2" customWidth="1"/>
    <col min="7687" max="7689" width="10.875" style="2"/>
    <col min="7690" max="7692" width="12.125" style="2" customWidth="1"/>
    <col min="7693" max="7936" width="10.875" style="2"/>
    <col min="7937" max="7938" width="13.375" style="2" customWidth="1"/>
    <col min="7939" max="7939" width="14.625" style="2" customWidth="1"/>
    <col min="7940" max="7942" width="12.125" style="2" customWidth="1"/>
    <col min="7943" max="7945" width="10.875" style="2"/>
    <col min="7946" max="7948" width="12.125" style="2" customWidth="1"/>
    <col min="7949" max="8192" width="10.875" style="2"/>
    <col min="8193" max="8194" width="13.375" style="2" customWidth="1"/>
    <col min="8195" max="8195" width="14.625" style="2" customWidth="1"/>
    <col min="8196" max="8198" width="12.125" style="2" customWidth="1"/>
    <col min="8199" max="8201" width="10.875" style="2"/>
    <col min="8202" max="8204" width="12.125" style="2" customWidth="1"/>
    <col min="8205" max="8448" width="10.875" style="2"/>
    <col min="8449" max="8450" width="13.375" style="2" customWidth="1"/>
    <col min="8451" max="8451" width="14.625" style="2" customWidth="1"/>
    <col min="8452" max="8454" width="12.125" style="2" customWidth="1"/>
    <col min="8455" max="8457" width="10.875" style="2"/>
    <col min="8458" max="8460" width="12.125" style="2" customWidth="1"/>
    <col min="8461" max="8704" width="10.875" style="2"/>
    <col min="8705" max="8706" width="13.375" style="2" customWidth="1"/>
    <col min="8707" max="8707" width="14.625" style="2" customWidth="1"/>
    <col min="8708" max="8710" width="12.125" style="2" customWidth="1"/>
    <col min="8711" max="8713" width="10.875" style="2"/>
    <col min="8714" max="8716" width="12.125" style="2" customWidth="1"/>
    <col min="8717" max="8960" width="10.875" style="2"/>
    <col min="8961" max="8962" width="13.375" style="2" customWidth="1"/>
    <col min="8963" max="8963" width="14.625" style="2" customWidth="1"/>
    <col min="8964" max="8966" width="12.125" style="2" customWidth="1"/>
    <col min="8967" max="8969" width="10.875" style="2"/>
    <col min="8970" max="8972" width="12.125" style="2" customWidth="1"/>
    <col min="8973" max="9216" width="10.875" style="2"/>
    <col min="9217" max="9218" width="13.375" style="2" customWidth="1"/>
    <col min="9219" max="9219" width="14.625" style="2" customWidth="1"/>
    <col min="9220" max="9222" width="12.125" style="2" customWidth="1"/>
    <col min="9223" max="9225" width="10.875" style="2"/>
    <col min="9226" max="9228" width="12.125" style="2" customWidth="1"/>
    <col min="9229" max="9472" width="10.875" style="2"/>
    <col min="9473" max="9474" width="13.375" style="2" customWidth="1"/>
    <col min="9475" max="9475" width="14.625" style="2" customWidth="1"/>
    <col min="9476" max="9478" width="12.125" style="2" customWidth="1"/>
    <col min="9479" max="9481" width="10.875" style="2"/>
    <col min="9482" max="9484" width="12.125" style="2" customWidth="1"/>
    <col min="9485" max="9728" width="10.875" style="2"/>
    <col min="9729" max="9730" width="13.375" style="2" customWidth="1"/>
    <col min="9731" max="9731" width="14.625" style="2" customWidth="1"/>
    <col min="9732" max="9734" width="12.125" style="2" customWidth="1"/>
    <col min="9735" max="9737" width="10.875" style="2"/>
    <col min="9738" max="9740" width="12.125" style="2" customWidth="1"/>
    <col min="9741" max="9984" width="10.875" style="2"/>
    <col min="9985" max="9986" width="13.375" style="2" customWidth="1"/>
    <col min="9987" max="9987" width="14.625" style="2" customWidth="1"/>
    <col min="9988" max="9990" width="12.125" style="2" customWidth="1"/>
    <col min="9991" max="9993" width="10.875" style="2"/>
    <col min="9994" max="9996" width="12.125" style="2" customWidth="1"/>
    <col min="9997" max="10240" width="10.875" style="2"/>
    <col min="10241" max="10242" width="13.375" style="2" customWidth="1"/>
    <col min="10243" max="10243" width="14.625" style="2" customWidth="1"/>
    <col min="10244" max="10246" width="12.125" style="2" customWidth="1"/>
    <col min="10247" max="10249" width="10.875" style="2"/>
    <col min="10250" max="10252" width="12.125" style="2" customWidth="1"/>
    <col min="10253" max="10496" width="10.875" style="2"/>
    <col min="10497" max="10498" width="13.375" style="2" customWidth="1"/>
    <col min="10499" max="10499" width="14.625" style="2" customWidth="1"/>
    <col min="10500" max="10502" width="12.125" style="2" customWidth="1"/>
    <col min="10503" max="10505" width="10.875" style="2"/>
    <col min="10506" max="10508" width="12.125" style="2" customWidth="1"/>
    <col min="10509" max="10752" width="10.875" style="2"/>
    <col min="10753" max="10754" width="13.375" style="2" customWidth="1"/>
    <col min="10755" max="10755" width="14.625" style="2" customWidth="1"/>
    <col min="10756" max="10758" width="12.125" style="2" customWidth="1"/>
    <col min="10759" max="10761" width="10.875" style="2"/>
    <col min="10762" max="10764" width="12.125" style="2" customWidth="1"/>
    <col min="10765" max="11008" width="10.875" style="2"/>
    <col min="11009" max="11010" width="13.375" style="2" customWidth="1"/>
    <col min="11011" max="11011" width="14.625" style="2" customWidth="1"/>
    <col min="11012" max="11014" width="12.125" style="2" customWidth="1"/>
    <col min="11015" max="11017" width="10.875" style="2"/>
    <col min="11018" max="11020" width="12.125" style="2" customWidth="1"/>
    <col min="11021" max="11264" width="10.875" style="2"/>
    <col min="11265" max="11266" width="13.375" style="2" customWidth="1"/>
    <col min="11267" max="11267" width="14.625" style="2" customWidth="1"/>
    <col min="11268" max="11270" width="12.125" style="2" customWidth="1"/>
    <col min="11271" max="11273" width="10.875" style="2"/>
    <col min="11274" max="11276" width="12.125" style="2" customWidth="1"/>
    <col min="11277" max="11520" width="10.875" style="2"/>
    <col min="11521" max="11522" width="13.375" style="2" customWidth="1"/>
    <col min="11523" max="11523" width="14.625" style="2" customWidth="1"/>
    <col min="11524" max="11526" width="12.125" style="2" customWidth="1"/>
    <col min="11527" max="11529" width="10.875" style="2"/>
    <col min="11530" max="11532" width="12.125" style="2" customWidth="1"/>
    <col min="11533" max="11776" width="10.875" style="2"/>
    <col min="11777" max="11778" width="13.375" style="2" customWidth="1"/>
    <col min="11779" max="11779" width="14.625" style="2" customWidth="1"/>
    <col min="11780" max="11782" width="12.125" style="2" customWidth="1"/>
    <col min="11783" max="11785" width="10.875" style="2"/>
    <col min="11786" max="11788" width="12.125" style="2" customWidth="1"/>
    <col min="11789" max="12032" width="10.875" style="2"/>
    <col min="12033" max="12034" width="13.375" style="2" customWidth="1"/>
    <col min="12035" max="12035" width="14.625" style="2" customWidth="1"/>
    <col min="12036" max="12038" width="12.125" style="2" customWidth="1"/>
    <col min="12039" max="12041" width="10.875" style="2"/>
    <col min="12042" max="12044" width="12.125" style="2" customWidth="1"/>
    <col min="12045" max="12288" width="10.875" style="2"/>
    <col min="12289" max="12290" width="13.375" style="2" customWidth="1"/>
    <col min="12291" max="12291" width="14.625" style="2" customWidth="1"/>
    <col min="12292" max="12294" width="12.125" style="2" customWidth="1"/>
    <col min="12295" max="12297" width="10.875" style="2"/>
    <col min="12298" max="12300" width="12.125" style="2" customWidth="1"/>
    <col min="12301" max="12544" width="10.875" style="2"/>
    <col min="12545" max="12546" width="13.375" style="2" customWidth="1"/>
    <col min="12547" max="12547" width="14.625" style="2" customWidth="1"/>
    <col min="12548" max="12550" width="12.125" style="2" customWidth="1"/>
    <col min="12551" max="12553" width="10.875" style="2"/>
    <col min="12554" max="12556" width="12.125" style="2" customWidth="1"/>
    <col min="12557" max="12800" width="10.875" style="2"/>
    <col min="12801" max="12802" width="13.375" style="2" customWidth="1"/>
    <col min="12803" max="12803" width="14.625" style="2" customWidth="1"/>
    <col min="12804" max="12806" width="12.125" style="2" customWidth="1"/>
    <col min="12807" max="12809" width="10.875" style="2"/>
    <col min="12810" max="12812" width="12.125" style="2" customWidth="1"/>
    <col min="12813" max="13056" width="10.875" style="2"/>
    <col min="13057" max="13058" width="13.375" style="2" customWidth="1"/>
    <col min="13059" max="13059" width="14.625" style="2" customWidth="1"/>
    <col min="13060" max="13062" width="12.125" style="2" customWidth="1"/>
    <col min="13063" max="13065" width="10.875" style="2"/>
    <col min="13066" max="13068" width="12.125" style="2" customWidth="1"/>
    <col min="13069" max="13312" width="10.875" style="2"/>
    <col min="13313" max="13314" width="13.375" style="2" customWidth="1"/>
    <col min="13315" max="13315" width="14.625" style="2" customWidth="1"/>
    <col min="13316" max="13318" width="12.125" style="2" customWidth="1"/>
    <col min="13319" max="13321" width="10.875" style="2"/>
    <col min="13322" max="13324" width="12.125" style="2" customWidth="1"/>
    <col min="13325" max="13568" width="10.875" style="2"/>
    <col min="13569" max="13570" width="13.375" style="2" customWidth="1"/>
    <col min="13571" max="13571" width="14.625" style="2" customWidth="1"/>
    <col min="13572" max="13574" width="12.125" style="2" customWidth="1"/>
    <col min="13575" max="13577" width="10.875" style="2"/>
    <col min="13578" max="13580" width="12.125" style="2" customWidth="1"/>
    <col min="13581" max="13824" width="10.875" style="2"/>
    <col min="13825" max="13826" width="13.375" style="2" customWidth="1"/>
    <col min="13827" max="13827" width="14.625" style="2" customWidth="1"/>
    <col min="13828" max="13830" width="12.125" style="2" customWidth="1"/>
    <col min="13831" max="13833" width="10.875" style="2"/>
    <col min="13834" max="13836" width="12.125" style="2" customWidth="1"/>
    <col min="13837" max="14080" width="10.875" style="2"/>
    <col min="14081" max="14082" width="13.375" style="2" customWidth="1"/>
    <col min="14083" max="14083" width="14.625" style="2" customWidth="1"/>
    <col min="14084" max="14086" width="12.125" style="2" customWidth="1"/>
    <col min="14087" max="14089" width="10.875" style="2"/>
    <col min="14090" max="14092" width="12.125" style="2" customWidth="1"/>
    <col min="14093" max="14336" width="10.875" style="2"/>
    <col min="14337" max="14338" width="13.375" style="2" customWidth="1"/>
    <col min="14339" max="14339" width="14.625" style="2" customWidth="1"/>
    <col min="14340" max="14342" width="12.125" style="2" customWidth="1"/>
    <col min="14343" max="14345" width="10.875" style="2"/>
    <col min="14346" max="14348" width="12.125" style="2" customWidth="1"/>
    <col min="14349" max="14592" width="10.875" style="2"/>
    <col min="14593" max="14594" width="13.375" style="2" customWidth="1"/>
    <col min="14595" max="14595" width="14.625" style="2" customWidth="1"/>
    <col min="14596" max="14598" width="12.125" style="2" customWidth="1"/>
    <col min="14599" max="14601" width="10.875" style="2"/>
    <col min="14602" max="14604" width="12.125" style="2" customWidth="1"/>
    <col min="14605" max="14848" width="10.875" style="2"/>
    <col min="14849" max="14850" width="13.375" style="2" customWidth="1"/>
    <col min="14851" max="14851" width="14.625" style="2" customWidth="1"/>
    <col min="14852" max="14854" width="12.125" style="2" customWidth="1"/>
    <col min="14855" max="14857" width="10.875" style="2"/>
    <col min="14858" max="14860" width="12.125" style="2" customWidth="1"/>
    <col min="14861" max="15104" width="10.875" style="2"/>
    <col min="15105" max="15106" width="13.375" style="2" customWidth="1"/>
    <col min="15107" max="15107" width="14.625" style="2" customWidth="1"/>
    <col min="15108" max="15110" width="12.125" style="2" customWidth="1"/>
    <col min="15111" max="15113" width="10.875" style="2"/>
    <col min="15114" max="15116" width="12.125" style="2" customWidth="1"/>
    <col min="15117" max="15360" width="10.875" style="2"/>
    <col min="15361" max="15362" width="13.375" style="2" customWidth="1"/>
    <col min="15363" max="15363" width="14.625" style="2" customWidth="1"/>
    <col min="15364" max="15366" width="12.125" style="2" customWidth="1"/>
    <col min="15367" max="15369" width="10.875" style="2"/>
    <col min="15370" max="15372" width="12.125" style="2" customWidth="1"/>
    <col min="15373" max="15616" width="10.875" style="2"/>
    <col min="15617" max="15618" width="13.375" style="2" customWidth="1"/>
    <col min="15619" max="15619" width="14.625" style="2" customWidth="1"/>
    <col min="15620" max="15622" width="12.125" style="2" customWidth="1"/>
    <col min="15623" max="15625" width="10.875" style="2"/>
    <col min="15626" max="15628" width="12.125" style="2" customWidth="1"/>
    <col min="15629" max="15872" width="10.875" style="2"/>
    <col min="15873" max="15874" width="13.375" style="2" customWidth="1"/>
    <col min="15875" max="15875" width="14.625" style="2" customWidth="1"/>
    <col min="15876" max="15878" width="12.125" style="2" customWidth="1"/>
    <col min="15879" max="15881" width="10.875" style="2"/>
    <col min="15882" max="15884" width="12.125" style="2" customWidth="1"/>
    <col min="15885" max="16128" width="10.875" style="2"/>
    <col min="16129" max="16130" width="13.375" style="2" customWidth="1"/>
    <col min="16131" max="16131" width="14.625" style="2" customWidth="1"/>
    <col min="16132" max="16134" width="12.125" style="2" customWidth="1"/>
    <col min="16135" max="16137" width="10.875" style="2"/>
    <col min="16138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258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1" t="s">
        <v>62</v>
      </c>
      <c r="D8" s="12" t="s">
        <v>259</v>
      </c>
      <c r="E8" s="6"/>
      <c r="F8" s="6"/>
      <c r="G8" s="10"/>
      <c r="H8" s="9" t="s">
        <v>137</v>
      </c>
      <c r="I8" s="6"/>
      <c r="J8" s="10"/>
      <c r="K8" s="9" t="s">
        <v>138</v>
      </c>
      <c r="L8" s="6"/>
    </row>
    <row r="9" spans="1:12" x14ac:dyDescent="0.2">
      <c r="D9" s="7" t="s">
        <v>260</v>
      </c>
      <c r="E9" s="7" t="s">
        <v>261</v>
      </c>
      <c r="F9" s="7" t="s">
        <v>262</v>
      </c>
      <c r="G9" s="7" t="s">
        <v>260</v>
      </c>
      <c r="H9" s="7" t="s">
        <v>261</v>
      </c>
      <c r="I9" s="7" t="s">
        <v>262</v>
      </c>
      <c r="J9" s="7" t="s">
        <v>260</v>
      </c>
      <c r="K9" s="7" t="s">
        <v>261</v>
      </c>
      <c r="L9" s="7" t="s">
        <v>262</v>
      </c>
    </row>
    <row r="10" spans="1:12" x14ac:dyDescent="0.2">
      <c r="B10" s="6"/>
      <c r="C10" s="6"/>
      <c r="D10" s="12" t="s">
        <v>263</v>
      </c>
      <c r="E10" s="12" t="s">
        <v>264</v>
      </c>
      <c r="F10" s="12" t="s">
        <v>265</v>
      </c>
      <c r="G10" s="12" t="s">
        <v>266</v>
      </c>
      <c r="H10" s="12" t="s">
        <v>267</v>
      </c>
      <c r="I10" s="12" t="s">
        <v>268</v>
      </c>
      <c r="J10" s="12" t="s">
        <v>263</v>
      </c>
      <c r="K10" s="12" t="s">
        <v>264</v>
      </c>
      <c r="L10" s="12" t="s">
        <v>265</v>
      </c>
    </row>
    <row r="11" spans="1:12" x14ac:dyDescent="0.2">
      <c r="D11" s="28" t="s">
        <v>140</v>
      </c>
      <c r="E11" s="26" t="s">
        <v>140</v>
      </c>
      <c r="F11" s="26" t="s">
        <v>140</v>
      </c>
      <c r="G11" s="26" t="s">
        <v>141</v>
      </c>
      <c r="H11" s="26" t="s">
        <v>141</v>
      </c>
      <c r="I11" s="26" t="s">
        <v>141</v>
      </c>
      <c r="J11" s="26" t="s">
        <v>141</v>
      </c>
      <c r="K11" s="26" t="s">
        <v>141</v>
      </c>
      <c r="L11" s="26" t="s">
        <v>141</v>
      </c>
    </row>
    <row r="12" spans="1:12" x14ac:dyDescent="0.2">
      <c r="B12" s="42" t="s">
        <v>74</v>
      </c>
      <c r="C12" s="18"/>
      <c r="D12" s="17">
        <f t="shared" ref="D12:I12" si="0">SUM(D14:D70)</f>
        <v>7882</v>
      </c>
      <c r="E12" s="18">
        <f t="shared" si="0"/>
        <v>7931</v>
      </c>
      <c r="F12" s="18">
        <f t="shared" si="0"/>
        <v>8250</v>
      </c>
      <c r="G12" s="18">
        <f t="shared" si="0"/>
        <v>94</v>
      </c>
      <c r="H12" s="18">
        <f t="shared" si="0"/>
        <v>96</v>
      </c>
      <c r="I12" s="18">
        <f t="shared" si="0"/>
        <v>97</v>
      </c>
      <c r="J12" s="18">
        <f>SUM(J14:J69)</f>
        <v>9622</v>
      </c>
      <c r="K12" s="18">
        <f>SUM(K14:K69)</f>
        <v>9650</v>
      </c>
      <c r="L12" s="18">
        <f>SUM(L14:L69)</f>
        <v>10202</v>
      </c>
    </row>
    <row r="13" spans="1:12" x14ac:dyDescent="0.2">
      <c r="D13" s="13"/>
    </row>
    <row r="14" spans="1:12" x14ac:dyDescent="0.2">
      <c r="B14" s="1" t="s">
        <v>269</v>
      </c>
      <c r="C14" s="1" t="s">
        <v>270</v>
      </c>
      <c r="D14" s="25">
        <v>259</v>
      </c>
      <c r="E14" s="15">
        <v>283</v>
      </c>
      <c r="F14" s="15">
        <v>311</v>
      </c>
      <c r="G14" s="15">
        <v>2</v>
      </c>
      <c r="H14" s="15">
        <v>2</v>
      </c>
      <c r="I14" s="15">
        <v>3</v>
      </c>
      <c r="J14" s="15">
        <v>320</v>
      </c>
      <c r="K14" s="15">
        <v>354</v>
      </c>
      <c r="L14" s="15">
        <v>409</v>
      </c>
    </row>
    <row r="15" spans="1:12" x14ac:dyDescent="0.2">
      <c r="B15" s="1" t="s">
        <v>271</v>
      </c>
      <c r="C15" s="1" t="s">
        <v>272</v>
      </c>
      <c r="D15" s="25">
        <v>32</v>
      </c>
      <c r="E15" s="15">
        <v>35</v>
      </c>
      <c r="F15" s="15">
        <v>34</v>
      </c>
      <c r="G15" s="16" t="s">
        <v>23</v>
      </c>
      <c r="H15" s="16" t="s">
        <v>23</v>
      </c>
      <c r="I15" s="15">
        <v>1</v>
      </c>
      <c r="J15" s="15">
        <v>50</v>
      </c>
      <c r="K15" s="15">
        <v>40</v>
      </c>
      <c r="L15" s="15">
        <v>45</v>
      </c>
    </row>
    <row r="16" spans="1:12" x14ac:dyDescent="0.2">
      <c r="B16" s="1" t="s">
        <v>271</v>
      </c>
      <c r="C16" s="1" t="s">
        <v>273</v>
      </c>
      <c r="D16" s="25">
        <v>21</v>
      </c>
      <c r="E16" s="15">
        <v>31</v>
      </c>
      <c r="F16" s="15">
        <v>38</v>
      </c>
      <c r="G16" s="16" t="s">
        <v>23</v>
      </c>
      <c r="H16" s="15">
        <v>1</v>
      </c>
      <c r="I16" s="15">
        <v>2</v>
      </c>
      <c r="J16" s="15">
        <v>21</v>
      </c>
      <c r="K16" s="15">
        <v>41</v>
      </c>
      <c r="L16" s="15">
        <v>51</v>
      </c>
    </row>
    <row r="17" spans="2:12" x14ac:dyDescent="0.2">
      <c r="B17" s="1" t="s">
        <v>271</v>
      </c>
      <c r="C17" s="1" t="s">
        <v>274</v>
      </c>
      <c r="D17" s="25">
        <v>3</v>
      </c>
      <c r="E17" s="15">
        <v>1</v>
      </c>
      <c r="F17" s="15">
        <v>2</v>
      </c>
      <c r="G17" s="16" t="s">
        <v>23</v>
      </c>
      <c r="H17" s="16" t="s">
        <v>23</v>
      </c>
      <c r="I17" s="16" t="s">
        <v>23</v>
      </c>
      <c r="J17" s="15">
        <v>4</v>
      </c>
      <c r="K17" s="15">
        <v>1</v>
      </c>
      <c r="L17" s="15">
        <v>5</v>
      </c>
    </row>
    <row r="18" spans="2:12" x14ac:dyDescent="0.2">
      <c r="B18" s="1" t="s">
        <v>275</v>
      </c>
      <c r="C18" s="1" t="s">
        <v>276</v>
      </c>
      <c r="D18" s="25">
        <v>98</v>
      </c>
      <c r="E18" s="15">
        <v>117</v>
      </c>
      <c r="F18" s="15">
        <v>99</v>
      </c>
      <c r="G18" s="16" t="s">
        <v>23</v>
      </c>
      <c r="H18" s="15">
        <v>2</v>
      </c>
      <c r="I18" s="16" t="s">
        <v>23</v>
      </c>
      <c r="J18" s="15">
        <v>128</v>
      </c>
      <c r="K18" s="15">
        <v>151</v>
      </c>
      <c r="L18" s="15">
        <v>120</v>
      </c>
    </row>
    <row r="19" spans="2:12" x14ac:dyDescent="0.2">
      <c r="B19" s="1" t="s">
        <v>271</v>
      </c>
      <c r="C19" s="1" t="s">
        <v>277</v>
      </c>
      <c r="D19" s="25">
        <v>165</v>
      </c>
      <c r="E19" s="15">
        <v>163</v>
      </c>
      <c r="F19" s="15">
        <v>181</v>
      </c>
      <c r="G19" s="15">
        <v>4</v>
      </c>
      <c r="H19" s="15">
        <v>2</v>
      </c>
      <c r="I19" s="15">
        <v>1</v>
      </c>
      <c r="J19" s="15">
        <v>199</v>
      </c>
      <c r="K19" s="15">
        <v>202</v>
      </c>
      <c r="L19" s="15">
        <v>229</v>
      </c>
    </row>
    <row r="20" spans="2:12" x14ac:dyDescent="0.2">
      <c r="D20" s="13"/>
    </row>
    <row r="21" spans="2:12" x14ac:dyDescent="0.2">
      <c r="B21" s="1" t="s">
        <v>278</v>
      </c>
      <c r="C21" s="1" t="s">
        <v>279</v>
      </c>
      <c r="D21" s="25">
        <v>42</v>
      </c>
      <c r="E21" s="15">
        <v>46</v>
      </c>
      <c r="F21" s="15">
        <v>44</v>
      </c>
      <c r="G21" s="16" t="s">
        <v>23</v>
      </c>
      <c r="H21" s="15">
        <v>1</v>
      </c>
      <c r="I21" s="15">
        <v>2</v>
      </c>
      <c r="J21" s="15">
        <v>62</v>
      </c>
      <c r="K21" s="15">
        <v>53</v>
      </c>
      <c r="L21" s="15">
        <v>51</v>
      </c>
    </row>
    <row r="22" spans="2:12" x14ac:dyDescent="0.2">
      <c r="B22" s="1" t="s">
        <v>271</v>
      </c>
      <c r="C22" s="1" t="s">
        <v>280</v>
      </c>
      <c r="D22" s="25">
        <v>97</v>
      </c>
      <c r="E22" s="15">
        <v>101</v>
      </c>
      <c r="F22" s="15">
        <v>88</v>
      </c>
      <c r="G22" s="16" t="s">
        <v>23</v>
      </c>
      <c r="H22" s="15">
        <v>1</v>
      </c>
      <c r="I22" s="15">
        <v>5</v>
      </c>
      <c r="J22" s="15">
        <v>127</v>
      </c>
      <c r="K22" s="15">
        <v>126</v>
      </c>
      <c r="L22" s="15">
        <v>108</v>
      </c>
    </row>
    <row r="23" spans="2:12" x14ac:dyDescent="0.2">
      <c r="B23" s="1" t="s">
        <v>271</v>
      </c>
      <c r="C23" s="1" t="s">
        <v>281</v>
      </c>
      <c r="D23" s="25">
        <v>126</v>
      </c>
      <c r="E23" s="15">
        <v>121</v>
      </c>
      <c r="F23" s="15">
        <v>119</v>
      </c>
      <c r="G23" s="15">
        <v>1</v>
      </c>
      <c r="H23" s="15">
        <v>3</v>
      </c>
      <c r="I23" s="15">
        <v>1</v>
      </c>
      <c r="J23" s="15">
        <v>173</v>
      </c>
      <c r="K23" s="15">
        <v>141</v>
      </c>
      <c r="L23" s="15">
        <v>163</v>
      </c>
    </row>
    <row r="24" spans="2:12" x14ac:dyDescent="0.2">
      <c r="B24" s="1" t="s">
        <v>271</v>
      </c>
      <c r="C24" s="1" t="s">
        <v>282</v>
      </c>
      <c r="D24" s="25">
        <v>327</v>
      </c>
      <c r="E24" s="15">
        <v>378</v>
      </c>
      <c r="F24" s="15">
        <v>438</v>
      </c>
      <c r="G24" s="15">
        <v>4</v>
      </c>
      <c r="H24" s="15">
        <v>5</v>
      </c>
      <c r="I24" s="15">
        <v>4</v>
      </c>
      <c r="J24" s="15">
        <v>410</v>
      </c>
      <c r="K24" s="15">
        <v>476</v>
      </c>
      <c r="L24" s="15">
        <v>541</v>
      </c>
    </row>
    <row r="25" spans="2:12" x14ac:dyDescent="0.2">
      <c r="B25" s="1" t="s">
        <v>271</v>
      </c>
      <c r="C25" s="1" t="s">
        <v>283</v>
      </c>
      <c r="D25" s="25">
        <v>103</v>
      </c>
      <c r="E25" s="15">
        <v>120</v>
      </c>
      <c r="F25" s="15">
        <v>121</v>
      </c>
      <c r="G25" s="15">
        <v>2</v>
      </c>
      <c r="H25" s="16" t="s">
        <v>23</v>
      </c>
      <c r="I25" s="15">
        <v>5</v>
      </c>
      <c r="J25" s="15">
        <v>115</v>
      </c>
      <c r="K25" s="15">
        <v>146</v>
      </c>
      <c r="L25" s="15">
        <v>142</v>
      </c>
    </row>
    <row r="26" spans="2:12" x14ac:dyDescent="0.2">
      <c r="B26" s="1" t="s">
        <v>271</v>
      </c>
      <c r="C26" s="1" t="s">
        <v>284</v>
      </c>
      <c r="D26" s="25">
        <v>44</v>
      </c>
      <c r="E26" s="15">
        <v>35</v>
      </c>
      <c r="F26" s="15">
        <v>43</v>
      </c>
      <c r="G26" s="15">
        <v>1</v>
      </c>
      <c r="H26" s="16" t="s">
        <v>23</v>
      </c>
      <c r="I26" s="15">
        <v>1</v>
      </c>
      <c r="J26" s="15">
        <v>49</v>
      </c>
      <c r="K26" s="15">
        <v>41</v>
      </c>
      <c r="L26" s="15">
        <v>50</v>
      </c>
    </row>
    <row r="27" spans="2:12" x14ac:dyDescent="0.2">
      <c r="D27" s="13"/>
    </row>
    <row r="28" spans="2:12" x14ac:dyDescent="0.2">
      <c r="B28" s="1" t="s">
        <v>285</v>
      </c>
      <c r="D28" s="25">
        <v>3295</v>
      </c>
      <c r="E28" s="15">
        <v>3404</v>
      </c>
      <c r="F28" s="15">
        <v>3431</v>
      </c>
      <c r="G28" s="15">
        <v>26</v>
      </c>
      <c r="H28" s="15">
        <v>24</v>
      </c>
      <c r="I28" s="15">
        <v>27</v>
      </c>
      <c r="J28" s="15">
        <v>3877</v>
      </c>
      <c r="K28" s="15">
        <v>3966</v>
      </c>
      <c r="L28" s="15">
        <v>4056</v>
      </c>
    </row>
    <row r="29" spans="2:12" x14ac:dyDescent="0.2">
      <c r="B29" s="1" t="s">
        <v>286</v>
      </c>
      <c r="C29" s="1" t="s">
        <v>287</v>
      </c>
      <c r="D29" s="25">
        <v>335</v>
      </c>
      <c r="E29" s="15">
        <v>312</v>
      </c>
      <c r="F29" s="15">
        <v>363</v>
      </c>
      <c r="G29" s="15">
        <v>3</v>
      </c>
      <c r="H29" s="15">
        <v>7</v>
      </c>
      <c r="I29" s="15">
        <v>4</v>
      </c>
      <c r="J29" s="15">
        <v>393</v>
      </c>
      <c r="K29" s="15">
        <v>363</v>
      </c>
      <c r="L29" s="15">
        <v>470</v>
      </c>
    </row>
    <row r="30" spans="2:12" x14ac:dyDescent="0.2">
      <c r="B30" s="1" t="s">
        <v>271</v>
      </c>
      <c r="C30" s="1" t="s">
        <v>288</v>
      </c>
      <c r="D30" s="25">
        <v>32</v>
      </c>
      <c r="E30" s="15">
        <v>38</v>
      </c>
      <c r="F30" s="15">
        <v>34</v>
      </c>
      <c r="G30" s="16" t="s">
        <v>23</v>
      </c>
      <c r="H30" s="16" t="s">
        <v>23</v>
      </c>
      <c r="I30" s="16" t="s">
        <v>23</v>
      </c>
      <c r="J30" s="15">
        <v>42</v>
      </c>
      <c r="K30" s="15">
        <v>39</v>
      </c>
      <c r="L30" s="15">
        <v>35</v>
      </c>
    </row>
    <row r="31" spans="2:12" x14ac:dyDescent="0.2">
      <c r="B31" s="1" t="s">
        <v>271</v>
      </c>
      <c r="C31" s="1" t="s">
        <v>289</v>
      </c>
      <c r="D31" s="25">
        <v>16</v>
      </c>
      <c r="E31" s="15">
        <v>15</v>
      </c>
      <c r="F31" s="15">
        <v>8</v>
      </c>
      <c r="G31" s="16" t="s">
        <v>23</v>
      </c>
      <c r="H31" s="15">
        <v>2</v>
      </c>
      <c r="I31" s="16" t="s">
        <v>23</v>
      </c>
      <c r="J31" s="15">
        <v>17</v>
      </c>
      <c r="K31" s="15">
        <v>13</v>
      </c>
      <c r="L31" s="15">
        <v>12</v>
      </c>
    </row>
    <row r="32" spans="2:12" x14ac:dyDescent="0.2">
      <c r="B32" s="1" t="s">
        <v>290</v>
      </c>
      <c r="C32" s="1" t="s">
        <v>291</v>
      </c>
      <c r="D32" s="25">
        <v>245</v>
      </c>
      <c r="E32" s="15">
        <v>205</v>
      </c>
      <c r="F32" s="15">
        <v>234</v>
      </c>
      <c r="G32" s="15">
        <v>4</v>
      </c>
      <c r="H32" s="15">
        <v>2</v>
      </c>
      <c r="I32" s="15">
        <v>1</v>
      </c>
      <c r="J32" s="15">
        <v>302</v>
      </c>
      <c r="K32" s="15">
        <v>272</v>
      </c>
      <c r="L32" s="15">
        <v>314</v>
      </c>
    </row>
    <row r="33" spans="2:12" x14ac:dyDescent="0.2">
      <c r="B33" s="1" t="s">
        <v>271</v>
      </c>
      <c r="C33" s="1" t="s">
        <v>292</v>
      </c>
      <c r="D33" s="25">
        <v>90</v>
      </c>
      <c r="E33" s="15">
        <v>92</v>
      </c>
      <c r="F33" s="15">
        <v>70</v>
      </c>
      <c r="G33" s="16" t="s">
        <v>23</v>
      </c>
      <c r="H33" s="15">
        <v>1</v>
      </c>
      <c r="I33" s="15">
        <v>2</v>
      </c>
      <c r="J33" s="15">
        <v>127</v>
      </c>
      <c r="K33" s="15">
        <v>125</v>
      </c>
      <c r="L33" s="15">
        <v>99</v>
      </c>
    </row>
    <row r="34" spans="2:12" x14ac:dyDescent="0.2">
      <c r="D34" s="13"/>
    </row>
    <row r="35" spans="2:12" x14ac:dyDescent="0.2">
      <c r="B35" s="1" t="s">
        <v>293</v>
      </c>
      <c r="C35" s="1" t="s">
        <v>294</v>
      </c>
      <c r="D35" s="25">
        <v>77</v>
      </c>
      <c r="E35" s="15">
        <v>91</v>
      </c>
      <c r="F35" s="15">
        <v>88</v>
      </c>
      <c r="G35" s="16" t="s">
        <v>23</v>
      </c>
      <c r="H35" s="15">
        <v>1</v>
      </c>
      <c r="I35" s="15">
        <v>2</v>
      </c>
      <c r="J35" s="15">
        <v>101</v>
      </c>
      <c r="K35" s="15">
        <v>116</v>
      </c>
      <c r="L35" s="15">
        <v>116</v>
      </c>
    </row>
    <row r="36" spans="2:12" x14ac:dyDescent="0.2">
      <c r="B36" s="1" t="s">
        <v>271</v>
      </c>
      <c r="C36" s="1" t="s">
        <v>295</v>
      </c>
      <c r="D36" s="25">
        <v>119</v>
      </c>
      <c r="E36" s="15">
        <v>112</v>
      </c>
      <c r="F36" s="15">
        <v>120</v>
      </c>
      <c r="G36" s="15">
        <v>2</v>
      </c>
      <c r="H36" s="15">
        <v>3</v>
      </c>
      <c r="I36" s="15">
        <v>2</v>
      </c>
      <c r="J36" s="15">
        <v>154</v>
      </c>
      <c r="K36" s="15">
        <v>140</v>
      </c>
      <c r="L36" s="15">
        <v>157</v>
      </c>
    </row>
    <row r="37" spans="2:12" x14ac:dyDescent="0.2">
      <c r="B37" s="1" t="s">
        <v>271</v>
      </c>
      <c r="C37" s="1" t="s">
        <v>296</v>
      </c>
      <c r="D37" s="25">
        <v>53</v>
      </c>
      <c r="E37" s="15">
        <v>43</v>
      </c>
      <c r="F37" s="15">
        <v>49</v>
      </c>
      <c r="G37" s="15">
        <v>1</v>
      </c>
      <c r="H37" s="15">
        <v>1</v>
      </c>
      <c r="I37" s="15">
        <v>1</v>
      </c>
      <c r="J37" s="15">
        <v>73</v>
      </c>
      <c r="K37" s="15">
        <v>71</v>
      </c>
      <c r="L37" s="15">
        <v>72</v>
      </c>
    </row>
    <row r="38" spans="2:12" x14ac:dyDescent="0.2">
      <c r="B38" s="1" t="s">
        <v>271</v>
      </c>
      <c r="C38" s="1" t="s">
        <v>297</v>
      </c>
      <c r="D38" s="25">
        <v>27</v>
      </c>
      <c r="E38" s="15">
        <v>32</v>
      </c>
      <c r="F38" s="15">
        <v>26</v>
      </c>
      <c r="G38" s="15">
        <v>4</v>
      </c>
      <c r="H38" s="16" t="s">
        <v>23</v>
      </c>
      <c r="I38" s="15">
        <v>1</v>
      </c>
      <c r="J38" s="15">
        <v>31</v>
      </c>
      <c r="K38" s="15">
        <v>38</v>
      </c>
      <c r="L38" s="15">
        <v>32</v>
      </c>
    </row>
    <row r="39" spans="2:12" x14ac:dyDescent="0.2">
      <c r="B39" s="1" t="s">
        <v>271</v>
      </c>
      <c r="C39" s="1" t="s">
        <v>298</v>
      </c>
      <c r="D39" s="25">
        <v>12</v>
      </c>
      <c r="E39" s="15">
        <v>15</v>
      </c>
      <c r="F39" s="15">
        <v>12</v>
      </c>
      <c r="G39" s="16" t="s">
        <v>23</v>
      </c>
      <c r="H39" s="15">
        <v>4</v>
      </c>
      <c r="I39" s="15">
        <v>1</v>
      </c>
      <c r="J39" s="15">
        <v>16</v>
      </c>
      <c r="K39" s="15">
        <v>13</v>
      </c>
      <c r="L39" s="15">
        <v>11</v>
      </c>
    </row>
    <row r="40" spans="2:12" x14ac:dyDescent="0.2">
      <c r="D40" s="13"/>
    </row>
    <row r="41" spans="2:12" x14ac:dyDescent="0.2">
      <c r="B41" s="1" t="s">
        <v>299</v>
      </c>
      <c r="C41" s="1" t="s">
        <v>300</v>
      </c>
      <c r="D41" s="25">
        <v>307</v>
      </c>
      <c r="E41" s="15">
        <v>311</v>
      </c>
      <c r="F41" s="15">
        <v>326</v>
      </c>
      <c r="G41" s="15">
        <v>5</v>
      </c>
      <c r="H41" s="15">
        <v>5</v>
      </c>
      <c r="I41" s="15">
        <v>3</v>
      </c>
      <c r="J41" s="15">
        <v>383</v>
      </c>
      <c r="K41" s="15">
        <v>413</v>
      </c>
      <c r="L41" s="15">
        <v>441</v>
      </c>
    </row>
    <row r="42" spans="2:12" x14ac:dyDescent="0.2">
      <c r="B42" s="1" t="s">
        <v>271</v>
      </c>
      <c r="C42" s="1" t="s">
        <v>301</v>
      </c>
      <c r="D42" s="25">
        <v>40</v>
      </c>
      <c r="E42" s="15">
        <v>26</v>
      </c>
      <c r="F42" s="15">
        <v>39</v>
      </c>
      <c r="G42" s="15">
        <v>1</v>
      </c>
      <c r="H42" s="15">
        <v>2</v>
      </c>
      <c r="I42" s="16" t="s">
        <v>23</v>
      </c>
      <c r="J42" s="15">
        <v>47</v>
      </c>
      <c r="K42" s="15">
        <v>36</v>
      </c>
      <c r="L42" s="15">
        <v>45</v>
      </c>
    </row>
    <row r="43" spans="2:12" x14ac:dyDescent="0.2">
      <c r="B43" s="1" t="s">
        <v>271</v>
      </c>
      <c r="C43" s="1" t="s">
        <v>302</v>
      </c>
      <c r="D43" s="25">
        <v>42</v>
      </c>
      <c r="E43" s="15">
        <v>40</v>
      </c>
      <c r="F43" s="15">
        <v>31</v>
      </c>
      <c r="G43" s="16" t="s">
        <v>23</v>
      </c>
      <c r="H43" s="15">
        <v>1</v>
      </c>
      <c r="I43" s="15">
        <v>1</v>
      </c>
      <c r="J43" s="15">
        <v>49</v>
      </c>
      <c r="K43" s="15">
        <v>49</v>
      </c>
      <c r="L43" s="15">
        <v>37</v>
      </c>
    </row>
    <row r="44" spans="2:12" x14ac:dyDescent="0.2">
      <c r="B44" s="1" t="s">
        <v>271</v>
      </c>
      <c r="C44" s="1" t="s">
        <v>303</v>
      </c>
      <c r="D44" s="25">
        <v>35</v>
      </c>
      <c r="E44" s="15">
        <v>36</v>
      </c>
      <c r="F44" s="15">
        <v>32</v>
      </c>
      <c r="G44" s="16" t="s">
        <v>23</v>
      </c>
      <c r="H44" s="16" t="s">
        <v>23</v>
      </c>
      <c r="I44" s="16" t="s">
        <v>23</v>
      </c>
      <c r="J44" s="15">
        <v>40</v>
      </c>
      <c r="K44" s="15">
        <v>41</v>
      </c>
      <c r="L44" s="15">
        <v>41</v>
      </c>
    </row>
    <row r="45" spans="2:12" x14ac:dyDescent="0.2">
      <c r="B45" s="1" t="s">
        <v>271</v>
      </c>
      <c r="C45" s="1" t="s">
        <v>304</v>
      </c>
      <c r="D45" s="25">
        <v>42</v>
      </c>
      <c r="E45" s="15">
        <v>34</v>
      </c>
      <c r="F45" s="15">
        <v>43</v>
      </c>
      <c r="G45" s="15">
        <v>1</v>
      </c>
      <c r="H45" s="16" t="s">
        <v>23</v>
      </c>
      <c r="I45" s="15">
        <v>1</v>
      </c>
      <c r="J45" s="15">
        <v>53</v>
      </c>
      <c r="K45" s="15">
        <v>40</v>
      </c>
      <c r="L45" s="15">
        <v>55</v>
      </c>
    </row>
    <row r="46" spans="2:12" x14ac:dyDescent="0.2">
      <c r="B46" s="1" t="s">
        <v>271</v>
      </c>
      <c r="C46" s="1" t="s">
        <v>305</v>
      </c>
      <c r="D46" s="25">
        <v>11</v>
      </c>
      <c r="E46" s="15">
        <v>12</v>
      </c>
      <c r="F46" s="15">
        <v>13</v>
      </c>
      <c r="G46" s="15">
        <v>1</v>
      </c>
      <c r="H46" s="15">
        <v>1</v>
      </c>
      <c r="I46" s="16" t="s">
        <v>23</v>
      </c>
      <c r="J46" s="15">
        <v>13</v>
      </c>
      <c r="K46" s="15">
        <v>16</v>
      </c>
      <c r="L46" s="15">
        <v>21</v>
      </c>
    </row>
    <row r="47" spans="2:12" x14ac:dyDescent="0.2">
      <c r="B47" s="1" t="s">
        <v>271</v>
      </c>
      <c r="C47" s="1" t="s">
        <v>306</v>
      </c>
      <c r="D47" s="25">
        <v>7</v>
      </c>
      <c r="E47" s="15">
        <v>14</v>
      </c>
      <c r="F47" s="15">
        <v>10</v>
      </c>
      <c r="G47" s="15">
        <v>1</v>
      </c>
      <c r="H47" s="16" t="s">
        <v>23</v>
      </c>
      <c r="I47" s="16" t="s">
        <v>23</v>
      </c>
      <c r="J47" s="15">
        <v>11</v>
      </c>
      <c r="K47" s="15">
        <v>16</v>
      </c>
      <c r="L47" s="15">
        <v>12</v>
      </c>
    </row>
    <row r="48" spans="2:12" x14ac:dyDescent="0.2">
      <c r="B48" s="1" t="s">
        <v>271</v>
      </c>
      <c r="C48" s="1" t="s">
        <v>307</v>
      </c>
      <c r="D48" s="25">
        <v>70</v>
      </c>
      <c r="E48" s="15">
        <v>56</v>
      </c>
      <c r="F48" s="15">
        <v>61</v>
      </c>
      <c r="G48" s="15">
        <v>4</v>
      </c>
      <c r="H48" s="16" t="s">
        <v>23</v>
      </c>
      <c r="I48" s="15">
        <v>3</v>
      </c>
      <c r="J48" s="15">
        <v>102</v>
      </c>
      <c r="K48" s="15">
        <v>74</v>
      </c>
      <c r="L48" s="15">
        <v>78</v>
      </c>
    </row>
    <row r="49" spans="2:13" x14ac:dyDescent="0.2">
      <c r="D49" s="13"/>
    </row>
    <row r="50" spans="2:13" x14ac:dyDescent="0.2">
      <c r="B50" s="1" t="s">
        <v>308</v>
      </c>
      <c r="C50" s="1" t="s">
        <v>309</v>
      </c>
      <c r="D50" s="25">
        <v>672</v>
      </c>
      <c r="E50" s="15">
        <v>655</v>
      </c>
      <c r="F50" s="15">
        <v>659</v>
      </c>
      <c r="G50" s="15">
        <v>9</v>
      </c>
      <c r="H50" s="15">
        <v>3</v>
      </c>
      <c r="I50" s="15">
        <v>2</v>
      </c>
      <c r="J50" s="15">
        <v>798</v>
      </c>
      <c r="K50" s="15">
        <v>785</v>
      </c>
      <c r="L50" s="15">
        <v>782</v>
      </c>
    </row>
    <row r="51" spans="2:13" x14ac:dyDescent="0.2">
      <c r="B51" s="1" t="s">
        <v>271</v>
      </c>
      <c r="C51" s="1" t="s">
        <v>310</v>
      </c>
      <c r="D51" s="25">
        <v>75</v>
      </c>
      <c r="E51" s="15">
        <v>86</v>
      </c>
      <c r="F51" s="15">
        <v>95</v>
      </c>
      <c r="G51" s="15">
        <v>3</v>
      </c>
      <c r="H51" s="15">
        <v>2</v>
      </c>
      <c r="I51" s="15">
        <v>3</v>
      </c>
      <c r="J51" s="15">
        <v>116</v>
      </c>
      <c r="K51" s="15">
        <v>132</v>
      </c>
      <c r="L51" s="15">
        <v>132</v>
      </c>
    </row>
    <row r="52" spans="2:13" x14ac:dyDescent="0.2">
      <c r="B52" s="1" t="s">
        <v>271</v>
      </c>
      <c r="C52" s="1" t="s">
        <v>311</v>
      </c>
      <c r="D52" s="25">
        <v>17</v>
      </c>
      <c r="E52" s="15">
        <v>14</v>
      </c>
      <c r="F52" s="15">
        <v>31</v>
      </c>
      <c r="G52" s="15">
        <v>1</v>
      </c>
      <c r="H52" s="16" t="s">
        <v>23</v>
      </c>
      <c r="I52" s="16" t="s">
        <v>23</v>
      </c>
      <c r="J52" s="15">
        <v>17</v>
      </c>
      <c r="K52" s="15">
        <v>17</v>
      </c>
      <c r="L52" s="15">
        <v>34</v>
      </c>
    </row>
    <row r="53" spans="2:13" x14ac:dyDescent="0.2">
      <c r="B53" s="1" t="s">
        <v>271</v>
      </c>
      <c r="C53" s="1" t="s">
        <v>312</v>
      </c>
      <c r="D53" s="25">
        <v>22</v>
      </c>
      <c r="E53" s="15">
        <v>21</v>
      </c>
      <c r="F53" s="15">
        <v>19</v>
      </c>
      <c r="G53" s="15">
        <v>4</v>
      </c>
      <c r="H53" s="15">
        <v>2</v>
      </c>
      <c r="I53" s="16" t="s">
        <v>23</v>
      </c>
      <c r="J53" s="15">
        <v>28</v>
      </c>
      <c r="K53" s="15">
        <v>19</v>
      </c>
      <c r="L53" s="15">
        <v>21</v>
      </c>
    </row>
    <row r="54" spans="2:13" x14ac:dyDescent="0.2">
      <c r="B54" s="1" t="s">
        <v>271</v>
      </c>
      <c r="C54" s="1" t="s">
        <v>313</v>
      </c>
      <c r="D54" s="25">
        <v>22</v>
      </c>
      <c r="E54" s="15">
        <v>20</v>
      </c>
      <c r="F54" s="15">
        <v>28</v>
      </c>
      <c r="G54" s="16" t="s">
        <v>23</v>
      </c>
      <c r="H54" s="15">
        <v>2</v>
      </c>
      <c r="I54" s="15">
        <v>2</v>
      </c>
      <c r="J54" s="15">
        <v>32</v>
      </c>
      <c r="K54" s="15">
        <v>25</v>
      </c>
      <c r="L54" s="15">
        <v>35</v>
      </c>
    </row>
    <row r="55" spans="2:13" x14ac:dyDescent="0.2">
      <c r="B55" s="1" t="s">
        <v>271</v>
      </c>
      <c r="C55" s="1" t="s">
        <v>314</v>
      </c>
      <c r="D55" s="25">
        <v>88</v>
      </c>
      <c r="E55" s="15">
        <v>92</v>
      </c>
      <c r="F55" s="15">
        <v>106</v>
      </c>
      <c r="G55" s="15">
        <v>1</v>
      </c>
      <c r="H55" s="15">
        <v>1</v>
      </c>
      <c r="I55" s="15">
        <v>1</v>
      </c>
      <c r="J55" s="15">
        <v>104</v>
      </c>
      <c r="K55" s="15">
        <v>109</v>
      </c>
      <c r="L55" s="15">
        <v>126</v>
      </c>
    </row>
    <row r="56" spans="2:13" x14ac:dyDescent="0.2">
      <c r="B56" s="1" t="s">
        <v>271</v>
      </c>
      <c r="C56" s="1" t="s">
        <v>315</v>
      </c>
      <c r="D56" s="25">
        <v>6</v>
      </c>
      <c r="E56" s="15">
        <v>14</v>
      </c>
      <c r="F56" s="15">
        <v>13</v>
      </c>
      <c r="G56" s="16" t="s">
        <v>23</v>
      </c>
      <c r="H56" s="16" t="s">
        <v>23</v>
      </c>
      <c r="I56" s="16" t="s">
        <v>23</v>
      </c>
      <c r="J56" s="15">
        <v>6</v>
      </c>
      <c r="K56" s="15">
        <v>19</v>
      </c>
      <c r="L56" s="15">
        <v>14</v>
      </c>
    </row>
    <row r="57" spans="2:13" x14ac:dyDescent="0.2">
      <c r="B57" s="40" t="s">
        <v>316</v>
      </c>
      <c r="C57" s="40" t="s">
        <v>317</v>
      </c>
      <c r="D57" s="25">
        <v>169</v>
      </c>
      <c r="E57" s="43">
        <v>145</v>
      </c>
      <c r="F57" s="43">
        <v>179</v>
      </c>
      <c r="G57" s="43">
        <v>1</v>
      </c>
      <c r="H57" s="43">
        <v>2</v>
      </c>
      <c r="I57" s="43">
        <v>5</v>
      </c>
      <c r="J57" s="43">
        <v>212</v>
      </c>
      <c r="K57" s="43">
        <v>191</v>
      </c>
      <c r="L57" s="43">
        <v>236</v>
      </c>
    </row>
    <row r="58" spans="2:13" x14ac:dyDescent="0.2">
      <c r="B58" s="1" t="s">
        <v>271</v>
      </c>
      <c r="C58" s="1" t="s">
        <v>318</v>
      </c>
      <c r="D58" s="25">
        <v>35</v>
      </c>
      <c r="E58" s="15">
        <v>32</v>
      </c>
      <c r="F58" s="15">
        <v>37</v>
      </c>
      <c r="G58" s="16" t="s">
        <v>23</v>
      </c>
      <c r="H58" s="16" t="s">
        <v>23</v>
      </c>
      <c r="I58" s="15">
        <v>1</v>
      </c>
      <c r="J58" s="15">
        <v>51</v>
      </c>
      <c r="K58" s="15">
        <v>55</v>
      </c>
      <c r="L58" s="15">
        <v>53</v>
      </c>
      <c r="M58" s="8"/>
    </row>
    <row r="59" spans="2:13" x14ac:dyDescent="0.2">
      <c r="D59" s="13"/>
    </row>
    <row r="60" spans="2:13" x14ac:dyDescent="0.2">
      <c r="B60" s="1" t="s">
        <v>319</v>
      </c>
      <c r="C60" s="1" t="s">
        <v>320</v>
      </c>
      <c r="D60" s="25">
        <v>48</v>
      </c>
      <c r="E60" s="15">
        <v>29</v>
      </c>
      <c r="F60" s="15">
        <v>51</v>
      </c>
      <c r="G60" s="16" t="s">
        <v>23</v>
      </c>
      <c r="H60" s="16" t="s">
        <v>23</v>
      </c>
      <c r="I60" s="16" t="s">
        <v>23</v>
      </c>
      <c r="J60" s="15">
        <v>73</v>
      </c>
      <c r="K60" s="15">
        <v>44</v>
      </c>
      <c r="L60" s="15">
        <v>66</v>
      </c>
    </row>
    <row r="61" spans="2:13" x14ac:dyDescent="0.2">
      <c r="B61" s="1" t="s">
        <v>271</v>
      </c>
      <c r="C61" s="1" t="s">
        <v>321</v>
      </c>
      <c r="D61" s="25">
        <v>94</v>
      </c>
      <c r="E61" s="15">
        <v>93</v>
      </c>
      <c r="F61" s="15">
        <v>92</v>
      </c>
      <c r="G61" s="15">
        <v>3</v>
      </c>
      <c r="H61" s="15">
        <v>2</v>
      </c>
      <c r="I61" s="16" t="s">
        <v>23</v>
      </c>
      <c r="J61" s="15">
        <v>112</v>
      </c>
      <c r="K61" s="15">
        <v>112</v>
      </c>
      <c r="L61" s="15">
        <v>119</v>
      </c>
    </row>
    <row r="62" spans="2:13" x14ac:dyDescent="0.2">
      <c r="B62" s="1" t="s">
        <v>271</v>
      </c>
      <c r="C62" s="1" t="s">
        <v>322</v>
      </c>
      <c r="D62" s="25">
        <v>31</v>
      </c>
      <c r="E62" s="15">
        <v>27</v>
      </c>
      <c r="F62" s="15">
        <v>33</v>
      </c>
      <c r="G62" s="15">
        <v>1</v>
      </c>
      <c r="H62" s="15">
        <v>3</v>
      </c>
      <c r="I62" s="15">
        <v>1</v>
      </c>
      <c r="J62" s="15">
        <v>37</v>
      </c>
      <c r="K62" s="15">
        <v>36</v>
      </c>
      <c r="L62" s="15">
        <v>38</v>
      </c>
    </row>
    <row r="63" spans="2:13" x14ac:dyDescent="0.2">
      <c r="B63" s="1" t="s">
        <v>271</v>
      </c>
      <c r="C63" s="1" t="s">
        <v>323</v>
      </c>
      <c r="D63" s="25">
        <v>14</v>
      </c>
      <c r="E63" s="15">
        <v>15</v>
      </c>
      <c r="F63" s="15">
        <v>9</v>
      </c>
      <c r="G63" s="16" t="s">
        <v>23</v>
      </c>
      <c r="H63" s="16" t="s">
        <v>23</v>
      </c>
      <c r="I63" s="16" t="s">
        <v>23</v>
      </c>
      <c r="J63" s="15">
        <v>17</v>
      </c>
      <c r="K63" s="15">
        <v>16</v>
      </c>
      <c r="L63" s="15">
        <v>9</v>
      </c>
    </row>
    <row r="64" spans="2:13" x14ac:dyDescent="0.2">
      <c r="B64" s="1" t="s">
        <v>324</v>
      </c>
      <c r="C64" s="1" t="s">
        <v>325</v>
      </c>
      <c r="D64" s="25">
        <v>267</v>
      </c>
      <c r="E64" s="15">
        <v>221</v>
      </c>
      <c r="F64" s="15">
        <v>237</v>
      </c>
      <c r="G64" s="15">
        <v>2</v>
      </c>
      <c r="H64" s="15">
        <v>3</v>
      </c>
      <c r="I64" s="15">
        <v>5</v>
      </c>
      <c r="J64" s="15">
        <v>334</v>
      </c>
      <c r="K64" s="15">
        <v>274</v>
      </c>
      <c r="L64" s="15">
        <v>302</v>
      </c>
    </row>
    <row r="65" spans="1:12" x14ac:dyDescent="0.2">
      <c r="B65" s="1" t="s">
        <v>271</v>
      </c>
      <c r="C65" s="1" t="s">
        <v>326</v>
      </c>
      <c r="D65" s="25">
        <v>115</v>
      </c>
      <c r="E65" s="15">
        <v>107</v>
      </c>
      <c r="F65" s="15">
        <v>114</v>
      </c>
      <c r="G65" s="15">
        <v>2</v>
      </c>
      <c r="H65" s="15">
        <v>2</v>
      </c>
      <c r="I65" s="15">
        <v>2</v>
      </c>
      <c r="J65" s="15">
        <v>142</v>
      </c>
      <c r="K65" s="15">
        <v>147</v>
      </c>
      <c r="L65" s="15">
        <v>151</v>
      </c>
    </row>
    <row r="66" spans="1:12" x14ac:dyDescent="0.2">
      <c r="B66" s="1" t="s">
        <v>271</v>
      </c>
      <c r="C66" s="1" t="s">
        <v>327</v>
      </c>
      <c r="D66" s="25">
        <v>6</v>
      </c>
      <c r="E66" s="15">
        <v>13</v>
      </c>
      <c r="F66" s="15">
        <v>11</v>
      </c>
      <c r="G66" s="16" t="s">
        <v>23</v>
      </c>
      <c r="H66" s="16" t="s">
        <v>23</v>
      </c>
      <c r="I66" s="16" t="s">
        <v>23</v>
      </c>
      <c r="J66" s="15">
        <v>6</v>
      </c>
      <c r="K66" s="15">
        <v>18</v>
      </c>
      <c r="L66" s="15">
        <v>13</v>
      </c>
    </row>
    <row r="67" spans="1:12" x14ac:dyDescent="0.2">
      <c r="B67" s="1" t="s">
        <v>271</v>
      </c>
      <c r="C67" s="1" t="s">
        <v>328</v>
      </c>
      <c r="D67" s="25">
        <v>17</v>
      </c>
      <c r="E67" s="15">
        <v>23</v>
      </c>
      <c r="F67" s="15">
        <v>11</v>
      </c>
      <c r="G67" s="16" t="s">
        <v>23</v>
      </c>
      <c r="H67" s="15">
        <v>1</v>
      </c>
      <c r="I67" s="16" t="s">
        <v>23</v>
      </c>
      <c r="J67" s="15">
        <v>29</v>
      </c>
      <c r="K67" s="15">
        <v>34</v>
      </c>
      <c r="L67" s="15">
        <v>17</v>
      </c>
    </row>
    <row r="68" spans="1:12" x14ac:dyDescent="0.2">
      <c r="B68" s="1" t="s">
        <v>271</v>
      </c>
      <c r="C68" s="1" t="s">
        <v>329</v>
      </c>
      <c r="D68" s="25">
        <v>12</v>
      </c>
      <c r="E68" s="15">
        <v>4</v>
      </c>
      <c r="F68" s="15">
        <v>15</v>
      </c>
      <c r="G68" s="16" t="s">
        <v>23</v>
      </c>
      <c r="H68" s="15">
        <v>1</v>
      </c>
      <c r="I68" s="15">
        <v>1</v>
      </c>
      <c r="J68" s="15">
        <v>19</v>
      </c>
      <c r="K68" s="15">
        <v>4</v>
      </c>
      <c r="L68" s="15">
        <v>30</v>
      </c>
    </row>
    <row r="69" spans="1:12" x14ac:dyDescent="0.2">
      <c r="B69" s="1" t="s">
        <v>271</v>
      </c>
      <c r="C69" s="1" t="s">
        <v>330</v>
      </c>
      <c r="D69" s="23" t="s">
        <v>23</v>
      </c>
      <c r="E69" s="15">
        <v>1</v>
      </c>
      <c r="F69" s="15">
        <v>2</v>
      </c>
      <c r="G69" s="16" t="s">
        <v>23</v>
      </c>
      <c r="H69" s="15">
        <v>1</v>
      </c>
      <c r="I69" s="16" t="s">
        <v>23</v>
      </c>
      <c r="J69" s="16" t="s">
        <v>23</v>
      </c>
      <c r="K69" s="16" t="s">
        <v>23</v>
      </c>
      <c r="L69" s="15">
        <v>6</v>
      </c>
    </row>
    <row r="70" spans="1:12" x14ac:dyDescent="0.2">
      <c r="B70" s="1" t="s">
        <v>331</v>
      </c>
      <c r="C70" s="18"/>
      <c r="D70" s="23" t="s">
        <v>23</v>
      </c>
      <c r="E70" s="16" t="s">
        <v>23</v>
      </c>
      <c r="F70" s="16" t="s">
        <v>23</v>
      </c>
      <c r="G70" s="16" t="s">
        <v>23</v>
      </c>
      <c r="H70" s="16" t="s">
        <v>23</v>
      </c>
      <c r="I70" s="16" t="s">
        <v>23</v>
      </c>
      <c r="J70" s="16" t="s">
        <v>23</v>
      </c>
      <c r="K70" s="16" t="s">
        <v>23</v>
      </c>
      <c r="L70" s="16" t="s">
        <v>23</v>
      </c>
    </row>
    <row r="71" spans="1:12" ht="18" thickBot="1" x14ac:dyDescent="0.25">
      <c r="B71" s="29"/>
      <c r="C71" s="29"/>
      <c r="D71" s="30"/>
      <c r="E71" s="29"/>
      <c r="F71" s="44"/>
      <c r="G71" s="44"/>
      <c r="H71" s="44"/>
      <c r="I71" s="4"/>
      <c r="J71" s="29"/>
      <c r="K71" s="29"/>
      <c r="L71" s="4"/>
    </row>
    <row r="72" spans="1:12" x14ac:dyDescent="0.2">
      <c r="B72" s="18"/>
      <c r="C72" s="18"/>
      <c r="D72" s="1" t="s">
        <v>192</v>
      </c>
      <c r="E72" s="18"/>
      <c r="F72" s="18"/>
      <c r="G72" s="18"/>
      <c r="H72" s="45"/>
      <c r="I72" s="45"/>
      <c r="J72" s="45"/>
      <c r="K72" s="45"/>
      <c r="L72" s="18"/>
    </row>
    <row r="73" spans="1:12" x14ac:dyDescent="0.2">
      <c r="A73" s="1"/>
      <c r="B73" s="18"/>
      <c r="C73" s="18"/>
      <c r="D73" s="18"/>
      <c r="E73" s="18"/>
      <c r="F73" s="18"/>
      <c r="G73" s="18"/>
      <c r="H73" s="45"/>
      <c r="I73" s="45"/>
      <c r="J73" s="45"/>
      <c r="K73" s="45"/>
      <c r="L73" s="18"/>
    </row>
  </sheetData>
  <phoneticPr fontId="2"/>
  <pageMargins left="0.23000000000000004" right="0.23000000000000004" top="0.51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X01火災</vt:lpstr>
      <vt:lpstr>X02出火</vt:lpstr>
      <vt:lpstr>X03町村</vt:lpstr>
      <vt:lpstr>X04救急</vt:lpstr>
      <vt:lpstr>X05A労災</vt:lpstr>
      <vt:lpstr>X05B労災</vt:lpstr>
      <vt:lpstr>X06交通</vt:lpstr>
      <vt:lpstr>X07路線</vt:lpstr>
      <vt:lpstr>X08署別</vt:lpstr>
      <vt:lpstr>X09取締</vt:lpstr>
      <vt:lpstr>X03町村!\o</vt:lpstr>
      <vt:lpstr>\o</vt:lpstr>
      <vt:lpstr>X01火災!Print_Area_MI</vt:lpstr>
      <vt:lpstr>X02出火!Print_Area_MI</vt:lpstr>
      <vt:lpstr>X03町村!Print_Area_MI</vt:lpstr>
      <vt:lpstr>X04救急!Print_Area_MI</vt:lpstr>
      <vt:lpstr>X05A労災!Print_Area_MI</vt:lpstr>
      <vt:lpstr>X05B労災!Print_Area_MI</vt:lpstr>
      <vt:lpstr>X06交通!Print_Area_MI</vt:lpstr>
      <vt:lpstr>X07路線!Print_Area_MI</vt:lpstr>
      <vt:lpstr>X08署別!Print_Area_MI</vt:lpstr>
      <vt:lpstr>X09取締!Print_Area_MI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2018-08-10T08:05:48Z</dcterms:created>
  <dcterms:modified xsi:type="dcterms:W3CDTF">2018-08-10T08:07:43Z</dcterms:modified>
</cp:coreProperties>
</file>