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8_国勢調査結果の時系列データ修正\01_作成データ\"/>
    </mc:Choice>
  </mc:AlternateContent>
  <xr:revisionPtr revIDLastSave="0" documentId="13_ncr:1_{1D70F587-74DF-4786-8FC8-1E479D4AE190}" xr6:coauthVersionLast="47" xr6:coauthVersionMax="47" xr10:uidLastSave="{00000000-0000-0000-0000-000000000000}"/>
  <bookViews>
    <workbookView xWindow="-28920" yWindow="-5280" windowWidth="29040" windowHeight="15720" xr2:uid="{EDC10BD1-0B47-4661-ACC7-3D69F6F70C05}"/>
  </bookViews>
  <sheets>
    <sheet name="年齢４区分人口" sheetId="1" r:id="rId1"/>
  </sheets>
  <definedNames>
    <definedName name="_xlnm.Print_Area" localSheetId="0">年齢４区分人口!$B$1:$U$42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1" l="1"/>
  <c r="N26" i="1"/>
  <c r="O26" i="1"/>
  <c r="P26" i="1"/>
  <c r="R77" i="1"/>
  <c r="S77" i="1"/>
  <c r="T77" i="1"/>
  <c r="U77" i="1"/>
  <c r="V77" i="1"/>
</calcChain>
</file>

<file path=xl/sharedStrings.xml><?xml version="1.0" encoding="utf-8"?>
<sst xmlns="http://schemas.openxmlformats.org/spreadsheetml/2006/main" count="131" uniqueCount="110">
  <si>
    <t>　　　　　人　　　　口（人）</t>
  </si>
  <si>
    <t>　　　　　割　　　合（％）</t>
  </si>
  <si>
    <t xml:space="preserve"> 総  数</t>
  </si>
  <si>
    <t>15～64歳</t>
  </si>
  <si>
    <t>65歳以上</t>
  </si>
  <si>
    <t>0～14歳</t>
  </si>
  <si>
    <t>大正９年</t>
  </si>
  <si>
    <t>平成２年</t>
  </si>
  <si>
    <t>　～64歳）に社会的、経済的な面で負担となる年齢層であると考え、従属人口</t>
  </si>
  <si>
    <t>　と呼んでいる。従属人口の生産年齢人口に対する割合を従属人口指数という。</t>
  </si>
  <si>
    <t>　　　　（扶養負担係数）</t>
  </si>
  <si>
    <t>完　全</t>
  </si>
  <si>
    <t>通学のか</t>
  </si>
  <si>
    <t>休業者</t>
  </si>
  <si>
    <t>失業者</t>
  </si>
  <si>
    <t>うち家事</t>
  </si>
  <si>
    <t>うち通学</t>
  </si>
  <si>
    <t>たわら仕</t>
  </si>
  <si>
    <t>事</t>
  </si>
  <si>
    <t>総数</t>
  </si>
  <si>
    <t>一</t>
  </si>
  <si>
    <t>般</t>
  </si>
  <si>
    <t>世</t>
  </si>
  <si>
    <t>帯</t>
  </si>
  <si>
    <t>世帯数</t>
  </si>
  <si>
    <t>世帯人員</t>
  </si>
  <si>
    <t>世帯人員が１人</t>
  </si>
  <si>
    <t>　２</t>
  </si>
  <si>
    <t>　３</t>
  </si>
  <si>
    <t>　４</t>
  </si>
  <si>
    <t>　５</t>
  </si>
  <si>
    <t>　６</t>
  </si>
  <si>
    <t>　７</t>
  </si>
  <si>
    <t>　８</t>
  </si>
  <si>
    <t>　９</t>
  </si>
  <si>
    <t>　１０人以上</t>
  </si>
  <si>
    <t>１世帯当たり人員</t>
  </si>
  <si>
    <t>間借り・下宿などの単身者</t>
  </si>
  <si>
    <t>会社などの単身寮の単身者</t>
  </si>
  <si>
    <t>第１４表　常住地又は従業地・通学地による人口及び15歳以上就業者数</t>
  </si>
  <si>
    <t>　　　常　　　住　　　地　　　に　　　よ　　　る　　　人　　　口</t>
  </si>
  <si>
    <t>　従 業 地 ・ 通 学 地 に よ る 人 口</t>
  </si>
  <si>
    <t>就業も通学も</t>
  </si>
  <si>
    <t>自宅で従業</t>
  </si>
  <si>
    <t>自宅外の自市</t>
  </si>
  <si>
    <t>自市内他区で</t>
  </si>
  <si>
    <t>県内他市区町</t>
  </si>
  <si>
    <t>他県で従業・</t>
  </si>
  <si>
    <t>（夜間人口）</t>
  </si>
  <si>
    <t>していない</t>
  </si>
  <si>
    <t>区町村で従業</t>
  </si>
  <si>
    <t>従業・通学</t>
  </si>
  <si>
    <t>村で従業・通</t>
  </si>
  <si>
    <t>通学</t>
  </si>
  <si>
    <t>（昼間人口）</t>
  </si>
  <si>
    <t>うち</t>
  </si>
  <si>
    <t>・通学</t>
  </si>
  <si>
    <t>学</t>
  </si>
  <si>
    <t>他県に常住</t>
  </si>
  <si>
    <t>常住</t>
  </si>
  <si>
    <t>村に常住</t>
  </si>
  <si>
    <t/>
  </si>
  <si>
    <t>総数（平成７年）</t>
  </si>
  <si>
    <t>　－</t>
  </si>
  <si>
    <t>うち15歳以上就業者</t>
  </si>
  <si>
    <t>総数（平成２年）</t>
  </si>
  <si>
    <t xml:space="preserve">    25年</t>
  </si>
  <si>
    <t xml:space="preserve">    30年</t>
  </si>
  <si>
    <t xml:space="preserve">    35年</t>
  </si>
  <si>
    <t xml:space="preserve">    40年</t>
  </si>
  <si>
    <t xml:space="preserve">    45年</t>
  </si>
  <si>
    <t xml:space="preserve">    50年</t>
  </si>
  <si>
    <t xml:space="preserve">    55年</t>
  </si>
  <si>
    <t xml:space="preserve">    60年</t>
  </si>
  <si>
    <t>県</t>
    <rPh sb="0" eb="1">
      <t>ケン</t>
    </rPh>
    <phoneticPr fontId="2"/>
  </si>
  <si>
    <t>　　割　　　合（％）</t>
    <phoneticPr fontId="2"/>
  </si>
  <si>
    <t>0～14歳</t>
    <phoneticPr fontId="2"/>
  </si>
  <si>
    <t xml:space="preserve"> 総数</t>
    <phoneticPr fontId="2"/>
  </si>
  <si>
    <t>年少人口指数</t>
    <rPh sb="4" eb="6">
      <t>シスウ</t>
    </rPh>
    <phoneticPr fontId="2"/>
  </si>
  <si>
    <t>従属人口指数</t>
    <rPh sb="0" eb="2">
      <t>ジュウゾク</t>
    </rPh>
    <rPh sb="4" eb="6">
      <t>シスウ</t>
    </rPh>
    <phoneticPr fontId="2"/>
  </si>
  <si>
    <t>老年化指数</t>
    <rPh sb="0" eb="2">
      <t>ロウネン</t>
    </rPh>
    <rPh sb="2" eb="3">
      <t>カ</t>
    </rPh>
    <rPh sb="3" eb="5">
      <t>シスウ</t>
    </rPh>
    <phoneticPr fontId="2"/>
  </si>
  <si>
    <t xml:space="preserve"> 総数</t>
    <phoneticPr fontId="2"/>
  </si>
  <si>
    <t>　１）</t>
    <phoneticPr fontId="2"/>
  </si>
  <si>
    <t>うち 75歳以上</t>
    <phoneticPr fontId="2"/>
  </si>
  <si>
    <t>１）</t>
    <phoneticPr fontId="2"/>
  </si>
  <si>
    <t>　</t>
    <phoneticPr fontId="2"/>
  </si>
  <si>
    <t>うち75歳以上</t>
    <phoneticPr fontId="2"/>
  </si>
  <si>
    <t>昭和５年</t>
    <phoneticPr fontId="2"/>
  </si>
  <si>
    <t xml:space="preserve"> 2) 15年</t>
    <phoneticPr fontId="2"/>
  </si>
  <si>
    <t xml:space="preserve"> 3) 20年</t>
    <phoneticPr fontId="2"/>
  </si>
  <si>
    <t xml:space="preserve">    ７年</t>
    <phoneticPr fontId="2"/>
  </si>
  <si>
    <t>注）</t>
    <phoneticPr fontId="2"/>
  </si>
  <si>
    <t>１）年齢不詳を含む</t>
    <rPh sb="2" eb="4">
      <t>ネンレイ</t>
    </rPh>
    <rPh sb="4" eb="6">
      <t>フショウ</t>
    </rPh>
    <rPh sb="7" eb="8">
      <t>フク</t>
    </rPh>
    <phoneticPr fontId="2"/>
  </si>
  <si>
    <t>２）昭和15年の人口総数は「韓国・朝鮮、台湾、樺太及び南洋群島以外の国籍の外国人を除く」</t>
    <rPh sb="2" eb="4">
      <t>ショウワ</t>
    </rPh>
    <rPh sb="6" eb="7">
      <t>ネン</t>
    </rPh>
    <rPh sb="8" eb="10">
      <t>ジンコウ</t>
    </rPh>
    <rPh sb="10" eb="12">
      <t>ソウスウ</t>
    </rPh>
    <rPh sb="14" eb="16">
      <t>カンコク</t>
    </rPh>
    <rPh sb="17" eb="18">
      <t>アサ</t>
    </rPh>
    <rPh sb="18" eb="19">
      <t>アザ</t>
    </rPh>
    <rPh sb="20" eb="22">
      <t>タイワン</t>
    </rPh>
    <rPh sb="23" eb="25">
      <t>カラフト</t>
    </rPh>
    <rPh sb="25" eb="26">
      <t>オヨ</t>
    </rPh>
    <rPh sb="27" eb="29">
      <t>ナンヨウ</t>
    </rPh>
    <rPh sb="29" eb="31">
      <t>グントウ</t>
    </rPh>
    <rPh sb="31" eb="33">
      <t>イガイ</t>
    </rPh>
    <rPh sb="34" eb="36">
      <t>コクセキ</t>
    </rPh>
    <rPh sb="37" eb="40">
      <t>ガイコクジン</t>
    </rPh>
    <rPh sb="41" eb="42">
      <t>ノゾ</t>
    </rPh>
    <phoneticPr fontId="2"/>
  </si>
  <si>
    <t>　</t>
    <phoneticPr fontId="2"/>
  </si>
  <si>
    <t>３）沖縄県を除く。</t>
    <rPh sb="2" eb="4">
      <t>オキナワ</t>
    </rPh>
    <rPh sb="4" eb="5">
      <t>ケン</t>
    </rPh>
    <rPh sb="6" eb="7">
      <t>ノゾ</t>
    </rPh>
    <phoneticPr fontId="2"/>
  </si>
  <si>
    <t>○　老年人口指数＝（65歳以上人口/15～64歳人口）×100</t>
    <phoneticPr fontId="2"/>
  </si>
  <si>
    <t>○　老年化指数＝（65歳以上人口/0～14歳人口）×100</t>
    <phoneticPr fontId="2"/>
  </si>
  <si>
    <t>※　年少人口（0～14歳）と老年人口（65歳以上）とを、生産年齢人口（15歳</t>
    <phoneticPr fontId="2"/>
  </si>
  <si>
    <t>老年人口指数</t>
    <rPh sb="0" eb="2">
      <t>ロウネン</t>
    </rPh>
    <rPh sb="2" eb="3">
      <t>ヒト</t>
    </rPh>
    <rPh sb="4" eb="6">
      <t>シスウ</t>
    </rPh>
    <phoneticPr fontId="2"/>
  </si>
  <si>
    <t>○　従属人口指数＝（（0～14歳人口+65歳以上人口）/15～64歳人口）×100</t>
    <rPh sb="4" eb="6">
      <t>ジンコウ</t>
    </rPh>
    <phoneticPr fontId="2"/>
  </si>
  <si>
    <t>全　　国</t>
    <rPh sb="0" eb="1">
      <t>ゼン</t>
    </rPh>
    <rPh sb="3" eb="4">
      <t>コク</t>
    </rPh>
    <phoneticPr fontId="2"/>
  </si>
  <si>
    <t>第４表　年齢（４区分）別人口、割合、指数　　　県   (参考　全国の年齢３区分人口の割合)</t>
    <rPh sb="0" eb="1">
      <t>ダイ</t>
    </rPh>
    <rPh sb="2" eb="3">
      <t>ヒョウ</t>
    </rPh>
    <rPh sb="15" eb="17">
      <t>ワリアイ</t>
    </rPh>
    <rPh sb="18" eb="20">
      <t>シスウ</t>
    </rPh>
    <rPh sb="28" eb="30">
      <t>サンコウ</t>
    </rPh>
    <rPh sb="31" eb="33">
      <t>ゼンコク</t>
    </rPh>
    <rPh sb="34" eb="36">
      <t>ネンレイ</t>
    </rPh>
    <rPh sb="37" eb="39">
      <t>クブン</t>
    </rPh>
    <rPh sb="39" eb="41">
      <t>ジンコウ</t>
    </rPh>
    <rPh sb="42" eb="44">
      <t>ワリアイ</t>
    </rPh>
    <phoneticPr fontId="2"/>
  </si>
  <si>
    <t>○　年少人口指数＝（ 0～14歳人口/15～64歳人口）×100</t>
    <phoneticPr fontId="2"/>
  </si>
  <si>
    <t>令和２年</t>
    <rPh sb="0" eb="2">
      <t>レイワ</t>
    </rPh>
    <phoneticPr fontId="2"/>
  </si>
  <si>
    <t>７年</t>
    <rPh sb="1" eb="2">
      <t>ドシ</t>
    </rPh>
    <phoneticPr fontId="2"/>
  </si>
  <si>
    <t xml:space="preserve">   12年</t>
    <phoneticPr fontId="2"/>
  </si>
  <si>
    <t xml:space="preserve">    17年</t>
    <phoneticPr fontId="2"/>
  </si>
  <si>
    <t xml:space="preserve">    22年</t>
    <rPh sb="6" eb="7">
      <t>ネン</t>
    </rPh>
    <phoneticPr fontId="2"/>
  </si>
  <si>
    <t xml:space="preserve">    27年</t>
    <rPh sb="6" eb="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</si>
</sst>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00000000000"/>
    <numFmt numFmtId="178" formatCode="#,##0.0000000000"/>
    <numFmt numFmtId="189" formatCode="0.0_ "/>
  </numFmts>
  <fonts count="9">
    <font>
      <sz val="14"/>
      <name val="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3" fontId="0" fillId="0" borderId="7" xfId="0" applyNumberFormat="1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14" xfId="0" applyBorder="1"/>
    <xf numFmtId="3" fontId="0" fillId="0" borderId="1" xfId="0" applyNumberFormat="1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176" fontId="4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18" xfId="0" applyFont="1" applyBorder="1"/>
    <xf numFmtId="0" fontId="7" fillId="0" borderId="15" xfId="0" applyFont="1" applyBorder="1"/>
    <xf numFmtId="0" fontId="5" fillId="0" borderId="16" xfId="0" applyFont="1" applyBorder="1"/>
    <xf numFmtId="0" fontId="8" fillId="0" borderId="16" xfId="0" applyFont="1" applyBorder="1"/>
    <xf numFmtId="0" fontId="5" fillId="0" borderId="17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2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/>
    <xf numFmtId="0" fontId="1" fillId="0" borderId="24" xfId="0" applyFont="1" applyBorder="1"/>
    <xf numFmtId="0" fontId="1" fillId="0" borderId="2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9" xfId="0" applyFont="1" applyBorder="1"/>
    <xf numFmtId="0" fontId="1" fillId="0" borderId="20" xfId="0" applyFont="1" applyBorder="1" applyAlignment="1">
      <alignment wrapText="1" shrinkToFit="1"/>
    </xf>
    <xf numFmtId="0" fontId="5" fillId="0" borderId="19" xfId="0" applyFont="1" applyBorder="1" applyAlignment="1">
      <alignment wrapText="1"/>
    </xf>
    <xf numFmtId="0" fontId="1" fillId="0" borderId="22" xfId="0" applyFont="1" applyBorder="1" applyAlignment="1">
      <alignment horizontal="right"/>
    </xf>
    <xf numFmtId="3" fontId="1" fillId="0" borderId="18" xfId="0" applyNumberFormat="1" applyFont="1" applyBorder="1"/>
    <xf numFmtId="3" fontId="1" fillId="0" borderId="21" xfId="0" applyNumberFormat="1" applyFont="1" applyBorder="1"/>
    <xf numFmtId="176" fontId="1" fillId="0" borderId="18" xfId="0" applyNumberFormat="1" applyFont="1" applyBorder="1"/>
    <xf numFmtId="176" fontId="1" fillId="0" borderId="21" xfId="0" applyNumberFormat="1" applyFont="1" applyBorder="1"/>
    <xf numFmtId="176" fontId="1" fillId="0" borderId="22" xfId="0" applyNumberFormat="1" applyFont="1" applyBorder="1"/>
    <xf numFmtId="0" fontId="1" fillId="0" borderId="21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3" fontId="1" fillId="0" borderId="19" xfId="0" applyNumberFormat="1" applyFont="1" applyBorder="1"/>
    <xf numFmtId="176" fontId="1" fillId="0" borderId="19" xfId="0" applyNumberFormat="1" applyFont="1" applyBorder="1"/>
    <xf numFmtId="0" fontId="1" fillId="0" borderId="0" xfId="0" applyFont="1" applyAlignment="1">
      <alignment horizontal="right"/>
    </xf>
    <xf numFmtId="3" fontId="1" fillId="0" borderId="0" xfId="0" applyNumberFormat="1" applyFont="1"/>
    <xf numFmtId="2" fontId="1" fillId="0" borderId="0" xfId="0" applyNumberFormat="1" applyFont="1"/>
    <xf numFmtId="4" fontId="1" fillId="0" borderId="0" xfId="0" applyNumberFormat="1" applyFont="1"/>
    <xf numFmtId="176" fontId="1" fillId="0" borderId="0" xfId="0" applyNumberFormat="1" applyFont="1"/>
    <xf numFmtId="177" fontId="1" fillId="0" borderId="0" xfId="0" applyNumberFormat="1" applyFont="1"/>
    <xf numFmtId="178" fontId="1" fillId="0" borderId="0" xfId="0" applyNumberFormat="1" applyFont="1"/>
    <xf numFmtId="0" fontId="5" fillId="0" borderId="2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6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12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5" xfId="0" applyFont="1" applyBorder="1"/>
    <xf numFmtId="3" fontId="5" fillId="0" borderId="3" xfId="0" applyNumberFormat="1" applyFont="1" applyBorder="1"/>
    <xf numFmtId="3" fontId="5" fillId="0" borderId="4" xfId="0" applyNumberFormat="1" applyFont="1" applyBorder="1"/>
    <xf numFmtId="3" fontId="5" fillId="0" borderId="5" xfId="0" applyNumberFormat="1" applyFont="1" applyBorder="1"/>
    <xf numFmtId="189" fontId="1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07E3-5D13-4C72-8FF9-8B3C273B9A29}">
  <sheetPr>
    <pageSetUpPr fitToPage="1"/>
  </sheetPr>
  <dimension ref="A1:BP113"/>
  <sheetViews>
    <sheetView tabSelected="1" zoomScale="80" zoomScaleNormal="80" zoomScaleSheetLayoutView="68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2.5703125" defaultRowHeight="16.5"/>
  <cols>
    <col min="1" max="1" width="1.5703125" style="23" customWidth="1"/>
    <col min="2" max="2" width="7.0703125" style="23" customWidth="1"/>
    <col min="3" max="3" width="8.42578125" style="23" customWidth="1"/>
    <col min="4" max="6" width="7.2109375" style="23" customWidth="1"/>
    <col min="7" max="7" width="6.42578125" style="23" customWidth="1"/>
    <col min="8" max="8" width="5.5703125" style="23" bestFit="1" customWidth="1"/>
    <col min="9" max="15" width="4.5703125" style="23" customWidth="1"/>
    <col min="16" max="16" width="6.42578125" style="23" bestFit="1" customWidth="1"/>
    <col min="17" max="17" width="5.5703125" style="23" bestFit="1" customWidth="1"/>
    <col min="18" max="18" width="4.5703125" style="23" customWidth="1"/>
    <col min="19" max="22" width="4.78515625" style="23" customWidth="1"/>
    <col min="23" max="23" width="12.5703125" style="23"/>
    <col min="25" max="25" width="7.85546875" customWidth="1"/>
    <col min="26" max="26" width="8.140625" customWidth="1"/>
    <col min="27" max="27" width="11.0703125" customWidth="1"/>
    <col min="44" max="44" width="18.5703125" customWidth="1"/>
  </cols>
  <sheetData>
    <row r="1" spans="2:68">
      <c r="B1" s="24" t="s">
        <v>102</v>
      </c>
      <c r="C1" s="19"/>
      <c r="D1" s="19"/>
      <c r="X1" s="20"/>
    </row>
    <row r="2" spans="2:68">
      <c r="C2" s="25"/>
      <c r="X2" s="20"/>
    </row>
    <row r="3" spans="2:68">
      <c r="B3" s="26"/>
      <c r="C3" s="27"/>
      <c r="D3" s="28"/>
      <c r="E3" s="28"/>
      <c r="F3" s="28"/>
      <c r="G3" s="29" t="s">
        <v>74</v>
      </c>
      <c r="H3" s="28"/>
      <c r="I3" s="28"/>
      <c r="J3" s="28"/>
      <c r="K3" s="28"/>
      <c r="L3" s="28"/>
      <c r="M3" s="28"/>
      <c r="N3" s="28"/>
      <c r="O3" s="28"/>
      <c r="P3" s="30"/>
      <c r="Q3" s="31" t="s">
        <v>101</v>
      </c>
      <c r="R3" s="32"/>
      <c r="S3" s="32"/>
      <c r="T3" s="32"/>
      <c r="U3" s="33"/>
      <c r="X3" s="20"/>
    </row>
    <row r="4" spans="2:68">
      <c r="B4" s="34"/>
      <c r="C4" s="35" t="s">
        <v>0</v>
      </c>
      <c r="D4" s="36"/>
      <c r="E4" s="36"/>
      <c r="F4" s="36"/>
      <c r="G4" s="37"/>
      <c r="H4" s="35" t="s">
        <v>1</v>
      </c>
      <c r="I4" s="36"/>
      <c r="J4" s="36"/>
      <c r="K4" s="36"/>
      <c r="L4" s="37"/>
      <c r="M4" s="34"/>
      <c r="N4" s="34"/>
      <c r="O4" s="34"/>
      <c r="P4" s="34"/>
      <c r="Q4" s="35" t="s">
        <v>75</v>
      </c>
      <c r="R4" s="36"/>
      <c r="S4" s="36"/>
      <c r="T4" s="36"/>
      <c r="U4" s="37"/>
      <c r="V4" s="19"/>
      <c r="W4" s="19"/>
      <c r="X4" s="21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</row>
    <row r="5" spans="2:68" ht="30.75" customHeight="1">
      <c r="B5" s="34"/>
      <c r="C5" s="38" t="s">
        <v>2</v>
      </c>
      <c r="D5" s="39" t="s">
        <v>76</v>
      </c>
      <c r="E5" s="39" t="s">
        <v>3</v>
      </c>
      <c r="F5" s="40" t="s">
        <v>4</v>
      </c>
      <c r="G5" s="41"/>
      <c r="H5" s="42" t="s">
        <v>77</v>
      </c>
      <c r="I5" s="43" t="s">
        <v>5</v>
      </c>
      <c r="J5" s="42" t="s">
        <v>3</v>
      </c>
      <c r="K5" s="34" t="s">
        <v>4</v>
      </c>
      <c r="L5" s="34"/>
      <c r="M5" s="44" t="s">
        <v>78</v>
      </c>
      <c r="N5" s="44" t="s">
        <v>99</v>
      </c>
      <c r="O5" s="44" t="s">
        <v>79</v>
      </c>
      <c r="P5" s="44" t="s">
        <v>80</v>
      </c>
      <c r="Q5" s="42" t="s">
        <v>81</v>
      </c>
      <c r="R5" s="42" t="s">
        <v>5</v>
      </c>
      <c r="S5" s="42" t="s">
        <v>3</v>
      </c>
      <c r="T5" s="45" t="s">
        <v>4</v>
      </c>
      <c r="U5" s="46"/>
      <c r="V5" s="19"/>
      <c r="W5" s="19"/>
      <c r="X5" s="21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</row>
    <row r="6" spans="2:68" ht="42" customHeight="1">
      <c r="B6" s="34"/>
      <c r="C6" s="34" t="s">
        <v>82</v>
      </c>
      <c r="D6" s="34"/>
      <c r="E6" s="34"/>
      <c r="F6" s="34"/>
      <c r="G6" s="47" t="s">
        <v>83</v>
      </c>
      <c r="H6" s="34" t="s">
        <v>84</v>
      </c>
      <c r="I6" s="48"/>
      <c r="J6" s="48"/>
      <c r="K6" s="48"/>
      <c r="L6" s="49" t="s">
        <v>83</v>
      </c>
      <c r="M6" s="50"/>
      <c r="N6" s="50"/>
      <c r="O6" s="50"/>
      <c r="P6" s="50"/>
      <c r="Q6" s="34" t="s">
        <v>85</v>
      </c>
      <c r="R6" s="48"/>
      <c r="S6" s="48"/>
      <c r="T6" s="48"/>
      <c r="U6" s="47" t="s">
        <v>86</v>
      </c>
      <c r="V6" s="19"/>
      <c r="W6" s="19"/>
      <c r="X6" s="21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</row>
    <row r="7" spans="2:68">
      <c r="B7" s="51" t="s">
        <v>6</v>
      </c>
      <c r="C7" s="52">
        <v>750411</v>
      </c>
      <c r="D7" s="52">
        <v>284656</v>
      </c>
      <c r="E7" s="52">
        <v>422683</v>
      </c>
      <c r="F7" s="52">
        <v>43072</v>
      </c>
      <c r="G7" s="53">
        <v>10969</v>
      </c>
      <c r="H7" s="54">
        <v>100</v>
      </c>
      <c r="I7" s="55">
        <v>37.933345859802166</v>
      </c>
      <c r="J7" s="55">
        <v>56.326866210649897</v>
      </c>
      <c r="K7" s="55">
        <v>5.7397879295479415</v>
      </c>
      <c r="L7" s="55">
        <v>1.4617323040307246</v>
      </c>
      <c r="M7" s="54">
        <v>67.345031619440576</v>
      </c>
      <c r="N7" s="54">
        <v>10.190142494493509</v>
      </c>
      <c r="O7" s="54">
        <v>77.535174113934076</v>
      </c>
      <c r="P7" s="56">
        <v>15.131246135686583</v>
      </c>
      <c r="Q7" s="54">
        <v>100</v>
      </c>
      <c r="R7" s="55">
        <v>36.5</v>
      </c>
      <c r="S7" s="55">
        <v>58.3</v>
      </c>
      <c r="T7" s="55">
        <v>5.3</v>
      </c>
      <c r="U7" s="34">
        <v>1.3</v>
      </c>
      <c r="V7" s="19"/>
      <c r="W7" s="65"/>
      <c r="X7" s="22"/>
      <c r="Y7" s="65"/>
      <c r="Z7" s="19"/>
      <c r="AA7" s="82"/>
      <c r="AB7" s="82"/>
      <c r="AC7" s="82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</row>
    <row r="8" spans="2:68">
      <c r="B8" s="57" t="s">
        <v>87</v>
      </c>
      <c r="C8" s="53">
        <v>830748</v>
      </c>
      <c r="D8" s="53">
        <v>302989</v>
      </c>
      <c r="E8" s="53">
        <v>481244</v>
      </c>
      <c r="F8" s="53">
        <v>46515</v>
      </c>
      <c r="G8" s="53">
        <v>13577</v>
      </c>
      <c r="H8" s="55">
        <v>100</v>
      </c>
      <c r="I8" s="55">
        <v>36.471830206031193</v>
      </c>
      <c r="J8" s="55">
        <v>57.928998926268861</v>
      </c>
      <c r="K8" s="55">
        <v>5.5991708676999519</v>
      </c>
      <c r="L8" s="55">
        <v>1.6343102842257822</v>
      </c>
      <c r="M8" s="55">
        <v>62.959538196839858</v>
      </c>
      <c r="N8" s="55">
        <v>9.6655750513253142</v>
      </c>
      <c r="O8" s="55">
        <v>72.625113248165178</v>
      </c>
      <c r="P8" s="55">
        <v>15.352042483390486</v>
      </c>
      <c r="Q8" s="55">
        <v>100</v>
      </c>
      <c r="R8" s="55">
        <v>36.6</v>
      </c>
      <c r="S8" s="55">
        <v>58.7</v>
      </c>
      <c r="T8" s="55">
        <v>4.8</v>
      </c>
      <c r="U8" s="34">
        <v>1.4</v>
      </c>
      <c r="V8" s="19"/>
      <c r="W8" s="65"/>
      <c r="X8" s="22"/>
      <c r="Y8" s="65"/>
      <c r="Z8" s="19"/>
      <c r="AA8" s="82"/>
      <c r="AB8" s="82"/>
      <c r="AC8" s="82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</row>
    <row r="9" spans="2:68">
      <c r="B9" s="57" t="s">
        <v>88</v>
      </c>
      <c r="C9" s="53">
        <v>864451</v>
      </c>
      <c r="D9" s="53">
        <v>304833</v>
      </c>
      <c r="E9" s="53">
        <v>508521</v>
      </c>
      <c r="F9" s="53">
        <v>51091</v>
      </c>
      <c r="G9" s="53">
        <v>14349</v>
      </c>
      <c r="H9" s="55">
        <v>100</v>
      </c>
      <c r="I9" s="55">
        <v>35.263190163467911</v>
      </c>
      <c r="J9" s="55">
        <v>58.825890651986057</v>
      </c>
      <c r="K9" s="55">
        <v>5.9102251024060362</v>
      </c>
      <c r="L9" s="55">
        <v>1.6598974377957803</v>
      </c>
      <c r="M9" s="55">
        <v>59.945017019946079</v>
      </c>
      <c r="N9" s="55">
        <v>10.046979377449505</v>
      </c>
      <c r="O9" s="55">
        <v>69.991996397395582</v>
      </c>
      <c r="P9" s="55">
        <v>16.76032450554894</v>
      </c>
      <c r="Q9" s="55">
        <v>100</v>
      </c>
      <c r="R9" s="55">
        <v>36.1</v>
      </c>
      <c r="S9" s="55">
        <v>59.2</v>
      </c>
      <c r="T9" s="55">
        <v>4.7</v>
      </c>
      <c r="U9" s="34">
        <v>1.2</v>
      </c>
      <c r="V9" s="19"/>
      <c r="W9" s="65"/>
      <c r="X9" s="22"/>
      <c r="Y9" s="65"/>
      <c r="Z9" s="19"/>
      <c r="AA9" s="82"/>
      <c r="AB9" s="82"/>
      <c r="AC9" s="82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</row>
    <row r="10" spans="2:68">
      <c r="B10" s="57" t="s">
        <v>89</v>
      </c>
      <c r="C10" s="53">
        <v>936006</v>
      </c>
      <c r="D10" s="53">
        <v>331634</v>
      </c>
      <c r="E10" s="53">
        <v>546826</v>
      </c>
      <c r="F10" s="53">
        <v>57546</v>
      </c>
      <c r="G10" s="53">
        <v>8980</v>
      </c>
      <c r="H10" s="55">
        <v>100</v>
      </c>
      <c r="I10" s="55">
        <v>35.430755785753512</v>
      </c>
      <c r="J10" s="55">
        <v>58.421206701666442</v>
      </c>
      <c r="K10" s="55">
        <v>6.1480375125800482</v>
      </c>
      <c r="L10" s="55">
        <v>0.95939555943017463</v>
      </c>
      <c r="M10" s="55">
        <v>60.647079692626171</v>
      </c>
      <c r="N10" s="55">
        <v>10.523640061006608</v>
      </c>
      <c r="O10" s="55">
        <v>71.170719753632781</v>
      </c>
      <c r="P10" s="55">
        <v>17.352261830813486</v>
      </c>
      <c r="Q10" s="55">
        <v>100</v>
      </c>
      <c r="R10" s="55">
        <v>36.799999999999997</v>
      </c>
      <c r="S10" s="55">
        <v>58.1</v>
      </c>
      <c r="T10" s="55">
        <v>5.0999999999999996</v>
      </c>
      <c r="U10" s="34">
        <v>1.2</v>
      </c>
      <c r="V10" s="19"/>
      <c r="W10" s="65"/>
      <c r="X10" s="22"/>
      <c r="Y10" s="65"/>
      <c r="Z10" s="19"/>
      <c r="AA10" s="82"/>
      <c r="AB10" s="82"/>
      <c r="AC10" s="82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</row>
    <row r="11" spans="2:68">
      <c r="B11" s="57" t="s">
        <v>66</v>
      </c>
      <c r="C11" s="53">
        <v>982113</v>
      </c>
      <c r="D11" s="53">
        <v>326640</v>
      </c>
      <c r="E11" s="53">
        <v>594055</v>
      </c>
      <c r="F11" s="53">
        <v>61339</v>
      </c>
      <c r="G11" s="53">
        <v>16344</v>
      </c>
      <c r="H11" s="55">
        <v>100</v>
      </c>
      <c r="I11" s="55">
        <v>33.258901979711091</v>
      </c>
      <c r="J11" s="55">
        <v>60.48743881814007</v>
      </c>
      <c r="K11" s="55">
        <v>6.2456153212512202</v>
      </c>
      <c r="L11" s="55">
        <v>1.6641669543117747</v>
      </c>
      <c r="M11" s="55">
        <v>54.98480780399121</v>
      </c>
      <c r="N11" s="55">
        <v>10.325474913938946</v>
      </c>
      <c r="O11" s="55">
        <v>65.310282717930164</v>
      </c>
      <c r="P11" s="55">
        <v>18.778777859417094</v>
      </c>
      <c r="Q11" s="55">
        <v>100</v>
      </c>
      <c r="R11" s="55">
        <v>35.4</v>
      </c>
      <c r="S11" s="55">
        <v>59.6</v>
      </c>
      <c r="T11" s="55">
        <v>4.9000000000000004</v>
      </c>
      <c r="U11" s="34">
        <v>1.3</v>
      </c>
      <c r="V11" s="19"/>
      <c r="W11" s="65"/>
      <c r="X11" s="22"/>
      <c r="Y11" s="65"/>
      <c r="Z11" s="19"/>
      <c r="AA11" s="82"/>
      <c r="AB11" s="82"/>
      <c r="AC11" s="82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</row>
    <row r="12" spans="2:68">
      <c r="B12" s="57" t="s">
        <v>67</v>
      </c>
      <c r="C12" s="53">
        <v>1006819</v>
      </c>
      <c r="D12" s="53">
        <v>312771</v>
      </c>
      <c r="E12" s="53">
        <v>627626</v>
      </c>
      <c r="F12" s="53">
        <v>66406</v>
      </c>
      <c r="G12" s="53">
        <v>21911</v>
      </c>
      <c r="H12" s="55">
        <v>100</v>
      </c>
      <c r="I12" s="55">
        <v>31.065265951476878</v>
      </c>
      <c r="J12" s="55">
        <v>62.337520448064645</v>
      </c>
      <c r="K12" s="55">
        <v>6.5956244369643393</v>
      </c>
      <c r="L12" s="55">
        <v>2.1762600824974498</v>
      </c>
      <c r="M12" s="55">
        <v>49.833977559884389</v>
      </c>
      <c r="N12" s="55">
        <v>10.580504950400398</v>
      </c>
      <c r="O12" s="55">
        <v>60.414482510284785</v>
      </c>
      <c r="P12" s="55">
        <v>21.231508036230981</v>
      </c>
      <c r="Q12" s="55">
        <v>100</v>
      </c>
      <c r="R12" s="55">
        <v>33.4</v>
      </c>
      <c r="S12" s="55">
        <v>61.2</v>
      </c>
      <c r="T12" s="55">
        <v>5.3</v>
      </c>
      <c r="U12" s="34">
        <v>1.6</v>
      </c>
      <c r="V12" s="19"/>
      <c r="W12" s="65"/>
      <c r="X12" s="22"/>
      <c r="Y12" s="65"/>
      <c r="Z12" s="19"/>
      <c r="AA12" s="82"/>
      <c r="AB12" s="82"/>
      <c r="AC12" s="82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</row>
    <row r="13" spans="2:68">
      <c r="B13" s="57" t="s">
        <v>68</v>
      </c>
      <c r="C13" s="53">
        <v>1002191</v>
      </c>
      <c r="D13" s="53">
        <v>284394</v>
      </c>
      <c r="E13" s="53">
        <v>645003</v>
      </c>
      <c r="F13" s="53">
        <v>72794</v>
      </c>
      <c r="G13" s="53">
        <v>24726</v>
      </c>
      <c r="H13" s="55">
        <v>100</v>
      </c>
      <c r="I13" s="55">
        <v>28.377225498931839</v>
      </c>
      <c r="J13" s="55">
        <v>64.359288798243057</v>
      </c>
      <c r="K13" s="55">
        <v>7.2634857028251103</v>
      </c>
      <c r="L13" s="55">
        <v>2.4671943771197307</v>
      </c>
      <c r="M13" s="55">
        <v>44.091887944707238</v>
      </c>
      <c r="N13" s="55">
        <v>11.285838980593889</v>
      </c>
      <c r="O13" s="55">
        <v>55.377726925301118</v>
      </c>
      <c r="P13" s="55">
        <v>25.596179947537571</v>
      </c>
      <c r="Q13" s="55">
        <v>100</v>
      </c>
      <c r="R13" s="55">
        <v>30.2</v>
      </c>
      <c r="S13" s="55">
        <v>64.099999999999994</v>
      </c>
      <c r="T13" s="55">
        <v>5.7</v>
      </c>
      <c r="U13" s="34">
        <v>1.7</v>
      </c>
      <c r="V13" s="19"/>
      <c r="W13" s="65"/>
      <c r="X13" s="22"/>
      <c r="Y13" s="65"/>
      <c r="Z13" s="19"/>
      <c r="AA13" s="82"/>
      <c r="AB13" s="82"/>
      <c r="AC13" s="82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</row>
    <row r="14" spans="2:68">
      <c r="B14" s="57" t="s">
        <v>69</v>
      </c>
      <c r="C14" s="53">
        <v>1026975</v>
      </c>
      <c r="D14" s="53">
        <v>252165</v>
      </c>
      <c r="E14" s="53">
        <v>692317</v>
      </c>
      <c r="F14" s="53">
        <v>82493</v>
      </c>
      <c r="G14" s="53">
        <v>26073</v>
      </c>
      <c r="H14" s="55">
        <v>100</v>
      </c>
      <c r="I14" s="55">
        <v>24.554151756371869</v>
      </c>
      <c r="J14" s="55">
        <v>67.413228170111253</v>
      </c>
      <c r="K14" s="55">
        <v>8.0326200735168811</v>
      </c>
      <c r="L14" s="55">
        <v>2.538815453151245</v>
      </c>
      <c r="M14" s="55">
        <v>36.423343641713259</v>
      </c>
      <c r="N14" s="55">
        <v>11.915495358340182</v>
      </c>
      <c r="O14" s="55">
        <v>48.338839000053447</v>
      </c>
      <c r="P14" s="55">
        <v>32.713897646382328</v>
      </c>
      <c r="Q14" s="55">
        <v>100</v>
      </c>
      <c r="R14" s="55">
        <v>25.7</v>
      </c>
      <c r="S14" s="55">
        <v>68</v>
      </c>
      <c r="T14" s="55">
        <v>6.3</v>
      </c>
      <c r="U14" s="34">
        <v>1.9</v>
      </c>
      <c r="V14" s="19"/>
      <c r="W14" s="65"/>
      <c r="X14" s="22"/>
      <c r="Y14" s="65"/>
      <c r="Z14" s="19"/>
      <c r="AA14" s="82"/>
      <c r="AB14" s="82"/>
      <c r="AC14" s="82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</row>
    <row r="15" spans="2:68">
      <c r="B15" s="57" t="s">
        <v>70</v>
      </c>
      <c r="C15" s="53">
        <v>1042736</v>
      </c>
      <c r="D15" s="53">
        <v>243485</v>
      </c>
      <c r="E15" s="53">
        <v>702967</v>
      </c>
      <c r="F15" s="53">
        <v>96284</v>
      </c>
      <c r="G15" s="53">
        <v>29768</v>
      </c>
      <c r="H15" s="55">
        <v>100</v>
      </c>
      <c r="I15" s="55">
        <v>23.350589219131209</v>
      </c>
      <c r="J15" s="55">
        <v>67.415625815163182</v>
      </c>
      <c r="K15" s="55">
        <v>9.2337849657056044</v>
      </c>
      <c r="L15" s="55">
        <v>2.8547973792024059</v>
      </c>
      <c r="M15" s="55">
        <v>34.636761042837009</v>
      </c>
      <c r="N15" s="55">
        <v>13.696802268100777</v>
      </c>
      <c r="O15" s="55">
        <v>48.333563310937784</v>
      </c>
      <c r="P15" s="55">
        <v>39.544119760970901</v>
      </c>
      <c r="Q15" s="55">
        <v>100</v>
      </c>
      <c r="R15" s="55">
        <v>24</v>
      </c>
      <c r="S15" s="55">
        <v>68.900000000000006</v>
      </c>
      <c r="T15" s="55">
        <v>7.1</v>
      </c>
      <c r="U15" s="34">
        <v>2.1</v>
      </c>
      <c r="V15" s="19"/>
      <c r="W15" s="65"/>
      <c r="X15" s="22"/>
      <c r="Y15" s="65"/>
      <c r="Z15" s="19"/>
      <c r="AA15" s="82"/>
      <c r="AB15" s="82"/>
      <c r="AC15" s="82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</row>
    <row r="16" spans="2:68">
      <c r="B16" s="57" t="s">
        <v>71</v>
      </c>
      <c r="C16" s="53">
        <v>1072118</v>
      </c>
      <c r="D16" s="53">
        <v>251618</v>
      </c>
      <c r="E16" s="53">
        <v>708817</v>
      </c>
      <c r="F16" s="53">
        <v>111518</v>
      </c>
      <c r="G16" s="53">
        <v>37053</v>
      </c>
      <c r="H16" s="55">
        <v>100</v>
      </c>
      <c r="I16" s="55">
        <v>23.469244989823881</v>
      </c>
      <c r="J16" s="55">
        <v>66.113711363861071</v>
      </c>
      <c r="K16" s="55">
        <v>10.401653549329458</v>
      </c>
      <c r="L16" s="55">
        <v>3.4560561430738033</v>
      </c>
      <c r="M16" s="55">
        <v>35.498302100542176</v>
      </c>
      <c r="N16" s="55">
        <v>15.732974801676598</v>
      </c>
      <c r="O16" s="55">
        <v>51.231276902218767</v>
      </c>
      <c r="P16" s="55">
        <v>44.320358638889111</v>
      </c>
      <c r="Q16" s="55">
        <v>100</v>
      </c>
      <c r="R16" s="55">
        <v>24.3</v>
      </c>
      <c r="S16" s="55">
        <v>67.7</v>
      </c>
      <c r="T16" s="55">
        <v>7.9</v>
      </c>
      <c r="U16" s="34">
        <v>2.5</v>
      </c>
      <c r="V16" s="19"/>
      <c r="W16" s="65"/>
      <c r="X16" s="22"/>
      <c r="Y16" s="65"/>
      <c r="Z16" s="19"/>
      <c r="AA16" s="82"/>
      <c r="AB16" s="82"/>
      <c r="AC16" s="82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</row>
    <row r="17" spans="2:68">
      <c r="B17" s="57" t="s">
        <v>72</v>
      </c>
      <c r="C17" s="53">
        <v>1087012</v>
      </c>
      <c r="D17" s="53">
        <v>243977</v>
      </c>
      <c r="E17" s="53">
        <v>714680</v>
      </c>
      <c r="F17" s="53">
        <v>127950</v>
      </c>
      <c r="G17" s="53">
        <v>46011</v>
      </c>
      <c r="H17" s="55">
        <v>100</v>
      </c>
      <c r="I17" s="55">
        <v>22.444738420551015</v>
      </c>
      <c r="J17" s="55">
        <v>65.747204262694439</v>
      </c>
      <c r="K17" s="55">
        <v>11.770799218407893</v>
      </c>
      <c r="L17" s="55">
        <v>4.2327959580942984</v>
      </c>
      <c r="M17" s="55">
        <v>34.137935859405609</v>
      </c>
      <c r="N17" s="55">
        <v>17.903117479151508</v>
      </c>
      <c r="O17" s="55">
        <v>52.04105333855712</v>
      </c>
      <c r="P17" s="55">
        <v>52.443468031822668</v>
      </c>
      <c r="Q17" s="55">
        <v>100</v>
      </c>
      <c r="R17" s="55">
        <v>23.5</v>
      </c>
      <c r="S17" s="55">
        <v>67.3</v>
      </c>
      <c r="T17" s="55">
        <v>9.1</v>
      </c>
      <c r="U17" s="34">
        <v>3.1</v>
      </c>
      <c r="V17" s="19"/>
      <c r="W17" s="65"/>
      <c r="X17" s="22"/>
      <c r="Y17" s="65"/>
      <c r="Z17" s="19"/>
      <c r="AA17" s="82"/>
      <c r="AB17" s="82"/>
      <c r="AC17" s="82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</row>
    <row r="18" spans="2:68">
      <c r="B18" s="57" t="s">
        <v>73</v>
      </c>
      <c r="C18" s="53">
        <v>1087206</v>
      </c>
      <c r="D18" s="53">
        <v>225208</v>
      </c>
      <c r="E18" s="53">
        <v>718380</v>
      </c>
      <c r="F18" s="53">
        <v>143533</v>
      </c>
      <c r="G18" s="53">
        <v>57165</v>
      </c>
      <c r="H18" s="55">
        <v>100</v>
      </c>
      <c r="I18" s="55">
        <v>20.714381635127104</v>
      </c>
      <c r="J18" s="55">
        <v>66.075794283696013</v>
      </c>
      <c r="K18" s="55">
        <v>13.20200587561143</v>
      </c>
      <c r="L18" s="55">
        <v>5.2579731899934323</v>
      </c>
      <c r="M18" s="55">
        <v>31.349425095353432</v>
      </c>
      <c r="N18" s="55">
        <v>19.980094100615272</v>
      </c>
      <c r="O18" s="55">
        <v>51.329519195968707</v>
      </c>
      <c r="P18" s="55">
        <v>63.733526340094492</v>
      </c>
      <c r="Q18" s="55">
        <v>100</v>
      </c>
      <c r="R18" s="55">
        <v>21.5</v>
      </c>
      <c r="S18" s="55">
        <v>68.2</v>
      </c>
      <c r="T18" s="55">
        <v>10.3</v>
      </c>
      <c r="U18" s="34">
        <v>3.9</v>
      </c>
      <c r="V18" s="19"/>
      <c r="W18" s="65"/>
      <c r="X18" s="22"/>
      <c r="Y18" s="65"/>
      <c r="Z18" s="19"/>
      <c r="AA18" s="82"/>
      <c r="AB18" s="82"/>
      <c r="AC18" s="82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</row>
    <row r="19" spans="2:68">
      <c r="B19" s="57" t="s">
        <v>7</v>
      </c>
      <c r="C19" s="53">
        <v>1074325</v>
      </c>
      <c r="D19" s="53">
        <v>192839</v>
      </c>
      <c r="E19" s="53">
        <v>716161</v>
      </c>
      <c r="F19" s="53">
        <v>164552</v>
      </c>
      <c r="G19" s="53">
        <v>68507</v>
      </c>
      <c r="H19" s="55">
        <v>100</v>
      </c>
      <c r="I19" s="55">
        <v>17.949782421520492</v>
      </c>
      <c r="J19" s="55">
        <v>66.661485118562808</v>
      </c>
      <c r="K19" s="55">
        <v>15.316780303911759</v>
      </c>
      <c r="L19" s="55">
        <v>6.3767481907244088</v>
      </c>
      <c r="M19" s="55">
        <v>26.926766467316703</v>
      </c>
      <c r="N19" s="55">
        <v>22.976956298932784</v>
      </c>
      <c r="O19" s="55">
        <v>49.903722766249487</v>
      </c>
      <c r="P19" s="55">
        <v>85.331286721047093</v>
      </c>
      <c r="Q19" s="55">
        <v>100</v>
      </c>
      <c r="R19" s="55">
        <v>18.2</v>
      </c>
      <c r="S19" s="55">
        <v>69.5</v>
      </c>
      <c r="T19" s="55">
        <v>12</v>
      </c>
      <c r="U19" s="34">
        <v>4.8</v>
      </c>
      <c r="V19" s="19"/>
      <c r="W19" s="65"/>
      <c r="X19" s="22"/>
      <c r="Y19" s="65"/>
      <c r="Z19" s="19"/>
      <c r="AA19" s="82"/>
      <c r="AB19" s="82"/>
      <c r="AC19" s="82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</row>
    <row r="20" spans="2:68">
      <c r="B20" s="57" t="s">
        <v>90</v>
      </c>
      <c r="C20" s="53">
        <v>1080435</v>
      </c>
      <c r="D20" s="53">
        <v>175660</v>
      </c>
      <c r="E20" s="53">
        <v>709092</v>
      </c>
      <c r="F20" s="53">
        <v>195575</v>
      </c>
      <c r="G20" s="53">
        <v>79136</v>
      </c>
      <c r="H20" s="55">
        <v>100</v>
      </c>
      <c r="I20" s="55">
        <v>16.25826634642528</v>
      </c>
      <c r="J20" s="55">
        <v>65.630232267558895</v>
      </c>
      <c r="K20" s="55">
        <v>18.101505412171949</v>
      </c>
      <c r="L20" s="55">
        <v>7.3244572787812325</v>
      </c>
      <c r="M20" s="55">
        <v>24.772525990985656</v>
      </c>
      <c r="N20" s="55">
        <v>27.581047311209268</v>
      </c>
      <c r="O20" s="55">
        <v>52.353573302194924</v>
      </c>
      <c r="P20" s="55">
        <v>111.33724240009109</v>
      </c>
      <c r="Q20" s="55">
        <v>100</v>
      </c>
      <c r="R20" s="55">
        <v>15.9</v>
      </c>
      <c r="S20" s="55">
        <v>69.400000000000006</v>
      </c>
      <c r="T20" s="55">
        <v>14.5</v>
      </c>
      <c r="U20" s="34">
        <v>5.7</v>
      </c>
      <c r="V20" s="19"/>
      <c r="W20" s="65"/>
      <c r="X20" s="22"/>
      <c r="Y20" s="65"/>
      <c r="Z20" s="19"/>
      <c r="AA20" s="82"/>
      <c r="AB20" s="82"/>
      <c r="AC20" s="82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</row>
    <row r="21" spans="2:68">
      <c r="B21" s="57" t="s">
        <v>106</v>
      </c>
      <c r="C21" s="53">
        <v>1069912</v>
      </c>
      <c r="D21" s="53">
        <v>159496</v>
      </c>
      <c r="E21" s="53">
        <v>683805</v>
      </c>
      <c r="F21" s="53">
        <v>226323</v>
      </c>
      <c r="G21" s="53">
        <v>96472</v>
      </c>
      <c r="H21" s="55">
        <v>100</v>
      </c>
      <c r="I21" s="55">
        <v>14.907394252985293</v>
      </c>
      <c r="J21" s="55">
        <v>63.912265681663541</v>
      </c>
      <c r="K21" s="55">
        <v>21.153421963675516</v>
      </c>
      <c r="L21" s="55">
        <v>9.0168163362968166</v>
      </c>
      <c r="M21" s="55">
        <v>23.324778262808842</v>
      </c>
      <c r="N21" s="55">
        <v>33.097593612214013</v>
      </c>
      <c r="O21" s="55">
        <v>56.422371875022847</v>
      </c>
      <c r="P21" s="55">
        <v>141.89885639765259</v>
      </c>
      <c r="Q21" s="55">
        <v>100</v>
      </c>
      <c r="R21" s="55">
        <v>14.6</v>
      </c>
      <c r="S21" s="55">
        <v>67.900000000000006</v>
      </c>
      <c r="T21" s="55">
        <v>17.3</v>
      </c>
      <c r="U21" s="34">
        <v>7.1</v>
      </c>
      <c r="V21" s="19"/>
      <c r="W21" s="65"/>
      <c r="X21" s="22"/>
      <c r="Y21" s="65"/>
      <c r="Z21" s="19"/>
      <c r="AA21" s="82"/>
      <c r="AB21" s="82"/>
      <c r="AC21" s="82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</row>
    <row r="22" spans="2:68">
      <c r="B22" s="57" t="s">
        <v>107</v>
      </c>
      <c r="C22" s="53">
        <v>1035969</v>
      </c>
      <c r="D22" s="53">
        <v>142670</v>
      </c>
      <c r="E22" s="53">
        <v>642428</v>
      </c>
      <c r="F22" s="53">
        <v>249473</v>
      </c>
      <c r="G22" s="53">
        <v>120328</v>
      </c>
      <c r="H22" s="55">
        <v>100</v>
      </c>
      <c r="I22" s="55">
        <v>13.771647607216044</v>
      </c>
      <c r="J22" s="55">
        <v>62.012280290240341</v>
      </c>
      <c r="K22" s="55">
        <v>24.081125979638387</v>
      </c>
      <c r="L22" s="55">
        <v>11.615019368340173</v>
      </c>
      <c r="M22" s="55">
        <v>22.207936142260301</v>
      </c>
      <c r="N22" s="55">
        <v>38.832834185309487</v>
      </c>
      <c r="O22" s="55">
        <v>61.040770327569781</v>
      </c>
      <c r="P22" s="55">
        <v>174.86016681853226</v>
      </c>
      <c r="Q22" s="55">
        <v>100</v>
      </c>
      <c r="R22" s="55">
        <v>13.7</v>
      </c>
      <c r="S22" s="55">
        <v>65.8</v>
      </c>
      <c r="T22" s="55">
        <v>20.100000000000001</v>
      </c>
      <c r="U22" s="34">
        <v>9.1</v>
      </c>
      <c r="V22" s="19"/>
      <c r="W22" s="65"/>
      <c r="X22" s="22"/>
      <c r="Y22" s="65"/>
      <c r="Z22" s="19"/>
      <c r="AA22" s="82"/>
      <c r="AB22" s="82"/>
      <c r="AC22" s="82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</row>
    <row r="23" spans="2:68">
      <c r="B23" s="57" t="s">
        <v>108</v>
      </c>
      <c r="C23" s="53">
        <v>1002198</v>
      </c>
      <c r="D23" s="53">
        <v>128005</v>
      </c>
      <c r="E23" s="53">
        <v>594573</v>
      </c>
      <c r="F23" s="53">
        <v>270846</v>
      </c>
      <c r="G23" s="53">
        <v>138924</v>
      </c>
      <c r="H23" s="55">
        <v>100</v>
      </c>
      <c r="I23" s="55">
        <v>12.9</v>
      </c>
      <c r="J23" s="55">
        <v>59.8</v>
      </c>
      <c r="K23" s="55">
        <v>27.3</v>
      </c>
      <c r="L23" s="55">
        <v>13.984361158981462</v>
      </c>
      <c r="M23" s="55">
        <v>21.528895526705718</v>
      </c>
      <c r="N23" s="55">
        <v>45.553027130394419</v>
      </c>
      <c r="O23" s="55">
        <v>67.081922657100137</v>
      </c>
      <c r="P23" s="55">
        <v>211.59017225889616</v>
      </c>
      <c r="Q23" s="55">
        <v>100</v>
      </c>
      <c r="R23" s="55">
        <v>13.2</v>
      </c>
      <c r="S23" s="55">
        <v>63.8</v>
      </c>
      <c r="T23" s="55">
        <v>23</v>
      </c>
      <c r="U23" s="34">
        <v>11.1</v>
      </c>
      <c r="V23" s="19"/>
      <c r="W23" s="65"/>
      <c r="X23" s="22"/>
      <c r="Y23" s="65"/>
      <c r="Z23" s="19"/>
      <c r="AA23" s="82"/>
      <c r="AB23" s="82"/>
      <c r="AC23" s="82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</row>
    <row r="24" spans="2:68">
      <c r="B24" s="57" t="s">
        <v>109</v>
      </c>
      <c r="C24" s="53">
        <v>963579</v>
      </c>
      <c r="D24" s="53">
        <v>116412</v>
      </c>
      <c r="E24" s="53">
        <v>546279</v>
      </c>
      <c r="F24" s="53">
        <v>296239</v>
      </c>
      <c r="G24" s="53">
        <v>149093</v>
      </c>
      <c r="H24" s="55">
        <v>100</v>
      </c>
      <c r="I24" s="55">
        <v>12.1397807973</v>
      </c>
      <c r="J24" s="55">
        <v>56.967557590200002</v>
      </c>
      <c r="K24" s="55">
        <v>30.892661612400001</v>
      </c>
      <c r="L24" s="55">
        <v>15.547850208</v>
      </c>
      <c r="M24" s="55">
        <v>21.309989950190289</v>
      </c>
      <c r="N24" s="55">
        <v>54.228516929993646</v>
      </c>
      <c r="O24" s="55">
        <v>75.538506880183931</v>
      </c>
      <c r="P24" s="55">
        <v>254.47462460914682</v>
      </c>
      <c r="Q24" s="55">
        <v>100</v>
      </c>
      <c r="R24" s="55">
        <v>12.6446077664</v>
      </c>
      <c r="S24" s="55">
        <v>60.719624878499999</v>
      </c>
      <c r="T24" s="55">
        <v>26.6357673551</v>
      </c>
      <c r="U24" s="34">
        <v>12.834794906500001</v>
      </c>
      <c r="V24" s="19"/>
      <c r="W24" s="65"/>
      <c r="X24" s="22"/>
      <c r="Y24" s="65"/>
      <c r="Z24" s="19"/>
      <c r="AA24" s="82"/>
      <c r="AB24" s="82"/>
      <c r="AC24" s="82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</row>
    <row r="25" spans="2:68">
      <c r="B25" s="57" t="s">
        <v>104</v>
      </c>
      <c r="C25" s="53">
        <v>922584</v>
      </c>
      <c r="D25" s="53">
        <v>105360</v>
      </c>
      <c r="E25" s="53">
        <v>503704</v>
      </c>
      <c r="F25" s="53">
        <v>305500</v>
      </c>
      <c r="G25" s="53">
        <v>162676</v>
      </c>
      <c r="H25" s="55">
        <v>100</v>
      </c>
      <c r="I25" s="55">
        <v>11.520239999999999</v>
      </c>
      <c r="J25" s="55">
        <v>55.075859999999999</v>
      </c>
      <c r="K25" s="55">
        <v>33.4039</v>
      </c>
      <c r="L25" s="55">
        <v>17.787269999999999</v>
      </c>
      <c r="M25" s="55">
        <v>20.9170465193844</v>
      </c>
      <c r="N25" s="55">
        <v>60.650699617235517</v>
      </c>
      <c r="O25" s="55">
        <v>81.567746136619917</v>
      </c>
      <c r="P25" s="55">
        <v>289.958238420653</v>
      </c>
      <c r="Q25" s="55">
        <v>100</v>
      </c>
      <c r="R25" s="55">
        <v>12.13796</v>
      </c>
      <c r="S25" s="55">
        <v>59.183700000000002</v>
      </c>
      <c r="T25" s="55">
        <v>28.678339999999999</v>
      </c>
      <c r="U25" s="34">
        <v>14.81058</v>
      </c>
      <c r="V25" s="19"/>
      <c r="W25" s="65"/>
      <c r="X25" s="22"/>
      <c r="Y25" s="65"/>
      <c r="Z25" s="19"/>
      <c r="AA25" s="82"/>
      <c r="AB25" s="82"/>
      <c r="AC25" s="82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</row>
    <row r="26" spans="2:68">
      <c r="B26" s="58" t="s">
        <v>105</v>
      </c>
      <c r="C26" s="59">
        <v>863757</v>
      </c>
      <c r="D26" s="59">
        <v>91004</v>
      </c>
      <c r="E26" s="59">
        <v>463869</v>
      </c>
      <c r="F26" s="59">
        <v>297633</v>
      </c>
      <c r="G26" s="59">
        <v>177125</v>
      </c>
      <c r="H26" s="60">
        <v>100</v>
      </c>
      <c r="I26" s="60">
        <v>10.67488</v>
      </c>
      <c r="J26" s="60">
        <v>54.412399999999998</v>
      </c>
      <c r="K26" s="60">
        <v>34.91272</v>
      </c>
      <c r="L26" s="60">
        <v>20.776979999999998</v>
      </c>
      <c r="M26" s="60">
        <f>D26/E26*100</f>
        <v>19.618469869726152</v>
      </c>
      <c r="N26" s="60">
        <f>F26/E26*100</f>
        <v>64.163158133007386</v>
      </c>
      <c r="O26" s="60">
        <f>(D26+F26)/E26*100</f>
        <v>83.781628002733527</v>
      </c>
      <c r="P26" s="60">
        <f>F26/D26*100</f>
        <v>327.05485473166016</v>
      </c>
      <c r="Q26" s="60">
        <v>100</v>
      </c>
      <c r="R26" s="60">
        <v>11.079650000000001</v>
      </c>
      <c r="S26" s="60">
        <v>59.385089999999998</v>
      </c>
      <c r="T26" s="60">
        <v>29.535260000000001</v>
      </c>
      <c r="U26" s="60">
        <v>17.30864</v>
      </c>
      <c r="V26" s="19"/>
      <c r="W26" s="65"/>
      <c r="X26" s="22"/>
      <c r="Y26" s="65"/>
      <c r="Z26" s="19"/>
      <c r="AA26" s="82"/>
      <c r="AB26" s="82"/>
      <c r="AC26" s="82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</row>
    <row r="27" spans="2:68">
      <c r="B27" s="61" t="s">
        <v>91</v>
      </c>
      <c r="C27" s="19" t="s">
        <v>92</v>
      </c>
      <c r="D27" s="62"/>
      <c r="E27" s="62"/>
      <c r="F27" s="62"/>
      <c r="G27" s="62"/>
      <c r="H27" s="63"/>
      <c r="I27" s="63"/>
      <c r="J27" s="63"/>
      <c r="K27" s="63"/>
      <c r="L27" s="63"/>
      <c r="M27" s="64"/>
      <c r="N27" s="64"/>
      <c r="O27" s="64"/>
      <c r="P27" s="64"/>
      <c r="Q27" s="19"/>
      <c r="R27" s="19"/>
      <c r="S27" s="19"/>
      <c r="T27" s="19"/>
      <c r="U27" s="19"/>
      <c r="V27" s="19"/>
      <c r="W27" s="19"/>
      <c r="X27" s="21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</row>
    <row r="28" spans="2:68">
      <c r="B28" s="19"/>
      <c r="C28" s="62" t="s">
        <v>93</v>
      </c>
      <c r="D28" s="62"/>
      <c r="E28" s="62"/>
      <c r="F28" s="62"/>
      <c r="G28" s="62"/>
      <c r="H28" s="63"/>
      <c r="I28" s="63"/>
      <c r="J28" s="63"/>
      <c r="K28" s="63"/>
      <c r="L28" s="63"/>
      <c r="M28" s="64"/>
      <c r="N28" s="64"/>
      <c r="O28" s="64"/>
      <c r="P28" s="64"/>
      <c r="Q28" s="65" t="s">
        <v>94</v>
      </c>
      <c r="R28" s="19"/>
      <c r="S28" s="19"/>
      <c r="T28" s="19"/>
      <c r="U28" s="19"/>
      <c r="V28" s="19"/>
      <c r="W28" s="19"/>
      <c r="X28" s="21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</row>
    <row r="29" spans="2:68">
      <c r="B29" s="19"/>
      <c r="C29" s="62" t="s">
        <v>95</v>
      </c>
      <c r="D29" s="62"/>
      <c r="E29" s="62"/>
      <c r="F29" s="62"/>
      <c r="G29" s="62"/>
      <c r="H29" s="63"/>
      <c r="I29" s="63"/>
      <c r="J29" s="63"/>
      <c r="K29" s="63"/>
      <c r="L29" s="63"/>
      <c r="M29" s="64"/>
      <c r="N29" s="64"/>
      <c r="O29" s="64"/>
      <c r="P29" s="64"/>
      <c r="Q29" s="19"/>
      <c r="R29" s="19"/>
      <c r="S29" s="19"/>
      <c r="T29" s="19"/>
      <c r="U29" s="19"/>
      <c r="V29" s="19"/>
      <c r="W29" s="19"/>
      <c r="X29" s="21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</row>
    <row r="30" spans="2:68">
      <c r="B30" s="19"/>
      <c r="C30" s="62"/>
      <c r="D30" s="62"/>
      <c r="E30" s="62"/>
      <c r="F30" s="62"/>
      <c r="G30" s="62"/>
      <c r="H30" s="63"/>
      <c r="I30" s="63"/>
      <c r="J30" s="63"/>
      <c r="K30" s="63"/>
      <c r="L30" s="63"/>
      <c r="M30" s="64"/>
      <c r="N30" s="64"/>
      <c r="O30" s="64"/>
      <c r="P30" s="64"/>
      <c r="Q30" s="19"/>
      <c r="R30" s="19"/>
      <c r="S30" s="19"/>
      <c r="T30" s="19"/>
      <c r="U30" s="19"/>
      <c r="V30" s="19"/>
      <c r="W30" s="19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</row>
    <row r="31" spans="2:68" ht="7.5" customHeight="1">
      <c r="B31" s="19"/>
      <c r="C31" s="62"/>
      <c r="D31" s="62"/>
      <c r="E31" s="62"/>
      <c r="F31" s="62"/>
      <c r="G31" s="62"/>
      <c r="H31" s="63"/>
      <c r="I31" s="63"/>
      <c r="J31" s="63"/>
      <c r="K31" s="63"/>
      <c r="L31" s="63"/>
      <c r="M31" s="64"/>
      <c r="N31" s="64"/>
      <c r="O31" s="64"/>
      <c r="P31" s="64"/>
      <c r="Q31" s="19"/>
      <c r="R31" s="19"/>
      <c r="S31" s="19"/>
      <c r="T31" s="19"/>
      <c r="U31" s="19"/>
      <c r="V31" s="19"/>
      <c r="W31" s="19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</row>
    <row r="32" spans="2:68">
      <c r="B32" s="19" t="s">
        <v>103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66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</row>
    <row r="33" spans="2:68" ht="7.5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</row>
    <row r="34" spans="2:68">
      <c r="B34" s="19" t="s">
        <v>96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67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</row>
    <row r="35" spans="2:68" ht="7.5" customHeight="1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</row>
    <row r="36" spans="2:68">
      <c r="B36" s="19" t="s">
        <v>97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66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</row>
    <row r="37" spans="2:68" ht="7.5" customHeight="1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</row>
    <row r="38" spans="2:68">
      <c r="B38" s="19" t="s">
        <v>100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62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</row>
    <row r="39" spans="2:68">
      <c r="B39" s="19" t="s">
        <v>10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</row>
    <row r="40" spans="2:68">
      <c r="B40" s="19"/>
      <c r="C40" s="19" t="s">
        <v>98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X40" s="20"/>
    </row>
    <row r="41" spans="2:68">
      <c r="B41" s="19"/>
      <c r="C41" s="19" t="s">
        <v>8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X41" s="20"/>
    </row>
    <row r="42" spans="2:68">
      <c r="B42" s="19"/>
      <c r="C42" s="19" t="s">
        <v>9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X42" s="20"/>
    </row>
    <row r="43" spans="2:68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2:68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</row>
    <row r="66" spans="17:23">
      <c r="R66" s="68"/>
      <c r="S66" s="68"/>
      <c r="T66" s="68"/>
      <c r="U66" s="68"/>
      <c r="V66" s="68"/>
    </row>
    <row r="67" spans="17:23">
      <c r="R67" s="69"/>
      <c r="S67" s="69"/>
      <c r="T67" s="70"/>
      <c r="U67" s="71"/>
      <c r="V67" s="72"/>
      <c r="W67" s="73"/>
    </row>
    <row r="68" spans="17:23">
      <c r="R68" s="69"/>
      <c r="S68" s="70"/>
      <c r="T68" s="74"/>
      <c r="U68" s="68"/>
      <c r="V68" s="75"/>
      <c r="W68" s="73"/>
    </row>
    <row r="69" spans="17:23">
      <c r="Q69" s="76"/>
      <c r="R69" s="74"/>
      <c r="S69" s="74"/>
      <c r="T69" s="77" t="s">
        <v>11</v>
      </c>
      <c r="U69" s="74"/>
      <c r="V69" s="74"/>
      <c r="W69" s="73"/>
    </row>
    <row r="70" spans="17:23">
      <c r="Q70" s="76"/>
      <c r="R70" s="77" t="s">
        <v>12</v>
      </c>
      <c r="S70" s="77" t="s">
        <v>13</v>
      </c>
      <c r="T70" s="77" t="s">
        <v>14</v>
      </c>
      <c r="U70" s="77" t="s">
        <v>15</v>
      </c>
      <c r="V70" s="77" t="s">
        <v>16</v>
      </c>
      <c r="W70" s="73"/>
    </row>
    <row r="71" spans="17:23">
      <c r="Q71" s="76"/>
      <c r="R71" s="77" t="s">
        <v>17</v>
      </c>
      <c r="S71" s="77"/>
      <c r="T71" s="77"/>
      <c r="U71" s="77"/>
      <c r="V71" s="77"/>
      <c r="W71" s="73"/>
    </row>
    <row r="72" spans="17:23">
      <c r="Q72" s="76"/>
      <c r="R72" s="77" t="s">
        <v>18</v>
      </c>
      <c r="S72" s="77"/>
      <c r="T72" s="77"/>
      <c r="U72" s="77"/>
      <c r="V72" s="77"/>
      <c r="W72" s="73"/>
    </row>
    <row r="73" spans="17:23">
      <c r="Q73" s="76"/>
      <c r="R73" s="78"/>
      <c r="S73" s="78"/>
      <c r="T73" s="78"/>
      <c r="U73" s="78"/>
      <c r="V73" s="78"/>
      <c r="W73" s="73"/>
    </row>
    <row r="74" spans="17:23">
      <c r="Q74" s="76"/>
      <c r="R74" s="79">
        <v>2800</v>
      </c>
      <c r="S74" s="79">
        <v>4600</v>
      </c>
      <c r="T74" s="79">
        <v>25700</v>
      </c>
      <c r="U74" s="79">
        <v>178400</v>
      </c>
      <c r="V74" s="79">
        <v>63800</v>
      </c>
      <c r="W74" s="73"/>
    </row>
    <row r="75" spans="17:23">
      <c r="Q75" s="76"/>
      <c r="R75" s="80">
        <v>1300</v>
      </c>
      <c r="S75" s="80">
        <v>3400</v>
      </c>
      <c r="T75" s="80">
        <v>17300</v>
      </c>
      <c r="U75" s="80">
        <v>3900</v>
      </c>
      <c r="V75" s="80">
        <v>32700</v>
      </c>
      <c r="W75" s="73"/>
    </row>
    <row r="76" spans="17:23">
      <c r="Q76" s="76"/>
      <c r="R76" s="81">
        <v>1600</v>
      </c>
      <c r="S76" s="81">
        <v>1300</v>
      </c>
      <c r="T76" s="81">
        <v>8400</v>
      </c>
      <c r="U76" s="81">
        <v>174600</v>
      </c>
      <c r="V76" s="81">
        <v>31100</v>
      </c>
      <c r="W76" s="73"/>
    </row>
    <row r="77" spans="17:23">
      <c r="Q77" s="76"/>
      <c r="R77" s="79">
        <f>R78+R79</f>
        <v>2656</v>
      </c>
      <c r="S77" s="79">
        <f>S78+S79</f>
        <v>7142</v>
      </c>
      <c r="T77" s="79">
        <f>T78+T79</f>
        <v>17860</v>
      </c>
      <c r="U77" s="79">
        <f>U78+U79</f>
        <v>172960</v>
      </c>
      <c r="V77" s="79">
        <f>V78+V79</f>
        <v>71722</v>
      </c>
      <c r="W77" s="73"/>
    </row>
    <row r="78" spans="17:23">
      <c r="Q78" s="76"/>
      <c r="R78" s="80">
        <v>1497</v>
      </c>
      <c r="S78" s="80">
        <v>5082</v>
      </c>
      <c r="T78" s="80">
        <v>12787</v>
      </c>
      <c r="U78" s="80">
        <v>4305</v>
      </c>
      <c r="V78" s="80">
        <v>37189</v>
      </c>
      <c r="W78" s="73"/>
    </row>
    <row r="79" spans="17:23">
      <c r="Q79" s="76"/>
      <c r="R79" s="81">
        <v>1159</v>
      </c>
      <c r="S79" s="81">
        <v>2060</v>
      </c>
      <c r="T79" s="81">
        <v>5073</v>
      </c>
      <c r="U79" s="81">
        <v>168655</v>
      </c>
      <c r="V79" s="81">
        <v>34533</v>
      </c>
      <c r="W79" s="73"/>
    </row>
    <row r="80" spans="17:23">
      <c r="R80" s="71"/>
      <c r="S80" s="71"/>
      <c r="T80" s="71"/>
      <c r="U80" s="71"/>
      <c r="V80" s="71"/>
    </row>
    <row r="81" spans="23:55"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23:55">
      <c r="W82" s="76"/>
      <c r="X82" s="3"/>
      <c r="Y82" s="10"/>
      <c r="Z82" s="11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7"/>
    </row>
    <row r="83" spans="23:55">
      <c r="W83" s="76"/>
      <c r="X83" s="4"/>
      <c r="Y83" s="7" t="s">
        <v>19</v>
      </c>
      <c r="Z83" s="1"/>
      <c r="AA83" s="4"/>
      <c r="AB83" s="4" t="s">
        <v>20</v>
      </c>
      <c r="AC83" s="4" t="s">
        <v>21</v>
      </c>
      <c r="AD83" s="4" t="s">
        <v>22</v>
      </c>
      <c r="AE83" s="4" t="s">
        <v>23</v>
      </c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7"/>
    </row>
    <row r="84" spans="23:55">
      <c r="W84" s="76"/>
      <c r="X84" s="4"/>
      <c r="Y84" s="7"/>
      <c r="Z84" s="1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7"/>
    </row>
    <row r="85" spans="23:55">
      <c r="W85" s="76"/>
      <c r="X85" s="5"/>
      <c r="Y85" s="13" t="s">
        <v>24</v>
      </c>
      <c r="Z85" s="12" t="s">
        <v>25</v>
      </c>
      <c r="AA85" s="5" t="s">
        <v>19</v>
      </c>
      <c r="AB85" s="5" t="s">
        <v>26</v>
      </c>
      <c r="AC85" s="5" t="s">
        <v>27</v>
      </c>
      <c r="AD85" s="5" t="s">
        <v>28</v>
      </c>
      <c r="AE85" s="5" t="s">
        <v>29</v>
      </c>
      <c r="AF85" s="5" t="s">
        <v>30</v>
      </c>
      <c r="AG85" s="5" t="s">
        <v>31</v>
      </c>
      <c r="AH85" s="5" t="s">
        <v>32</v>
      </c>
      <c r="AI85" s="5" t="s">
        <v>33</v>
      </c>
      <c r="AJ85" s="5" t="s">
        <v>34</v>
      </c>
      <c r="AK85" s="5" t="s">
        <v>35</v>
      </c>
      <c r="AL85" s="5" t="s">
        <v>25</v>
      </c>
      <c r="AM85" s="5" t="s">
        <v>36</v>
      </c>
      <c r="AN85" s="5" t="s">
        <v>24</v>
      </c>
      <c r="AO85" s="5" t="s">
        <v>25</v>
      </c>
      <c r="AP85" s="5" t="s">
        <v>37</v>
      </c>
      <c r="AQ85" s="5" t="s">
        <v>38</v>
      </c>
      <c r="AR85" s="7"/>
    </row>
    <row r="86" spans="23:55">
      <c r="W86" s="76"/>
      <c r="X86" s="3"/>
      <c r="Y86" s="10"/>
      <c r="Z86" s="11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7"/>
    </row>
    <row r="87" spans="23:55">
      <c r="W87" s="76"/>
      <c r="X87" s="4"/>
      <c r="Y87" s="7"/>
      <c r="Z87" s="1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7"/>
    </row>
    <row r="88" spans="23:55">
      <c r="W88" s="76"/>
      <c r="X88" s="4"/>
      <c r="Y88" s="7"/>
      <c r="Z88" s="1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7"/>
    </row>
    <row r="89" spans="23:55">
      <c r="W89" s="76"/>
      <c r="X89" s="4"/>
      <c r="Y89" s="7"/>
      <c r="Z89" s="1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7"/>
    </row>
    <row r="90" spans="23:55">
      <c r="W90" s="76"/>
      <c r="X90" s="5"/>
      <c r="Y90" s="13"/>
      <c r="Z90" s="12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7"/>
    </row>
    <row r="91" spans="23:55"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</row>
    <row r="95" spans="23:55">
      <c r="AS95" t="s">
        <v>39</v>
      </c>
    </row>
    <row r="96" spans="23:55"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</row>
    <row r="97" spans="43:56">
      <c r="AQ97" s="1"/>
      <c r="AR97" s="3"/>
      <c r="AS97" s="10"/>
      <c r="AT97" s="6"/>
      <c r="AU97" s="6"/>
      <c r="AV97" s="6"/>
      <c r="AW97" s="6"/>
      <c r="AX97" s="6"/>
      <c r="AY97" s="11"/>
      <c r="AZ97" s="10"/>
      <c r="BA97" s="6"/>
      <c r="BB97" s="6"/>
      <c r="BC97" s="11"/>
      <c r="BD97" s="7"/>
    </row>
    <row r="98" spans="43:56">
      <c r="AQ98" s="1"/>
      <c r="AR98" s="4"/>
      <c r="AS98" s="13" t="s">
        <v>40</v>
      </c>
      <c r="AT98" s="2"/>
      <c r="AU98" s="2"/>
      <c r="AV98" s="2"/>
      <c r="AW98" s="2"/>
      <c r="AX98" s="2"/>
      <c r="AY98" s="12"/>
      <c r="AZ98" s="13" t="s">
        <v>41</v>
      </c>
      <c r="BA98" s="2"/>
      <c r="BB98" s="2"/>
      <c r="BC98" s="12"/>
      <c r="BD98" s="7"/>
    </row>
    <row r="99" spans="43:56">
      <c r="AQ99" s="1"/>
      <c r="AR99" s="4"/>
      <c r="AS99" s="3" t="s">
        <v>19</v>
      </c>
      <c r="AT99" s="3" t="s">
        <v>42</v>
      </c>
      <c r="AU99" s="3" t="s">
        <v>43</v>
      </c>
      <c r="AV99" s="3" t="s">
        <v>44</v>
      </c>
      <c r="AW99" s="3" t="s">
        <v>45</v>
      </c>
      <c r="AX99" s="3" t="s">
        <v>46</v>
      </c>
      <c r="AY99" s="3" t="s">
        <v>47</v>
      </c>
      <c r="AZ99" s="3" t="s">
        <v>19</v>
      </c>
      <c r="BA99" s="17"/>
      <c r="BB99" s="8"/>
      <c r="BC99" s="9"/>
      <c r="BD99" s="7"/>
    </row>
    <row r="100" spans="43:56">
      <c r="AQ100" s="1"/>
      <c r="AR100" s="4"/>
      <c r="AS100" s="4" t="s">
        <v>48</v>
      </c>
      <c r="AT100" s="4" t="s">
        <v>49</v>
      </c>
      <c r="AU100" s="4"/>
      <c r="AV100" s="4" t="s">
        <v>50</v>
      </c>
      <c r="AW100" s="4" t="s">
        <v>51</v>
      </c>
      <c r="AX100" s="4" t="s">
        <v>52</v>
      </c>
      <c r="AY100" s="4" t="s">
        <v>53</v>
      </c>
      <c r="AZ100" s="4" t="s">
        <v>54</v>
      </c>
      <c r="BA100" s="10" t="s">
        <v>55</v>
      </c>
      <c r="BB100" s="6" t="s">
        <v>55</v>
      </c>
      <c r="BC100" s="11" t="s">
        <v>55</v>
      </c>
      <c r="BD100" s="7"/>
    </row>
    <row r="101" spans="43:56">
      <c r="AQ101" s="1"/>
      <c r="AR101" s="4"/>
      <c r="AS101" s="4"/>
      <c r="AT101" s="4"/>
      <c r="AU101" s="4"/>
      <c r="AV101" s="4" t="s">
        <v>56</v>
      </c>
      <c r="AW101" s="4"/>
      <c r="AX101" s="4" t="s">
        <v>57</v>
      </c>
      <c r="AY101" s="4"/>
      <c r="AZ101" s="4"/>
      <c r="BA101" s="7" t="s">
        <v>45</v>
      </c>
      <c r="BB101" t="s">
        <v>46</v>
      </c>
      <c r="BC101" s="1" t="s">
        <v>58</v>
      </c>
      <c r="BD101" s="7"/>
    </row>
    <row r="102" spans="43:56">
      <c r="AQ102" s="1"/>
      <c r="AR102" s="4"/>
      <c r="AS102" s="4"/>
      <c r="AT102" s="4"/>
      <c r="AU102" s="4"/>
      <c r="AV102" s="4"/>
      <c r="AW102" s="4"/>
      <c r="AX102" s="4"/>
      <c r="AY102" s="4"/>
      <c r="AZ102" s="4"/>
      <c r="BA102" s="7" t="s">
        <v>59</v>
      </c>
      <c r="BB102" t="s">
        <v>60</v>
      </c>
      <c r="BC102" s="1"/>
      <c r="BD102" s="7"/>
    </row>
    <row r="103" spans="43:56">
      <c r="AQ103" s="1"/>
      <c r="AR103" s="5"/>
      <c r="AS103" s="5"/>
      <c r="AT103" s="5"/>
      <c r="AU103" s="5"/>
      <c r="AV103" s="5"/>
      <c r="AW103" s="5"/>
      <c r="AX103" s="5"/>
      <c r="AY103" s="5"/>
      <c r="AZ103" s="5"/>
      <c r="BA103" s="13"/>
      <c r="BB103" s="2"/>
      <c r="BC103" s="12"/>
      <c r="BD103" s="7"/>
    </row>
    <row r="104" spans="43:56">
      <c r="AQ104" s="1"/>
      <c r="AR104" s="3" t="s">
        <v>61</v>
      </c>
      <c r="AS104" s="10"/>
      <c r="AT104" s="6"/>
      <c r="AU104" s="6"/>
      <c r="AV104" s="6"/>
      <c r="AW104" s="6"/>
      <c r="AX104" s="6"/>
      <c r="AY104" s="6"/>
      <c r="AZ104" s="6"/>
      <c r="BA104" s="6"/>
      <c r="BB104" s="6"/>
      <c r="BC104" s="11"/>
      <c r="BD104" s="7"/>
    </row>
    <row r="105" spans="43:56">
      <c r="AQ105" s="1"/>
      <c r="AR105" s="4" t="s">
        <v>62</v>
      </c>
      <c r="AS105" s="14">
        <v>1080300</v>
      </c>
      <c r="AT105" s="15">
        <v>390700</v>
      </c>
      <c r="AU105" s="15">
        <v>120200</v>
      </c>
      <c r="AV105" s="15">
        <v>419100</v>
      </c>
      <c r="AW105" s="16" t="s">
        <v>63</v>
      </c>
      <c r="AX105" s="15">
        <v>105400</v>
      </c>
      <c r="AY105" s="15">
        <v>43100</v>
      </c>
      <c r="AZ105" s="15">
        <v>1056800</v>
      </c>
      <c r="BA105" s="16" t="s">
        <v>63</v>
      </c>
      <c r="BB105" s="15">
        <v>105400</v>
      </c>
      <c r="BC105" s="18">
        <v>19600</v>
      </c>
      <c r="BD105" s="7"/>
    </row>
    <row r="106" spans="43:56">
      <c r="AQ106" s="1"/>
      <c r="AR106" s="4" t="s">
        <v>64</v>
      </c>
      <c r="AS106" s="14">
        <v>515500</v>
      </c>
      <c r="AT106" s="16" t="s">
        <v>63</v>
      </c>
      <c r="AU106" s="15">
        <v>120200</v>
      </c>
      <c r="AV106" s="15">
        <v>272600</v>
      </c>
      <c r="AW106" s="16" t="s">
        <v>63</v>
      </c>
      <c r="AX106" s="15">
        <v>88900</v>
      </c>
      <c r="AY106" s="15">
        <v>33800</v>
      </c>
      <c r="AZ106" s="15">
        <v>496800</v>
      </c>
      <c r="BA106" s="16" t="s">
        <v>63</v>
      </c>
      <c r="BB106" s="15">
        <v>88900</v>
      </c>
      <c r="BC106" s="18">
        <v>15100</v>
      </c>
      <c r="BD106" s="7"/>
    </row>
    <row r="107" spans="43:56">
      <c r="AQ107" s="1"/>
      <c r="AR107" s="4"/>
      <c r="AS107" s="14"/>
      <c r="AT107" s="15"/>
      <c r="AU107" s="15"/>
      <c r="AV107" s="15"/>
      <c r="AW107" s="15"/>
      <c r="AX107" s="15"/>
      <c r="AY107" s="15"/>
      <c r="AZ107" s="15"/>
      <c r="BA107" s="15"/>
      <c r="BB107" s="15"/>
      <c r="BC107" s="18"/>
      <c r="BD107" s="7"/>
    </row>
    <row r="108" spans="43:56">
      <c r="AQ108" s="1"/>
      <c r="AR108" s="4" t="s">
        <v>65</v>
      </c>
      <c r="AS108" s="14"/>
      <c r="AT108" s="15"/>
      <c r="AU108" s="15"/>
      <c r="AV108" s="15"/>
      <c r="AW108" s="15"/>
      <c r="AX108" s="15"/>
      <c r="AY108" s="15"/>
      <c r="AZ108" s="15"/>
      <c r="BA108" s="15"/>
      <c r="BB108" s="15"/>
      <c r="BC108" s="18"/>
      <c r="BD108" s="7"/>
    </row>
    <row r="109" spans="43:56">
      <c r="AQ109" s="1"/>
      <c r="AR109" s="4" t="s">
        <v>64</v>
      </c>
      <c r="AS109" s="14"/>
      <c r="AT109" s="15"/>
      <c r="AU109" s="15"/>
      <c r="AV109" s="15"/>
      <c r="AW109" s="15"/>
      <c r="AX109" s="15"/>
      <c r="AY109" s="15"/>
      <c r="AZ109" s="15"/>
      <c r="BA109" s="15"/>
      <c r="BB109" s="15"/>
      <c r="BC109" s="18"/>
      <c r="BD109" s="7"/>
    </row>
    <row r="110" spans="43:56">
      <c r="AQ110" s="1"/>
      <c r="AR110" s="4"/>
      <c r="AS110" s="7"/>
      <c r="BC110" s="1"/>
      <c r="BD110" s="7"/>
    </row>
    <row r="111" spans="43:56">
      <c r="AQ111" s="1"/>
      <c r="AR111" s="4"/>
      <c r="AS111" s="7"/>
      <c r="BC111" s="1"/>
      <c r="BD111" s="7"/>
    </row>
    <row r="112" spans="43:56">
      <c r="AQ112" s="1"/>
      <c r="AR112" s="5"/>
      <c r="AS112" s="13"/>
      <c r="AT112" s="2"/>
      <c r="AU112" s="2"/>
      <c r="AV112" s="2"/>
      <c r="AW112" s="2"/>
      <c r="AX112" s="2"/>
      <c r="AY112" s="2"/>
      <c r="AZ112" s="2"/>
      <c r="BA112" s="2"/>
      <c r="BB112" s="2"/>
      <c r="BC112" s="12"/>
      <c r="BD112" s="7"/>
    </row>
    <row r="113" spans="44:55"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</row>
  </sheetData>
  <mergeCells count="8">
    <mergeCell ref="C4:G4"/>
    <mergeCell ref="H4:L4"/>
    <mergeCell ref="Q4:U4"/>
    <mergeCell ref="Q3:U3"/>
    <mergeCell ref="M5:M6"/>
    <mergeCell ref="N5:N6"/>
    <mergeCell ref="O5:O6"/>
    <mergeCell ref="P5:P6"/>
  </mergeCells>
  <phoneticPr fontId="2"/>
  <printOptions gridLinesSet="0"/>
  <pageMargins left="0.39370078740157483" right="0.27559055118110237" top="0.78740157480314965" bottom="0.39370078740157483" header="0.51181102362204722" footer="0.51181102362204722"/>
  <pageSetup paperSize="9" scale="77" orientation="landscape" horizontalDpi="300" verticalDpi="300" r:id="rId1"/>
  <headerFooter alignWithMargins="0"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年齢４区分人口</vt:lpstr>
      <vt:lpstr>年齢４区分人口!Print_Area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148385</dc:creator>
  <cp:lastModifiedBy>大城 友希</cp:lastModifiedBy>
  <cp:lastPrinted>2026-10-07T06:03:57Z</cp:lastPrinted>
  <dcterms:created xsi:type="dcterms:W3CDTF">2002-01-21T08:05:44Z</dcterms:created>
  <dcterms:modified xsi:type="dcterms:W3CDTF">2026-10-07T06:27:33Z</dcterms:modified>
</cp:coreProperties>
</file>