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8_国勢調査結果の時系列データ修正\03_施行\"/>
    </mc:Choice>
  </mc:AlternateContent>
  <xr:revisionPtr revIDLastSave="0" documentId="13_ncr:1_{72AED457-8847-4443-B9E9-773D2B2C0086}" xr6:coauthVersionLast="47" xr6:coauthVersionMax="47" xr10:uidLastSave="{00000000-0000-0000-0000-000000000000}"/>
  <bookViews>
    <workbookView xWindow="-28920" yWindow="-5280" windowWidth="29040" windowHeight="15720" xr2:uid="{EF3CBF6A-7599-47DB-8AEC-4CBF9580A376}"/>
  </bookViews>
  <sheets>
    <sheet name="第3表" sheetId="1" r:id="rId1"/>
  </sheets>
  <definedNames>
    <definedName name="_xlnm.Print_Area" localSheetId="0">第3表!$A$1:$BT$30</definedName>
    <definedName name="_xlnm.Print_Titles" localSheetId="0">第3表!$A:$B,第3表!$1:$1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Q22" i="1" l="1"/>
  <c r="BR17" i="1"/>
  <c r="BS17" i="1"/>
  <c r="BR11" i="1"/>
  <c r="BR23" i="1"/>
  <c r="BT24" i="1"/>
  <c r="BS28" i="1"/>
  <c r="BR28" i="1"/>
  <c r="BR27" i="1"/>
  <c r="BS27" i="1"/>
  <c r="BS26" i="1"/>
  <c r="BR26" i="1"/>
  <c r="BT28" i="1"/>
  <c r="BT27" i="1"/>
  <c r="BT26" i="1"/>
  <c r="BT20" i="1"/>
  <c r="BS7" i="1"/>
  <c r="BS24" i="1"/>
  <c r="BR24" i="1"/>
  <c r="BQ24" i="1"/>
  <c r="BQ15" i="1"/>
  <c r="BS23" i="1"/>
  <c r="BQ23" i="1"/>
  <c r="BS22" i="1"/>
  <c r="BR22" i="1"/>
  <c r="BS21" i="1"/>
  <c r="BR21" i="1"/>
  <c r="BQ21" i="1"/>
  <c r="BS20" i="1"/>
  <c r="BR20" i="1"/>
  <c r="BQ20" i="1"/>
  <c r="BS19" i="1"/>
  <c r="BR19" i="1"/>
  <c r="BQ19" i="1"/>
  <c r="BS18" i="1"/>
  <c r="BR18" i="1"/>
  <c r="BQ18" i="1"/>
  <c r="BQ17" i="1"/>
  <c r="BS16" i="1"/>
  <c r="BR16" i="1"/>
  <c r="BQ16" i="1"/>
  <c r="BS15" i="1"/>
  <c r="BR15" i="1"/>
  <c r="BS14" i="1"/>
  <c r="BR14" i="1"/>
  <c r="BQ14" i="1"/>
  <c r="BS13" i="1"/>
  <c r="BR13" i="1"/>
  <c r="BQ13" i="1"/>
  <c r="BS12" i="1"/>
  <c r="BR12" i="1"/>
  <c r="BQ12" i="1"/>
  <c r="BS11" i="1"/>
  <c r="BQ11" i="1"/>
  <c r="BS10" i="1"/>
  <c r="BR10" i="1"/>
  <c r="BQ10" i="1"/>
  <c r="BS9" i="1"/>
  <c r="BR9" i="1"/>
  <c r="BQ9" i="1"/>
  <c r="BS8" i="1"/>
  <c r="BR8" i="1"/>
  <c r="BQ8" i="1"/>
  <c r="BR7" i="1"/>
  <c r="BL7" i="1"/>
  <c r="BK7" i="1"/>
  <c r="BJ7" i="1"/>
  <c r="BQ7" i="1"/>
  <c r="BS6" i="1"/>
  <c r="BR6" i="1"/>
  <c r="BT23" i="1"/>
  <c r="BT22" i="1"/>
  <c r="BT21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T7" i="1"/>
  <c r="BT6" i="1"/>
  <c r="BK23" i="1"/>
  <c r="BK8" i="1"/>
  <c r="BL8" i="1"/>
  <c r="BK9" i="1"/>
  <c r="BL9" i="1"/>
  <c r="BK10" i="1"/>
  <c r="BL10" i="1"/>
  <c r="BK11" i="1"/>
  <c r="BL11" i="1"/>
  <c r="BK12" i="1"/>
  <c r="BL12" i="1"/>
  <c r="BK13" i="1"/>
  <c r="BL13" i="1"/>
  <c r="BK14" i="1"/>
  <c r="BL14" i="1"/>
  <c r="BK15" i="1"/>
  <c r="BL15" i="1"/>
  <c r="BK16" i="1"/>
  <c r="BL16" i="1"/>
  <c r="BK17" i="1"/>
  <c r="BL17" i="1"/>
  <c r="BK18" i="1"/>
  <c r="BL18" i="1"/>
  <c r="BK19" i="1"/>
  <c r="BL19" i="1"/>
  <c r="BK20" i="1"/>
  <c r="BL20" i="1"/>
  <c r="BK21" i="1"/>
  <c r="BL21" i="1"/>
  <c r="BK22" i="1"/>
  <c r="BL22" i="1"/>
  <c r="BL23" i="1"/>
  <c r="BK24" i="1"/>
  <c r="BL24" i="1"/>
  <c r="BJ24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</calcChain>
</file>

<file path=xl/sharedStrings.xml><?xml version="1.0" encoding="utf-8"?>
<sst xmlns="http://schemas.openxmlformats.org/spreadsheetml/2006/main" count="128" uniqueCount="45">
  <si>
    <t>年次， 年齢（5歳階級）</t>
  </si>
  <si>
    <t>人        口</t>
  </si>
  <si>
    <t>年齢，男女別割合（％）</t>
  </si>
  <si>
    <t>人口性比</t>
  </si>
  <si>
    <t>男</t>
  </si>
  <si>
    <t>女</t>
  </si>
  <si>
    <t>1)</t>
  </si>
  <si>
    <t xml:space="preserve">   (再掲)</t>
  </si>
  <si>
    <t xml:space="preserve">    15 歳  未 満　　</t>
  </si>
  <si>
    <t xml:space="preserve">    15 ～ 64 歳　</t>
  </si>
  <si>
    <t xml:space="preserve">    65 歳  以 上　　</t>
  </si>
  <si>
    <t xml:space="preserve"> 1)   年齢「不詳」を含む。</t>
  </si>
  <si>
    <t>平成２年</t>
    <rPh sb="0" eb="2">
      <t>ヘイセイ</t>
    </rPh>
    <rPh sb="3" eb="4">
      <t>ネン</t>
    </rPh>
    <phoneticPr fontId="1"/>
  </si>
  <si>
    <t>平成７年</t>
    <rPh sb="0" eb="2">
      <t>ヘイセイ</t>
    </rPh>
    <rPh sb="3" eb="4">
      <t>ネン</t>
    </rPh>
    <phoneticPr fontId="1"/>
  </si>
  <si>
    <t>平成12年</t>
    <rPh sb="0" eb="2">
      <t>ヘイセイ</t>
    </rPh>
    <rPh sb="4" eb="5">
      <t>ネン</t>
    </rPh>
    <phoneticPr fontId="1"/>
  </si>
  <si>
    <t xml:space="preserve">  総          数   </t>
    <phoneticPr fontId="1"/>
  </si>
  <si>
    <t xml:space="preserve">   85 歳  以 上</t>
    <phoneticPr fontId="1"/>
  </si>
  <si>
    <t xml:space="preserve">    5  ～   9 </t>
  </si>
  <si>
    <t xml:space="preserve">   10  ～  14 </t>
  </si>
  <si>
    <t xml:space="preserve">   15  ～  19 </t>
  </si>
  <si>
    <t xml:space="preserve">   20  ～  24 </t>
  </si>
  <si>
    <t xml:space="preserve">   25  ～  29 </t>
  </si>
  <si>
    <t xml:space="preserve">   30  ～  34 </t>
  </si>
  <si>
    <t xml:space="preserve">   35  ～  39 </t>
  </si>
  <si>
    <t xml:space="preserve">   40  ～  44</t>
  </si>
  <si>
    <t xml:space="preserve">   45  ～  49 </t>
  </si>
  <si>
    <t xml:space="preserve">   50  ～  54 </t>
  </si>
  <si>
    <t xml:space="preserve">   55  ～  59 </t>
  </si>
  <si>
    <t xml:space="preserve">   60  ～  64 </t>
  </si>
  <si>
    <t xml:space="preserve">   65  ～  69 </t>
  </si>
  <si>
    <t xml:space="preserve">   70  ～  74 </t>
  </si>
  <si>
    <t xml:space="preserve">   75  ～  79 </t>
  </si>
  <si>
    <t xml:space="preserve">   80  ～  84 </t>
  </si>
  <si>
    <t xml:space="preserve">    0  ～   4 歳</t>
  </si>
  <si>
    <t>昭和55年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</si>
  <si>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</si>
  <si>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総　　数</t>
    <rPh sb="0" eb="1">
      <t>フサ</t>
    </rPh>
    <rPh sb="3" eb="4">
      <t>カズ</t>
    </rPh>
    <phoneticPr fontId="1"/>
  </si>
  <si>
    <t>平成17年</t>
    <rPh sb="0" eb="2">
      <t>ヘイセイ</t>
    </rPh>
    <rPh sb="4" eb="5">
      <t>ネン</t>
    </rPh>
    <phoneticPr fontId="1"/>
  </si>
  <si>
    <t xml:space="preserve"> 和歌山県</t>
    <phoneticPr fontId="1"/>
  </si>
  <si>
    <t>総　数</t>
    <rPh sb="0" eb="1">
      <t>フサ</t>
    </rPh>
    <rPh sb="2" eb="3">
      <t>カズ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</si>
  <si>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</si>
  <si>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</si>
  <si>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</si>
  <si>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1"/>
  </si>
  <si>
    <r>
      <t>第3表　年齢（5歳階級），男女別人口及び人口性比</t>
    </r>
    <r>
      <rPr>
        <sz val="12"/>
        <color indexed="8"/>
        <rFont val="ＭＳ ゴシック"/>
        <family val="3"/>
        <charset val="128"/>
      </rPr>
      <t xml:space="preserve"> － （昭和55年～令和7年）</t>
    </r>
    <rPh sb="28" eb="30">
      <t>ショウワ</t>
    </rPh>
    <rPh sb="32" eb="33">
      <t>ネン</t>
    </rPh>
    <rPh sb="34" eb="36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</si>
</sst>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\(0000\)"/>
    <numFmt numFmtId="177" formatCode="#\ ###\ ###\ ###"/>
    <numFmt numFmtId="178" formatCode="0.0"/>
    <numFmt numFmtId="179" formatCode="#,##0_);[Red]\(#,##0\)"/>
    <numFmt numFmtId="180" formatCode="#,##0.0_);[Red]\(#,##0.0\)"/>
    <numFmt numFmtId="181" formatCode="#,##0_ "/>
    <numFmt numFmtId="182" formatCode="#,##0.0_ "/>
  </numFmts>
  <fonts count="13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179" fontId="2" fillId="0" borderId="10" xfId="0" applyNumberFormat="1" applyFont="1" applyBorder="1"/>
    <xf numFmtId="178" fontId="2" fillId="0" borderId="10" xfId="0" applyNumberFormat="1" applyFont="1" applyBorder="1"/>
    <xf numFmtId="179" fontId="2" fillId="0" borderId="11" xfId="0" applyNumberFormat="1" applyFont="1" applyBorder="1"/>
    <xf numFmtId="178" fontId="2" fillId="0" borderId="11" xfId="0" applyNumberFormat="1" applyFont="1" applyBorder="1"/>
    <xf numFmtId="180" fontId="2" fillId="0" borderId="10" xfId="0" applyNumberFormat="1" applyFont="1" applyBorder="1"/>
    <xf numFmtId="180" fontId="2" fillId="0" borderId="11" xfId="0" applyNumberFormat="1" applyFont="1" applyBorder="1"/>
    <xf numFmtId="180" fontId="2" fillId="0" borderId="5" xfId="0" applyNumberFormat="1" applyFont="1" applyBorder="1"/>
    <xf numFmtId="180" fontId="2" fillId="0" borderId="13" xfId="0" applyNumberFormat="1" applyFont="1" applyBorder="1"/>
    <xf numFmtId="180" fontId="2" fillId="0" borderId="14" xfId="0" applyNumberFormat="1" applyFont="1" applyBorder="1"/>
    <xf numFmtId="180" fontId="2" fillId="0" borderId="12" xfId="0" applyNumberFormat="1" applyFont="1" applyBorder="1"/>
    <xf numFmtId="179" fontId="2" fillId="0" borderId="5" xfId="0" applyNumberFormat="1" applyFont="1" applyBorder="1"/>
    <xf numFmtId="178" fontId="0" fillId="0" borderId="0" xfId="0" applyNumberFormat="1"/>
    <xf numFmtId="179" fontId="2" fillId="0" borderId="11" xfId="1" applyNumberFormat="1" applyFont="1" applyBorder="1" applyAlignment="1"/>
    <xf numFmtId="179" fontId="2" fillId="0" borderId="14" xfId="1" applyNumberFormat="1" applyFont="1" applyBorder="1" applyAlignment="1"/>
    <xf numFmtId="181" fontId="2" fillId="0" borderId="10" xfId="0" applyNumberFormat="1" applyFont="1" applyBorder="1"/>
    <xf numFmtId="181" fontId="2" fillId="0" borderId="5" xfId="0" applyNumberFormat="1" applyFont="1" applyBorder="1"/>
    <xf numFmtId="181" fontId="2" fillId="0" borderId="11" xfId="0" applyNumberFormat="1" applyFont="1" applyBorder="1"/>
    <xf numFmtId="181" fontId="2" fillId="0" borderId="14" xfId="0" applyNumberFormat="1" applyFont="1" applyBorder="1"/>
    <xf numFmtId="181" fontId="2" fillId="0" borderId="13" xfId="0" applyNumberFormat="1" applyFont="1" applyBorder="1"/>
    <xf numFmtId="181" fontId="2" fillId="0" borderId="12" xfId="0" applyNumberFormat="1" applyFont="1" applyBorder="1"/>
    <xf numFmtId="182" fontId="2" fillId="0" borderId="11" xfId="0" applyNumberFormat="1" applyFont="1" applyBorder="1"/>
    <xf numFmtId="182" fontId="2" fillId="0" borderId="14" xfId="0" applyNumberFormat="1" applyFont="1" applyBorder="1"/>
    <xf numFmtId="182" fontId="2" fillId="0" borderId="13" xfId="0" applyNumberFormat="1" applyFont="1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2" xfId="0" applyFont="1" applyBorder="1"/>
    <xf numFmtId="0" fontId="10" fillId="0" borderId="2" xfId="0" applyFont="1" applyBorder="1"/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distributed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/>
    <xf numFmtId="177" fontId="9" fillId="0" borderId="4" xfId="0" applyNumberFormat="1" applyFont="1" applyBorder="1"/>
    <xf numFmtId="0" fontId="9" fillId="0" borderId="4" xfId="0" applyFont="1" applyBorder="1"/>
    <xf numFmtId="177" fontId="9" fillId="0" borderId="4" xfId="0" applyNumberFormat="1" applyFont="1" applyBorder="1" applyAlignment="1">
      <alignment horizontal="distributed" vertical="center"/>
    </xf>
    <xf numFmtId="0" fontId="9" fillId="0" borderId="9" xfId="0" applyFont="1" applyBorder="1"/>
    <xf numFmtId="0" fontId="9" fillId="0" borderId="0" xfId="0" applyFont="1"/>
    <xf numFmtId="0" fontId="9" fillId="0" borderId="3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176" fontId="9" fillId="0" borderId="3" xfId="0" applyNumberFormat="1" applyFont="1" applyBorder="1" applyAlignment="1">
      <alignment horizontal="centerContinuous" vertical="center"/>
    </xf>
    <xf numFmtId="176" fontId="9" fillId="0" borderId="4" xfId="0" applyNumberFormat="1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6" xfId="0" applyFont="1" applyBorder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179" fontId="9" fillId="0" borderId="7" xfId="0" applyNumberFormat="1" applyFont="1" applyBorder="1" applyAlignment="1">
      <alignment horizontal="center" vertical="center"/>
    </xf>
    <xf numFmtId="179" fontId="9" fillId="0" borderId="12" xfId="0" applyNumberFormat="1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vertical="center"/>
    </xf>
    <xf numFmtId="0" fontId="2" fillId="0" borderId="0" xfId="0" applyFont="1"/>
    <xf numFmtId="179" fontId="11" fillId="0" borderId="11" xfId="1" applyNumberFormat="1" applyFont="1" applyBorder="1" applyAlignment="1"/>
    <xf numFmtId="179" fontId="11" fillId="0" borderId="0" xfId="1" applyNumberFormat="1" applyFont="1" applyAlignment="1"/>
    <xf numFmtId="181" fontId="11" fillId="0" borderId="11" xfId="0" applyNumberFormat="1" applyFont="1" applyBorder="1"/>
    <xf numFmtId="181" fontId="11" fillId="0" borderId="0" xfId="0" applyNumberFormat="1" applyFont="1"/>
    <xf numFmtId="0" fontId="9" fillId="0" borderId="6" xfId="0" quotePrefix="1" applyFont="1" applyBorder="1"/>
    <xf numFmtId="0" fontId="2" fillId="0" borderId="6" xfId="0" quotePrefix="1" applyFont="1" applyBorder="1"/>
    <xf numFmtId="179" fontId="12" fillId="0" borderId="12" xfId="0" applyNumberFormat="1" applyFont="1" applyBorder="1"/>
    <xf numFmtId="178" fontId="12" fillId="0" borderId="12" xfId="0" applyNumberFormat="1" applyFont="1" applyBorder="1"/>
    <xf numFmtId="177" fontId="12" fillId="0" borderId="12" xfId="0" applyNumberFormat="1" applyFont="1" applyBorder="1"/>
    <xf numFmtId="2" fontId="12" fillId="0" borderId="12" xfId="0" applyNumberFormat="1" applyFont="1" applyBorder="1"/>
    <xf numFmtId="179" fontId="7" fillId="0" borderId="12" xfId="0" applyNumberFormat="1" applyFont="1" applyBorder="1"/>
    <xf numFmtId="179" fontId="7" fillId="0" borderId="8" xfId="0" applyNumberFormat="1" applyFont="1" applyBorder="1"/>
    <xf numFmtId="179" fontId="7" fillId="0" borderId="15" xfId="0" applyNumberFormat="1" applyFont="1" applyBorder="1"/>
    <xf numFmtId="181" fontId="7" fillId="0" borderId="12" xfId="0" applyNumberFormat="1" applyFont="1" applyBorder="1"/>
    <xf numFmtId="181" fontId="7" fillId="0" borderId="8" xfId="0" applyNumberFormat="1" applyFont="1" applyBorder="1"/>
    <xf numFmtId="181" fontId="7" fillId="0" borderId="15" xfId="0" applyNumberFormat="1" applyFont="1" applyBorder="1"/>
    <xf numFmtId="3" fontId="7" fillId="0" borderId="0" xfId="0" applyNumberFormat="1" applyFont="1"/>
    <xf numFmtId="180" fontId="7" fillId="0" borderId="0" xfId="0" applyNumberFormat="1" applyFont="1"/>
    <xf numFmtId="180" fontId="2" fillId="0" borderId="11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692BE-50DF-4FCB-BB43-485113F32540}">
  <sheetPr codeName="Sheet1"/>
  <dimension ref="A1:BU3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/>
    </sheetView>
  </sheetViews>
  <sheetFormatPr defaultRowHeight="13" x14ac:dyDescent="0.2"/>
  <cols>
    <col min="1" max="1" width="15.7265625" style="29" customWidth="1"/>
    <col min="2" max="2" width="6.36328125" style="29" customWidth="1"/>
    <col min="3" max="3" width="10" style="29" customWidth="1"/>
    <col min="4" max="5" width="8.453125" style="29" customWidth="1"/>
    <col min="6" max="9" width="8.6328125" style="29" customWidth="1"/>
    <col min="10" max="10" width="10" style="29" customWidth="1"/>
    <col min="11" max="12" width="8.453125" style="29" customWidth="1"/>
    <col min="13" max="16" width="8.6328125" style="29" customWidth="1"/>
    <col min="17" max="17" width="10" style="29" customWidth="1"/>
    <col min="18" max="19" width="8.453125" style="29" customWidth="1"/>
    <col min="20" max="23" width="8.6328125" style="29" customWidth="1"/>
    <col min="24" max="24" width="10" style="29" customWidth="1"/>
    <col min="25" max="26" width="8.6328125" style="29" customWidth="1"/>
    <col min="27" max="30" width="8.453125" style="29" customWidth="1"/>
    <col min="31" max="31" width="10" style="29" customWidth="1"/>
    <col min="32" max="36" width="8.6328125" style="29" customWidth="1"/>
    <col min="37" max="37" width="8.453125" style="29" customWidth="1"/>
    <col min="38" max="38" width="9.453125" style="29" bestFit="1" customWidth="1"/>
    <col min="39" max="43" width="8.6328125" style="29" customWidth="1"/>
    <col min="44" max="44" width="8.453125" style="29" customWidth="1"/>
    <col min="45" max="45" width="9.453125" style="29" bestFit="1" customWidth="1"/>
    <col min="46" max="50" width="8.6328125" style="29" customWidth="1"/>
    <col min="51" max="51" width="8.453125" style="29" customWidth="1"/>
    <col min="52" max="52" width="9.453125" style="29" bestFit="1" customWidth="1"/>
    <col min="53" max="57" width="8.6328125" style="29" customWidth="1"/>
    <col min="58" max="58" width="8.453125" style="29" customWidth="1"/>
    <col min="59" max="61" width="8.7265625" style="29"/>
    <col min="62" max="64" width="8.6328125" style="29" customWidth="1"/>
    <col min="65" max="65" width="8.453125" style="29" customWidth="1"/>
    <col min="66" max="68" width="8.7265625" style="29"/>
    <col min="69" max="71" width="8.6328125" style="29" customWidth="1"/>
    <col min="72" max="72" width="8.453125" style="29" customWidth="1"/>
    <col min="73" max="73" width="10.36328125" bestFit="1" customWidth="1"/>
  </cols>
  <sheetData>
    <row r="1" spans="1:73" ht="16.5" x14ac:dyDescent="0.2">
      <c r="A1" s="24" t="s">
        <v>44</v>
      </c>
      <c r="B1" s="25"/>
      <c r="C1" s="26"/>
      <c r="D1" s="27"/>
      <c r="E1" s="27"/>
      <c r="F1" s="27"/>
      <c r="G1" s="27"/>
      <c r="H1" s="28"/>
      <c r="I1" s="28"/>
      <c r="J1" s="27"/>
      <c r="K1" s="27"/>
      <c r="L1" s="27"/>
      <c r="M1" s="27"/>
      <c r="N1" s="27"/>
      <c r="O1" s="28"/>
      <c r="P1" s="28"/>
      <c r="Q1" s="27"/>
      <c r="R1" s="27"/>
      <c r="S1" s="27"/>
      <c r="T1" s="27"/>
      <c r="U1" s="27"/>
      <c r="V1" s="28"/>
      <c r="W1" s="28"/>
    </row>
    <row r="2" spans="1:73" ht="16" customHeight="1" x14ac:dyDescent="0.2">
      <c r="A2" s="25" t="s">
        <v>38</v>
      </c>
      <c r="B2" s="25"/>
      <c r="C2" s="27"/>
      <c r="D2" s="27"/>
      <c r="E2" s="27"/>
      <c r="F2" s="27"/>
      <c r="G2" s="27"/>
      <c r="H2" s="28"/>
      <c r="I2" s="28"/>
      <c r="J2" s="27"/>
      <c r="K2" s="27"/>
      <c r="L2" s="27"/>
      <c r="M2" s="27"/>
      <c r="N2" s="27"/>
      <c r="O2" s="28"/>
      <c r="P2" s="28"/>
      <c r="Q2" s="27"/>
      <c r="R2" s="27"/>
      <c r="S2" s="27"/>
      <c r="T2" s="27"/>
      <c r="U2" s="27"/>
      <c r="V2" s="28"/>
      <c r="W2" s="28"/>
    </row>
    <row r="3" spans="1:73" ht="18" customHeight="1" x14ac:dyDescent="0.2">
      <c r="A3" s="30"/>
      <c r="B3" s="31"/>
      <c r="C3" s="32"/>
      <c r="D3" s="33"/>
      <c r="E3" s="34" t="s">
        <v>34</v>
      </c>
      <c r="F3" s="33"/>
      <c r="G3" s="35">
        <v>1980</v>
      </c>
      <c r="H3" s="33"/>
      <c r="I3" s="33"/>
      <c r="J3" s="32"/>
      <c r="K3" s="33"/>
      <c r="L3" s="34" t="s">
        <v>35</v>
      </c>
      <c r="M3" s="33"/>
      <c r="N3" s="35">
        <v>1985</v>
      </c>
      <c r="O3" s="33"/>
      <c r="P3" s="33"/>
      <c r="Q3" s="32"/>
      <c r="R3" s="33"/>
      <c r="S3" s="34" t="s">
        <v>12</v>
      </c>
      <c r="T3" s="33"/>
      <c r="U3" s="35">
        <v>1990</v>
      </c>
      <c r="V3" s="33"/>
      <c r="W3" s="33"/>
      <c r="X3" s="32"/>
      <c r="Y3" s="36"/>
      <c r="Z3" s="34" t="s">
        <v>13</v>
      </c>
      <c r="AA3" s="37"/>
      <c r="AB3" s="35">
        <v>1995</v>
      </c>
      <c r="AC3" s="38"/>
      <c r="AD3" s="38"/>
      <c r="AE3" s="32"/>
      <c r="AF3" s="36"/>
      <c r="AG3" s="39" t="s">
        <v>14</v>
      </c>
      <c r="AH3" s="37"/>
      <c r="AI3" s="35">
        <v>2000</v>
      </c>
      <c r="AJ3" s="38"/>
      <c r="AK3" s="38"/>
      <c r="AL3" s="32"/>
      <c r="AM3" s="36"/>
      <c r="AN3" s="39" t="s">
        <v>37</v>
      </c>
      <c r="AO3" s="37"/>
      <c r="AP3" s="35">
        <v>2005</v>
      </c>
      <c r="AQ3" s="38"/>
      <c r="AR3" s="40"/>
      <c r="AS3" s="32"/>
      <c r="AT3" s="36"/>
      <c r="AU3" s="39" t="s">
        <v>40</v>
      </c>
      <c r="AV3" s="37"/>
      <c r="AW3" s="35">
        <v>2010</v>
      </c>
      <c r="AX3" s="38"/>
      <c r="AY3" s="40"/>
      <c r="AZ3" s="32"/>
      <c r="BA3" s="36"/>
      <c r="BB3" s="39" t="s">
        <v>41</v>
      </c>
      <c r="BC3" s="37"/>
      <c r="BD3" s="35">
        <v>2015</v>
      </c>
      <c r="BE3" s="38"/>
      <c r="BF3" s="40"/>
      <c r="BG3" s="32"/>
      <c r="BH3" s="36"/>
      <c r="BI3" s="39" t="s">
        <v>42</v>
      </c>
      <c r="BJ3" s="37"/>
      <c r="BK3" s="35">
        <v>2020</v>
      </c>
      <c r="BL3" s="38"/>
      <c r="BM3" s="40"/>
      <c r="BN3" s="32"/>
      <c r="BO3" s="36"/>
      <c r="BP3" s="39" t="s">
        <v>43</v>
      </c>
      <c r="BQ3" s="37"/>
      <c r="BR3" s="35">
        <v>2025</v>
      </c>
      <c r="BS3" s="38"/>
      <c r="BT3" s="40"/>
    </row>
    <row r="4" spans="1:73" ht="15" customHeight="1" x14ac:dyDescent="0.2">
      <c r="A4" s="41" t="s">
        <v>0</v>
      </c>
      <c r="B4" s="41"/>
      <c r="C4" s="42" t="s">
        <v>1</v>
      </c>
      <c r="D4" s="43"/>
      <c r="E4" s="43"/>
      <c r="F4" s="44" t="s">
        <v>2</v>
      </c>
      <c r="G4" s="45"/>
      <c r="H4" s="45"/>
      <c r="I4" s="46" t="s">
        <v>3</v>
      </c>
      <c r="J4" s="42" t="s">
        <v>1</v>
      </c>
      <c r="K4" s="43"/>
      <c r="L4" s="43"/>
      <c r="M4" s="44" t="s">
        <v>2</v>
      </c>
      <c r="N4" s="45"/>
      <c r="O4" s="45"/>
      <c r="P4" s="46" t="s">
        <v>3</v>
      </c>
      <c r="Q4" s="42" t="s">
        <v>1</v>
      </c>
      <c r="R4" s="43"/>
      <c r="S4" s="43"/>
      <c r="T4" s="44" t="s">
        <v>2</v>
      </c>
      <c r="U4" s="45"/>
      <c r="V4" s="45"/>
      <c r="W4" s="46" t="s">
        <v>3</v>
      </c>
      <c r="X4" s="42" t="s">
        <v>1</v>
      </c>
      <c r="Y4" s="43"/>
      <c r="Z4" s="43"/>
      <c r="AA4" s="44" t="s">
        <v>2</v>
      </c>
      <c r="AB4" s="45"/>
      <c r="AC4" s="45"/>
      <c r="AD4" s="46" t="s">
        <v>3</v>
      </c>
      <c r="AE4" s="42" t="s">
        <v>1</v>
      </c>
      <c r="AF4" s="43"/>
      <c r="AG4" s="43"/>
      <c r="AH4" s="44" t="s">
        <v>2</v>
      </c>
      <c r="AI4" s="45"/>
      <c r="AJ4" s="45"/>
      <c r="AK4" s="46" t="s">
        <v>3</v>
      </c>
      <c r="AL4" s="42" t="s">
        <v>1</v>
      </c>
      <c r="AM4" s="43"/>
      <c r="AN4" s="43"/>
      <c r="AO4" s="44" t="s">
        <v>2</v>
      </c>
      <c r="AP4" s="45"/>
      <c r="AQ4" s="45"/>
      <c r="AR4" s="47" t="s">
        <v>3</v>
      </c>
      <c r="AS4" s="42" t="s">
        <v>1</v>
      </c>
      <c r="AT4" s="43"/>
      <c r="AU4" s="43"/>
      <c r="AV4" s="44" t="s">
        <v>2</v>
      </c>
      <c r="AW4" s="45"/>
      <c r="AX4" s="45"/>
      <c r="AY4" s="47" t="s">
        <v>3</v>
      </c>
      <c r="AZ4" s="42" t="s">
        <v>1</v>
      </c>
      <c r="BA4" s="43"/>
      <c r="BB4" s="43"/>
      <c r="BC4" s="44" t="s">
        <v>2</v>
      </c>
      <c r="BD4" s="45"/>
      <c r="BE4" s="45"/>
      <c r="BF4" s="47" t="s">
        <v>3</v>
      </c>
      <c r="BG4" s="42" t="s">
        <v>1</v>
      </c>
      <c r="BH4" s="43"/>
      <c r="BI4" s="43"/>
      <c r="BJ4" s="44" t="s">
        <v>2</v>
      </c>
      <c r="BK4" s="45"/>
      <c r="BL4" s="45"/>
      <c r="BM4" s="47" t="s">
        <v>3</v>
      </c>
      <c r="BN4" s="42" t="s">
        <v>1</v>
      </c>
      <c r="BO4" s="43"/>
      <c r="BP4" s="43"/>
      <c r="BQ4" s="44" t="s">
        <v>2</v>
      </c>
      <c r="BR4" s="45"/>
      <c r="BS4" s="45"/>
      <c r="BT4" s="47" t="s">
        <v>3</v>
      </c>
    </row>
    <row r="5" spans="1:73" ht="15" customHeight="1" x14ac:dyDescent="0.2">
      <c r="A5" s="48"/>
      <c r="B5" s="48"/>
      <c r="C5" s="49" t="s">
        <v>36</v>
      </c>
      <c r="D5" s="49" t="s">
        <v>4</v>
      </c>
      <c r="E5" s="49" t="s">
        <v>5</v>
      </c>
      <c r="F5" s="49" t="s">
        <v>39</v>
      </c>
      <c r="G5" s="49" t="s">
        <v>4</v>
      </c>
      <c r="H5" s="49" t="s">
        <v>5</v>
      </c>
      <c r="I5" s="50"/>
      <c r="J5" s="49" t="s">
        <v>36</v>
      </c>
      <c r="K5" s="49" t="s">
        <v>4</v>
      </c>
      <c r="L5" s="49" t="s">
        <v>5</v>
      </c>
      <c r="M5" s="49" t="s">
        <v>39</v>
      </c>
      <c r="N5" s="49" t="s">
        <v>4</v>
      </c>
      <c r="O5" s="49" t="s">
        <v>5</v>
      </c>
      <c r="P5" s="50"/>
      <c r="Q5" s="49" t="s">
        <v>36</v>
      </c>
      <c r="R5" s="49" t="s">
        <v>4</v>
      </c>
      <c r="S5" s="49" t="s">
        <v>5</v>
      </c>
      <c r="T5" s="49" t="s">
        <v>39</v>
      </c>
      <c r="U5" s="49" t="s">
        <v>4</v>
      </c>
      <c r="V5" s="49" t="s">
        <v>5</v>
      </c>
      <c r="W5" s="50"/>
      <c r="X5" s="49" t="s">
        <v>36</v>
      </c>
      <c r="Y5" s="49" t="s">
        <v>4</v>
      </c>
      <c r="Z5" s="49" t="s">
        <v>5</v>
      </c>
      <c r="AA5" s="49" t="s">
        <v>39</v>
      </c>
      <c r="AB5" s="49" t="s">
        <v>4</v>
      </c>
      <c r="AC5" s="49" t="s">
        <v>5</v>
      </c>
      <c r="AD5" s="50"/>
      <c r="AE5" s="49" t="s">
        <v>36</v>
      </c>
      <c r="AF5" s="49" t="s">
        <v>4</v>
      </c>
      <c r="AG5" s="49" t="s">
        <v>5</v>
      </c>
      <c r="AH5" s="49" t="s">
        <v>39</v>
      </c>
      <c r="AI5" s="49" t="s">
        <v>4</v>
      </c>
      <c r="AJ5" s="49" t="s">
        <v>5</v>
      </c>
      <c r="AK5" s="50"/>
      <c r="AL5" s="51" t="s">
        <v>36</v>
      </c>
      <c r="AM5" s="51" t="s">
        <v>4</v>
      </c>
      <c r="AN5" s="51" t="s">
        <v>5</v>
      </c>
      <c r="AO5" s="49" t="s">
        <v>39</v>
      </c>
      <c r="AP5" s="49" t="s">
        <v>4</v>
      </c>
      <c r="AQ5" s="49" t="s">
        <v>5</v>
      </c>
      <c r="AR5" s="52"/>
      <c r="AS5" s="51" t="s">
        <v>36</v>
      </c>
      <c r="AT5" s="51" t="s">
        <v>4</v>
      </c>
      <c r="AU5" s="51" t="s">
        <v>5</v>
      </c>
      <c r="AV5" s="49" t="s">
        <v>39</v>
      </c>
      <c r="AW5" s="49" t="s">
        <v>4</v>
      </c>
      <c r="AX5" s="53" t="s">
        <v>5</v>
      </c>
      <c r="AY5" s="54"/>
      <c r="AZ5" s="51" t="s">
        <v>36</v>
      </c>
      <c r="BA5" s="51" t="s">
        <v>4</v>
      </c>
      <c r="BB5" s="51" t="s">
        <v>5</v>
      </c>
      <c r="BC5" s="49" t="s">
        <v>39</v>
      </c>
      <c r="BD5" s="49" t="s">
        <v>4</v>
      </c>
      <c r="BE5" s="53" t="s">
        <v>5</v>
      </c>
      <c r="BF5" s="54"/>
      <c r="BG5" s="51" t="s">
        <v>36</v>
      </c>
      <c r="BH5" s="51" t="s">
        <v>4</v>
      </c>
      <c r="BI5" s="51" t="s">
        <v>5</v>
      </c>
      <c r="BJ5" s="53" t="s">
        <v>39</v>
      </c>
      <c r="BK5" s="53" t="s">
        <v>4</v>
      </c>
      <c r="BL5" s="53" t="s">
        <v>5</v>
      </c>
      <c r="BM5" s="54"/>
      <c r="BN5" s="51" t="s">
        <v>36</v>
      </c>
      <c r="BO5" s="51" t="s">
        <v>4</v>
      </c>
      <c r="BP5" s="51" t="s">
        <v>5</v>
      </c>
      <c r="BQ5" s="53" t="s">
        <v>39</v>
      </c>
      <c r="BR5" s="53" t="s">
        <v>4</v>
      </c>
      <c r="BS5" s="53" t="s">
        <v>5</v>
      </c>
      <c r="BT5" s="54"/>
    </row>
    <row r="6" spans="1:73" ht="18" customHeight="1" x14ac:dyDescent="0.2">
      <c r="A6" s="41" t="s">
        <v>15</v>
      </c>
      <c r="B6" s="55" t="s">
        <v>6</v>
      </c>
      <c r="C6" s="1">
        <v>1087012</v>
      </c>
      <c r="D6" s="1">
        <v>523467</v>
      </c>
      <c r="E6" s="1">
        <v>563545</v>
      </c>
      <c r="F6" s="2">
        <v>100</v>
      </c>
      <c r="G6" s="2">
        <v>48.156506091929067</v>
      </c>
      <c r="H6" s="2">
        <v>51.84349390807094</v>
      </c>
      <c r="I6" s="2">
        <v>92.888234302495803</v>
      </c>
      <c r="J6" s="1">
        <v>1087206</v>
      </c>
      <c r="K6" s="1">
        <v>520172</v>
      </c>
      <c r="L6" s="1">
        <v>567034</v>
      </c>
      <c r="M6" s="2">
        <v>100</v>
      </c>
      <c r="N6" s="2">
        <v>47.844842651714579</v>
      </c>
      <c r="O6" s="2">
        <v>52.155157348285421</v>
      </c>
      <c r="P6" s="2">
        <v>91.735592574695701</v>
      </c>
      <c r="Q6" s="1">
        <v>1074325</v>
      </c>
      <c r="R6" s="1">
        <v>510777</v>
      </c>
      <c r="S6" s="1">
        <v>563548</v>
      </c>
      <c r="T6" s="2">
        <v>100</v>
      </c>
      <c r="U6" s="2">
        <v>47.543992739627207</v>
      </c>
      <c r="V6" s="2">
        <v>52.456007260372793</v>
      </c>
      <c r="W6" s="2">
        <v>90.63593518209629</v>
      </c>
      <c r="X6" s="1">
        <v>1080435</v>
      </c>
      <c r="Y6" s="1">
        <v>513450</v>
      </c>
      <c r="Z6" s="1">
        <v>566985</v>
      </c>
      <c r="AA6" s="2">
        <v>100</v>
      </c>
      <c r="AB6" s="2">
        <v>47.52252564939122</v>
      </c>
      <c r="AC6" s="2">
        <v>52.47747435060878</v>
      </c>
      <c r="AD6" s="2">
        <v>90.557951268552074</v>
      </c>
      <c r="AE6" s="1">
        <v>1069912</v>
      </c>
      <c r="AF6" s="1">
        <v>506882</v>
      </c>
      <c r="AG6" s="1">
        <v>563030</v>
      </c>
      <c r="AH6" s="2">
        <v>100</v>
      </c>
      <c r="AI6" s="2">
        <v>47.37604588040886</v>
      </c>
      <c r="AJ6" s="2">
        <v>52.62395411959114</v>
      </c>
      <c r="AK6" s="2">
        <v>90.027529616539098</v>
      </c>
      <c r="AL6" s="1">
        <v>1035969</v>
      </c>
      <c r="AM6" s="1">
        <v>488022</v>
      </c>
      <c r="AN6" s="1">
        <v>547947</v>
      </c>
      <c r="AO6" s="5">
        <v>100</v>
      </c>
      <c r="AP6" s="5">
        <v>47.107780252111795</v>
      </c>
      <c r="AQ6" s="5">
        <v>52.892219747888213</v>
      </c>
      <c r="AR6" s="5">
        <v>89.063723316306138</v>
      </c>
      <c r="AS6" s="1">
        <v>1002198</v>
      </c>
      <c r="AT6" s="1">
        <v>471397</v>
      </c>
      <c r="AU6" s="1">
        <v>530801</v>
      </c>
      <c r="AV6" s="7">
        <v>100</v>
      </c>
      <c r="AW6" s="5">
        <v>47.036314181429219</v>
      </c>
      <c r="AX6" s="9">
        <v>52.963685818570781</v>
      </c>
      <c r="AY6" s="6">
        <v>88.808611890331775</v>
      </c>
      <c r="AZ6" s="1">
        <v>963579</v>
      </c>
      <c r="BA6" s="1">
        <v>453216</v>
      </c>
      <c r="BB6" s="1">
        <v>510363</v>
      </c>
      <c r="BC6" s="7">
        <v>100</v>
      </c>
      <c r="BD6" s="5">
        <v>46.984347136913016</v>
      </c>
      <c r="BE6" s="9">
        <v>53.015652863086984</v>
      </c>
      <c r="BF6" s="6">
        <v>88.802675742559714</v>
      </c>
      <c r="BG6" s="1">
        <v>922584</v>
      </c>
      <c r="BH6" s="1">
        <v>435051</v>
      </c>
      <c r="BI6" s="11">
        <v>487533</v>
      </c>
      <c r="BJ6" s="6">
        <v>100</v>
      </c>
      <c r="BK6" s="9">
        <v>47.15570614708254</v>
      </c>
      <c r="BL6" s="9">
        <v>52.84429385291746</v>
      </c>
      <c r="BM6" s="6">
        <v>89.235190233276512</v>
      </c>
      <c r="BN6" s="15">
        <v>863757</v>
      </c>
      <c r="BO6" s="15">
        <v>407113</v>
      </c>
      <c r="BP6" s="16">
        <v>456644</v>
      </c>
      <c r="BQ6" s="21">
        <v>100</v>
      </c>
      <c r="BR6" s="22">
        <f>BO6/BN6*100</f>
        <v>47.13281628976668</v>
      </c>
      <c r="BS6" s="22">
        <f>BP6/BN6*100</f>
        <v>52.86718371023332</v>
      </c>
      <c r="BT6" s="21">
        <f>BO6/BP6*100</f>
        <v>89.153257241965292</v>
      </c>
      <c r="BU6" s="12"/>
    </row>
    <row r="7" spans="1:73" ht="18" customHeight="1" x14ac:dyDescent="0.2">
      <c r="A7" s="41" t="s">
        <v>33</v>
      </c>
      <c r="B7" s="55"/>
      <c r="C7" s="3">
        <v>73060</v>
      </c>
      <c r="D7" s="3">
        <v>37639</v>
      </c>
      <c r="E7" s="3">
        <v>35421</v>
      </c>
      <c r="F7" s="4">
        <v>6.7211769511284141</v>
      </c>
      <c r="G7" s="4">
        <v>3.462611268320865</v>
      </c>
      <c r="H7" s="4">
        <v>3.2585656828075495</v>
      </c>
      <c r="I7" s="4">
        <v>106.26182208294514</v>
      </c>
      <c r="J7" s="3">
        <v>63444</v>
      </c>
      <c r="K7" s="3">
        <v>32519</v>
      </c>
      <c r="L7" s="3">
        <v>30925</v>
      </c>
      <c r="M7" s="4">
        <v>5.8355086340583107</v>
      </c>
      <c r="N7" s="4">
        <v>2.9910614915664557</v>
      </c>
      <c r="O7" s="4">
        <v>2.8444471424918554</v>
      </c>
      <c r="P7" s="4">
        <v>105.15440582053355</v>
      </c>
      <c r="Q7" s="3">
        <v>55574</v>
      </c>
      <c r="R7" s="3">
        <v>28532</v>
      </c>
      <c r="S7" s="3">
        <v>27042</v>
      </c>
      <c r="T7" s="4">
        <v>5.1729225327531241</v>
      </c>
      <c r="U7" s="4">
        <v>2.6558071347124939</v>
      </c>
      <c r="V7" s="4">
        <v>2.5171153980406302</v>
      </c>
      <c r="W7" s="4">
        <v>105.50994748909103</v>
      </c>
      <c r="X7" s="3">
        <v>50815</v>
      </c>
      <c r="Y7" s="3">
        <v>26165</v>
      </c>
      <c r="Z7" s="3">
        <v>24650</v>
      </c>
      <c r="AA7" s="4">
        <v>4.7031982488534716</v>
      </c>
      <c r="AB7" s="4">
        <v>2.4217097743038685</v>
      </c>
      <c r="AC7" s="4">
        <v>2.2814884745496027</v>
      </c>
      <c r="AD7" s="4">
        <v>106.14604462474647</v>
      </c>
      <c r="AE7" s="3">
        <v>48615</v>
      </c>
      <c r="AF7" s="3">
        <v>24754</v>
      </c>
      <c r="AG7" s="3">
        <v>23861</v>
      </c>
      <c r="AH7" s="4">
        <v>4.5438316422285201</v>
      </c>
      <c r="AI7" s="4">
        <v>2.3136482252746022</v>
      </c>
      <c r="AJ7" s="4">
        <v>2.2301834169539179</v>
      </c>
      <c r="AK7" s="4">
        <v>103.74250869619881</v>
      </c>
      <c r="AL7" s="3">
        <v>42358</v>
      </c>
      <c r="AM7" s="3">
        <v>21741</v>
      </c>
      <c r="AN7" s="3">
        <v>20617</v>
      </c>
      <c r="AO7" s="6">
        <v>4.0887323848493535</v>
      </c>
      <c r="AP7" s="6">
        <v>2.0986149199445157</v>
      </c>
      <c r="AQ7" s="6">
        <v>1.9901174649048379</v>
      </c>
      <c r="AR7" s="6">
        <v>105.45181161177668</v>
      </c>
      <c r="AS7" s="3">
        <v>37354</v>
      </c>
      <c r="AT7" s="3">
        <v>19135</v>
      </c>
      <c r="AU7" s="3">
        <v>18219</v>
      </c>
      <c r="AV7" s="8">
        <v>3.7601265924720968</v>
      </c>
      <c r="AW7" s="6">
        <v>1.9261664707113983</v>
      </c>
      <c r="AX7" s="9">
        <v>1.8339601217606984</v>
      </c>
      <c r="AY7" s="6">
        <v>105.02771831604369</v>
      </c>
      <c r="AZ7" s="3">
        <v>35018</v>
      </c>
      <c r="BA7" s="3">
        <v>17748</v>
      </c>
      <c r="BB7" s="3">
        <v>17270</v>
      </c>
      <c r="BC7" s="8">
        <v>3.6517785448364322</v>
      </c>
      <c r="BD7" s="6">
        <v>1.8508128851949568</v>
      </c>
      <c r="BE7" s="9">
        <v>1.8009656596414754</v>
      </c>
      <c r="BF7" s="6">
        <v>102.76780544296467</v>
      </c>
      <c r="BG7" s="56">
        <v>30472</v>
      </c>
      <c r="BH7" s="56">
        <v>15646</v>
      </c>
      <c r="BI7" s="57">
        <v>14826</v>
      </c>
      <c r="BJ7" s="74">
        <f>BG7/SUM($BG$7:$BG$24)*100</f>
        <v>3.3318608648492614</v>
      </c>
      <c r="BK7" s="74">
        <f>BH7/SUM($BG$7:$BG$24)*100</f>
        <v>1.7107605372614711</v>
      </c>
      <c r="BL7" s="74">
        <f>BI7/SUM($BG$7:$BG$24)*100</f>
        <v>1.6211003275877904</v>
      </c>
      <c r="BM7" s="6">
        <v>105.53082422770808</v>
      </c>
      <c r="BN7" s="58">
        <v>24128</v>
      </c>
      <c r="BO7" s="58">
        <v>12301</v>
      </c>
      <c r="BP7" s="59">
        <v>11827</v>
      </c>
      <c r="BQ7" s="21">
        <f>BN7/SUM($BN$7:$BN$24)*100</f>
        <v>2.8302440100128328</v>
      </c>
      <c r="BR7" s="21">
        <f>BO7/SUM($BN$7:$BN$24)*100</f>
        <v>1.4429223958541053</v>
      </c>
      <c r="BS7" s="21">
        <f>BP7/SUM($BN$7:$BN$24)*100</f>
        <v>1.3873216141587275</v>
      </c>
      <c r="BT7" s="21">
        <f t="shared" ref="BT7:BT23" si="0">BO7/BP7*100</f>
        <v>104.00777881119471</v>
      </c>
      <c r="BU7" s="12"/>
    </row>
    <row r="8" spans="1:73" ht="11.25" customHeight="1" x14ac:dyDescent="0.2">
      <c r="A8" s="41" t="s">
        <v>17</v>
      </c>
      <c r="B8" s="55"/>
      <c r="C8" s="3">
        <v>89112</v>
      </c>
      <c r="D8" s="3">
        <v>46026</v>
      </c>
      <c r="E8" s="3">
        <v>43086</v>
      </c>
      <c r="F8" s="4">
        <v>8.1978855799200012</v>
      </c>
      <c r="G8" s="4">
        <v>4.234175887662694</v>
      </c>
      <c r="H8" s="4">
        <v>3.9637096922573072</v>
      </c>
      <c r="I8" s="4">
        <v>106.82356217796965</v>
      </c>
      <c r="J8" s="3">
        <v>72970</v>
      </c>
      <c r="K8" s="3">
        <v>37450</v>
      </c>
      <c r="L8" s="3">
        <v>35520</v>
      </c>
      <c r="M8" s="4">
        <v>6.711699530723708</v>
      </c>
      <c r="N8" s="4">
        <v>3.4446093932520605</v>
      </c>
      <c r="O8" s="4">
        <v>3.2670901374716474</v>
      </c>
      <c r="P8" s="4">
        <v>105.43355855855856</v>
      </c>
      <c r="Q8" s="3">
        <v>64465</v>
      </c>
      <c r="R8" s="3">
        <v>32977</v>
      </c>
      <c r="S8" s="3">
        <v>31488</v>
      </c>
      <c r="T8" s="4">
        <v>6.0005119493635535</v>
      </c>
      <c r="U8" s="4">
        <v>3.069555302166477</v>
      </c>
      <c r="V8" s="4">
        <v>2.9309566471970774</v>
      </c>
      <c r="W8" s="4">
        <v>104.7287855691057</v>
      </c>
      <c r="X8" s="3">
        <v>58761</v>
      </c>
      <c r="Y8" s="3">
        <v>30216</v>
      </c>
      <c r="Z8" s="3">
        <v>28545</v>
      </c>
      <c r="AA8" s="4">
        <v>5.4386427688847547</v>
      </c>
      <c r="AB8" s="4">
        <v>2.7966513487623041</v>
      </c>
      <c r="AC8" s="4">
        <v>2.641991420122451</v>
      </c>
      <c r="AD8" s="4">
        <v>105.85391487125591</v>
      </c>
      <c r="AE8" s="3">
        <v>51936</v>
      </c>
      <c r="AF8" s="3">
        <v>26778</v>
      </c>
      <c r="AG8" s="3">
        <v>25158</v>
      </c>
      <c r="AH8" s="4">
        <v>4.8542310021758803</v>
      </c>
      <c r="AI8" s="4">
        <v>2.5028226620507108</v>
      </c>
      <c r="AJ8" s="4">
        <v>2.3514083401251695</v>
      </c>
      <c r="AK8" s="4">
        <v>106.43930360124014</v>
      </c>
      <c r="AL8" s="3">
        <v>48931</v>
      </c>
      <c r="AM8" s="3">
        <v>24889</v>
      </c>
      <c r="AN8" s="3">
        <v>24042</v>
      </c>
      <c r="AO8" s="6">
        <v>4.7232108296676829</v>
      </c>
      <c r="AP8" s="6">
        <v>2.4024850164435425</v>
      </c>
      <c r="AQ8" s="6">
        <v>2.3207258132241408</v>
      </c>
      <c r="AR8" s="6">
        <v>103.52300141419184</v>
      </c>
      <c r="AS8" s="3">
        <v>42341</v>
      </c>
      <c r="AT8" s="3">
        <v>21755</v>
      </c>
      <c r="AU8" s="3">
        <v>20586</v>
      </c>
      <c r="AV8" s="8">
        <v>4.2621277520977952</v>
      </c>
      <c r="AW8" s="6">
        <v>2.1899007875791203</v>
      </c>
      <c r="AX8" s="9">
        <v>2.0722269645186748</v>
      </c>
      <c r="AY8" s="6">
        <v>105.67861653550956</v>
      </c>
      <c r="AZ8" s="3">
        <v>38506</v>
      </c>
      <c r="BA8" s="3">
        <v>19705</v>
      </c>
      <c r="BB8" s="3">
        <v>18801</v>
      </c>
      <c r="BC8" s="8">
        <v>4.015517295318741</v>
      </c>
      <c r="BD8" s="6">
        <v>2.0548945178480182</v>
      </c>
      <c r="BE8" s="9">
        <v>1.9606227774707226</v>
      </c>
      <c r="BF8" s="6">
        <v>104.80825488005956</v>
      </c>
      <c r="BG8" s="56">
        <v>36056</v>
      </c>
      <c r="BH8" s="56">
        <v>18341</v>
      </c>
      <c r="BI8" s="57">
        <v>17715</v>
      </c>
      <c r="BJ8" s="74">
        <f t="shared" ref="BJ8:BJ23" si="1">BG8/SUM($BG$7:$BG$24)*100</f>
        <v>3.9424250243832031</v>
      </c>
      <c r="BK8" s="74">
        <f t="shared" ref="BK8:BK24" si="2">BH8/SUM($BG$7:$BG$24)*100</f>
        <v>2.0054364702743599</v>
      </c>
      <c r="BL8" s="74">
        <f t="shared" ref="BL8:BL24" si="3">BI8/SUM($BG$7:$BG$24)*100</f>
        <v>1.9369885541088432</v>
      </c>
      <c r="BM8" s="6">
        <v>103.53372847869038</v>
      </c>
      <c r="BN8" s="58">
        <v>30938</v>
      </c>
      <c r="BO8" s="58">
        <v>15924</v>
      </c>
      <c r="BP8" s="59">
        <v>15014</v>
      </c>
      <c r="BQ8" s="21">
        <f t="shared" ref="BQ8:BQ23" si="4">BN8/SUM($BN$7:$BN$24)*100</f>
        <v>3.6290653672818722</v>
      </c>
      <c r="BR8" s="21">
        <f t="shared" ref="BR8:BR22" si="5">BO8/SUM($BN$7:$BN$24)*100</f>
        <v>1.867904742019411</v>
      </c>
      <c r="BS8" s="21">
        <f t="shared" ref="BS8:BS23" si="6">BP8/SUM($BN$7:$BN$24)*100</f>
        <v>1.7611606252624614</v>
      </c>
      <c r="BT8" s="21">
        <f t="shared" si="0"/>
        <v>106.06100972425736</v>
      </c>
      <c r="BU8" s="12"/>
    </row>
    <row r="9" spans="1:73" ht="11.25" customHeight="1" x14ac:dyDescent="0.2">
      <c r="A9" s="41" t="s">
        <v>18</v>
      </c>
      <c r="B9" s="55"/>
      <c r="C9" s="3">
        <v>81805</v>
      </c>
      <c r="D9" s="3">
        <v>42149</v>
      </c>
      <c r="E9" s="3">
        <v>39656</v>
      </c>
      <c r="F9" s="4">
        <v>7.5256758895026001</v>
      </c>
      <c r="G9" s="4">
        <v>3.8775100918849099</v>
      </c>
      <c r="H9" s="4">
        <v>3.6481657976176898</v>
      </c>
      <c r="I9" s="4">
        <v>106.28656445430704</v>
      </c>
      <c r="J9" s="3">
        <v>88794</v>
      </c>
      <c r="K9" s="3">
        <v>45855</v>
      </c>
      <c r="L9" s="3">
        <v>42939</v>
      </c>
      <c r="M9" s="4">
        <v>8.1671734703450856</v>
      </c>
      <c r="N9" s="4">
        <v>4.2176919553424099</v>
      </c>
      <c r="O9" s="4">
        <v>3.9494815150026765</v>
      </c>
      <c r="P9" s="4">
        <v>106.79102913435339</v>
      </c>
      <c r="Q9" s="3">
        <v>72800</v>
      </c>
      <c r="R9" s="3">
        <v>37414</v>
      </c>
      <c r="S9" s="3">
        <v>35386</v>
      </c>
      <c r="T9" s="4">
        <v>6.776347939403812</v>
      </c>
      <c r="U9" s="4">
        <v>3.4825588160007448</v>
      </c>
      <c r="V9" s="4">
        <v>3.2937891234030672</v>
      </c>
      <c r="W9" s="4">
        <v>105.73108008817047</v>
      </c>
      <c r="X9" s="3">
        <v>66084</v>
      </c>
      <c r="Y9" s="3">
        <v>33839</v>
      </c>
      <c r="Z9" s="3">
        <v>32245</v>
      </c>
      <c r="AA9" s="4">
        <v>6.1164253286870567</v>
      </c>
      <c r="AB9" s="4">
        <v>3.1319792490987424</v>
      </c>
      <c r="AC9" s="4">
        <v>2.9844460795883139</v>
      </c>
      <c r="AD9" s="4">
        <v>104.94340207784151</v>
      </c>
      <c r="AE9" s="3">
        <v>58945</v>
      </c>
      <c r="AF9" s="3">
        <v>30280</v>
      </c>
      <c r="AG9" s="3">
        <v>28665</v>
      </c>
      <c r="AH9" s="4">
        <v>5.5093316085808928</v>
      </c>
      <c r="AI9" s="4">
        <v>2.8301393011761715</v>
      </c>
      <c r="AJ9" s="4">
        <v>2.6791923074047213</v>
      </c>
      <c r="AK9" s="4">
        <v>105.63404849119134</v>
      </c>
      <c r="AL9" s="3">
        <v>51381</v>
      </c>
      <c r="AM9" s="3">
        <v>26488</v>
      </c>
      <c r="AN9" s="3">
        <v>24893</v>
      </c>
      <c r="AO9" s="6">
        <v>4.9597043926990096</v>
      </c>
      <c r="AP9" s="6">
        <v>2.556833264315824</v>
      </c>
      <c r="AQ9" s="6">
        <v>2.4028711283831852</v>
      </c>
      <c r="AR9" s="6">
        <v>106.40742377375165</v>
      </c>
      <c r="AS9" s="3">
        <v>48310</v>
      </c>
      <c r="AT9" s="3">
        <v>24531</v>
      </c>
      <c r="AU9" s="3">
        <v>23779</v>
      </c>
      <c r="AV9" s="8">
        <v>4.8629789495723879</v>
      </c>
      <c r="AW9" s="6">
        <v>2.4693383691153024</v>
      </c>
      <c r="AX9" s="9">
        <v>2.3936405804570859</v>
      </c>
      <c r="AY9" s="6">
        <v>103.16245426636949</v>
      </c>
      <c r="AZ9" s="3">
        <v>42888</v>
      </c>
      <c r="BA9" s="3">
        <v>21997</v>
      </c>
      <c r="BB9" s="3">
        <v>20891</v>
      </c>
      <c r="BC9" s="8">
        <v>4.4724849571918703</v>
      </c>
      <c r="BD9" s="6">
        <v>2.2939109215479752</v>
      </c>
      <c r="BE9" s="9">
        <v>2.1785740356438947</v>
      </c>
      <c r="BF9" s="6">
        <v>105.29414580441339</v>
      </c>
      <c r="BG9" s="56">
        <v>38832</v>
      </c>
      <c r="BH9" s="56">
        <v>19897</v>
      </c>
      <c r="BI9" s="57">
        <v>18935</v>
      </c>
      <c r="BJ9" s="74">
        <f t="shared" si="1"/>
        <v>4.2459576366443468</v>
      </c>
      <c r="BK9" s="74">
        <f t="shared" si="2"/>
        <v>2.1755721852161249</v>
      </c>
      <c r="BL9" s="74">
        <f t="shared" si="3"/>
        <v>2.0703854514282214</v>
      </c>
      <c r="BM9" s="6">
        <v>105.08053868497491</v>
      </c>
      <c r="BN9" s="58">
        <v>35938</v>
      </c>
      <c r="BO9" s="58">
        <v>18292</v>
      </c>
      <c r="BP9" s="59">
        <v>17646</v>
      </c>
      <c r="BQ9" s="21">
        <f t="shared" si="4"/>
        <v>4.2155715033090679</v>
      </c>
      <c r="BR9" s="21">
        <f t="shared" si="5"/>
        <v>2.1456740480418905</v>
      </c>
      <c r="BS9" s="21">
        <f t="shared" si="6"/>
        <v>2.0698974552671769</v>
      </c>
      <c r="BT9" s="21">
        <f t="shared" si="0"/>
        <v>103.66088631984584</v>
      </c>
      <c r="BU9" s="12"/>
    </row>
    <row r="10" spans="1:73" ht="11.25" customHeight="1" x14ac:dyDescent="0.2">
      <c r="A10" s="41" t="s">
        <v>19</v>
      </c>
      <c r="B10" s="55"/>
      <c r="C10" s="3">
        <v>73128</v>
      </c>
      <c r="D10" s="3">
        <v>36868</v>
      </c>
      <c r="E10" s="3">
        <v>36260</v>
      </c>
      <c r="F10" s="4">
        <v>6.7274326318384698</v>
      </c>
      <c r="G10" s="4">
        <v>3.3916828885053709</v>
      </c>
      <c r="H10" s="4">
        <v>3.3357497433331003</v>
      </c>
      <c r="I10" s="4">
        <v>101.67677881963597</v>
      </c>
      <c r="J10" s="3">
        <v>75120</v>
      </c>
      <c r="K10" s="3">
        <v>38284</v>
      </c>
      <c r="L10" s="3">
        <v>36836</v>
      </c>
      <c r="M10" s="4">
        <v>6.9094541420853082</v>
      </c>
      <c r="N10" s="4">
        <v>3.5213197866825605</v>
      </c>
      <c r="O10" s="4">
        <v>3.3881343554027477</v>
      </c>
      <c r="P10" s="4">
        <v>103.93093712672385</v>
      </c>
      <c r="Q10" s="3">
        <v>79910</v>
      </c>
      <c r="R10" s="3">
        <v>40817</v>
      </c>
      <c r="S10" s="3">
        <v>39093</v>
      </c>
      <c r="T10" s="4">
        <v>7.4381588439252546</v>
      </c>
      <c r="U10" s="4">
        <v>3.7993158494868875</v>
      </c>
      <c r="V10" s="4">
        <v>3.6388429944383685</v>
      </c>
      <c r="W10" s="4">
        <v>104.40999667459647</v>
      </c>
      <c r="X10" s="3">
        <v>67325</v>
      </c>
      <c r="Y10" s="3">
        <v>34628</v>
      </c>
      <c r="Z10" s="3">
        <v>32697</v>
      </c>
      <c r="AA10" s="4">
        <v>6.2312864725781747</v>
      </c>
      <c r="AB10" s="4">
        <v>3.2050053913470036</v>
      </c>
      <c r="AC10" s="4">
        <v>3.0262810812311707</v>
      </c>
      <c r="AD10" s="4">
        <v>105.90574058782151</v>
      </c>
      <c r="AE10" s="3">
        <v>60715</v>
      </c>
      <c r="AF10" s="3">
        <v>31223</v>
      </c>
      <c r="AG10" s="3">
        <v>29492</v>
      </c>
      <c r="AH10" s="4">
        <v>5.6747657751291696</v>
      </c>
      <c r="AI10" s="4">
        <v>2.9182773910377673</v>
      </c>
      <c r="AJ10" s="4">
        <v>2.7564883840914023</v>
      </c>
      <c r="AK10" s="4">
        <v>105.86938830869386</v>
      </c>
      <c r="AL10" s="3">
        <v>53397</v>
      </c>
      <c r="AM10" s="3">
        <v>27498</v>
      </c>
      <c r="AN10" s="3">
        <v>25899</v>
      </c>
      <c r="AO10" s="6">
        <v>5.1543048102790721</v>
      </c>
      <c r="AP10" s="6">
        <v>2.6543265290756768</v>
      </c>
      <c r="AQ10" s="6">
        <v>2.4999782812033953</v>
      </c>
      <c r="AR10" s="6">
        <v>106.17398355148848</v>
      </c>
      <c r="AS10" s="3">
        <v>46996</v>
      </c>
      <c r="AT10" s="3">
        <v>24343</v>
      </c>
      <c r="AU10" s="3">
        <v>22653</v>
      </c>
      <c r="AV10" s="8">
        <v>4.7307091433265152</v>
      </c>
      <c r="AW10" s="6">
        <v>2.4504139219507484</v>
      </c>
      <c r="AX10" s="9">
        <v>2.2802952213757668</v>
      </c>
      <c r="AY10" s="6">
        <v>107.46038052355095</v>
      </c>
      <c r="AZ10" s="3">
        <v>45295</v>
      </c>
      <c r="BA10" s="3">
        <v>23044</v>
      </c>
      <c r="BB10" s="3">
        <v>22251</v>
      </c>
      <c r="BC10" s="8">
        <v>4.7234938942362845</v>
      </c>
      <c r="BD10" s="6">
        <v>2.4030951164318561</v>
      </c>
      <c r="BE10" s="9">
        <v>2.3203987778044279</v>
      </c>
      <c r="BF10" s="6">
        <v>103.56388476922386</v>
      </c>
      <c r="BG10" s="56">
        <v>39950</v>
      </c>
      <c r="BH10" s="56">
        <v>20719</v>
      </c>
      <c r="BI10" s="57">
        <v>19231</v>
      </c>
      <c r="BJ10" s="74">
        <f t="shared" si="1"/>
        <v>4.3682016786140716</v>
      </c>
      <c r="BK10" s="74">
        <f t="shared" si="2"/>
        <v>2.2654510783280339</v>
      </c>
      <c r="BL10" s="74">
        <f t="shared" si="3"/>
        <v>2.1027506002860381</v>
      </c>
      <c r="BM10" s="6">
        <v>107.73750714991419</v>
      </c>
      <c r="BN10" s="58">
        <v>35817</v>
      </c>
      <c r="BO10" s="58">
        <v>18483</v>
      </c>
      <c r="BP10" s="59">
        <v>17334</v>
      </c>
      <c r="BQ10" s="21">
        <f t="shared" si="4"/>
        <v>4.2013780548172095</v>
      </c>
      <c r="BR10" s="21">
        <f t="shared" si="5"/>
        <v>2.1680785824381292</v>
      </c>
      <c r="BS10" s="21">
        <f t="shared" si="6"/>
        <v>2.0332994723790803</v>
      </c>
      <c r="BT10" s="21">
        <f t="shared" si="0"/>
        <v>106.62859120803046</v>
      </c>
      <c r="BU10" s="12"/>
    </row>
    <row r="11" spans="1:73" ht="11.25" customHeight="1" x14ac:dyDescent="0.2">
      <c r="A11" s="41" t="s">
        <v>20</v>
      </c>
      <c r="B11" s="55"/>
      <c r="C11" s="3">
        <v>59498</v>
      </c>
      <c r="D11" s="3">
        <v>27808</v>
      </c>
      <c r="E11" s="3">
        <v>31690</v>
      </c>
      <c r="F11" s="4">
        <v>5.4735366306903694</v>
      </c>
      <c r="G11" s="4">
        <v>2.5582054291948939</v>
      </c>
      <c r="H11" s="4">
        <v>2.9153312014954755</v>
      </c>
      <c r="I11" s="4">
        <v>87.750078889239504</v>
      </c>
      <c r="J11" s="3">
        <v>59716</v>
      </c>
      <c r="K11" s="3">
        <v>27289</v>
      </c>
      <c r="L11" s="3">
        <v>32427</v>
      </c>
      <c r="M11" s="4">
        <v>5.4926113358461963</v>
      </c>
      <c r="N11" s="4">
        <v>2.5100119020682374</v>
      </c>
      <c r="O11" s="4">
        <v>2.9825994337779593</v>
      </c>
      <c r="P11" s="4">
        <v>84.155179325870421</v>
      </c>
      <c r="Q11" s="3">
        <v>58703</v>
      </c>
      <c r="R11" s="3">
        <v>26892</v>
      </c>
      <c r="S11" s="3">
        <v>31811</v>
      </c>
      <c r="T11" s="4">
        <v>5.4641751797640383</v>
      </c>
      <c r="U11" s="4">
        <v>2.5031531426709797</v>
      </c>
      <c r="V11" s="4">
        <v>2.9610220370930582</v>
      </c>
      <c r="W11" s="4">
        <v>84.536795448115427</v>
      </c>
      <c r="X11" s="3">
        <v>67526</v>
      </c>
      <c r="Y11" s="3">
        <v>32771</v>
      </c>
      <c r="Z11" s="3">
        <v>34755</v>
      </c>
      <c r="AA11" s="4">
        <v>6.2498900905653745</v>
      </c>
      <c r="AB11" s="4">
        <v>3.0331301744204882</v>
      </c>
      <c r="AC11" s="4">
        <v>3.2167599161448859</v>
      </c>
      <c r="AD11" s="4">
        <v>94.291468853402378</v>
      </c>
      <c r="AE11" s="3">
        <v>55488</v>
      </c>
      <c r="AF11" s="3">
        <v>27276</v>
      </c>
      <c r="AG11" s="3">
        <v>28212</v>
      </c>
      <c r="AH11" s="4">
        <v>5.186220922842252</v>
      </c>
      <c r="AI11" s="4">
        <v>2.5493685461981919</v>
      </c>
      <c r="AJ11" s="4">
        <v>2.6368523766440601</v>
      </c>
      <c r="AK11" s="4">
        <v>96.682262866865159</v>
      </c>
      <c r="AL11" s="3">
        <v>47142</v>
      </c>
      <c r="AM11" s="3">
        <v>22983</v>
      </c>
      <c r="AN11" s="3">
        <v>24159</v>
      </c>
      <c r="AO11" s="6">
        <v>4.5505222646623595</v>
      </c>
      <c r="AP11" s="6">
        <v>2.2185026772036616</v>
      </c>
      <c r="AQ11" s="6">
        <v>2.332019587458698</v>
      </c>
      <c r="AR11" s="6">
        <v>95.132248851359748</v>
      </c>
      <c r="AS11" s="3">
        <v>41014</v>
      </c>
      <c r="AT11" s="3">
        <v>20321</v>
      </c>
      <c r="AU11" s="3">
        <v>20693</v>
      </c>
      <c r="AV11" s="8">
        <v>4.1285493404628841</v>
      </c>
      <c r="AW11" s="6">
        <v>2.0455515469728938</v>
      </c>
      <c r="AX11" s="9">
        <v>2.0829977934899899</v>
      </c>
      <c r="AY11" s="6">
        <v>98.202290629681528</v>
      </c>
      <c r="AZ11" s="3">
        <v>37816</v>
      </c>
      <c r="BA11" s="3">
        <v>19009</v>
      </c>
      <c r="BB11" s="3">
        <v>18807</v>
      </c>
      <c r="BC11" s="8">
        <v>3.9435620952519996</v>
      </c>
      <c r="BD11" s="6">
        <v>1.9823136203893923</v>
      </c>
      <c r="BE11" s="9">
        <v>1.9612484748626073</v>
      </c>
      <c r="BF11" s="6">
        <v>101.07406816610836</v>
      </c>
      <c r="BG11" s="56">
        <v>35094</v>
      </c>
      <c r="BH11" s="56">
        <v>17680</v>
      </c>
      <c r="BI11" s="57">
        <v>17414</v>
      </c>
      <c r="BJ11" s="74">
        <f t="shared" si="1"/>
        <v>3.8372382905953004</v>
      </c>
      <c r="BK11" s="74">
        <f t="shared" si="2"/>
        <v>1.9331615939398445</v>
      </c>
      <c r="BL11" s="74">
        <f t="shared" si="3"/>
        <v>1.9040766966554556</v>
      </c>
      <c r="BM11" s="6">
        <v>101.52750660388195</v>
      </c>
      <c r="BN11" s="58">
        <v>31538</v>
      </c>
      <c r="BO11" s="58">
        <v>16117</v>
      </c>
      <c r="BP11" s="59">
        <v>15421</v>
      </c>
      <c r="BQ11" s="21">
        <f t="shared" si="4"/>
        <v>3.699446103605136</v>
      </c>
      <c r="BR11" s="21">
        <f>BO11/SUM($BN$7:$BN$24)*100</f>
        <v>1.8905438788700608</v>
      </c>
      <c r="BS11" s="21">
        <f t="shared" si="6"/>
        <v>1.808902224735075</v>
      </c>
      <c r="BT11" s="21">
        <f t="shared" si="0"/>
        <v>104.51332598404773</v>
      </c>
      <c r="BU11" s="12"/>
    </row>
    <row r="12" spans="1:73" ht="18" customHeight="1" x14ac:dyDescent="0.2">
      <c r="A12" s="41" t="s">
        <v>21</v>
      </c>
      <c r="B12" s="55"/>
      <c r="C12" s="3">
        <v>73016</v>
      </c>
      <c r="D12" s="3">
        <v>35324</v>
      </c>
      <c r="E12" s="3">
        <v>37692</v>
      </c>
      <c r="F12" s="4">
        <v>6.7171291577277898</v>
      </c>
      <c r="G12" s="4">
        <v>3.2496421382652629</v>
      </c>
      <c r="H12" s="4">
        <v>3.4674870194625265</v>
      </c>
      <c r="I12" s="4">
        <v>93.717499734691714</v>
      </c>
      <c r="J12" s="3">
        <v>62166</v>
      </c>
      <c r="K12" s="3">
        <v>29899</v>
      </c>
      <c r="L12" s="3">
        <v>32267</v>
      </c>
      <c r="M12" s="4">
        <v>5.7179596139094153</v>
      </c>
      <c r="N12" s="4">
        <v>2.7500768023723197</v>
      </c>
      <c r="O12" s="4">
        <v>2.9678828115370961</v>
      </c>
      <c r="P12" s="4">
        <v>92.661232838503736</v>
      </c>
      <c r="Q12" s="3">
        <v>61229</v>
      </c>
      <c r="R12" s="3">
        <v>28492</v>
      </c>
      <c r="S12" s="3">
        <v>32737</v>
      </c>
      <c r="T12" s="4">
        <v>5.6992995601889556</v>
      </c>
      <c r="U12" s="4">
        <v>2.6520838666139204</v>
      </c>
      <c r="V12" s="4">
        <v>3.0472156935750356</v>
      </c>
      <c r="W12" s="4">
        <v>87.033020741057527</v>
      </c>
      <c r="X12" s="3">
        <v>63167</v>
      </c>
      <c r="Y12" s="3">
        <v>29806</v>
      </c>
      <c r="Z12" s="3">
        <v>33361</v>
      </c>
      <c r="AA12" s="4">
        <v>5.846441479589239</v>
      </c>
      <c r="AB12" s="4">
        <v>2.7587036702809518</v>
      </c>
      <c r="AC12" s="4">
        <v>3.0877378093082877</v>
      </c>
      <c r="AD12" s="4">
        <v>89.34384460897455</v>
      </c>
      <c r="AE12" s="3">
        <v>69535</v>
      </c>
      <c r="AF12" s="3">
        <v>33825</v>
      </c>
      <c r="AG12" s="3">
        <v>35710</v>
      </c>
      <c r="AH12" s="4">
        <v>6.4991326389460067</v>
      </c>
      <c r="AI12" s="4">
        <v>3.1614749624268161</v>
      </c>
      <c r="AJ12" s="4">
        <v>3.3376576765191901</v>
      </c>
      <c r="AK12" s="4">
        <v>94.721366563987672</v>
      </c>
      <c r="AL12" s="3">
        <v>54445</v>
      </c>
      <c r="AM12" s="3">
        <v>26524</v>
      </c>
      <c r="AN12" s="3">
        <v>27921</v>
      </c>
      <c r="AO12" s="6">
        <v>5.2554661384655335</v>
      </c>
      <c r="AP12" s="6">
        <v>2.5603082717726111</v>
      </c>
      <c r="AQ12" s="6">
        <v>2.6951578666929223</v>
      </c>
      <c r="AR12" s="6">
        <v>94.996597543067935</v>
      </c>
      <c r="AS12" s="3">
        <v>46398</v>
      </c>
      <c r="AT12" s="3">
        <v>22539</v>
      </c>
      <c r="AU12" s="3">
        <v>23859</v>
      </c>
      <c r="AV12" s="8">
        <v>4.6705132954307524</v>
      </c>
      <c r="AW12" s="6">
        <v>2.2688197587334309</v>
      </c>
      <c r="AX12" s="9">
        <v>2.4016935366973216</v>
      </c>
      <c r="AY12" s="6">
        <v>94.46749654218533</v>
      </c>
      <c r="AZ12" s="3">
        <v>42095</v>
      </c>
      <c r="BA12" s="3">
        <v>21022</v>
      </c>
      <c r="BB12" s="3">
        <v>21073</v>
      </c>
      <c r="BC12" s="8">
        <v>4.3897886185644417</v>
      </c>
      <c r="BD12" s="6">
        <v>2.1922350953667107</v>
      </c>
      <c r="BE12" s="9">
        <v>2.197553523197731</v>
      </c>
      <c r="BF12" s="6">
        <v>99.757984150334551</v>
      </c>
      <c r="BG12" s="56">
        <v>36619</v>
      </c>
      <c r="BH12" s="56">
        <v>18640</v>
      </c>
      <c r="BI12" s="57">
        <v>17979</v>
      </c>
      <c r="BJ12" s="74">
        <f t="shared" si="1"/>
        <v>4.003984412244523</v>
      </c>
      <c r="BK12" s="74">
        <f t="shared" si="2"/>
        <v>2.0381296442895191</v>
      </c>
      <c r="BL12" s="74">
        <f t="shared" si="3"/>
        <v>1.9658547679550036</v>
      </c>
      <c r="BM12" s="6">
        <v>103.67651148562211</v>
      </c>
      <c r="BN12" s="58">
        <v>33933</v>
      </c>
      <c r="BO12" s="58">
        <v>17185</v>
      </c>
      <c r="BP12" s="59">
        <v>16748</v>
      </c>
      <c r="BQ12" s="21">
        <f t="shared" si="4"/>
        <v>3.9803825427621629</v>
      </c>
      <c r="BR12" s="21">
        <f t="shared" si="5"/>
        <v>2.0158215895254696</v>
      </c>
      <c r="BS12" s="21">
        <f t="shared" si="6"/>
        <v>1.9645609532366926</v>
      </c>
      <c r="BT12" s="21">
        <f t="shared" si="0"/>
        <v>102.60926677812276</v>
      </c>
      <c r="BU12" s="12"/>
    </row>
    <row r="13" spans="1:73" ht="11.25" customHeight="1" x14ac:dyDescent="0.2">
      <c r="A13" s="41" t="s">
        <v>22</v>
      </c>
      <c r="B13" s="55"/>
      <c r="C13" s="3">
        <v>90634</v>
      </c>
      <c r="D13" s="3">
        <v>44576</v>
      </c>
      <c r="E13" s="3">
        <v>46058</v>
      </c>
      <c r="F13" s="4">
        <v>8.3379024334597958</v>
      </c>
      <c r="G13" s="4">
        <v>4.1007826960511942</v>
      </c>
      <c r="H13" s="4">
        <v>4.2371197374086025</v>
      </c>
      <c r="I13" s="4">
        <v>96.782317946936473</v>
      </c>
      <c r="J13" s="3">
        <v>72602</v>
      </c>
      <c r="K13" s="3">
        <v>35379</v>
      </c>
      <c r="L13" s="3">
        <v>37223</v>
      </c>
      <c r="M13" s="4">
        <v>6.6778512995697232</v>
      </c>
      <c r="N13" s="4">
        <v>3.2541211141218871</v>
      </c>
      <c r="O13" s="4">
        <v>3.4237301854478361</v>
      </c>
      <c r="P13" s="4">
        <v>95.046073664132393</v>
      </c>
      <c r="Q13" s="3">
        <v>62248</v>
      </c>
      <c r="R13" s="3">
        <v>30131</v>
      </c>
      <c r="S13" s="3">
        <v>32117</v>
      </c>
      <c r="T13" s="4">
        <v>5.7941498150001163</v>
      </c>
      <c r="U13" s="4">
        <v>2.8046447769529705</v>
      </c>
      <c r="V13" s="4">
        <v>2.9895050380471457</v>
      </c>
      <c r="W13" s="4">
        <v>93.816358937634277</v>
      </c>
      <c r="X13" s="3">
        <v>64231</v>
      </c>
      <c r="Y13" s="3">
        <v>30351</v>
      </c>
      <c r="Z13" s="3">
        <v>33880</v>
      </c>
      <c r="AA13" s="4">
        <v>5.9449203330140179</v>
      </c>
      <c r="AB13" s="4">
        <v>2.8091463160671397</v>
      </c>
      <c r="AC13" s="4">
        <v>3.1357740169468782</v>
      </c>
      <c r="AD13" s="4">
        <v>89.583825265643441</v>
      </c>
      <c r="AE13" s="3">
        <v>63705</v>
      </c>
      <c r="AF13" s="3">
        <v>30237</v>
      </c>
      <c r="AG13" s="3">
        <v>33468</v>
      </c>
      <c r="AH13" s="4">
        <v>5.9542280112756938</v>
      </c>
      <c r="AI13" s="4">
        <v>2.8261202790509872</v>
      </c>
      <c r="AJ13" s="4">
        <v>3.1281077322247066</v>
      </c>
      <c r="AK13" s="4">
        <v>90.346002151308696</v>
      </c>
      <c r="AL13" s="3">
        <v>67811</v>
      </c>
      <c r="AM13" s="3">
        <v>33071</v>
      </c>
      <c r="AN13" s="3">
        <v>34740</v>
      </c>
      <c r="AO13" s="6">
        <v>6.5456591847825569</v>
      </c>
      <c r="AP13" s="6">
        <v>3.1922769889832612</v>
      </c>
      <c r="AQ13" s="6">
        <v>3.3533821957992953</v>
      </c>
      <c r="AR13" s="6">
        <v>95.195739781232021</v>
      </c>
      <c r="AS13" s="3">
        <v>53593</v>
      </c>
      <c r="AT13" s="3">
        <v>26471</v>
      </c>
      <c r="AU13" s="3">
        <v>27122</v>
      </c>
      <c r="AV13" s="8">
        <v>5.3947760472869586</v>
      </c>
      <c r="AW13" s="6">
        <v>2.6646225579410201</v>
      </c>
      <c r="AX13" s="9">
        <v>2.7301534893459389</v>
      </c>
      <c r="AY13" s="6">
        <v>97.599734532851556</v>
      </c>
      <c r="AZ13" s="3">
        <v>46856</v>
      </c>
      <c r="BA13" s="3">
        <v>22949</v>
      </c>
      <c r="BB13" s="3">
        <v>23907</v>
      </c>
      <c r="BC13" s="8">
        <v>4.8862794990249547</v>
      </c>
      <c r="BD13" s="6">
        <v>2.3931882410603484</v>
      </c>
      <c r="BE13" s="9">
        <v>2.4930912579646063</v>
      </c>
      <c r="BF13" s="6">
        <v>95.992805454469405</v>
      </c>
      <c r="BG13" s="56">
        <v>41696</v>
      </c>
      <c r="BH13" s="56">
        <v>20918</v>
      </c>
      <c r="BI13" s="57">
        <v>20778</v>
      </c>
      <c r="BJ13" s="74">
        <f t="shared" si="1"/>
        <v>4.559112320187543</v>
      </c>
      <c r="BK13" s="74">
        <f t="shared" si="2"/>
        <v>2.2872100804317683</v>
      </c>
      <c r="BL13" s="74">
        <f t="shared" si="3"/>
        <v>2.2719022397557742</v>
      </c>
      <c r="BM13" s="6">
        <v>100.67378958513812</v>
      </c>
      <c r="BN13" s="58">
        <v>35723</v>
      </c>
      <c r="BO13" s="58">
        <v>18081</v>
      </c>
      <c r="BP13" s="59">
        <v>17642</v>
      </c>
      <c r="BQ13" s="21">
        <f t="shared" si="4"/>
        <v>4.1903517394598984</v>
      </c>
      <c r="BR13" s="21">
        <f t="shared" si="5"/>
        <v>2.1209234891015427</v>
      </c>
      <c r="BS13" s="21">
        <f t="shared" si="6"/>
        <v>2.0694282503583552</v>
      </c>
      <c r="BT13" s="21">
        <f t="shared" si="0"/>
        <v>102.48838000226732</v>
      </c>
      <c r="BU13" s="12"/>
    </row>
    <row r="14" spans="1:73" ht="11.25" customHeight="1" x14ac:dyDescent="0.2">
      <c r="A14" s="41" t="s">
        <v>23</v>
      </c>
      <c r="B14" s="55"/>
      <c r="C14" s="3">
        <v>80443</v>
      </c>
      <c r="D14" s="3">
        <v>39359</v>
      </c>
      <c r="E14" s="3">
        <v>41084</v>
      </c>
      <c r="F14" s="4">
        <v>7.4003782846923496</v>
      </c>
      <c r="G14" s="4">
        <v>3.6208431921634721</v>
      </c>
      <c r="H14" s="4">
        <v>3.7795350925288775</v>
      </c>
      <c r="I14" s="4">
        <v>95.801285171843048</v>
      </c>
      <c r="J14" s="3">
        <v>90006</v>
      </c>
      <c r="K14" s="3">
        <v>44194</v>
      </c>
      <c r="L14" s="3">
        <v>45812</v>
      </c>
      <c r="M14" s="4">
        <v>8.2786518838196255</v>
      </c>
      <c r="N14" s="4">
        <v>4.064915020704448</v>
      </c>
      <c r="O14" s="4">
        <v>4.2137368631151775</v>
      </c>
      <c r="P14" s="4">
        <v>96.468174277481879</v>
      </c>
      <c r="Q14" s="3">
        <v>72563</v>
      </c>
      <c r="R14" s="3">
        <v>35463</v>
      </c>
      <c r="S14" s="3">
        <v>37100</v>
      </c>
      <c r="T14" s="4">
        <v>6.754287575919764</v>
      </c>
      <c r="U14" s="4">
        <v>3.3009564144928212</v>
      </c>
      <c r="V14" s="4">
        <v>3.4533311614269424</v>
      </c>
      <c r="W14" s="4">
        <v>95.587601078167111</v>
      </c>
      <c r="X14" s="3">
        <v>64781</v>
      </c>
      <c r="Y14" s="3">
        <v>31645</v>
      </c>
      <c r="Z14" s="3">
        <v>33136</v>
      </c>
      <c r="AA14" s="4">
        <v>5.9958257553670515</v>
      </c>
      <c r="AB14" s="4">
        <v>2.9289128915668226</v>
      </c>
      <c r="AC14" s="4">
        <v>3.0669128638002285</v>
      </c>
      <c r="AD14" s="4">
        <v>95.500362143891834</v>
      </c>
      <c r="AE14" s="3">
        <v>64771</v>
      </c>
      <c r="AF14" s="3">
        <v>30645</v>
      </c>
      <c r="AG14" s="3">
        <v>34126</v>
      </c>
      <c r="AH14" s="4">
        <v>6.0538623737279327</v>
      </c>
      <c r="AI14" s="4">
        <v>2.8642542564248274</v>
      </c>
      <c r="AJ14" s="4">
        <v>3.1896081173031057</v>
      </c>
      <c r="AK14" s="4">
        <v>89.799566313075061</v>
      </c>
      <c r="AL14" s="3">
        <v>62305</v>
      </c>
      <c r="AM14" s="3">
        <v>29546</v>
      </c>
      <c r="AN14" s="3">
        <v>32759</v>
      </c>
      <c r="AO14" s="6">
        <v>6.0141760998639926</v>
      </c>
      <c r="AP14" s="6">
        <v>2.8520158421728836</v>
      </c>
      <c r="AQ14" s="6">
        <v>3.1621602576911085</v>
      </c>
      <c r="AR14" s="6">
        <v>90.192008303061755</v>
      </c>
      <c r="AS14" s="3">
        <v>67300</v>
      </c>
      <c r="AT14" s="3">
        <v>33002</v>
      </c>
      <c r="AU14" s="3">
        <v>34298</v>
      </c>
      <c r="AV14" s="8">
        <v>6.7745494370983597</v>
      </c>
      <c r="AW14" s="6">
        <v>3.3220457730032695</v>
      </c>
      <c r="AX14" s="9">
        <v>3.4525036640950892</v>
      </c>
      <c r="AY14" s="6">
        <v>96.221354014811354</v>
      </c>
      <c r="AZ14" s="3">
        <v>54178</v>
      </c>
      <c r="BA14" s="3">
        <v>26760</v>
      </c>
      <c r="BB14" s="3">
        <v>27418</v>
      </c>
      <c r="BC14" s="8">
        <v>5.64983888292159</v>
      </c>
      <c r="BD14" s="6">
        <v>2.7906103678057836</v>
      </c>
      <c r="BE14" s="9">
        <v>2.8592285151158063</v>
      </c>
      <c r="BF14" s="6">
        <v>97.600116711649278</v>
      </c>
      <c r="BG14" s="56">
        <v>47052</v>
      </c>
      <c r="BH14" s="56">
        <v>23169</v>
      </c>
      <c r="BI14" s="57">
        <v>23883</v>
      </c>
      <c r="BJ14" s="74">
        <f t="shared" si="1"/>
        <v>5.1447465677634368</v>
      </c>
      <c r="BK14" s="74">
        <f t="shared" si="2"/>
        <v>2.5333382901579329</v>
      </c>
      <c r="BL14" s="74">
        <f t="shared" si="3"/>
        <v>2.6114082776055039</v>
      </c>
      <c r="BM14" s="6">
        <v>97.010425825901265</v>
      </c>
      <c r="BN14" s="58">
        <v>41350</v>
      </c>
      <c r="BO14" s="58">
        <v>20753</v>
      </c>
      <c r="BP14" s="59">
        <v>20597</v>
      </c>
      <c r="BQ14" s="21">
        <f t="shared" si="4"/>
        <v>4.8504057449449034</v>
      </c>
      <c r="BR14" s="21">
        <f t="shared" si="5"/>
        <v>2.4343523681944759</v>
      </c>
      <c r="BS14" s="21">
        <f t="shared" si="6"/>
        <v>2.4160533767504275</v>
      </c>
      <c r="BT14" s="21">
        <f t="shared" si="0"/>
        <v>100.75739185318251</v>
      </c>
      <c r="BU14" s="12"/>
    </row>
    <row r="15" spans="1:73" ht="11.25" customHeight="1" x14ac:dyDescent="0.2">
      <c r="A15" s="41" t="s">
        <v>24</v>
      </c>
      <c r="B15" s="55"/>
      <c r="C15" s="3">
        <v>74571</v>
      </c>
      <c r="D15" s="3">
        <v>36869</v>
      </c>
      <c r="E15" s="3">
        <v>37702</v>
      </c>
      <c r="F15" s="4">
        <v>6.8601818563180537</v>
      </c>
      <c r="G15" s="4">
        <v>3.3917748838099304</v>
      </c>
      <c r="H15" s="4">
        <v>3.4684069725081228</v>
      </c>
      <c r="I15" s="4">
        <v>97.790568139621243</v>
      </c>
      <c r="J15" s="3">
        <v>79266</v>
      </c>
      <c r="K15" s="3">
        <v>38614</v>
      </c>
      <c r="L15" s="3">
        <v>40652</v>
      </c>
      <c r="M15" s="4">
        <v>7.2907986159016778</v>
      </c>
      <c r="N15" s="4">
        <v>3.5516728200543413</v>
      </c>
      <c r="O15" s="4">
        <v>3.7391257958473374</v>
      </c>
      <c r="P15" s="4">
        <v>94.986716520712392</v>
      </c>
      <c r="Q15" s="3">
        <v>89080</v>
      </c>
      <c r="R15" s="3">
        <v>43840</v>
      </c>
      <c r="S15" s="3">
        <v>45240</v>
      </c>
      <c r="T15" s="4">
        <v>8.2917180555232353</v>
      </c>
      <c r="U15" s="4">
        <v>4.0807018360365817</v>
      </c>
      <c r="V15" s="4">
        <v>4.2110162194866545</v>
      </c>
      <c r="W15" s="4">
        <v>96.905393457117597</v>
      </c>
      <c r="X15" s="3">
        <v>74044</v>
      </c>
      <c r="Y15" s="3">
        <v>36426</v>
      </c>
      <c r="Z15" s="3">
        <v>37618</v>
      </c>
      <c r="AA15" s="4">
        <v>6.8531656231055091</v>
      </c>
      <c r="AB15" s="4">
        <v>3.371419844784739</v>
      </c>
      <c r="AC15" s="4">
        <v>3.4817457783207688</v>
      </c>
      <c r="AD15" s="4">
        <v>96.83130416290075</v>
      </c>
      <c r="AE15" s="3">
        <v>64535</v>
      </c>
      <c r="AF15" s="3">
        <v>31550</v>
      </c>
      <c r="AG15" s="3">
        <v>32985</v>
      </c>
      <c r="AH15" s="4">
        <v>6.0318044848548285</v>
      </c>
      <c r="AI15" s="4">
        <v>2.9488406523153308</v>
      </c>
      <c r="AJ15" s="4">
        <v>3.0829638325394986</v>
      </c>
      <c r="AK15" s="4">
        <v>95.649537668637265</v>
      </c>
      <c r="AL15" s="3">
        <v>63261</v>
      </c>
      <c r="AM15" s="3">
        <v>29724</v>
      </c>
      <c r="AN15" s="3">
        <v>33537</v>
      </c>
      <c r="AO15" s="6">
        <v>6.1064568534386643</v>
      </c>
      <c r="AP15" s="6">
        <v>2.8691978234869966</v>
      </c>
      <c r="AQ15" s="6">
        <v>3.2372590299516681</v>
      </c>
      <c r="AR15" s="6">
        <v>88.630467841488496</v>
      </c>
      <c r="AS15" s="3">
        <v>61637</v>
      </c>
      <c r="AT15" s="3">
        <v>29309</v>
      </c>
      <c r="AU15" s="3">
        <v>32328</v>
      </c>
      <c r="AV15" s="8">
        <v>6.2045007972426678</v>
      </c>
      <c r="AW15" s="6">
        <v>2.9503011805633848</v>
      </c>
      <c r="AX15" s="9">
        <v>3.2541996166792826</v>
      </c>
      <c r="AY15" s="6">
        <v>90.661346201435293</v>
      </c>
      <c r="AZ15" s="3">
        <v>67600</v>
      </c>
      <c r="BA15" s="3">
        <v>33245</v>
      </c>
      <c r="BB15" s="3">
        <v>34355</v>
      </c>
      <c r="BC15" s="8">
        <v>7.0495239485676739</v>
      </c>
      <c r="BD15" s="6">
        <v>3.466884965534502</v>
      </c>
      <c r="BE15" s="9">
        <v>3.5826389830331724</v>
      </c>
      <c r="BF15" s="6">
        <v>96.769029253383792</v>
      </c>
      <c r="BG15" s="56">
        <v>54339</v>
      </c>
      <c r="BH15" s="56">
        <v>26952</v>
      </c>
      <c r="BI15" s="57">
        <v>27387</v>
      </c>
      <c r="BJ15" s="74">
        <f t="shared" si="1"/>
        <v>5.9415196749489381</v>
      </c>
      <c r="BK15" s="74">
        <f t="shared" si="2"/>
        <v>2.9469780135671204</v>
      </c>
      <c r="BL15" s="74">
        <f t="shared" si="3"/>
        <v>2.9945416613818168</v>
      </c>
      <c r="BM15" s="6">
        <v>98.411655164859241</v>
      </c>
      <c r="BN15" s="58">
        <v>46739</v>
      </c>
      <c r="BO15" s="58">
        <v>23036</v>
      </c>
      <c r="BP15" s="59">
        <v>23703</v>
      </c>
      <c r="BQ15" s="21">
        <f>BN15/SUM($BN$7:$BN$24)*100</f>
        <v>5.4825420583550146</v>
      </c>
      <c r="BR15" s="21">
        <f t="shared" si="5"/>
        <v>2.7021510699044935</v>
      </c>
      <c r="BS15" s="21">
        <f t="shared" si="6"/>
        <v>2.7803909884505211</v>
      </c>
      <c r="BT15" s="21">
        <f t="shared" si="0"/>
        <v>97.186010209678102</v>
      </c>
      <c r="BU15" s="12"/>
    </row>
    <row r="16" spans="1:73" ht="11.25" customHeight="1" x14ac:dyDescent="0.2">
      <c r="A16" s="41" t="s">
        <v>25</v>
      </c>
      <c r="B16" s="55"/>
      <c r="C16" s="3">
        <v>78983</v>
      </c>
      <c r="D16" s="3">
        <v>39180</v>
      </c>
      <c r="E16" s="3">
        <v>39803</v>
      </c>
      <c r="F16" s="4">
        <v>7.2660651400352521</v>
      </c>
      <c r="G16" s="4">
        <v>3.604376032647294</v>
      </c>
      <c r="H16" s="4">
        <v>3.6616891073879589</v>
      </c>
      <c r="I16" s="4">
        <v>98.434791347385868</v>
      </c>
      <c r="J16" s="3">
        <v>72634</v>
      </c>
      <c r="K16" s="3">
        <v>35691</v>
      </c>
      <c r="L16" s="3">
        <v>36943</v>
      </c>
      <c r="M16" s="4">
        <v>6.6807946240178957</v>
      </c>
      <c r="N16" s="4">
        <v>3.2828185274915702</v>
      </c>
      <c r="O16" s="4">
        <v>3.3979760965263255</v>
      </c>
      <c r="P16" s="4">
        <v>96.610995317110138</v>
      </c>
      <c r="Q16" s="3">
        <v>77558</v>
      </c>
      <c r="R16" s="3">
        <v>37674</v>
      </c>
      <c r="S16" s="3">
        <v>39884</v>
      </c>
      <c r="T16" s="4">
        <v>7.219230679729133</v>
      </c>
      <c r="U16" s="4">
        <v>3.5067600586414729</v>
      </c>
      <c r="V16" s="4">
        <v>3.7124706210876592</v>
      </c>
      <c r="W16" s="4">
        <v>94.458930899608859</v>
      </c>
      <c r="X16" s="3">
        <v>89314</v>
      </c>
      <c r="Y16" s="3">
        <v>43977</v>
      </c>
      <c r="Z16" s="3">
        <v>45337</v>
      </c>
      <c r="AA16" s="4">
        <v>8.2664852582524642</v>
      </c>
      <c r="AB16" s="4">
        <v>4.0703050160352081</v>
      </c>
      <c r="AC16" s="4">
        <v>4.1961802422172552</v>
      </c>
      <c r="AD16" s="4">
        <v>97.000242627434545</v>
      </c>
      <c r="AE16" s="3">
        <v>72993</v>
      </c>
      <c r="AF16" s="3">
        <v>35763</v>
      </c>
      <c r="AG16" s="3">
        <v>37230</v>
      </c>
      <c r="AH16" s="4">
        <v>6.8223367903154655</v>
      </c>
      <c r="AI16" s="4">
        <v>3.3426113549525569</v>
      </c>
      <c r="AJ16" s="4">
        <v>3.4797254353629086</v>
      </c>
      <c r="AK16" s="4">
        <v>96.059629331184524</v>
      </c>
      <c r="AL16" s="3">
        <v>63132</v>
      </c>
      <c r="AM16" s="3">
        <v>30672</v>
      </c>
      <c r="AN16" s="3">
        <v>32460</v>
      </c>
      <c r="AO16" s="6">
        <v>6.0940047433851783</v>
      </c>
      <c r="AP16" s="6">
        <v>2.960706353182383</v>
      </c>
      <c r="AQ16" s="6">
        <v>3.1332983902027953</v>
      </c>
      <c r="AR16" s="6">
        <v>94.491682070240287</v>
      </c>
      <c r="AS16" s="3">
        <v>61994</v>
      </c>
      <c r="AT16" s="3">
        <v>29160</v>
      </c>
      <c r="AU16" s="3">
        <v>32834</v>
      </c>
      <c r="AV16" s="8">
        <v>6.2404371144647195</v>
      </c>
      <c r="AW16" s="6">
        <v>2.9353025495659457</v>
      </c>
      <c r="AX16" s="9">
        <v>3.3051345648987742</v>
      </c>
      <c r="AY16" s="6">
        <v>88.81037948468051</v>
      </c>
      <c r="AZ16" s="3">
        <v>61294</v>
      </c>
      <c r="BA16" s="3">
        <v>29207</v>
      </c>
      <c r="BB16" s="3">
        <v>32087</v>
      </c>
      <c r="BC16" s="8">
        <v>6.3919159896968498</v>
      </c>
      <c r="BD16" s="6">
        <v>3.0457906207960956</v>
      </c>
      <c r="BE16" s="9">
        <v>3.3461253689007542</v>
      </c>
      <c r="BF16" s="6">
        <v>91.024402405958796</v>
      </c>
      <c r="BG16" s="56">
        <v>67306</v>
      </c>
      <c r="BH16" s="56">
        <v>33157</v>
      </c>
      <c r="BI16" s="57">
        <v>34149</v>
      </c>
      <c r="BJ16" s="74">
        <f t="shared" si="1"/>
        <v>7.3593537467033467</v>
      </c>
      <c r="BK16" s="74">
        <f t="shared" si="2"/>
        <v>3.6254433806710082</v>
      </c>
      <c r="BL16" s="74">
        <f t="shared" si="3"/>
        <v>3.7339103660323394</v>
      </c>
      <c r="BM16" s="6">
        <v>97.095083311370757</v>
      </c>
      <c r="BN16" s="58">
        <v>53563</v>
      </c>
      <c r="BO16" s="58">
        <v>26509</v>
      </c>
      <c r="BP16" s="59">
        <v>27054</v>
      </c>
      <c r="BQ16" s="21">
        <f t="shared" si="4"/>
        <v>6.2830056328049304</v>
      </c>
      <c r="BR16" s="21">
        <f t="shared" si="5"/>
        <v>3.1095382319889833</v>
      </c>
      <c r="BS16" s="21">
        <f t="shared" si="6"/>
        <v>3.1734674008159471</v>
      </c>
      <c r="BT16" s="21">
        <f t="shared" si="0"/>
        <v>97.985510460560363</v>
      </c>
      <c r="BU16" s="12"/>
    </row>
    <row r="17" spans="1:73" ht="18" customHeight="1" x14ac:dyDescent="0.2">
      <c r="A17" s="41" t="s">
        <v>26</v>
      </c>
      <c r="B17" s="55"/>
      <c r="C17" s="3">
        <v>75143</v>
      </c>
      <c r="D17" s="3">
        <v>37159</v>
      </c>
      <c r="E17" s="3">
        <v>37984</v>
      </c>
      <c r="F17" s="4">
        <v>6.9128031705261757</v>
      </c>
      <c r="G17" s="4">
        <v>3.4184535221322303</v>
      </c>
      <c r="H17" s="4">
        <v>3.4943496483939462</v>
      </c>
      <c r="I17" s="4">
        <v>97.828032855939341</v>
      </c>
      <c r="J17" s="3">
        <v>76608</v>
      </c>
      <c r="K17" s="3">
        <v>37511</v>
      </c>
      <c r="L17" s="3">
        <v>39097</v>
      </c>
      <c r="M17" s="4">
        <v>7.0463187289253364</v>
      </c>
      <c r="N17" s="4">
        <v>3.4502201054813901</v>
      </c>
      <c r="O17" s="4">
        <v>3.5960986234439467</v>
      </c>
      <c r="P17" s="4">
        <v>95.943422769010411</v>
      </c>
      <c r="Q17" s="3">
        <v>70807</v>
      </c>
      <c r="R17" s="3">
        <v>34526</v>
      </c>
      <c r="S17" s="3">
        <v>36281</v>
      </c>
      <c r="T17" s="4">
        <v>6.5908361063923868</v>
      </c>
      <c r="U17" s="4">
        <v>3.2137388592837364</v>
      </c>
      <c r="V17" s="4">
        <v>3.37709724710865</v>
      </c>
      <c r="W17" s="4">
        <v>95.162757366114491</v>
      </c>
      <c r="X17" s="3">
        <v>76901</v>
      </c>
      <c r="Y17" s="3">
        <v>37206</v>
      </c>
      <c r="Z17" s="3">
        <v>39695</v>
      </c>
      <c r="AA17" s="4">
        <v>7.117596153401176</v>
      </c>
      <c r="AB17" s="4">
        <v>3.4436129892126783</v>
      </c>
      <c r="AC17" s="4">
        <v>3.6739831641884981</v>
      </c>
      <c r="AD17" s="4">
        <v>93.729688877692411</v>
      </c>
      <c r="AE17" s="3">
        <v>87829</v>
      </c>
      <c r="AF17" s="3">
        <v>42988</v>
      </c>
      <c r="AG17" s="3">
        <v>44841</v>
      </c>
      <c r="AH17" s="4">
        <v>8.208992889134807</v>
      </c>
      <c r="AI17" s="4">
        <v>4.0179005376143087</v>
      </c>
      <c r="AJ17" s="4">
        <v>4.1910923515204983</v>
      </c>
      <c r="AK17" s="4">
        <v>95.867621150286581</v>
      </c>
      <c r="AL17" s="3">
        <v>71341</v>
      </c>
      <c r="AM17" s="3">
        <v>34811</v>
      </c>
      <c r="AN17" s="3">
        <v>36530</v>
      </c>
      <c r="AO17" s="6">
        <v>6.8864029715174873</v>
      </c>
      <c r="AP17" s="6">
        <v>3.360235682727958</v>
      </c>
      <c r="AQ17" s="6">
        <v>3.5261672887895292</v>
      </c>
      <c r="AR17" s="6">
        <v>95.294278675061591</v>
      </c>
      <c r="AS17" s="3">
        <v>61855</v>
      </c>
      <c r="AT17" s="3">
        <v>29917</v>
      </c>
      <c r="AU17" s="3">
        <v>31938</v>
      </c>
      <c r="AV17" s="8">
        <v>6.2264451029973102</v>
      </c>
      <c r="AW17" s="6">
        <v>3.0115036479891768</v>
      </c>
      <c r="AX17" s="9">
        <v>3.2149414550081334</v>
      </c>
      <c r="AY17" s="6">
        <v>93.672114722274401</v>
      </c>
      <c r="AZ17" s="3">
        <v>61287</v>
      </c>
      <c r="BA17" s="3">
        <v>28898</v>
      </c>
      <c r="BB17" s="3">
        <v>32389</v>
      </c>
      <c r="BC17" s="8">
        <v>6.3911860094063178</v>
      </c>
      <c r="BD17" s="6">
        <v>3.0135672051140334</v>
      </c>
      <c r="BE17" s="9">
        <v>3.3776188042922839</v>
      </c>
      <c r="BF17" s="6">
        <v>89.221649325388256</v>
      </c>
      <c r="BG17" s="56">
        <v>60797</v>
      </c>
      <c r="BH17" s="56">
        <v>28972</v>
      </c>
      <c r="BI17" s="57">
        <v>31825</v>
      </c>
      <c r="BJ17" s="74">
        <f t="shared" si="1"/>
        <v>6.6476484969887286</v>
      </c>
      <c r="BK17" s="74">
        <f t="shared" si="2"/>
        <v>3.1678482861778949</v>
      </c>
      <c r="BL17" s="74">
        <f t="shared" si="3"/>
        <v>3.4798002108108341</v>
      </c>
      <c r="BM17" s="6">
        <v>91.035349567949737</v>
      </c>
      <c r="BN17" s="58">
        <v>66158</v>
      </c>
      <c r="BO17" s="58">
        <v>32509</v>
      </c>
      <c r="BP17" s="59">
        <v>33649</v>
      </c>
      <c r="BQ17" s="21">
        <f t="shared" si="4"/>
        <v>7.7604145894574348</v>
      </c>
      <c r="BR17" s="21">
        <f>BO17/SUM($BN$7:$BN$24)*100</f>
        <v>3.8133455952216169</v>
      </c>
      <c r="BS17" s="21">
        <f>BP17/SUM($BN$7:$BN$24)*100</f>
        <v>3.9470689942358175</v>
      </c>
      <c r="BT17" s="21">
        <f t="shared" si="0"/>
        <v>96.612083568605314</v>
      </c>
      <c r="BU17" s="12"/>
    </row>
    <row r="18" spans="1:73" ht="11.25" customHeight="1" x14ac:dyDescent="0.2">
      <c r="A18" s="41" t="s">
        <v>27</v>
      </c>
      <c r="B18" s="55"/>
      <c r="C18" s="3">
        <v>60133</v>
      </c>
      <c r="D18" s="3">
        <v>26373</v>
      </c>
      <c r="E18" s="3">
        <v>33760</v>
      </c>
      <c r="F18" s="4">
        <v>5.531953649085751</v>
      </c>
      <c r="G18" s="4">
        <v>2.4261921671517883</v>
      </c>
      <c r="H18" s="4">
        <v>3.1057614819339623</v>
      </c>
      <c r="I18" s="4">
        <v>78.119075829383888</v>
      </c>
      <c r="J18" s="3">
        <v>72673</v>
      </c>
      <c r="K18" s="3">
        <v>35377</v>
      </c>
      <c r="L18" s="3">
        <v>37296</v>
      </c>
      <c r="M18" s="4">
        <v>6.6843818006891054</v>
      </c>
      <c r="N18" s="4">
        <v>3.2539371563438757</v>
      </c>
      <c r="O18" s="4">
        <v>3.4304446443452297</v>
      </c>
      <c r="P18" s="4">
        <v>94.854676104676102</v>
      </c>
      <c r="Q18" s="3">
        <v>74222</v>
      </c>
      <c r="R18" s="3">
        <v>35796</v>
      </c>
      <c r="S18" s="3">
        <v>38426</v>
      </c>
      <c r="T18" s="4">
        <v>6.9087101203081005</v>
      </c>
      <c r="U18" s="4">
        <v>3.3319526214134454</v>
      </c>
      <c r="V18" s="4">
        <v>3.5767574988946547</v>
      </c>
      <c r="W18" s="4">
        <v>93.155675844480299</v>
      </c>
      <c r="X18" s="3">
        <v>69838</v>
      </c>
      <c r="Y18" s="3">
        <v>33644</v>
      </c>
      <c r="Z18" s="3">
        <v>36194</v>
      </c>
      <c r="AA18" s="4">
        <v>6.4638779750748538</v>
      </c>
      <c r="AB18" s="4">
        <v>3.1139309629917582</v>
      </c>
      <c r="AC18" s="4">
        <v>3.3499470120830961</v>
      </c>
      <c r="AD18" s="4">
        <v>92.954633364646071</v>
      </c>
      <c r="AE18" s="3">
        <v>75737</v>
      </c>
      <c r="AF18" s="3">
        <v>36296</v>
      </c>
      <c r="AG18" s="3">
        <v>39441</v>
      </c>
      <c r="AH18" s="4">
        <v>7.0788064812807026</v>
      </c>
      <c r="AI18" s="4">
        <v>3.3924285361786763</v>
      </c>
      <c r="AJ18" s="4">
        <v>3.6863779451020271</v>
      </c>
      <c r="AK18" s="4">
        <v>92.026064247863886</v>
      </c>
      <c r="AL18" s="3">
        <v>85602</v>
      </c>
      <c r="AM18" s="3">
        <v>41353</v>
      </c>
      <c r="AN18" s="3">
        <v>44249</v>
      </c>
      <c r="AO18" s="6">
        <v>8.2629885643296284</v>
      </c>
      <c r="AP18" s="6">
        <v>3.9917217600140544</v>
      </c>
      <c r="AQ18" s="6">
        <v>4.271266804315573</v>
      </c>
      <c r="AR18" s="6">
        <v>93.455219326990431</v>
      </c>
      <c r="AS18" s="3">
        <v>69965</v>
      </c>
      <c r="AT18" s="3">
        <v>33871</v>
      </c>
      <c r="AU18" s="3">
        <v>36094</v>
      </c>
      <c r="AV18" s="8">
        <v>7.0428135418512134</v>
      </c>
      <c r="AW18" s="6">
        <v>3.4095210101628313</v>
      </c>
      <c r="AX18" s="9">
        <v>3.6332925316883826</v>
      </c>
      <c r="AY18" s="6">
        <v>93.841081620213885</v>
      </c>
      <c r="AZ18" s="3">
        <v>61026</v>
      </c>
      <c r="BA18" s="3">
        <v>29402</v>
      </c>
      <c r="BB18" s="3">
        <v>31624</v>
      </c>
      <c r="BC18" s="8">
        <v>6.3639681728593329</v>
      </c>
      <c r="BD18" s="6">
        <v>3.0661257860323485</v>
      </c>
      <c r="BE18" s="9">
        <v>3.2978423868269844</v>
      </c>
      <c r="BF18" s="6">
        <v>92.973690867695424</v>
      </c>
      <c r="BG18" s="56">
        <v>60813</v>
      </c>
      <c r="BH18" s="56">
        <v>28509</v>
      </c>
      <c r="BI18" s="57">
        <v>32304</v>
      </c>
      <c r="BJ18" s="74">
        <f t="shared" si="1"/>
        <v>6.6493979644945567</v>
      </c>
      <c r="BK18" s="74">
        <f t="shared" si="2"/>
        <v>3.1172230702279995</v>
      </c>
      <c r="BL18" s="74">
        <f t="shared" si="3"/>
        <v>3.5321748942665576</v>
      </c>
      <c r="BM18" s="6">
        <v>88.252228826151551</v>
      </c>
      <c r="BN18" s="58">
        <v>59592</v>
      </c>
      <c r="BO18" s="58">
        <v>28281</v>
      </c>
      <c r="BP18" s="59">
        <v>31311</v>
      </c>
      <c r="BQ18" s="21">
        <f t="shared" si="4"/>
        <v>6.990214731626522</v>
      </c>
      <c r="BR18" s="21">
        <f t="shared" si="5"/>
        <v>3.3173960065970212</v>
      </c>
      <c r="BS18" s="21">
        <f t="shared" si="6"/>
        <v>3.6728187250295008</v>
      </c>
      <c r="BT18" s="21">
        <f t="shared" si="0"/>
        <v>90.322889719267991</v>
      </c>
      <c r="BU18" s="12"/>
    </row>
    <row r="19" spans="1:73" ht="11.25" customHeight="1" x14ac:dyDescent="0.2">
      <c r="A19" s="41" t="s">
        <v>28</v>
      </c>
      <c r="B19" s="55"/>
      <c r="C19" s="3">
        <v>49131</v>
      </c>
      <c r="D19" s="3">
        <v>21094</v>
      </c>
      <c r="E19" s="3">
        <v>28037</v>
      </c>
      <c r="F19" s="4">
        <v>4.5198213083204237</v>
      </c>
      <c r="G19" s="4">
        <v>1.9405489543813683</v>
      </c>
      <c r="H19" s="4">
        <v>2.579272353939055</v>
      </c>
      <c r="I19" s="4">
        <v>75.236294896030245</v>
      </c>
      <c r="J19" s="3">
        <v>57589</v>
      </c>
      <c r="K19" s="3">
        <v>24825</v>
      </c>
      <c r="L19" s="3">
        <v>32764</v>
      </c>
      <c r="M19" s="4">
        <v>5.2969722389317209</v>
      </c>
      <c r="N19" s="4">
        <v>2.2833759195589427</v>
      </c>
      <c r="O19" s="4">
        <v>3.0135963193727777</v>
      </c>
      <c r="P19" s="4">
        <v>75.769136857526547</v>
      </c>
      <c r="Q19" s="3">
        <v>69841</v>
      </c>
      <c r="R19" s="3">
        <v>33438</v>
      </c>
      <c r="S19" s="3">
        <v>36403</v>
      </c>
      <c r="T19" s="4">
        <v>6.5009191818118355</v>
      </c>
      <c r="U19" s="4">
        <v>3.1124659670025365</v>
      </c>
      <c r="V19" s="4">
        <v>3.388453214809299</v>
      </c>
      <c r="W19" s="4">
        <v>91.855066890091479</v>
      </c>
      <c r="X19" s="3">
        <v>71965</v>
      </c>
      <c r="Y19" s="3">
        <v>34025</v>
      </c>
      <c r="Z19" s="3">
        <v>37940</v>
      </c>
      <c r="AA19" s="4">
        <v>6.6607431266110408</v>
      </c>
      <c r="AB19" s="4">
        <v>3.1491945373854051</v>
      </c>
      <c r="AC19" s="4">
        <v>3.5115485892256362</v>
      </c>
      <c r="AD19" s="4">
        <v>89.681075382182399</v>
      </c>
      <c r="AE19" s="3">
        <v>68497</v>
      </c>
      <c r="AF19" s="3">
        <v>32582</v>
      </c>
      <c r="AG19" s="3">
        <v>35915</v>
      </c>
      <c r="AH19" s="4">
        <v>6.4021153141566787</v>
      </c>
      <c r="AI19" s="4">
        <v>3.0452971833197497</v>
      </c>
      <c r="AJ19" s="4">
        <v>3.3568181308369285</v>
      </c>
      <c r="AK19" s="4">
        <v>90.719754977029098</v>
      </c>
      <c r="AL19" s="3">
        <v>73992</v>
      </c>
      <c r="AM19" s="3">
        <v>35048</v>
      </c>
      <c r="AN19" s="3">
        <v>38944</v>
      </c>
      <c r="AO19" s="6">
        <v>7.1422986595158733</v>
      </c>
      <c r="AP19" s="6">
        <v>3.3831128151518048</v>
      </c>
      <c r="AQ19" s="6">
        <v>3.7591858443640684</v>
      </c>
      <c r="AR19" s="6">
        <v>89.995891536565324</v>
      </c>
      <c r="AS19" s="3">
        <v>83821</v>
      </c>
      <c r="AT19" s="3">
        <v>40178</v>
      </c>
      <c r="AU19" s="3">
        <v>43643</v>
      </c>
      <c r="AV19" s="8">
        <v>8.4375855626600522</v>
      </c>
      <c r="AW19" s="6">
        <v>4.0443959477524203</v>
      </c>
      <c r="AX19" s="9">
        <v>4.3931896149076328</v>
      </c>
      <c r="AY19" s="6">
        <v>92.06058245308526</v>
      </c>
      <c r="AZ19" s="3">
        <v>68832</v>
      </c>
      <c r="BA19" s="3">
        <v>33098</v>
      </c>
      <c r="BB19" s="3">
        <v>35734</v>
      </c>
      <c r="BC19" s="8">
        <v>7.1780004797013337</v>
      </c>
      <c r="BD19" s="6">
        <v>3.4515553794333269</v>
      </c>
      <c r="BE19" s="9">
        <v>3.7264451002680072</v>
      </c>
      <c r="BF19" s="6">
        <v>92.623271953881456</v>
      </c>
      <c r="BG19" s="56">
        <v>60038</v>
      </c>
      <c r="BH19" s="56">
        <v>28799</v>
      </c>
      <c r="BI19" s="57">
        <v>31239</v>
      </c>
      <c r="BJ19" s="74">
        <f t="shared" si="1"/>
        <v>6.5646581321810169</v>
      </c>
      <c r="BK19" s="74">
        <f t="shared" si="2"/>
        <v>3.1489321687711307</v>
      </c>
      <c r="BL19" s="74">
        <f t="shared" si="3"/>
        <v>3.4157259634098871</v>
      </c>
      <c r="BM19" s="6">
        <v>92.18925061621691</v>
      </c>
      <c r="BN19" s="58">
        <v>59456</v>
      </c>
      <c r="BO19" s="58">
        <v>27722</v>
      </c>
      <c r="BP19" s="59">
        <v>31734</v>
      </c>
      <c r="BQ19" s="21">
        <f t="shared" si="4"/>
        <v>6.9742617647265828</v>
      </c>
      <c r="BR19" s="21">
        <f t="shared" si="5"/>
        <v>3.2518246205891805</v>
      </c>
      <c r="BS19" s="21">
        <f t="shared" si="6"/>
        <v>3.7224371441374018</v>
      </c>
      <c r="BT19" s="21">
        <f t="shared" si="0"/>
        <v>87.357408457805505</v>
      </c>
      <c r="BU19" s="12"/>
    </row>
    <row r="20" spans="1:73" ht="11.25" customHeight="1" x14ac:dyDescent="0.2">
      <c r="A20" s="41" t="s">
        <v>29</v>
      </c>
      <c r="B20" s="55"/>
      <c r="C20" s="3">
        <v>45130</v>
      </c>
      <c r="D20" s="3">
        <v>19038</v>
      </c>
      <c r="E20" s="3">
        <v>26092</v>
      </c>
      <c r="F20" s="4">
        <v>4.1517480947772425</v>
      </c>
      <c r="G20" s="4">
        <v>1.751406608206717</v>
      </c>
      <c r="H20" s="4">
        <v>2.4003414865705253</v>
      </c>
      <c r="I20" s="4">
        <v>72.964893453932248</v>
      </c>
      <c r="J20" s="3">
        <v>46002</v>
      </c>
      <c r="K20" s="3">
        <v>19228</v>
      </c>
      <c r="L20" s="3">
        <v>26774</v>
      </c>
      <c r="M20" s="4">
        <v>4.2312128520262036</v>
      </c>
      <c r="N20" s="4">
        <v>1.7685700777957443</v>
      </c>
      <c r="O20" s="4">
        <v>2.4626427742304586</v>
      </c>
      <c r="P20" s="4">
        <v>71.815940838126537</v>
      </c>
      <c r="Q20" s="3">
        <v>54351</v>
      </c>
      <c r="R20" s="3">
        <v>22837</v>
      </c>
      <c r="S20" s="3">
        <v>31514</v>
      </c>
      <c r="T20" s="4">
        <v>5.0590836106392389</v>
      </c>
      <c r="U20" s="4">
        <v>2.1257068391780884</v>
      </c>
      <c r="V20" s="4">
        <v>2.9333767714611501</v>
      </c>
      <c r="W20" s="4">
        <v>72.466205495970044</v>
      </c>
      <c r="X20" s="3">
        <v>66416</v>
      </c>
      <c r="Y20" s="3">
        <v>30992</v>
      </c>
      <c r="Z20" s="3">
        <v>35424</v>
      </c>
      <c r="AA20" s="4">
        <v>6.147153692725615</v>
      </c>
      <c r="AB20" s="4">
        <v>2.8684742719367664</v>
      </c>
      <c r="AC20" s="4">
        <v>3.2786794207888494</v>
      </c>
      <c r="AD20" s="4">
        <v>87.488708220415532</v>
      </c>
      <c r="AE20" s="3">
        <v>68558</v>
      </c>
      <c r="AF20" s="3">
        <v>31676</v>
      </c>
      <c r="AG20" s="3">
        <v>36882</v>
      </c>
      <c r="AH20" s="4">
        <v>6.4078167176365914</v>
      </c>
      <c r="AI20" s="4">
        <v>2.9606173217984284</v>
      </c>
      <c r="AJ20" s="4">
        <v>3.4471993958381622</v>
      </c>
      <c r="AK20" s="4">
        <v>85.884713410335678</v>
      </c>
      <c r="AL20" s="3">
        <v>65569</v>
      </c>
      <c r="AM20" s="3">
        <v>30706</v>
      </c>
      <c r="AN20" s="3">
        <v>34863</v>
      </c>
      <c r="AO20" s="6">
        <v>6.3292434426126656</v>
      </c>
      <c r="AP20" s="6">
        <v>2.963988304669348</v>
      </c>
      <c r="AQ20" s="6">
        <v>3.3652551379433167</v>
      </c>
      <c r="AR20" s="6">
        <v>88.076183919915096</v>
      </c>
      <c r="AS20" s="3">
        <v>70825</v>
      </c>
      <c r="AT20" s="3">
        <v>33101</v>
      </c>
      <c r="AU20" s="3">
        <v>37724</v>
      </c>
      <c r="AV20" s="8">
        <v>7.1293828214337482</v>
      </c>
      <c r="AW20" s="6">
        <v>3.3320113063505614</v>
      </c>
      <c r="AX20" s="9">
        <v>3.7973715150831873</v>
      </c>
      <c r="AY20" s="6">
        <v>87.745201993425937</v>
      </c>
      <c r="AZ20" s="3">
        <v>80784</v>
      </c>
      <c r="BA20" s="3">
        <v>38219</v>
      </c>
      <c r="BB20" s="3">
        <v>42565</v>
      </c>
      <c r="BC20" s="8">
        <v>8.4243896843356652</v>
      </c>
      <c r="BD20" s="6">
        <v>3.9855881034069225</v>
      </c>
      <c r="BE20" s="9">
        <v>4.4388015809287431</v>
      </c>
      <c r="BF20" s="6">
        <v>89.789733348995654</v>
      </c>
      <c r="BG20" s="56">
        <v>66533</v>
      </c>
      <c r="BH20" s="56">
        <v>31671</v>
      </c>
      <c r="BI20" s="57">
        <v>34862</v>
      </c>
      <c r="BJ20" s="74">
        <f t="shared" si="1"/>
        <v>7.2748325978280359</v>
      </c>
      <c r="BK20" s="74">
        <f t="shared" si="2"/>
        <v>3.4629615860672409</v>
      </c>
      <c r="BL20" s="74">
        <f t="shared" si="3"/>
        <v>3.811871011760795</v>
      </c>
      <c r="BM20" s="6">
        <v>90.846767253743337</v>
      </c>
      <c r="BN20" s="58">
        <v>57931</v>
      </c>
      <c r="BO20" s="58">
        <v>27437</v>
      </c>
      <c r="BP20" s="59">
        <v>30494</v>
      </c>
      <c r="BQ20" s="21">
        <f t="shared" si="4"/>
        <v>6.7953773932382875</v>
      </c>
      <c r="BR20" s="21">
        <f t="shared" si="5"/>
        <v>3.2183937708356307</v>
      </c>
      <c r="BS20" s="21">
        <f t="shared" si="6"/>
        <v>3.5769836224026577</v>
      </c>
      <c r="BT20" s="21">
        <f>BO20/BP20*100</f>
        <v>89.975077064340525</v>
      </c>
      <c r="BU20" s="12"/>
    </row>
    <row r="21" spans="1:73" ht="11.25" customHeight="1" x14ac:dyDescent="0.2">
      <c r="A21" s="41" t="s">
        <v>30</v>
      </c>
      <c r="B21" s="55"/>
      <c r="C21" s="3">
        <v>36809</v>
      </c>
      <c r="D21" s="3">
        <v>15576</v>
      </c>
      <c r="E21" s="3">
        <v>21233</v>
      </c>
      <c r="F21" s="4">
        <v>3.3862551655363511</v>
      </c>
      <c r="G21" s="4">
        <v>1.4329188638211905</v>
      </c>
      <c r="H21" s="4">
        <v>1.9533363017151604</v>
      </c>
      <c r="I21" s="4">
        <v>73.357509537041395</v>
      </c>
      <c r="J21" s="3">
        <v>40366</v>
      </c>
      <c r="K21" s="3">
        <v>16338</v>
      </c>
      <c r="L21" s="3">
        <v>24028</v>
      </c>
      <c r="M21" s="4">
        <v>3.7128198335917939</v>
      </c>
      <c r="N21" s="4">
        <v>1.5027510885701514</v>
      </c>
      <c r="O21" s="4">
        <v>2.2100687450216427</v>
      </c>
      <c r="P21" s="4">
        <v>67.995671716330946</v>
      </c>
      <c r="Q21" s="3">
        <v>41694</v>
      </c>
      <c r="R21" s="3">
        <v>16820</v>
      </c>
      <c r="S21" s="3">
        <v>24874</v>
      </c>
      <c r="T21" s="4">
        <v>3.8809485025481116</v>
      </c>
      <c r="U21" s="4">
        <v>1.5656342354501664</v>
      </c>
      <c r="V21" s="4">
        <v>2.315314267097945</v>
      </c>
      <c r="W21" s="4">
        <v>67.620808876738764</v>
      </c>
      <c r="X21" s="3">
        <v>50023</v>
      </c>
      <c r="Y21" s="3">
        <v>20304</v>
      </c>
      <c r="Z21" s="3">
        <v>29719</v>
      </c>
      <c r="AA21" s="4">
        <v>4.6298944406651028</v>
      </c>
      <c r="AB21" s="4">
        <v>1.879243082647267</v>
      </c>
      <c r="AC21" s="4">
        <v>2.7506513580178353</v>
      </c>
      <c r="AD21" s="4">
        <v>68.31993001110402</v>
      </c>
      <c r="AE21" s="3">
        <v>61293</v>
      </c>
      <c r="AF21" s="3">
        <v>27658</v>
      </c>
      <c r="AG21" s="3">
        <v>33635</v>
      </c>
      <c r="AH21" s="4">
        <v>5.728788909742109</v>
      </c>
      <c r="AI21" s="4">
        <v>2.5850724171707582</v>
      </c>
      <c r="AJ21" s="4">
        <v>3.1437164925713517</v>
      </c>
      <c r="AK21" s="4">
        <v>82.229820127843027</v>
      </c>
      <c r="AL21" s="3">
        <v>63576</v>
      </c>
      <c r="AM21" s="3">
        <v>28392</v>
      </c>
      <c r="AN21" s="3">
        <v>35184</v>
      </c>
      <c r="AO21" s="6">
        <v>6.1368631686855499</v>
      </c>
      <c r="AP21" s="6">
        <v>2.7406225475858834</v>
      </c>
      <c r="AQ21" s="6">
        <v>3.3962406210996656</v>
      </c>
      <c r="AR21" s="6">
        <v>80.695770804911319</v>
      </c>
      <c r="AS21" s="3">
        <v>61097</v>
      </c>
      <c r="AT21" s="3">
        <v>27692</v>
      </c>
      <c r="AU21" s="3">
        <v>33405</v>
      </c>
      <c r="AV21" s="8">
        <v>6.1501433426210763</v>
      </c>
      <c r="AW21" s="6">
        <v>2.7875308025576189</v>
      </c>
      <c r="AX21" s="9">
        <v>3.3626125400634574</v>
      </c>
      <c r="AY21" s="6">
        <v>82.897769794940885</v>
      </c>
      <c r="AZ21" s="3">
        <v>66362</v>
      </c>
      <c r="BA21" s="3">
        <v>30215</v>
      </c>
      <c r="BB21" s="3">
        <v>36147</v>
      </c>
      <c r="BC21" s="8">
        <v>6.9204217200421301</v>
      </c>
      <c r="BD21" s="6">
        <v>3.1509077826327259</v>
      </c>
      <c r="BE21" s="9">
        <v>3.7695139374094042</v>
      </c>
      <c r="BF21" s="6">
        <v>83.58923285473206</v>
      </c>
      <c r="BG21" s="56">
        <v>76291</v>
      </c>
      <c r="BH21" s="56">
        <v>35324</v>
      </c>
      <c r="BI21" s="57">
        <v>40967</v>
      </c>
      <c r="BJ21" s="74">
        <f t="shared" si="1"/>
        <v>8.3417890929448344</v>
      </c>
      <c r="BK21" s="74">
        <f t="shared" si="2"/>
        <v>3.8623868859915764</v>
      </c>
      <c r="BL21" s="74">
        <f t="shared" si="3"/>
        <v>4.4794022069532584</v>
      </c>
      <c r="BM21" s="6">
        <v>86.22549857202138</v>
      </c>
      <c r="BN21" s="58">
        <v>62577</v>
      </c>
      <c r="BO21" s="58">
        <v>29130</v>
      </c>
      <c r="BP21" s="59">
        <v>33447</v>
      </c>
      <c r="BQ21" s="21">
        <f t="shared" si="4"/>
        <v>7.3403588948347576</v>
      </c>
      <c r="BR21" s="21">
        <f t="shared" si="5"/>
        <v>3.4169847484944387</v>
      </c>
      <c r="BS21" s="21">
        <f t="shared" si="6"/>
        <v>3.9233741463403193</v>
      </c>
      <c r="BT21" s="21">
        <f t="shared" si="0"/>
        <v>87.093012826262452</v>
      </c>
      <c r="BU21" s="12"/>
    </row>
    <row r="22" spans="1:73" ht="18" customHeight="1" x14ac:dyDescent="0.2">
      <c r="A22" s="41" t="s">
        <v>31</v>
      </c>
      <c r="B22" s="55"/>
      <c r="C22" s="3">
        <v>25349</v>
      </c>
      <c r="D22" s="3">
        <v>10576</v>
      </c>
      <c r="E22" s="3">
        <v>14773</v>
      </c>
      <c r="F22" s="4">
        <v>2.3319889752827017</v>
      </c>
      <c r="G22" s="4">
        <v>0.9729423410229141</v>
      </c>
      <c r="H22" s="4">
        <v>1.3590466342597873</v>
      </c>
      <c r="I22" s="4">
        <v>71.590062952683951</v>
      </c>
      <c r="J22" s="3">
        <v>30132</v>
      </c>
      <c r="K22" s="3">
        <v>11870</v>
      </c>
      <c r="L22" s="3">
        <v>18262</v>
      </c>
      <c r="M22" s="4">
        <v>2.7715078835105764</v>
      </c>
      <c r="N22" s="4">
        <v>1.0917894124940444</v>
      </c>
      <c r="O22" s="4">
        <v>1.6797184710165323</v>
      </c>
      <c r="P22" s="4">
        <v>64.998357244551528</v>
      </c>
      <c r="Q22" s="3">
        <v>33854</v>
      </c>
      <c r="R22" s="3">
        <v>12857</v>
      </c>
      <c r="S22" s="3">
        <v>20997</v>
      </c>
      <c r="T22" s="4">
        <v>3.1511879552277007</v>
      </c>
      <c r="U22" s="4">
        <v>1.1967514485839947</v>
      </c>
      <c r="V22" s="4">
        <v>1.9544365066437066</v>
      </c>
      <c r="W22" s="4">
        <v>61.232557031956944</v>
      </c>
      <c r="X22" s="3">
        <v>35719</v>
      </c>
      <c r="Y22" s="3">
        <v>13551</v>
      </c>
      <c r="Z22" s="3">
        <v>22168</v>
      </c>
      <c r="AA22" s="4">
        <v>3.3059832382327485</v>
      </c>
      <c r="AB22" s="4">
        <v>1.2542170514653819</v>
      </c>
      <c r="AC22" s="4">
        <v>2.0517661867673667</v>
      </c>
      <c r="AD22" s="4">
        <v>61.128653915553954</v>
      </c>
      <c r="AE22" s="3">
        <v>43981</v>
      </c>
      <c r="AF22" s="3">
        <v>16823</v>
      </c>
      <c r="AG22" s="3">
        <v>27158</v>
      </c>
      <c r="AH22" s="4">
        <v>4.1107119090168158</v>
      </c>
      <c r="AI22" s="4">
        <v>1.5723723072551761</v>
      </c>
      <c r="AJ22" s="4">
        <v>2.5383396017616402</v>
      </c>
      <c r="AK22" s="4">
        <v>61.944914942190145</v>
      </c>
      <c r="AL22" s="3">
        <v>54032</v>
      </c>
      <c r="AM22" s="3">
        <v>23085</v>
      </c>
      <c r="AN22" s="3">
        <v>30947</v>
      </c>
      <c r="AO22" s="6">
        <v>5.2156000806973957</v>
      </c>
      <c r="AP22" s="6">
        <v>2.2283485316645577</v>
      </c>
      <c r="AQ22" s="6">
        <v>2.9872515490328375</v>
      </c>
      <c r="AR22" s="6">
        <v>74.595275794099592</v>
      </c>
      <c r="AS22" s="3">
        <v>56324</v>
      </c>
      <c r="AT22" s="3">
        <v>23812</v>
      </c>
      <c r="AU22" s="3">
        <v>32512</v>
      </c>
      <c r="AV22" s="8">
        <v>5.6696838409380081</v>
      </c>
      <c r="AW22" s="6">
        <v>2.3969624249061834</v>
      </c>
      <c r="AX22" s="9">
        <v>3.2727214160318256</v>
      </c>
      <c r="AY22" s="6">
        <v>73.240649606299215</v>
      </c>
      <c r="AZ22" s="3">
        <v>54721</v>
      </c>
      <c r="BA22" s="3">
        <v>23834</v>
      </c>
      <c r="BB22" s="3">
        <v>30887</v>
      </c>
      <c r="BC22" s="8">
        <v>5.7064644968871558</v>
      </c>
      <c r="BD22" s="6">
        <v>2.4854786063633423</v>
      </c>
      <c r="BE22" s="9">
        <v>3.2209858905238131</v>
      </c>
      <c r="BF22" s="6">
        <v>77.165150386894169</v>
      </c>
      <c r="BG22" s="56">
        <v>60024</v>
      </c>
      <c r="BH22" s="56">
        <v>26159</v>
      </c>
      <c r="BI22" s="57">
        <v>33865</v>
      </c>
      <c r="BJ22" s="74">
        <f t="shared" si="1"/>
        <v>6.5631273481134178</v>
      </c>
      <c r="BK22" s="74">
        <f t="shared" si="2"/>
        <v>2.8602700303095245</v>
      </c>
      <c r="BL22" s="74">
        <f t="shared" si="3"/>
        <v>3.7028573178038933</v>
      </c>
      <c r="BM22" s="6">
        <v>77.244943156651416</v>
      </c>
      <c r="BN22" s="58">
        <v>68834</v>
      </c>
      <c r="BO22" s="58">
        <v>30583</v>
      </c>
      <c r="BP22" s="59">
        <v>38251</v>
      </c>
      <c r="BQ22" s="21">
        <f>BN22/SUM($BN$7:$BN$24)*100</f>
        <v>8.0743126734591897</v>
      </c>
      <c r="BR22" s="21">
        <f t="shared" si="5"/>
        <v>3.5874234316239413</v>
      </c>
      <c r="BS22" s="21">
        <f t="shared" si="6"/>
        <v>4.4868892418352475</v>
      </c>
      <c r="BT22" s="21">
        <f t="shared" si="0"/>
        <v>79.953465268881857</v>
      </c>
      <c r="BU22" s="12"/>
    </row>
    <row r="23" spans="1:73" ht="11.25" customHeight="1" x14ac:dyDescent="0.2">
      <c r="A23" s="41" t="s">
        <v>32</v>
      </c>
      <c r="B23" s="55"/>
      <c r="C23" s="3">
        <v>14040</v>
      </c>
      <c r="D23" s="3">
        <v>5434</v>
      </c>
      <c r="E23" s="3">
        <v>8606</v>
      </c>
      <c r="F23" s="4">
        <v>1.2916140760175601</v>
      </c>
      <c r="G23" s="4">
        <v>0.49990248497716672</v>
      </c>
      <c r="H23" s="4">
        <v>0.79171159104039335</v>
      </c>
      <c r="I23" s="4">
        <v>63.141993957703924</v>
      </c>
      <c r="J23" s="3">
        <v>17402</v>
      </c>
      <c r="K23" s="3">
        <v>6581</v>
      </c>
      <c r="L23" s="3">
        <v>10821</v>
      </c>
      <c r="M23" s="4">
        <v>1.6006166264718922</v>
      </c>
      <c r="N23" s="4">
        <v>0.60531306854450773</v>
      </c>
      <c r="O23" s="4">
        <v>0.99530355792738445</v>
      </c>
      <c r="P23" s="4">
        <v>60.816930043434056</v>
      </c>
      <c r="Q23" s="3">
        <v>21637</v>
      </c>
      <c r="R23" s="3">
        <v>7752</v>
      </c>
      <c r="S23" s="3">
        <v>13885</v>
      </c>
      <c r="T23" s="4">
        <v>2.0140087962208826</v>
      </c>
      <c r="U23" s="4">
        <v>0.72156935750354878</v>
      </c>
      <c r="V23" s="4">
        <v>1.2924394387173341</v>
      </c>
      <c r="W23" s="4">
        <v>55.830032409074533</v>
      </c>
      <c r="X23" s="3">
        <v>25512</v>
      </c>
      <c r="Y23" s="3">
        <v>8632</v>
      </c>
      <c r="Z23" s="3">
        <v>16880</v>
      </c>
      <c r="AA23" s="4">
        <v>2.3612711546738119</v>
      </c>
      <c r="AB23" s="4">
        <v>0.79893746500252216</v>
      </c>
      <c r="AC23" s="4">
        <v>1.5623336896712898</v>
      </c>
      <c r="AD23" s="4">
        <v>51.137440758293842</v>
      </c>
      <c r="AE23" s="3">
        <v>28228</v>
      </c>
      <c r="AF23" s="3">
        <v>9713</v>
      </c>
      <c r="AG23" s="3">
        <v>18515</v>
      </c>
      <c r="AH23" s="4">
        <v>2.6383478267371521</v>
      </c>
      <c r="AI23" s="4">
        <v>0.90783167213752158</v>
      </c>
      <c r="AJ23" s="4">
        <v>1.7305161545996306</v>
      </c>
      <c r="AK23" s="4">
        <v>52.460167431812046</v>
      </c>
      <c r="AL23" s="3">
        <v>35606</v>
      </c>
      <c r="AM23" s="3">
        <v>12510</v>
      </c>
      <c r="AN23" s="3">
        <v>23096</v>
      </c>
      <c r="AO23" s="6">
        <v>3.4369754307320006</v>
      </c>
      <c r="AP23" s="6">
        <v>1.207565091233425</v>
      </c>
      <c r="AQ23" s="6">
        <v>2.229410339498576</v>
      </c>
      <c r="AR23" s="6">
        <v>54.165223415310017</v>
      </c>
      <c r="AS23" s="3">
        <v>43657</v>
      </c>
      <c r="AT23" s="3">
        <v>16964</v>
      </c>
      <c r="AU23" s="3">
        <v>26693</v>
      </c>
      <c r="AV23" s="8">
        <v>4.3945988822496735</v>
      </c>
      <c r="AW23" s="6">
        <v>1.7076293707419994</v>
      </c>
      <c r="AX23" s="9">
        <v>2.6869695115076744</v>
      </c>
      <c r="AY23" s="6">
        <v>63.552242160866143</v>
      </c>
      <c r="AZ23" s="3">
        <v>46214</v>
      </c>
      <c r="BA23" s="3">
        <v>18032</v>
      </c>
      <c r="BB23" s="3">
        <v>28182</v>
      </c>
      <c r="BC23" s="8">
        <v>4.8193298780932912</v>
      </c>
      <c r="BD23" s="6">
        <v>1.8804292284108328</v>
      </c>
      <c r="BE23" s="9">
        <v>2.9389006496824588</v>
      </c>
      <c r="BF23" s="6">
        <v>63.98410332836562</v>
      </c>
      <c r="BG23" s="56">
        <v>46020</v>
      </c>
      <c r="BH23" s="56">
        <v>18561</v>
      </c>
      <c r="BI23" s="57">
        <v>27459</v>
      </c>
      <c r="BJ23" s="74">
        <f t="shared" si="1"/>
        <v>5.0319059136375373</v>
      </c>
      <c r="BK23" s="74">
        <f>BH23/SUM($BG$7:$BG$24)*100</f>
        <v>2.0294916484794938</v>
      </c>
      <c r="BL23" s="74">
        <f t="shared" si="3"/>
        <v>3.0024142651580426</v>
      </c>
      <c r="BM23" s="6">
        <v>67.595323937506819</v>
      </c>
      <c r="BN23" s="58">
        <v>50118</v>
      </c>
      <c r="BO23" s="58">
        <v>20285</v>
      </c>
      <c r="BP23" s="59">
        <v>29833</v>
      </c>
      <c r="BQ23" s="21">
        <f t="shared" si="4"/>
        <v>5.8789029050821933</v>
      </c>
      <c r="BR23" s="21">
        <f>BO23/SUM($BN$7:$BN$24)*100</f>
        <v>2.3794553938623308</v>
      </c>
      <c r="BS23" s="21">
        <f t="shared" si="6"/>
        <v>3.4994475112198624</v>
      </c>
      <c r="BT23" s="21">
        <f t="shared" si="0"/>
        <v>67.995173130426039</v>
      </c>
      <c r="BU23" s="12"/>
    </row>
    <row r="24" spans="1:73" ht="11.25" customHeight="1" x14ac:dyDescent="0.2">
      <c r="A24" s="41" t="s">
        <v>16</v>
      </c>
      <c r="B24" s="55"/>
      <c r="C24" s="3">
        <v>6622</v>
      </c>
      <c r="D24" s="3">
        <v>2169</v>
      </c>
      <c r="E24" s="3">
        <v>4453</v>
      </c>
      <c r="F24" s="4">
        <v>0.60919290679403726</v>
      </c>
      <c r="G24" s="4">
        <v>0.19953781558989231</v>
      </c>
      <c r="H24" s="4">
        <v>0.40965509120414495</v>
      </c>
      <c r="I24" s="4">
        <v>48.708735683808669</v>
      </c>
      <c r="J24" s="3">
        <v>9631</v>
      </c>
      <c r="K24" s="3">
        <v>3223</v>
      </c>
      <c r="L24" s="3">
        <v>6408</v>
      </c>
      <c r="M24" s="4">
        <v>0.88584868001096384</v>
      </c>
      <c r="N24" s="4">
        <v>0.29644795926438966</v>
      </c>
      <c r="O24" s="4">
        <v>0.58940072074657424</v>
      </c>
      <c r="P24" s="4">
        <v>50.296504369538077</v>
      </c>
      <c r="Q24" s="3">
        <v>13016</v>
      </c>
      <c r="R24" s="3">
        <v>4058</v>
      </c>
      <c r="S24" s="3">
        <v>8958</v>
      </c>
      <c r="T24" s="4">
        <v>1.2115514392758244</v>
      </c>
      <c r="U24" s="4">
        <v>0.3777255486002839</v>
      </c>
      <c r="V24" s="4">
        <v>0.83382589067554047</v>
      </c>
      <c r="W24" s="4">
        <v>45.300290243357892</v>
      </c>
      <c r="X24" s="3">
        <v>17905</v>
      </c>
      <c r="Y24" s="3">
        <v>5204</v>
      </c>
      <c r="Z24" s="3">
        <v>12701</v>
      </c>
      <c r="AA24" s="4">
        <v>1.6572028858746708</v>
      </c>
      <c r="AB24" s="4">
        <v>0.48165785077306822</v>
      </c>
      <c r="AC24" s="4">
        <v>1.1755450351016026</v>
      </c>
      <c r="AD24" s="4">
        <v>40.973151720336979</v>
      </c>
      <c r="AE24" s="3">
        <v>24263</v>
      </c>
      <c r="AF24" s="3">
        <v>6623</v>
      </c>
      <c r="AG24" s="3">
        <v>17640</v>
      </c>
      <c r="AH24" s="4">
        <v>2.2677566005428482</v>
      </c>
      <c r="AI24" s="4">
        <v>0.61902287290917379</v>
      </c>
      <c r="AJ24" s="4">
        <v>1.6487337276336747</v>
      </c>
      <c r="AK24" s="4">
        <v>37.545351473922899</v>
      </c>
      <c r="AL24" s="3">
        <v>30690</v>
      </c>
      <c r="AM24" s="3">
        <v>8161</v>
      </c>
      <c r="AN24" s="3">
        <v>22529</v>
      </c>
      <c r="AO24" s="6">
        <v>2.9624438569107765</v>
      </c>
      <c r="AP24" s="6">
        <v>0.78776488485659324</v>
      </c>
      <c r="AQ24" s="6">
        <v>2.174678972054183</v>
      </c>
      <c r="AR24" s="6">
        <v>36.224421856274134</v>
      </c>
      <c r="AS24" s="3">
        <v>38943</v>
      </c>
      <c r="AT24" s="3">
        <v>10335</v>
      </c>
      <c r="AU24" s="3">
        <v>28608</v>
      </c>
      <c r="AV24" s="8">
        <v>3.9200784357937799</v>
      </c>
      <c r="AW24" s="6">
        <v>1.0403412842854611</v>
      </c>
      <c r="AX24" s="9">
        <v>2.8797371515083188</v>
      </c>
      <c r="AY24" s="6">
        <v>36.126258389261743</v>
      </c>
      <c r="AZ24" s="3">
        <v>48158</v>
      </c>
      <c r="BA24" s="3">
        <v>14163</v>
      </c>
      <c r="BB24" s="3">
        <v>33995</v>
      </c>
      <c r="BC24" s="8">
        <v>5.022055833063936</v>
      </c>
      <c r="BD24" s="6">
        <v>1.4769586935438457</v>
      </c>
      <c r="BE24" s="9">
        <v>3.5450971395200903</v>
      </c>
      <c r="BF24" s="6">
        <v>41.662009118988088</v>
      </c>
      <c r="BG24" s="13">
        <v>56632</v>
      </c>
      <c r="BH24" s="13">
        <v>17239</v>
      </c>
      <c r="BI24" s="14">
        <v>39393</v>
      </c>
      <c r="BJ24" s="74">
        <f>BG24/SUM($BG$7:$BG$24)*100</f>
        <v>6.1922402368779004</v>
      </c>
      <c r="BK24" s="74">
        <f t="shared" si="2"/>
        <v>1.8849418958104627</v>
      </c>
      <c r="BL24" s="74">
        <f t="shared" si="3"/>
        <v>4.3072983410674377</v>
      </c>
      <c r="BM24" s="6">
        <v>43.76158200695555</v>
      </c>
      <c r="BN24" s="17">
        <v>58173</v>
      </c>
      <c r="BO24" s="17">
        <v>18121</v>
      </c>
      <c r="BP24" s="18">
        <v>40052</v>
      </c>
      <c r="BQ24" s="21">
        <f>BN24/SUM($BN$7:$BN$24)*100</f>
        <v>6.8237642902220053</v>
      </c>
      <c r="BR24" s="21">
        <f>BO24/SUM($BN$7:$BN$24)*100</f>
        <v>2.1256155381897606</v>
      </c>
      <c r="BS24" s="21">
        <f>BP24/SUM($BN$7:$BN$24)*100</f>
        <v>4.6981487520322442</v>
      </c>
      <c r="BT24" s="21">
        <f>BO24/BP24*100</f>
        <v>45.243683211824624</v>
      </c>
      <c r="BU24" s="12"/>
    </row>
    <row r="25" spans="1:73" ht="18" customHeight="1" x14ac:dyDescent="0.2">
      <c r="A25" s="41" t="s">
        <v>7</v>
      </c>
      <c r="B25" s="55"/>
      <c r="C25" s="3"/>
      <c r="D25" s="3"/>
      <c r="E25" s="3"/>
      <c r="F25" s="4"/>
      <c r="G25" s="4"/>
      <c r="H25" s="4"/>
      <c r="I25" s="4"/>
      <c r="J25" s="3"/>
      <c r="K25" s="3"/>
      <c r="L25" s="3"/>
      <c r="M25" s="4"/>
      <c r="N25" s="4"/>
      <c r="O25" s="4"/>
      <c r="P25" s="4"/>
      <c r="Q25" s="3"/>
      <c r="R25" s="3"/>
      <c r="S25" s="3"/>
      <c r="T25" s="4"/>
      <c r="U25" s="4"/>
      <c r="V25" s="4"/>
      <c r="W25" s="4"/>
      <c r="X25" s="3"/>
      <c r="Y25" s="3"/>
      <c r="Z25" s="3"/>
      <c r="AA25" s="4"/>
      <c r="AB25" s="4"/>
      <c r="AC25" s="4"/>
      <c r="AD25" s="4"/>
      <c r="AE25" s="3"/>
      <c r="AF25" s="3"/>
      <c r="AG25" s="3"/>
      <c r="AH25" s="4"/>
      <c r="AI25" s="4"/>
      <c r="AJ25" s="4"/>
      <c r="AK25" s="4"/>
      <c r="AL25" s="3"/>
      <c r="AM25" s="3"/>
      <c r="AN25" s="3"/>
      <c r="AO25" s="6"/>
      <c r="AP25" s="6"/>
      <c r="AQ25" s="6"/>
      <c r="AR25" s="6"/>
      <c r="AS25" s="3"/>
      <c r="AT25" s="3"/>
      <c r="AU25" s="3"/>
      <c r="AV25" s="8"/>
      <c r="AW25" s="6"/>
      <c r="AX25" s="9"/>
      <c r="AY25" s="6"/>
      <c r="AZ25" s="3"/>
      <c r="BA25" s="3"/>
      <c r="BB25" s="3"/>
      <c r="BC25" s="8"/>
      <c r="BD25" s="6"/>
      <c r="BE25" s="9"/>
      <c r="BF25" s="6"/>
      <c r="BG25" s="13"/>
      <c r="BH25" s="13"/>
      <c r="BI25" s="13"/>
      <c r="BJ25" s="8"/>
      <c r="BK25" s="6"/>
      <c r="BL25" s="9"/>
      <c r="BM25" s="6"/>
      <c r="BN25" s="17"/>
      <c r="BO25" s="17"/>
      <c r="BP25" s="17"/>
      <c r="BQ25" s="19"/>
      <c r="BR25" s="17"/>
      <c r="BS25" s="18"/>
      <c r="BT25" s="17"/>
    </row>
    <row r="26" spans="1:73" ht="11.25" customHeight="1" x14ac:dyDescent="0.2">
      <c r="A26" s="41" t="s">
        <v>8</v>
      </c>
      <c r="B26" s="55"/>
      <c r="C26" s="3">
        <v>243977</v>
      </c>
      <c r="D26" s="3">
        <v>125814</v>
      </c>
      <c r="E26" s="3">
        <v>118163</v>
      </c>
      <c r="F26" s="4">
        <v>22.444738420551015</v>
      </c>
      <c r="G26" s="4">
        <v>11.574297247868468</v>
      </c>
      <c r="H26" s="4">
        <v>10.870441172682547</v>
      </c>
      <c r="I26" s="4">
        <v>106.47495408884338</v>
      </c>
      <c r="J26" s="3">
        <v>225208</v>
      </c>
      <c r="K26" s="3">
        <v>115824</v>
      </c>
      <c r="L26" s="3">
        <v>109384</v>
      </c>
      <c r="M26" s="4">
        <v>20.714381635127104</v>
      </c>
      <c r="N26" s="4">
        <v>10.653362840160927</v>
      </c>
      <c r="O26" s="4">
        <v>10.061018794966179</v>
      </c>
      <c r="P26" s="4">
        <v>105.8875155415783</v>
      </c>
      <c r="Q26" s="3">
        <v>192839</v>
      </c>
      <c r="R26" s="3">
        <v>98923</v>
      </c>
      <c r="S26" s="3">
        <v>93916</v>
      </c>
      <c r="T26" s="4">
        <v>17.949782421520492</v>
      </c>
      <c r="U26" s="4">
        <v>9.2079212528797161</v>
      </c>
      <c r="V26" s="4">
        <v>8.7418611686407743</v>
      </c>
      <c r="W26" s="4">
        <v>105.3313599386686</v>
      </c>
      <c r="X26" s="3">
        <v>175660</v>
      </c>
      <c r="Y26" s="3">
        <v>90220</v>
      </c>
      <c r="Z26" s="3">
        <v>85440</v>
      </c>
      <c r="AA26" s="4">
        <v>16.25826634642528</v>
      </c>
      <c r="AB26" s="4">
        <v>8.350340372164915</v>
      </c>
      <c r="AC26" s="4">
        <v>7.9079259742603671</v>
      </c>
      <c r="AD26" s="4">
        <v>105.59456928838951</v>
      </c>
      <c r="AE26" s="3">
        <v>159496</v>
      </c>
      <c r="AF26" s="3">
        <v>81812</v>
      </c>
      <c r="AG26" s="3">
        <v>77684</v>
      </c>
      <c r="AH26" s="4">
        <v>14.907394252985293</v>
      </c>
      <c r="AI26" s="4">
        <v>7.6466101885014846</v>
      </c>
      <c r="AJ26" s="4">
        <v>7.2607840644838078</v>
      </c>
      <c r="AK26" s="4">
        <v>105.3138355388497</v>
      </c>
      <c r="AL26" s="3">
        <v>142670</v>
      </c>
      <c r="AM26" s="3">
        <v>73118</v>
      </c>
      <c r="AN26" s="3">
        <v>69552</v>
      </c>
      <c r="AO26" s="6">
        <v>13.771647607216044</v>
      </c>
      <c r="AP26" s="6">
        <v>7.0579332007038822</v>
      </c>
      <c r="AQ26" s="6">
        <v>6.7137144065121639</v>
      </c>
      <c r="AR26" s="6">
        <v>105.12709914883828</v>
      </c>
      <c r="AS26" s="3">
        <v>128005</v>
      </c>
      <c r="AT26" s="3">
        <v>65421</v>
      </c>
      <c r="AU26" s="3">
        <v>62584</v>
      </c>
      <c r="AV26" s="8">
        <v>12.885233294142278</v>
      </c>
      <c r="AW26" s="6">
        <v>6.5854056274058204</v>
      </c>
      <c r="AX26" s="9">
        <v>6.2998276667364586</v>
      </c>
      <c r="AY26" s="6">
        <v>104.53310750351528</v>
      </c>
      <c r="AZ26" s="3">
        <v>116412</v>
      </c>
      <c r="BA26" s="3">
        <v>59450</v>
      </c>
      <c r="BB26" s="3">
        <v>56962</v>
      </c>
      <c r="BC26" s="8">
        <v>12.139780797347044</v>
      </c>
      <c r="BD26" s="6">
        <v>6.1996183245909506</v>
      </c>
      <c r="BE26" s="9">
        <v>5.9401624727560929</v>
      </c>
      <c r="BF26" s="6">
        <v>104.36782416347741</v>
      </c>
      <c r="BG26" s="56">
        <v>105360</v>
      </c>
      <c r="BH26" s="56">
        <v>53884</v>
      </c>
      <c r="BI26" s="57">
        <v>51476</v>
      </c>
      <c r="BJ26" s="8">
        <v>11.520243525876811</v>
      </c>
      <c r="BK26" s="6">
        <v>5.8917691927519567</v>
      </c>
      <c r="BL26" s="9">
        <v>5.6284743331248555</v>
      </c>
      <c r="BM26" s="6">
        <v>104.67790815137153</v>
      </c>
      <c r="BN26" s="58">
        <v>91004</v>
      </c>
      <c r="BO26" s="58">
        <v>46517</v>
      </c>
      <c r="BP26" s="59">
        <v>44487</v>
      </c>
      <c r="BQ26" s="23">
        <v>10.67488</v>
      </c>
      <c r="BR26" s="21">
        <f>BO26/SUM($BN$26:$BN$28)*100</f>
        <v>5.4565011859154069</v>
      </c>
      <c r="BS26" s="21">
        <f>BP26/SUM($BN$26:$BN$28)*100</f>
        <v>5.218379694688366</v>
      </c>
      <c r="BT26" s="21">
        <f>BO26/BP26*100</f>
        <v>104.56313080225684</v>
      </c>
    </row>
    <row r="27" spans="1:73" ht="11.25" customHeight="1" x14ac:dyDescent="0.2">
      <c r="A27" s="41" t="s">
        <v>9</v>
      </c>
      <c r="B27" s="55"/>
      <c r="C27" s="3">
        <v>714680</v>
      </c>
      <c r="D27" s="3">
        <v>344610</v>
      </c>
      <c r="E27" s="3">
        <v>370070</v>
      </c>
      <c r="F27" s="4">
        <v>65.747204262694439</v>
      </c>
      <c r="G27" s="4">
        <v>31.702501904302803</v>
      </c>
      <c r="H27" s="4">
        <v>34.044702358391625</v>
      </c>
      <c r="I27" s="4">
        <v>93.120220498824551</v>
      </c>
      <c r="J27" s="3">
        <v>718380</v>
      </c>
      <c r="K27" s="3">
        <v>347063</v>
      </c>
      <c r="L27" s="3">
        <v>371317</v>
      </c>
      <c r="M27" s="4">
        <v>66.075794283696013</v>
      </c>
      <c r="N27" s="4">
        <v>31.922469154879572</v>
      </c>
      <c r="O27" s="4">
        <v>34.153325128816434</v>
      </c>
      <c r="P27" s="4">
        <v>93.468114845266982</v>
      </c>
      <c r="Q27" s="3">
        <v>716161</v>
      </c>
      <c r="R27" s="3">
        <v>347069</v>
      </c>
      <c r="S27" s="3">
        <v>369092</v>
      </c>
      <c r="T27" s="4">
        <v>66.661485118562808</v>
      </c>
      <c r="U27" s="4">
        <v>32.305773392595349</v>
      </c>
      <c r="V27" s="4">
        <v>34.355711725967467</v>
      </c>
      <c r="W27" s="4">
        <v>94.0331949757784</v>
      </c>
      <c r="X27" s="3">
        <v>709092</v>
      </c>
      <c r="Y27" s="3">
        <v>344479</v>
      </c>
      <c r="Z27" s="3">
        <v>364613</v>
      </c>
      <c r="AA27" s="4">
        <v>65.630232267558895</v>
      </c>
      <c r="AB27" s="4">
        <v>31.883361794092195</v>
      </c>
      <c r="AC27" s="4">
        <v>33.746870473466707</v>
      </c>
      <c r="AD27" s="4">
        <v>94.47798076316532</v>
      </c>
      <c r="AE27" s="3">
        <v>683805</v>
      </c>
      <c r="AF27" s="3">
        <v>332385</v>
      </c>
      <c r="AG27" s="3">
        <v>351420</v>
      </c>
      <c r="AH27" s="4">
        <v>63.912265681663541</v>
      </c>
      <c r="AI27" s="4">
        <v>31.066573699519211</v>
      </c>
      <c r="AJ27" s="4">
        <v>32.845691982144324</v>
      </c>
      <c r="AK27" s="4">
        <v>94.583404473279828</v>
      </c>
      <c r="AL27" s="3">
        <v>642428</v>
      </c>
      <c r="AM27" s="3">
        <v>311230</v>
      </c>
      <c r="AN27" s="3">
        <v>331198</v>
      </c>
      <c r="AO27" s="6">
        <v>62.012280290240341</v>
      </c>
      <c r="AP27" s="6">
        <v>30.042404743771289</v>
      </c>
      <c r="AQ27" s="6">
        <v>31.969875546469055</v>
      </c>
      <c r="AR27" s="6">
        <v>93.970978085616466</v>
      </c>
      <c r="AS27" s="3">
        <v>594573</v>
      </c>
      <c r="AT27" s="3">
        <v>289111</v>
      </c>
      <c r="AU27" s="3">
        <v>305462</v>
      </c>
      <c r="AV27" s="8">
        <v>59.8</v>
      </c>
      <c r="AW27" s="6">
        <v>29.102477894635122</v>
      </c>
      <c r="AX27" s="9">
        <v>30.74840148818631</v>
      </c>
      <c r="AY27" s="6">
        <v>94.647124683266654</v>
      </c>
      <c r="AZ27" s="3">
        <v>546279</v>
      </c>
      <c r="BA27" s="3">
        <v>266634</v>
      </c>
      <c r="BB27" s="3">
        <v>279645</v>
      </c>
      <c r="BC27" s="8">
        <v>56.967557590230776</v>
      </c>
      <c r="BD27" s="6">
        <v>27.805366397964399</v>
      </c>
      <c r="BE27" s="9">
        <v>29.162191192266381</v>
      </c>
      <c r="BF27" s="6">
        <v>95.347315346242553</v>
      </c>
      <c r="BG27" s="56">
        <v>503704</v>
      </c>
      <c r="BH27" s="56">
        <v>247515</v>
      </c>
      <c r="BI27" s="57">
        <v>256189</v>
      </c>
      <c r="BJ27" s="8">
        <v>55.075861284721462</v>
      </c>
      <c r="BK27" s="6">
        <v>27.063715606562255</v>
      </c>
      <c r="BL27" s="9">
        <v>28.012145678159211</v>
      </c>
      <c r="BM27" s="6">
        <v>96.614218409065174</v>
      </c>
      <c r="BN27" s="58">
        <v>463869</v>
      </c>
      <c r="BO27" s="58">
        <v>228676</v>
      </c>
      <c r="BP27" s="59">
        <v>235193</v>
      </c>
      <c r="BQ27" s="23">
        <v>54.412399999999998</v>
      </c>
      <c r="BR27" s="21">
        <f t="shared" ref="BR27" si="7">BO27/SUM($BN$26:$BN$28)*100</f>
        <v>26.823975432430974</v>
      </c>
      <c r="BS27" s="21">
        <f t="shared" ref="BS27" si="8">BP27/SUM($BN$26:$BN$28)*100</f>
        <v>27.588427530128822</v>
      </c>
      <c r="BT27" s="21">
        <f>BO27/BP27*100</f>
        <v>97.229084198934487</v>
      </c>
    </row>
    <row r="28" spans="1:73" ht="11.25" customHeight="1" x14ac:dyDescent="0.2">
      <c r="A28" s="41" t="s">
        <v>10</v>
      </c>
      <c r="B28" s="55"/>
      <c r="C28" s="3">
        <v>127950</v>
      </c>
      <c r="D28" s="3">
        <v>52793</v>
      </c>
      <c r="E28" s="3">
        <v>75157</v>
      </c>
      <c r="F28" s="4">
        <v>11.770799218407893</v>
      </c>
      <c r="G28" s="4">
        <v>4.8567081136178807</v>
      </c>
      <c r="H28" s="4">
        <v>6.9140911047900113</v>
      </c>
      <c r="I28" s="4">
        <v>70.243623348457234</v>
      </c>
      <c r="J28" s="3">
        <v>143533</v>
      </c>
      <c r="K28" s="3">
        <v>57240</v>
      </c>
      <c r="L28" s="3">
        <v>86293</v>
      </c>
      <c r="M28" s="4">
        <v>13.20200587561143</v>
      </c>
      <c r="N28" s="4">
        <v>5.2648716066688372</v>
      </c>
      <c r="O28" s="4">
        <v>7.9371342689425912</v>
      </c>
      <c r="P28" s="4">
        <v>66.332147451125806</v>
      </c>
      <c r="Q28" s="3">
        <v>164552</v>
      </c>
      <c r="R28" s="3">
        <v>64324</v>
      </c>
      <c r="S28" s="3">
        <v>100228</v>
      </c>
      <c r="T28" s="4">
        <v>15.316780303911759</v>
      </c>
      <c r="U28" s="4">
        <v>5.9873874293160823</v>
      </c>
      <c r="V28" s="4">
        <v>9.3293928745956762</v>
      </c>
      <c r="W28" s="4">
        <v>64.177674901225203</v>
      </c>
      <c r="X28" s="3">
        <v>195575</v>
      </c>
      <c r="Y28" s="3">
        <v>78683</v>
      </c>
      <c r="Z28" s="3">
        <v>116892</v>
      </c>
      <c r="AA28" s="4">
        <v>18.101505412171949</v>
      </c>
      <c r="AB28" s="4">
        <v>7.2825297218250054</v>
      </c>
      <c r="AC28" s="4">
        <v>10.818975690346944</v>
      </c>
      <c r="AD28" s="4">
        <v>67.312562023064032</v>
      </c>
      <c r="AE28" s="3">
        <v>226323</v>
      </c>
      <c r="AF28" s="3">
        <v>92493</v>
      </c>
      <c r="AG28" s="3">
        <v>133830</v>
      </c>
      <c r="AH28" s="4">
        <v>21.153421963675516</v>
      </c>
      <c r="AI28" s="4">
        <v>8.644916591271059</v>
      </c>
      <c r="AJ28" s="4">
        <v>12.508505372404461</v>
      </c>
      <c r="AK28" s="4">
        <v>69.112306657700074</v>
      </c>
      <c r="AL28" s="3">
        <v>249473</v>
      </c>
      <c r="AM28" s="3">
        <v>102854</v>
      </c>
      <c r="AN28" s="3">
        <v>146619</v>
      </c>
      <c r="AO28" s="6">
        <v>24.081125979638387</v>
      </c>
      <c r="AP28" s="6">
        <v>9.9282893600098063</v>
      </c>
      <c r="AQ28" s="6">
        <v>14.15283661962858</v>
      </c>
      <c r="AR28" s="6">
        <v>70.150526193740234</v>
      </c>
      <c r="AS28" s="3">
        <v>270846</v>
      </c>
      <c r="AT28" s="3">
        <v>111904</v>
      </c>
      <c r="AU28" s="3">
        <v>158942</v>
      </c>
      <c r="AV28" s="8">
        <v>27.263887323036286</v>
      </c>
      <c r="AW28" s="6">
        <v>11.264475188841825</v>
      </c>
      <c r="AX28" s="9">
        <v>15.999412134194463</v>
      </c>
      <c r="AY28" s="6">
        <v>70.405556743969498</v>
      </c>
      <c r="AZ28" s="3">
        <v>296239</v>
      </c>
      <c r="BA28" s="3">
        <v>124463</v>
      </c>
      <c r="BB28" s="3">
        <v>171776</v>
      </c>
      <c r="BC28" s="8">
        <v>30.892661612422177</v>
      </c>
      <c r="BD28" s="6">
        <v>12.97936241435767</v>
      </c>
      <c r="BE28" s="9">
        <v>17.913299198064511</v>
      </c>
      <c r="BF28" s="6">
        <v>72.456571348733235</v>
      </c>
      <c r="BG28" s="56">
        <v>305500</v>
      </c>
      <c r="BH28" s="56">
        <v>128954</v>
      </c>
      <c r="BI28" s="57">
        <v>176546</v>
      </c>
      <c r="BJ28" s="8">
        <v>33.40389518940173</v>
      </c>
      <c r="BK28" s="6">
        <v>14.100052046658298</v>
      </c>
      <c r="BL28" s="9">
        <v>19.303843142743425</v>
      </c>
      <c r="BM28" s="6">
        <v>73.04271974442922</v>
      </c>
      <c r="BN28" s="58">
        <v>297633</v>
      </c>
      <c r="BO28" s="58">
        <v>125556</v>
      </c>
      <c r="BP28" s="59">
        <v>172077</v>
      </c>
      <c r="BQ28" s="23">
        <v>34.91272</v>
      </c>
      <c r="BR28" s="21">
        <f>BO28/SUM($BN$26:$BN$28)*100</f>
        <v>14.727872883006102</v>
      </c>
      <c r="BS28" s="21">
        <f>BP28/SUM($BN$26:$BN$28)*100</f>
        <v>20.184843273830332</v>
      </c>
      <c r="BT28" s="21">
        <f>BO28/BP28*100</f>
        <v>72.965009850241458</v>
      </c>
    </row>
    <row r="29" spans="1:73" ht="6.75" customHeight="1" x14ac:dyDescent="0.2">
      <c r="A29" s="60"/>
      <c r="B29" s="61"/>
      <c r="C29" s="62"/>
      <c r="D29" s="62"/>
      <c r="E29" s="62"/>
      <c r="F29" s="63"/>
      <c r="G29" s="63"/>
      <c r="H29" s="63"/>
      <c r="I29" s="63"/>
      <c r="J29" s="62"/>
      <c r="K29" s="62"/>
      <c r="L29" s="62"/>
      <c r="M29" s="63"/>
      <c r="N29" s="63"/>
      <c r="O29" s="63"/>
      <c r="P29" s="63"/>
      <c r="Q29" s="62"/>
      <c r="R29" s="62"/>
      <c r="S29" s="62"/>
      <c r="T29" s="63"/>
      <c r="U29" s="63"/>
      <c r="V29" s="63"/>
      <c r="W29" s="63"/>
      <c r="X29" s="64"/>
      <c r="Y29" s="64"/>
      <c r="Z29" s="64"/>
      <c r="AA29" s="63"/>
      <c r="AB29" s="63"/>
      <c r="AC29" s="63"/>
      <c r="AD29" s="63"/>
      <c r="AE29" s="64"/>
      <c r="AF29" s="64"/>
      <c r="AG29" s="64"/>
      <c r="AH29" s="65"/>
      <c r="AI29" s="65"/>
      <c r="AJ29" s="65"/>
      <c r="AK29" s="63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7"/>
      <c r="AW29" s="66"/>
      <c r="AX29" s="68"/>
      <c r="AY29" s="10"/>
      <c r="AZ29" s="66"/>
      <c r="BA29" s="66"/>
      <c r="BB29" s="66"/>
      <c r="BC29" s="67"/>
      <c r="BD29" s="66"/>
      <c r="BE29" s="68"/>
      <c r="BF29" s="10"/>
      <c r="BG29" s="66"/>
      <c r="BH29" s="66"/>
      <c r="BI29" s="66"/>
      <c r="BJ29" s="67"/>
      <c r="BK29" s="66"/>
      <c r="BL29" s="68"/>
      <c r="BM29" s="10"/>
      <c r="BN29" s="69"/>
      <c r="BO29" s="69"/>
      <c r="BP29" s="69"/>
      <c r="BQ29" s="70"/>
      <c r="BR29" s="69"/>
      <c r="BS29" s="71"/>
      <c r="BT29" s="20"/>
    </row>
    <row r="30" spans="1:73" x14ac:dyDescent="0.2">
      <c r="A30" s="55" t="s">
        <v>11</v>
      </c>
    </row>
    <row r="31" spans="1:73" x14ac:dyDescent="0.2">
      <c r="C31" s="72"/>
      <c r="D31" s="72"/>
      <c r="E31" s="72"/>
      <c r="J31" s="72"/>
      <c r="K31" s="72"/>
      <c r="L31" s="72"/>
    </row>
    <row r="32" spans="1:73" x14ac:dyDescent="0.2">
      <c r="BJ32" s="73"/>
      <c r="BQ32" s="73"/>
    </row>
  </sheetData>
  <phoneticPr fontId="1"/>
  <pageMargins left="0.39370078740157483" right="0.39370078740157483" top="0.98425196850393704" bottom="0.78740157480314965" header="0.51181102362204722" footer="0.51181102362204722"/>
  <pageSetup paperSize="9" scale="83" orientation="landscape" verticalDpi="400" r:id="rId1"/>
  <headerFooter alignWithMargins="0"/>
  <colBreaks count="4" manualBreakCount="4">
    <brk id="16" max="29" man="1"/>
    <brk id="30" max="29" man="1"/>
    <brk id="44" max="29" man="1"/>
    <brk id="5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</vt:lpstr>
      <vt:lpstr>第3表!Print_Area</vt:lpstr>
      <vt:lpstr>第3表!Print_Titles</vt:lpstr>
    </vt:vector>
  </TitlesOfParts>
  <Company>総務省統計局・統計センター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126403</dc:creator>
  <cp:lastModifiedBy>大城 友希</cp:lastModifiedBy>
  <cp:lastPrinted>2026-10-19T04:21:53Z</cp:lastPrinted>
  <dcterms:created xsi:type="dcterms:W3CDTF">1999-03-02T06:55:25Z</dcterms:created>
  <dcterms:modified xsi:type="dcterms:W3CDTF">2026-10-19T04:22:07Z</dcterms:modified>
</cp:coreProperties>
</file>