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表５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G37" i="2"/>
  <c r="F37" i="2"/>
  <c r="E37" i="2"/>
  <c r="D37" i="2"/>
  <c r="C37" i="2"/>
  <c r="H33" i="2"/>
  <c r="G33" i="2"/>
  <c r="F33" i="2"/>
  <c r="E33" i="2"/>
  <c r="D33" i="2"/>
  <c r="C33" i="2"/>
  <c r="H26" i="2"/>
  <c r="G26" i="2"/>
  <c r="F26" i="2"/>
  <c r="E26" i="2"/>
  <c r="D26" i="2"/>
  <c r="C26" i="2"/>
  <c r="H22" i="2"/>
  <c r="G22" i="2"/>
  <c r="F22" i="2"/>
  <c r="E22" i="2"/>
  <c r="D22" i="2"/>
  <c r="C22" i="2"/>
  <c r="H18" i="2"/>
  <c r="G18" i="2"/>
  <c r="F18" i="2"/>
  <c r="E18" i="2"/>
  <c r="D18" i="2"/>
  <c r="C18" i="2"/>
  <c r="H16" i="2"/>
  <c r="G16" i="2"/>
  <c r="G6" i="2" s="1"/>
  <c r="G4" i="2" s="1"/>
  <c r="F16" i="2"/>
  <c r="F6" i="2" s="1"/>
  <c r="F4" i="2" s="1"/>
  <c r="E16" i="2"/>
  <c r="E6" i="2" s="1"/>
  <c r="E4" i="2" s="1"/>
  <c r="D16" i="2"/>
  <c r="D6" i="2" s="1"/>
  <c r="D4" i="2" s="1"/>
  <c r="C16" i="2"/>
  <c r="C6" i="2" s="1"/>
  <c r="C4" i="2" s="1"/>
  <c r="H6" i="2"/>
  <c r="H4" i="2" s="1"/>
  <c r="H5" i="2"/>
  <c r="G5" i="2"/>
  <c r="F5" i="2"/>
  <c r="E5" i="2"/>
  <c r="D5" i="2"/>
  <c r="C5" i="2"/>
</calcChain>
</file>

<file path=xl/sharedStrings.xml><?xml version="1.0" encoding="utf-8"?>
<sst xmlns="http://schemas.openxmlformats.org/spreadsheetml/2006/main" count="48" uniqueCount="48">
  <si>
    <t>表－５　市町村別国勢調査人口の推移</t>
    <rPh sb="0" eb="1">
      <t>ヒョウ</t>
    </rPh>
    <rPh sb="4" eb="7">
      <t>シチョウソン</t>
    </rPh>
    <rPh sb="7" eb="8">
      <t>ベツ</t>
    </rPh>
    <rPh sb="8" eb="10">
      <t>コクセイ</t>
    </rPh>
    <rPh sb="10" eb="12">
      <t>チョウサ</t>
    </rPh>
    <rPh sb="12" eb="14">
      <t>ジンコウ</t>
    </rPh>
    <rPh sb="15" eb="17">
      <t>スイイ</t>
    </rPh>
    <phoneticPr fontId="3"/>
  </si>
  <si>
    <t>単位：人</t>
    <phoneticPr fontId="3"/>
  </si>
  <si>
    <t>平成 2年</t>
  </si>
  <si>
    <t>平成 7年</t>
  </si>
  <si>
    <t>平成12年</t>
  </si>
  <si>
    <t>平成17年</t>
  </si>
  <si>
    <t>平成22年</t>
  </si>
  <si>
    <t>平成27年</t>
    <phoneticPr fontId="3"/>
  </si>
  <si>
    <t>令和2年</t>
    <rPh sb="0" eb="2">
      <t>レイワ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</si>
  <si>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</si>
  <si>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</si>
  <si>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郡計</t>
    <rPh sb="0" eb="1">
      <t>グン</t>
    </rPh>
    <rPh sb="1" eb="2">
      <t>ケイ</t>
    </rPh>
    <phoneticPr fontId="3"/>
  </si>
  <si>
    <t>和歌山市</t>
  </si>
  <si>
    <t>海南市</t>
  </si>
  <si>
    <t>橋本市</t>
    <rPh sb="0" eb="3">
      <t>ハシモトシ</t>
    </rPh>
    <phoneticPr fontId="3"/>
  </si>
  <si>
    <t>有田市</t>
  </si>
  <si>
    <t>御坊市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</si>
  <si>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</si>
  <si>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</si>
  <si>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3"/>
  </si>
  <si>
    <t>岩出市</t>
    <rPh sb="0" eb="2">
      <t>イワデ</t>
    </rPh>
    <rPh sb="2" eb="3">
      <t>シ</t>
    </rPh>
    <phoneticPr fontId="3"/>
  </si>
  <si>
    <t>海草郡計</t>
    <rPh sb="0" eb="2">
      <t>カイソウ</t>
    </rPh>
    <rPh sb="2" eb="4">
      <t>グンケイ</t>
    </rPh>
    <phoneticPr fontId="3"/>
  </si>
  <si>
    <t>紀美野町</t>
    <rPh sb="0" eb="2">
      <t>キミ</t>
    </rPh>
    <rPh sb="2" eb="3">
      <t>ノ</t>
    </rPh>
    <rPh sb="3" eb="4">
      <t>チョウ</t>
    </rPh>
    <phoneticPr fontId="3"/>
  </si>
  <si>
    <t>伊都郡計</t>
    <rPh sb="0" eb="2">
      <t>イト</t>
    </rPh>
    <rPh sb="2" eb="4">
      <t>グンケイ</t>
    </rPh>
    <phoneticPr fontId="3"/>
  </si>
  <si>
    <t>かつらぎ町</t>
  </si>
  <si>
    <t>九度山町</t>
  </si>
  <si>
    <t>高野町</t>
  </si>
  <si>
    <t>有田郡計</t>
    <rPh sb="0" eb="2">
      <t>アリダ</t>
    </rPh>
    <rPh sb="2" eb="4">
      <t>グンケイ</t>
    </rPh>
    <phoneticPr fontId="3"/>
  </si>
  <si>
    <t>湯浅町</t>
  </si>
  <si>
    <t>広川町</t>
  </si>
  <si>
    <t>有田川町</t>
    <rPh sb="0" eb="2">
      <t>アリダ</t>
    </rPh>
    <rPh sb="2" eb="3">
      <t>ガワ</t>
    </rPh>
    <rPh sb="3" eb="4">
      <t>チョウ</t>
    </rPh>
    <phoneticPr fontId="3"/>
  </si>
  <si>
    <t>日高郡計</t>
    <rPh sb="0" eb="2">
      <t>ヒダカ</t>
    </rPh>
    <rPh sb="2" eb="4">
      <t>グンケイ</t>
    </rPh>
    <phoneticPr fontId="3"/>
  </si>
  <si>
    <t>美浜町</t>
  </si>
  <si>
    <t>日高町</t>
  </si>
  <si>
    <t>由良町</t>
  </si>
  <si>
    <t>印南町</t>
    <rPh sb="0" eb="3">
      <t>イナミチョウ</t>
    </rPh>
    <phoneticPr fontId="3"/>
  </si>
  <si>
    <t>みなべ町</t>
    <rPh sb="3" eb="4">
      <t>チョウ</t>
    </rPh>
    <phoneticPr fontId="3"/>
  </si>
  <si>
    <t>日高川町</t>
    <rPh sb="0" eb="2">
      <t>ヒダカ</t>
    </rPh>
    <rPh sb="2" eb="3">
      <t>カワ</t>
    </rPh>
    <rPh sb="3" eb="4">
      <t>チョウ</t>
    </rPh>
    <phoneticPr fontId="3"/>
  </si>
  <si>
    <t>西牟婁郡計</t>
    <rPh sb="0" eb="3">
      <t>ニシムロ</t>
    </rPh>
    <rPh sb="3" eb="5">
      <t>グンケイ</t>
    </rPh>
    <phoneticPr fontId="3"/>
  </si>
  <si>
    <t>白浜町</t>
    <rPh sb="0" eb="3">
      <t>シラハマチョウ</t>
    </rPh>
    <phoneticPr fontId="3"/>
  </si>
  <si>
    <t>上富田町</t>
    <rPh sb="0" eb="4">
      <t>カミトンダチョウ</t>
    </rPh>
    <phoneticPr fontId="3"/>
  </si>
  <si>
    <t>すさみ町</t>
    <phoneticPr fontId="3"/>
  </si>
  <si>
    <t>東牟婁郡計</t>
    <rPh sb="0" eb="3">
      <t>ヒガシムロ</t>
    </rPh>
    <rPh sb="3" eb="5">
      <t>グンケイ</t>
    </rPh>
    <phoneticPr fontId="3"/>
  </si>
  <si>
    <t>那智勝浦町</t>
  </si>
  <si>
    <t>太地町</t>
  </si>
  <si>
    <t>古座川町</t>
    <rPh sb="2" eb="3">
      <t>カワ</t>
    </rPh>
    <phoneticPr fontId="3"/>
  </si>
  <si>
    <t>北山村</t>
    <rPh sb="0" eb="3">
      <t>キタヤマムラ</t>
    </rPh>
    <phoneticPr fontId="3"/>
  </si>
  <si>
    <t>串本町</t>
    <rPh sb="0" eb="3">
      <t>クシモトチョウ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</si>
</sst>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44">
    <xf numFmtId="0" fontId="0" fillId="0" borderId="0" xfId="0"/>
    <xf numFmtId="176" fontId="1" fillId="0" borderId="0" xfId="1" applyNumberFormat="1">
      <alignment vertical="center"/>
    </xf>
    <xf numFmtId="176" fontId="1" fillId="0" borderId="0" xfId="1" applyNumberFormat="1" applyAlignment="1">
      <alignment horizontal="distributed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1" fillId="0" borderId="0" xfId="1" applyNumberFormat="1" applyAlignment="1">
      <alignment horizontal="center" vertical="center"/>
    </xf>
    <xf numFmtId="176" fontId="5" fillId="2" borderId="2" xfId="1" applyNumberFormat="1" applyFont="1" applyFill="1" applyBorder="1" applyAlignment="1">
      <alignment vertical="center"/>
    </xf>
    <xf numFmtId="176" fontId="5" fillId="2" borderId="5" xfId="1" applyNumberFormat="1" applyFont="1" applyFill="1" applyBorder="1" applyAlignment="1">
      <alignment vertical="center"/>
    </xf>
    <xf numFmtId="176" fontId="5" fillId="2" borderId="8" xfId="1" applyNumberFormat="1" applyFont="1" applyFill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38" fontId="5" fillId="0" borderId="11" xfId="2" applyNumberFormat="1" applyFont="1" applyFill="1" applyBorder="1" applyAlignment="1">
      <alignment vertical="center"/>
    </xf>
    <xf numFmtId="176" fontId="5" fillId="0" borderId="5" xfId="1" applyNumberFormat="1" applyFont="1" applyBorder="1" applyAlignment="1">
      <alignment vertical="center"/>
    </xf>
    <xf numFmtId="38" fontId="5" fillId="0" borderId="13" xfId="2" applyNumberFormat="1" applyFont="1" applyFill="1" applyBorder="1" applyAlignment="1">
      <alignment vertical="center"/>
    </xf>
    <xf numFmtId="38" fontId="5" fillId="0" borderId="14" xfId="2" applyNumberFormat="1" applyFont="1" applyFill="1" applyBorder="1" applyAlignment="1">
      <alignment vertical="center"/>
    </xf>
    <xf numFmtId="176" fontId="5" fillId="2" borderId="16" xfId="1" applyNumberFormat="1" applyFont="1" applyFill="1" applyBorder="1" applyAlignment="1">
      <alignment vertical="center"/>
    </xf>
    <xf numFmtId="38" fontId="5" fillId="2" borderId="17" xfId="2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38" fontId="5" fillId="0" borderId="19" xfId="2" applyNumberFormat="1" applyFont="1" applyFill="1" applyBorder="1" applyAlignment="1">
      <alignment vertical="center"/>
    </xf>
    <xf numFmtId="176" fontId="1" fillId="0" borderId="0" xfId="1" applyNumberFormat="1" applyFill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38" fontId="5" fillId="0" borderId="23" xfId="2" applyNumberFormat="1" applyFont="1" applyFill="1" applyBorder="1" applyAlignment="1">
      <alignment vertical="center"/>
    </xf>
    <xf numFmtId="176" fontId="1" fillId="0" borderId="0" xfId="1" applyNumberFormat="1" applyAlignment="1">
      <alignment vertical="center"/>
    </xf>
    <xf numFmtId="176" fontId="6" fillId="2" borderId="3" xfId="1" applyNumberFormat="1" applyFont="1" applyFill="1" applyBorder="1" applyAlignment="1">
      <alignment vertical="center"/>
    </xf>
    <xf numFmtId="176" fontId="6" fillId="2" borderId="6" xfId="1" applyNumberFormat="1" applyFont="1" applyFill="1" applyBorder="1" applyAlignment="1">
      <alignment vertical="center"/>
    </xf>
    <xf numFmtId="176" fontId="6" fillId="2" borderId="9" xfId="1" applyNumberFormat="1" applyFont="1" applyFill="1" applyBorder="1" applyAlignment="1">
      <alignment vertical="center"/>
    </xf>
    <xf numFmtId="38" fontId="6" fillId="0" borderId="12" xfId="2" applyNumberFormat="1" applyFont="1" applyFill="1" applyBorder="1" applyAlignment="1">
      <alignment vertical="center"/>
    </xf>
    <xf numFmtId="38" fontId="6" fillId="0" borderId="6" xfId="2" applyNumberFormat="1" applyFont="1" applyFill="1" applyBorder="1" applyAlignment="1">
      <alignment vertical="center"/>
    </xf>
    <xf numFmtId="38" fontId="6" fillId="2" borderId="18" xfId="2" applyNumberFormat="1" applyFont="1" applyFill="1" applyBorder="1" applyAlignment="1">
      <alignment vertical="center"/>
    </xf>
    <xf numFmtId="38" fontId="6" fillId="0" borderId="24" xfId="2" applyNumberFormat="1" applyFont="1" applyFill="1" applyBorder="1" applyAlignment="1">
      <alignment vertical="center"/>
    </xf>
    <xf numFmtId="176" fontId="7" fillId="0" borderId="0" xfId="1" applyNumberFormat="1" applyFont="1" applyAlignment="1">
      <alignment horizontal="right" vertical="center"/>
    </xf>
    <xf numFmtId="176" fontId="4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8" fillId="0" borderId="0" xfId="1" applyNumberFormat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6" fontId="7" fillId="0" borderId="1" xfId="1" applyNumberFormat="1" applyFont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distributed" vertical="center"/>
    </xf>
    <xf numFmtId="176" fontId="7" fillId="2" borderId="4" xfId="1" applyNumberFormat="1" applyFont="1" applyFill="1" applyBorder="1" applyAlignment="1">
      <alignment horizontal="distributed" vertical="center"/>
    </xf>
    <xf numFmtId="176" fontId="7" fillId="2" borderId="7" xfId="1" applyNumberFormat="1" applyFont="1" applyFill="1" applyBorder="1" applyAlignment="1">
      <alignment horizontal="distributed" vertical="center"/>
    </xf>
    <xf numFmtId="176" fontId="7" fillId="0" borderId="4" xfId="1" applyNumberFormat="1" applyFont="1" applyBorder="1" applyAlignment="1">
      <alignment horizontal="distributed" vertical="center"/>
    </xf>
    <xf numFmtId="176" fontId="7" fillId="2" borderId="15" xfId="1" applyNumberFormat="1" applyFont="1" applyFill="1" applyBorder="1" applyAlignment="1">
      <alignment horizontal="distributed" vertical="center"/>
    </xf>
    <xf numFmtId="176" fontId="7" fillId="0" borderId="4" xfId="1" applyNumberFormat="1" applyFont="1" applyFill="1" applyBorder="1" applyAlignment="1">
      <alignment horizontal="distributed" vertical="center"/>
    </xf>
    <xf numFmtId="176" fontId="7" fillId="0" borderId="20" xfId="1" applyNumberFormat="1" applyFont="1" applyFill="1" applyBorder="1" applyAlignment="1">
      <alignment horizontal="distributed" vertical="center"/>
    </xf>
    <xf numFmtId="176" fontId="7" fillId="0" borderId="21" xfId="1" applyNumberFormat="1" applyFont="1" applyBorder="1" applyAlignment="1">
      <alignment horizontal="distributed" vertical="center"/>
    </xf>
  </cellXfs>
  <cellStyles count="3">
    <cellStyle name="標準" xfId="0" builtinId="0"/>
    <cellStyle name="標準 2" xfId="1"/>
    <cellStyle name="標準_h07_000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showGridLines="0" tabSelected="1" workbookViewId="0">
      <selection activeCell="L11" sqref="L11"/>
    </sheetView>
  </sheetViews>
  <sheetFormatPr defaultRowHeight="18.75" x14ac:dyDescent="0.4"/>
  <cols>
    <col min="1" max="1" width="1.625" style="1" customWidth="1"/>
    <col min="2" max="2" width="11.125" style="2" customWidth="1"/>
    <col min="3" max="5" width="10.875" style="1" customWidth="1"/>
    <col min="6" max="7" width="11" style="1" customWidth="1"/>
    <col min="8" max="9" width="11" style="22" customWidth="1"/>
    <col min="10" max="10" width="1.625" style="1" customWidth="1"/>
    <col min="11" max="249" width="9" style="1"/>
    <col min="250" max="250" width="3.5" style="1" customWidth="1"/>
    <col min="251" max="251" width="11.125" style="1" customWidth="1"/>
    <col min="252" max="253" width="10.875" style="1" customWidth="1"/>
    <col min="254" max="257" width="11" style="1" customWidth="1"/>
    <col min="258" max="258" width="4.125" style="1" customWidth="1"/>
    <col min="259" max="259" width="9" style="1"/>
    <col min="260" max="260" width="10.875" style="1" customWidth="1"/>
    <col min="261" max="263" width="9" style="1"/>
    <col min="264" max="264" width="10.25" style="1" customWidth="1"/>
    <col min="265" max="265" width="12.5" style="1" customWidth="1"/>
    <col min="266" max="266" width="11.25" style="1" customWidth="1"/>
    <col min="267" max="505" width="9" style="1"/>
    <col min="506" max="506" width="3.5" style="1" customWidth="1"/>
    <col min="507" max="507" width="11.125" style="1" customWidth="1"/>
    <col min="508" max="509" width="10.875" style="1" customWidth="1"/>
    <col min="510" max="513" width="11" style="1" customWidth="1"/>
    <col min="514" max="514" width="4.125" style="1" customWidth="1"/>
    <col min="515" max="515" width="9" style="1"/>
    <col min="516" max="516" width="10.875" style="1" customWidth="1"/>
    <col min="517" max="519" width="9" style="1"/>
    <col min="520" max="520" width="10.25" style="1" customWidth="1"/>
    <col min="521" max="521" width="12.5" style="1" customWidth="1"/>
    <col min="522" max="522" width="11.25" style="1" customWidth="1"/>
    <col min="523" max="761" width="9" style="1"/>
    <col min="762" max="762" width="3.5" style="1" customWidth="1"/>
    <col min="763" max="763" width="11.125" style="1" customWidth="1"/>
    <col min="764" max="765" width="10.875" style="1" customWidth="1"/>
    <col min="766" max="769" width="11" style="1" customWidth="1"/>
    <col min="770" max="770" width="4.125" style="1" customWidth="1"/>
    <col min="771" max="771" width="9" style="1"/>
    <col min="772" max="772" width="10.875" style="1" customWidth="1"/>
    <col min="773" max="775" width="9" style="1"/>
    <col min="776" max="776" width="10.25" style="1" customWidth="1"/>
    <col min="777" max="777" width="12.5" style="1" customWidth="1"/>
    <col min="778" max="778" width="11.25" style="1" customWidth="1"/>
    <col min="779" max="1017" width="9" style="1"/>
    <col min="1018" max="1018" width="3.5" style="1" customWidth="1"/>
    <col min="1019" max="1019" width="11.125" style="1" customWidth="1"/>
    <col min="1020" max="1021" width="10.875" style="1" customWidth="1"/>
    <col min="1022" max="1025" width="11" style="1" customWidth="1"/>
    <col min="1026" max="1026" width="4.125" style="1" customWidth="1"/>
    <col min="1027" max="1027" width="9" style="1"/>
    <col min="1028" max="1028" width="10.875" style="1" customWidth="1"/>
    <col min="1029" max="1031" width="9" style="1"/>
    <col min="1032" max="1032" width="10.25" style="1" customWidth="1"/>
    <col min="1033" max="1033" width="12.5" style="1" customWidth="1"/>
    <col min="1034" max="1034" width="11.25" style="1" customWidth="1"/>
    <col min="1035" max="1273" width="9" style="1"/>
    <col min="1274" max="1274" width="3.5" style="1" customWidth="1"/>
    <col min="1275" max="1275" width="11.125" style="1" customWidth="1"/>
    <col min="1276" max="1277" width="10.875" style="1" customWidth="1"/>
    <col min="1278" max="1281" width="11" style="1" customWidth="1"/>
    <col min="1282" max="1282" width="4.125" style="1" customWidth="1"/>
    <col min="1283" max="1283" width="9" style="1"/>
    <col min="1284" max="1284" width="10.875" style="1" customWidth="1"/>
    <col min="1285" max="1287" width="9" style="1"/>
    <col min="1288" max="1288" width="10.25" style="1" customWidth="1"/>
    <col min="1289" max="1289" width="12.5" style="1" customWidth="1"/>
    <col min="1290" max="1290" width="11.25" style="1" customWidth="1"/>
    <col min="1291" max="1529" width="9" style="1"/>
    <col min="1530" max="1530" width="3.5" style="1" customWidth="1"/>
    <col min="1531" max="1531" width="11.125" style="1" customWidth="1"/>
    <col min="1532" max="1533" width="10.875" style="1" customWidth="1"/>
    <col min="1534" max="1537" width="11" style="1" customWidth="1"/>
    <col min="1538" max="1538" width="4.125" style="1" customWidth="1"/>
    <col min="1539" max="1539" width="9" style="1"/>
    <col min="1540" max="1540" width="10.875" style="1" customWidth="1"/>
    <col min="1541" max="1543" width="9" style="1"/>
    <col min="1544" max="1544" width="10.25" style="1" customWidth="1"/>
    <col min="1545" max="1545" width="12.5" style="1" customWidth="1"/>
    <col min="1546" max="1546" width="11.25" style="1" customWidth="1"/>
    <col min="1547" max="1785" width="9" style="1"/>
    <col min="1786" max="1786" width="3.5" style="1" customWidth="1"/>
    <col min="1787" max="1787" width="11.125" style="1" customWidth="1"/>
    <col min="1788" max="1789" width="10.875" style="1" customWidth="1"/>
    <col min="1790" max="1793" width="11" style="1" customWidth="1"/>
    <col min="1794" max="1794" width="4.125" style="1" customWidth="1"/>
    <col min="1795" max="1795" width="9" style="1"/>
    <col min="1796" max="1796" width="10.875" style="1" customWidth="1"/>
    <col min="1797" max="1799" width="9" style="1"/>
    <col min="1800" max="1800" width="10.25" style="1" customWidth="1"/>
    <col min="1801" max="1801" width="12.5" style="1" customWidth="1"/>
    <col min="1802" max="1802" width="11.25" style="1" customWidth="1"/>
    <col min="1803" max="2041" width="9" style="1"/>
    <col min="2042" max="2042" width="3.5" style="1" customWidth="1"/>
    <col min="2043" max="2043" width="11.125" style="1" customWidth="1"/>
    <col min="2044" max="2045" width="10.875" style="1" customWidth="1"/>
    <col min="2046" max="2049" width="11" style="1" customWidth="1"/>
    <col min="2050" max="2050" width="4.125" style="1" customWidth="1"/>
    <col min="2051" max="2051" width="9" style="1"/>
    <col min="2052" max="2052" width="10.875" style="1" customWidth="1"/>
    <col min="2053" max="2055" width="9" style="1"/>
    <col min="2056" max="2056" width="10.25" style="1" customWidth="1"/>
    <col min="2057" max="2057" width="12.5" style="1" customWidth="1"/>
    <col min="2058" max="2058" width="11.25" style="1" customWidth="1"/>
    <col min="2059" max="2297" width="9" style="1"/>
    <col min="2298" max="2298" width="3.5" style="1" customWidth="1"/>
    <col min="2299" max="2299" width="11.125" style="1" customWidth="1"/>
    <col min="2300" max="2301" width="10.875" style="1" customWidth="1"/>
    <col min="2302" max="2305" width="11" style="1" customWidth="1"/>
    <col min="2306" max="2306" width="4.125" style="1" customWidth="1"/>
    <col min="2307" max="2307" width="9" style="1"/>
    <col min="2308" max="2308" width="10.875" style="1" customWidth="1"/>
    <col min="2309" max="2311" width="9" style="1"/>
    <col min="2312" max="2312" width="10.25" style="1" customWidth="1"/>
    <col min="2313" max="2313" width="12.5" style="1" customWidth="1"/>
    <col min="2314" max="2314" width="11.25" style="1" customWidth="1"/>
    <col min="2315" max="2553" width="9" style="1"/>
    <col min="2554" max="2554" width="3.5" style="1" customWidth="1"/>
    <col min="2555" max="2555" width="11.125" style="1" customWidth="1"/>
    <col min="2556" max="2557" width="10.875" style="1" customWidth="1"/>
    <col min="2558" max="2561" width="11" style="1" customWidth="1"/>
    <col min="2562" max="2562" width="4.125" style="1" customWidth="1"/>
    <col min="2563" max="2563" width="9" style="1"/>
    <col min="2564" max="2564" width="10.875" style="1" customWidth="1"/>
    <col min="2565" max="2567" width="9" style="1"/>
    <col min="2568" max="2568" width="10.25" style="1" customWidth="1"/>
    <col min="2569" max="2569" width="12.5" style="1" customWidth="1"/>
    <col min="2570" max="2570" width="11.25" style="1" customWidth="1"/>
    <col min="2571" max="2809" width="9" style="1"/>
    <col min="2810" max="2810" width="3.5" style="1" customWidth="1"/>
    <col min="2811" max="2811" width="11.125" style="1" customWidth="1"/>
    <col min="2812" max="2813" width="10.875" style="1" customWidth="1"/>
    <col min="2814" max="2817" width="11" style="1" customWidth="1"/>
    <col min="2818" max="2818" width="4.125" style="1" customWidth="1"/>
    <col min="2819" max="2819" width="9" style="1"/>
    <col min="2820" max="2820" width="10.875" style="1" customWidth="1"/>
    <col min="2821" max="2823" width="9" style="1"/>
    <col min="2824" max="2824" width="10.25" style="1" customWidth="1"/>
    <col min="2825" max="2825" width="12.5" style="1" customWidth="1"/>
    <col min="2826" max="2826" width="11.25" style="1" customWidth="1"/>
    <col min="2827" max="3065" width="9" style="1"/>
    <col min="3066" max="3066" width="3.5" style="1" customWidth="1"/>
    <col min="3067" max="3067" width="11.125" style="1" customWidth="1"/>
    <col min="3068" max="3069" width="10.875" style="1" customWidth="1"/>
    <col min="3070" max="3073" width="11" style="1" customWidth="1"/>
    <col min="3074" max="3074" width="4.125" style="1" customWidth="1"/>
    <col min="3075" max="3075" width="9" style="1"/>
    <col min="3076" max="3076" width="10.875" style="1" customWidth="1"/>
    <col min="3077" max="3079" width="9" style="1"/>
    <col min="3080" max="3080" width="10.25" style="1" customWidth="1"/>
    <col min="3081" max="3081" width="12.5" style="1" customWidth="1"/>
    <col min="3082" max="3082" width="11.25" style="1" customWidth="1"/>
    <col min="3083" max="3321" width="9" style="1"/>
    <col min="3322" max="3322" width="3.5" style="1" customWidth="1"/>
    <col min="3323" max="3323" width="11.125" style="1" customWidth="1"/>
    <col min="3324" max="3325" width="10.875" style="1" customWidth="1"/>
    <col min="3326" max="3329" width="11" style="1" customWidth="1"/>
    <col min="3330" max="3330" width="4.125" style="1" customWidth="1"/>
    <col min="3331" max="3331" width="9" style="1"/>
    <col min="3332" max="3332" width="10.875" style="1" customWidth="1"/>
    <col min="3333" max="3335" width="9" style="1"/>
    <col min="3336" max="3336" width="10.25" style="1" customWidth="1"/>
    <col min="3337" max="3337" width="12.5" style="1" customWidth="1"/>
    <col min="3338" max="3338" width="11.25" style="1" customWidth="1"/>
    <col min="3339" max="3577" width="9" style="1"/>
    <col min="3578" max="3578" width="3.5" style="1" customWidth="1"/>
    <col min="3579" max="3579" width="11.125" style="1" customWidth="1"/>
    <col min="3580" max="3581" width="10.875" style="1" customWidth="1"/>
    <col min="3582" max="3585" width="11" style="1" customWidth="1"/>
    <col min="3586" max="3586" width="4.125" style="1" customWidth="1"/>
    <col min="3587" max="3587" width="9" style="1"/>
    <col min="3588" max="3588" width="10.875" style="1" customWidth="1"/>
    <col min="3589" max="3591" width="9" style="1"/>
    <col min="3592" max="3592" width="10.25" style="1" customWidth="1"/>
    <col min="3593" max="3593" width="12.5" style="1" customWidth="1"/>
    <col min="3594" max="3594" width="11.25" style="1" customWidth="1"/>
    <col min="3595" max="3833" width="9" style="1"/>
    <col min="3834" max="3834" width="3.5" style="1" customWidth="1"/>
    <col min="3835" max="3835" width="11.125" style="1" customWidth="1"/>
    <col min="3836" max="3837" width="10.875" style="1" customWidth="1"/>
    <col min="3838" max="3841" width="11" style="1" customWidth="1"/>
    <col min="3842" max="3842" width="4.125" style="1" customWidth="1"/>
    <col min="3843" max="3843" width="9" style="1"/>
    <col min="3844" max="3844" width="10.875" style="1" customWidth="1"/>
    <col min="3845" max="3847" width="9" style="1"/>
    <col min="3848" max="3848" width="10.25" style="1" customWidth="1"/>
    <col min="3849" max="3849" width="12.5" style="1" customWidth="1"/>
    <col min="3850" max="3850" width="11.25" style="1" customWidth="1"/>
    <col min="3851" max="4089" width="9" style="1"/>
    <col min="4090" max="4090" width="3.5" style="1" customWidth="1"/>
    <col min="4091" max="4091" width="11.125" style="1" customWidth="1"/>
    <col min="4092" max="4093" width="10.875" style="1" customWidth="1"/>
    <col min="4094" max="4097" width="11" style="1" customWidth="1"/>
    <col min="4098" max="4098" width="4.125" style="1" customWidth="1"/>
    <col min="4099" max="4099" width="9" style="1"/>
    <col min="4100" max="4100" width="10.875" style="1" customWidth="1"/>
    <col min="4101" max="4103" width="9" style="1"/>
    <col min="4104" max="4104" width="10.25" style="1" customWidth="1"/>
    <col min="4105" max="4105" width="12.5" style="1" customWidth="1"/>
    <col min="4106" max="4106" width="11.25" style="1" customWidth="1"/>
    <col min="4107" max="4345" width="9" style="1"/>
    <col min="4346" max="4346" width="3.5" style="1" customWidth="1"/>
    <col min="4347" max="4347" width="11.125" style="1" customWidth="1"/>
    <col min="4348" max="4349" width="10.875" style="1" customWidth="1"/>
    <col min="4350" max="4353" width="11" style="1" customWidth="1"/>
    <col min="4354" max="4354" width="4.125" style="1" customWidth="1"/>
    <col min="4355" max="4355" width="9" style="1"/>
    <col min="4356" max="4356" width="10.875" style="1" customWidth="1"/>
    <col min="4357" max="4359" width="9" style="1"/>
    <col min="4360" max="4360" width="10.25" style="1" customWidth="1"/>
    <col min="4361" max="4361" width="12.5" style="1" customWidth="1"/>
    <col min="4362" max="4362" width="11.25" style="1" customWidth="1"/>
    <col min="4363" max="4601" width="9" style="1"/>
    <col min="4602" max="4602" width="3.5" style="1" customWidth="1"/>
    <col min="4603" max="4603" width="11.125" style="1" customWidth="1"/>
    <col min="4604" max="4605" width="10.875" style="1" customWidth="1"/>
    <col min="4606" max="4609" width="11" style="1" customWidth="1"/>
    <col min="4610" max="4610" width="4.125" style="1" customWidth="1"/>
    <col min="4611" max="4611" width="9" style="1"/>
    <col min="4612" max="4612" width="10.875" style="1" customWidth="1"/>
    <col min="4613" max="4615" width="9" style="1"/>
    <col min="4616" max="4616" width="10.25" style="1" customWidth="1"/>
    <col min="4617" max="4617" width="12.5" style="1" customWidth="1"/>
    <col min="4618" max="4618" width="11.25" style="1" customWidth="1"/>
    <col min="4619" max="4857" width="9" style="1"/>
    <col min="4858" max="4858" width="3.5" style="1" customWidth="1"/>
    <col min="4859" max="4859" width="11.125" style="1" customWidth="1"/>
    <col min="4860" max="4861" width="10.875" style="1" customWidth="1"/>
    <col min="4862" max="4865" width="11" style="1" customWidth="1"/>
    <col min="4866" max="4866" width="4.125" style="1" customWidth="1"/>
    <col min="4867" max="4867" width="9" style="1"/>
    <col min="4868" max="4868" width="10.875" style="1" customWidth="1"/>
    <col min="4869" max="4871" width="9" style="1"/>
    <col min="4872" max="4872" width="10.25" style="1" customWidth="1"/>
    <col min="4873" max="4873" width="12.5" style="1" customWidth="1"/>
    <col min="4874" max="4874" width="11.25" style="1" customWidth="1"/>
    <col min="4875" max="5113" width="9" style="1"/>
    <col min="5114" max="5114" width="3.5" style="1" customWidth="1"/>
    <col min="5115" max="5115" width="11.125" style="1" customWidth="1"/>
    <col min="5116" max="5117" width="10.875" style="1" customWidth="1"/>
    <col min="5118" max="5121" width="11" style="1" customWidth="1"/>
    <col min="5122" max="5122" width="4.125" style="1" customWidth="1"/>
    <col min="5123" max="5123" width="9" style="1"/>
    <col min="5124" max="5124" width="10.875" style="1" customWidth="1"/>
    <col min="5125" max="5127" width="9" style="1"/>
    <col min="5128" max="5128" width="10.25" style="1" customWidth="1"/>
    <col min="5129" max="5129" width="12.5" style="1" customWidth="1"/>
    <col min="5130" max="5130" width="11.25" style="1" customWidth="1"/>
    <col min="5131" max="5369" width="9" style="1"/>
    <col min="5370" max="5370" width="3.5" style="1" customWidth="1"/>
    <col min="5371" max="5371" width="11.125" style="1" customWidth="1"/>
    <col min="5372" max="5373" width="10.875" style="1" customWidth="1"/>
    <col min="5374" max="5377" width="11" style="1" customWidth="1"/>
    <col min="5378" max="5378" width="4.125" style="1" customWidth="1"/>
    <col min="5379" max="5379" width="9" style="1"/>
    <col min="5380" max="5380" width="10.875" style="1" customWidth="1"/>
    <col min="5381" max="5383" width="9" style="1"/>
    <col min="5384" max="5384" width="10.25" style="1" customWidth="1"/>
    <col min="5385" max="5385" width="12.5" style="1" customWidth="1"/>
    <col min="5386" max="5386" width="11.25" style="1" customWidth="1"/>
    <col min="5387" max="5625" width="9" style="1"/>
    <col min="5626" max="5626" width="3.5" style="1" customWidth="1"/>
    <col min="5627" max="5627" width="11.125" style="1" customWidth="1"/>
    <col min="5628" max="5629" width="10.875" style="1" customWidth="1"/>
    <col min="5630" max="5633" width="11" style="1" customWidth="1"/>
    <col min="5634" max="5634" width="4.125" style="1" customWidth="1"/>
    <col min="5635" max="5635" width="9" style="1"/>
    <col min="5636" max="5636" width="10.875" style="1" customWidth="1"/>
    <col min="5637" max="5639" width="9" style="1"/>
    <col min="5640" max="5640" width="10.25" style="1" customWidth="1"/>
    <col min="5641" max="5641" width="12.5" style="1" customWidth="1"/>
    <col min="5642" max="5642" width="11.25" style="1" customWidth="1"/>
    <col min="5643" max="5881" width="9" style="1"/>
    <col min="5882" max="5882" width="3.5" style="1" customWidth="1"/>
    <col min="5883" max="5883" width="11.125" style="1" customWidth="1"/>
    <col min="5884" max="5885" width="10.875" style="1" customWidth="1"/>
    <col min="5886" max="5889" width="11" style="1" customWidth="1"/>
    <col min="5890" max="5890" width="4.125" style="1" customWidth="1"/>
    <col min="5891" max="5891" width="9" style="1"/>
    <col min="5892" max="5892" width="10.875" style="1" customWidth="1"/>
    <col min="5893" max="5895" width="9" style="1"/>
    <col min="5896" max="5896" width="10.25" style="1" customWidth="1"/>
    <col min="5897" max="5897" width="12.5" style="1" customWidth="1"/>
    <col min="5898" max="5898" width="11.25" style="1" customWidth="1"/>
    <col min="5899" max="6137" width="9" style="1"/>
    <col min="6138" max="6138" width="3.5" style="1" customWidth="1"/>
    <col min="6139" max="6139" width="11.125" style="1" customWidth="1"/>
    <col min="6140" max="6141" width="10.875" style="1" customWidth="1"/>
    <col min="6142" max="6145" width="11" style="1" customWidth="1"/>
    <col min="6146" max="6146" width="4.125" style="1" customWidth="1"/>
    <col min="6147" max="6147" width="9" style="1"/>
    <col min="6148" max="6148" width="10.875" style="1" customWidth="1"/>
    <col min="6149" max="6151" width="9" style="1"/>
    <col min="6152" max="6152" width="10.25" style="1" customWidth="1"/>
    <col min="6153" max="6153" width="12.5" style="1" customWidth="1"/>
    <col min="6154" max="6154" width="11.25" style="1" customWidth="1"/>
    <col min="6155" max="6393" width="9" style="1"/>
    <col min="6394" max="6394" width="3.5" style="1" customWidth="1"/>
    <col min="6395" max="6395" width="11.125" style="1" customWidth="1"/>
    <col min="6396" max="6397" width="10.875" style="1" customWidth="1"/>
    <col min="6398" max="6401" width="11" style="1" customWidth="1"/>
    <col min="6402" max="6402" width="4.125" style="1" customWidth="1"/>
    <col min="6403" max="6403" width="9" style="1"/>
    <col min="6404" max="6404" width="10.875" style="1" customWidth="1"/>
    <col min="6405" max="6407" width="9" style="1"/>
    <col min="6408" max="6408" width="10.25" style="1" customWidth="1"/>
    <col min="6409" max="6409" width="12.5" style="1" customWidth="1"/>
    <col min="6410" max="6410" width="11.25" style="1" customWidth="1"/>
    <col min="6411" max="6649" width="9" style="1"/>
    <col min="6650" max="6650" width="3.5" style="1" customWidth="1"/>
    <col min="6651" max="6651" width="11.125" style="1" customWidth="1"/>
    <col min="6652" max="6653" width="10.875" style="1" customWidth="1"/>
    <col min="6654" max="6657" width="11" style="1" customWidth="1"/>
    <col min="6658" max="6658" width="4.125" style="1" customWidth="1"/>
    <col min="6659" max="6659" width="9" style="1"/>
    <col min="6660" max="6660" width="10.875" style="1" customWidth="1"/>
    <col min="6661" max="6663" width="9" style="1"/>
    <col min="6664" max="6664" width="10.25" style="1" customWidth="1"/>
    <col min="6665" max="6665" width="12.5" style="1" customWidth="1"/>
    <col min="6666" max="6666" width="11.25" style="1" customWidth="1"/>
    <col min="6667" max="6905" width="9" style="1"/>
    <col min="6906" max="6906" width="3.5" style="1" customWidth="1"/>
    <col min="6907" max="6907" width="11.125" style="1" customWidth="1"/>
    <col min="6908" max="6909" width="10.875" style="1" customWidth="1"/>
    <col min="6910" max="6913" width="11" style="1" customWidth="1"/>
    <col min="6914" max="6914" width="4.125" style="1" customWidth="1"/>
    <col min="6915" max="6915" width="9" style="1"/>
    <col min="6916" max="6916" width="10.875" style="1" customWidth="1"/>
    <col min="6917" max="6919" width="9" style="1"/>
    <col min="6920" max="6920" width="10.25" style="1" customWidth="1"/>
    <col min="6921" max="6921" width="12.5" style="1" customWidth="1"/>
    <col min="6922" max="6922" width="11.25" style="1" customWidth="1"/>
    <col min="6923" max="7161" width="9" style="1"/>
    <col min="7162" max="7162" width="3.5" style="1" customWidth="1"/>
    <col min="7163" max="7163" width="11.125" style="1" customWidth="1"/>
    <col min="7164" max="7165" width="10.875" style="1" customWidth="1"/>
    <col min="7166" max="7169" width="11" style="1" customWidth="1"/>
    <col min="7170" max="7170" width="4.125" style="1" customWidth="1"/>
    <col min="7171" max="7171" width="9" style="1"/>
    <col min="7172" max="7172" width="10.875" style="1" customWidth="1"/>
    <col min="7173" max="7175" width="9" style="1"/>
    <col min="7176" max="7176" width="10.25" style="1" customWidth="1"/>
    <col min="7177" max="7177" width="12.5" style="1" customWidth="1"/>
    <col min="7178" max="7178" width="11.25" style="1" customWidth="1"/>
    <col min="7179" max="7417" width="9" style="1"/>
    <col min="7418" max="7418" width="3.5" style="1" customWidth="1"/>
    <col min="7419" max="7419" width="11.125" style="1" customWidth="1"/>
    <col min="7420" max="7421" width="10.875" style="1" customWidth="1"/>
    <col min="7422" max="7425" width="11" style="1" customWidth="1"/>
    <col min="7426" max="7426" width="4.125" style="1" customWidth="1"/>
    <col min="7427" max="7427" width="9" style="1"/>
    <col min="7428" max="7428" width="10.875" style="1" customWidth="1"/>
    <col min="7429" max="7431" width="9" style="1"/>
    <col min="7432" max="7432" width="10.25" style="1" customWidth="1"/>
    <col min="7433" max="7433" width="12.5" style="1" customWidth="1"/>
    <col min="7434" max="7434" width="11.25" style="1" customWidth="1"/>
    <col min="7435" max="7673" width="9" style="1"/>
    <col min="7674" max="7674" width="3.5" style="1" customWidth="1"/>
    <col min="7675" max="7675" width="11.125" style="1" customWidth="1"/>
    <col min="7676" max="7677" width="10.875" style="1" customWidth="1"/>
    <col min="7678" max="7681" width="11" style="1" customWidth="1"/>
    <col min="7682" max="7682" width="4.125" style="1" customWidth="1"/>
    <col min="7683" max="7683" width="9" style="1"/>
    <col min="7684" max="7684" width="10.875" style="1" customWidth="1"/>
    <col min="7685" max="7687" width="9" style="1"/>
    <col min="7688" max="7688" width="10.25" style="1" customWidth="1"/>
    <col min="7689" max="7689" width="12.5" style="1" customWidth="1"/>
    <col min="7690" max="7690" width="11.25" style="1" customWidth="1"/>
    <col min="7691" max="7929" width="9" style="1"/>
    <col min="7930" max="7930" width="3.5" style="1" customWidth="1"/>
    <col min="7931" max="7931" width="11.125" style="1" customWidth="1"/>
    <col min="7932" max="7933" width="10.875" style="1" customWidth="1"/>
    <col min="7934" max="7937" width="11" style="1" customWidth="1"/>
    <col min="7938" max="7938" width="4.125" style="1" customWidth="1"/>
    <col min="7939" max="7939" width="9" style="1"/>
    <col min="7940" max="7940" width="10.875" style="1" customWidth="1"/>
    <col min="7941" max="7943" width="9" style="1"/>
    <col min="7944" max="7944" width="10.25" style="1" customWidth="1"/>
    <col min="7945" max="7945" width="12.5" style="1" customWidth="1"/>
    <col min="7946" max="7946" width="11.25" style="1" customWidth="1"/>
    <col min="7947" max="8185" width="9" style="1"/>
    <col min="8186" max="8186" width="3.5" style="1" customWidth="1"/>
    <col min="8187" max="8187" width="11.125" style="1" customWidth="1"/>
    <col min="8188" max="8189" width="10.875" style="1" customWidth="1"/>
    <col min="8190" max="8193" width="11" style="1" customWidth="1"/>
    <col min="8194" max="8194" width="4.125" style="1" customWidth="1"/>
    <col min="8195" max="8195" width="9" style="1"/>
    <col min="8196" max="8196" width="10.875" style="1" customWidth="1"/>
    <col min="8197" max="8199" width="9" style="1"/>
    <col min="8200" max="8200" width="10.25" style="1" customWidth="1"/>
    <col min="8201" max="8201" width="12.5" style="1" customWidth="1"/>
    <col min="8202" max="8202" width="11.25" style="1" customWidth="1"/>
    <col min="8203" max="8441" width="9" style="1"/>
    <col min="8442" max="8442" width="3.5" style="1" customWidth="1"/>
    <col min="8443" max="8443" width="11.125" style="1" customWidth="1"/>
    <col min="8444" max="8445" width="10.875" style="1" customWidth="1"/>
    <col min="8446" max="8449" width="11" style="1" customWidth="1"/>
    <col min="8450" max="8450" width="4.125" style="1" customWidth="1"/>
    <col min="8451" max="8451" width="9" style="1"/>
    <col min="8452" max="8452" width="10.875" style="1" customWidth="1"/>
    <col min="8453" max="8455" width="9" style="1"/>
    <col min="8456" max="8456" width="10.25" style="1" customWidth="1"/>
    <col min="8457" max="8457" width="12.5" style="1" customWidth="1"/>
    <col min="8458" max="8458" width="11.25" style="1" customWidth="1"/>
    <col min="8459" max="8697" width="9" style="1"/>
    <col min="8698" max="8698" width="3.5" style="1" customWidth="1"/>
    <col min="8699" max="8699" width="11.125" style="1" customWidth="1"/>
    <col min="8700" max="8701" width="10.875" style="1" customWidth="1"/>
    <col min="8702" max="8705" width="11" style="1" customWidth="1"/>
    <col min="8706" max="8706" width="4.125" style="1" customWidth="1"/>
    <col min="8707" max="8707" width="9" style="1"/>
    <col min="8708" max="8708" width="10.875" style="1" customWidth="1"/>
    <col min="8709" max="8711" width="9" style="1"/>
    <col min="8712" max="8712" width="10.25" style="1" customWidth="1"/>
    <col min="8713" max="8713" width="12.5" style="1" customWidth="1"/>
    <col min="8714" max="8714" width="11.25" style="1" customWidth="1"/>
    <col min="8715" max="8953" width="9" style="1"/>
    <col min="8954" max="8954" width="3.5" style="1" customWidth="1"/>
    <col min="8955" max="8955" width="11.125" style="1" customWidth="1"/>
    <col min="8956" max="8957" width="10.875" style="1" customWidth="1"/>
    <col min="8958" max="8961" width="11" style="1" customWidth="1"/>
    <col min="8962" max="8962" width="4.125" style="1" customWidth="1"/>
    <col min="8963" max="8963" width="9" style="1"/>
    <col min="8964" max="8964" width="10.875" style="1" customWidth="1"/>
    <col min="8965" max="8967" width="9" style="1"/>
    <col min="8968" max="8968" width="10.25" style="1" customWidth="1"/>
    <col min="8969" max="8969" width="12.5" style="1" customWidth="1"/>
    <col min="8970" max="8970" width="11.25" style="1" customWidth="1"/>
    <col min="8971" max="9209" width="9" style="1"/>
    <col min="9210" max="9210" width="3.5" style="1" customWidth="1"/>
    <col min="9211" max="9211" width="11.125" style="1" customWidth="1"/>
    <col min="9212" max="9213" width="10.875" style="1" customWidth="1"/>
    <col min="9214" max="9217" width="11" style="1" customWidth="1"/>
    <col min="9218" max="9218" width="4.125" style="1" customWidth="1"/>
    <col min="9219" max="9219" width="9" style="1"/>
    <col min="9220" max="9220" width="10.875" style="1" customWidth="1"/>
    <col min="9221" max="9223" width="9" style="1"/>
    <col min="9224" max="9224" width="10.25" style="1" customWidth="1"/>
    <col min="9225" max="9225" width="12.5" style="1" customWidth="1"/>
    <col min="9226" max="9226" width="11.25" style="1" customWidth="1"/>
    <col min="9227" max="9465" width="9" style="1"/>
    <col min="9466" max="9466" width="3.5" style="1" customWidth="1"/>
    <col min="9467" max="9467" width="11.125" style="1" customWidth="1"/>
    <col min="9468" max="9469" width="10.875" style="1" customWidth="1"/>
    <col min="9470" max="9473" width="11" style="1" customWidth="1"/>
    <col min="9474" max="9474" width="4.125" style="1" customWidth="1"/>
    <col min="9475" max="9475" width="9" style="1"/>
    <col min="9476" max="9476" width="10.875" style="1" customWidth="1"/>
    <col min="9477" max="9479" width="9" style="1"/>
    <col min="9480" max="9480" width="10.25" style="1" customWidth="1"/>
    <col min="9481" max="9481" width="12.5" style="1" customWidth="1"/>
    <col min="9482" max="9482" width="11.25" style="1" customWidth="1"/>
    <col min="9483" max="9721" width="9" style="1"/>
    <col min="9722" max="9722" width="3.5" style="1" customWidth="1"/>
    <col min="9723" max="9723" width="11.125" style="1" customWidth="1"/>
    <col min="9724" max="9725" width="10.875" style="1" customWidth="1"/>
    <col min="9726" max="9729" width="11" style="1" customWidth="1"/>
    <col min="9730" max="9730" width="4.125" style="1" customWidth="1"/>
    <col min="9731" max="9731" width="9" style="1"/>
    <col min="9732" max="9732" width="10.875" style="1" customWidth="1"/>
    <col min="9733" max="9735" width="9" style="1"/>
    <col min="9736" max="9736" width="10.25" style="1" customWidth="1"/>
    <col min="9737" max="9737" width="12.5" style="1" customWidth="1"/>
    <col min="9738" max="9738" width="11.25" style="1" customWidth="1"/>
    <col min="9739" max="9977" width="9" style="1"/>
    <col min="9978" max="9978" width="3.5" style="1" customWidth="1"/>
    <col min="9979" max="9979" width="11.125" style="1" customWidth="1"/>
    <col min="9980" max="9981" width="10.875" style="1" customWidth="1"/>
    <col min="9982" max="9985" width="11" style="1" customWidth="1"/>
    <col min="9986" max="9986" width="4.125" style="1" customWidth="1"/>
    <col min="9987" max="9987" width="9" style="1"/>
    <col min="9988" max="9988" width="10.875" style="1" customWidth="1"/>
    <col min="9989" max="9991" width="9" style="1"/>
    <col min="9992" max="9992" width="10.25" style="1" customWidth="1"/>
    <col min="9993" max="9993" width="12.5" style="1" customWidth="1"/>
    <col min="9994" max="9994" width="11.25" style="1" customWidth="1"/>
    <col min="9995" max="10233" width="9" style="1"/>
    <col min="10234" max="10234" width="3.5" style="1" customWidth="1"/>
    <col min="10235" max="10235" width="11.125" style="1" customWidth="1"/>
    <col min="10236" max="10237" width="10.875" style="1" customWidth="1"/>
    <col min="10238" max="10241" width="11" style="1" customWidth="1"/>
    <col min="10242" max="10242" width="4.125" style="1" customWidth="1"/>
    <col min="10243" max="10243" width="9" style="1"/>
    <col min="10244" max="10244" width="10.875" style="1" customWidth="1"/>
    <col min="10245" max="10247" width="9" style="1"/>
    <col min="10248" max="10248" width="10.25" style="1" customWidth="1"/>
    <col min="10249" max="10249" width="12.5" style="1" customWidth="1"/>
    <col min="10250" max="10250" width="11.25" style="1" customWidth="1"/>
    <col min="10251" max="10489" width="9" style="1"/>
    <col min="10490" max="10490" width="3.5" style="1" customWidth="1"/>
    <col min="10491" max="10491" width="11.125" style="1" customWidth="1"/>
    <col min="10492" max="10493" width="10.875" style="1" customWidth="1"/>
    <col min="10494" max="10497" width="11" style="1" customWidth="1"/>
    <col min="10498" max="10498" width="4.125" style="1" customWidth="1"/>
    <col min="10499" max="10499" width="9" style="1"/>
    <col min="10500" max="10500" width="10.875" style="1" customWidth="1"/>
    <col min="10501" max="10503" width="9" style="1"/>
    <col min="10504" max="10504" width="10.25" style="1" customWidth="1"/>
    <col min="10505" max="10505" width="12.5" style="1" customWidth="1"/>
    <col min="10506" max="10506" width="11.25" style="1" customWidth="1"/>
    <col min="10507" max="10745" width="9" style="1"/>
    <col min="10746" max="10746" width="3.5" style="1" customWidth="1"/>
    <col min="10747" max="10747" width="11.125" style="1" customWidth="1"/>
    <col min="10748" max="10749" width="10.875" style="1" customWidth="1"/>
    <col min="10750" max="10753" width="11" style="1" customWidth="1"/>
    <col min="10754" max="10754" width="4.125" style="1" customWidth="1"/>
    <col min="10755" max="10755" width="9" style="1"/>
    <col min="10756" max="10756" width="10.875" style="1" customWidth="1"/>
    <col min="10757" max="10759" width="9" style="1"/>
    <col min="10760" max="10760" width="10.25" style="1" customWidth="1"/>
    <col min="10761" max="10761" width="12.5" style="1" customWidth="1"/>
    <col min="10762" max="10762" width="11.25" style="1" customWidth="1"/>
    <col min="10763" max="11001" width="9" style="1"/>
    <col min="11002" max="11002" width="3.5" style="1" customWidth="1"/>
    <col min="11003" max="11003" width="11.125" style="1" customWidth="1"/>
    <col min="11004" max="11005" width="10.875" style="1" customWidth="1"/>
    <col min="11006" max="11009" width="11" style="1" customWidth="1"/>
    <col min="11010" max="11010" width="4.125" style="1" customWidth="1"/>
    <col min="11011" max="11011" width="9" style="1"/>
    <col min="11012" max="11012" width="10.875" style="1" customWidth="1"/>
    <col min="11013" max="11015" width="9" style="1"/>
    <col min="11016" max="11016" width="10.25" style="1" customWidth="1"/>
    <col min="11017" max="11017" width="12.5" style="1" customWidth="1"/>
    <col min="11018" max="11018" width="11.25" style="1" customWidth="1"/>
    <col min="11019" max="11257" width="9" style="1"/>
    <col min="11258" max="11258" width="3.5" style="1" customWidth="1"/>
    <col min="11259" max="11259" width="11.125" style="1" customWidth="1"/>
    <col min="11260" max="11261" width="10.875" style="1" customWidth="1"/>
    <col min="11262" max="11265" width="11" style="1" customWidth="1"/>
    <col min="11266" max="11266" width="4.125" style="1" customWidth="1"/>
    <col min="11267" max="11267" width="9" style="1"/>
    <col min="11268" max="11268" width="10.875" style="1" customWidth="1"/>
    <col min="11269" max="11271" width="9" style="1"/>
    <col min="11272" max="11272" width="10.25" style="1" customWidth="1"/>
    <col min="11273" max="11273" width="12.5" style="1" customWidth="1"/>
    <col min="11274" max="11274" width="11.25" style="1" customWidth="1"/>
    <col min="11275" max="11513" width="9" style="1"/>
    <col min="11514" max="11514" width="3.5" style="1" customWidth="1"/>
    <col min="11515" max="11515" width="11.125" style="1" customWidth="1"/>
    <col min="11516" max="11517" width="10.875" style="1" customWidth="1"/>
    <col min="11518" max="11521" width="11" style="1" customWidth="1"/>
    <col min="11522" max="11522" width="4.125" style="1" customWidth="1"/>
    <col min="11523" max="11523" width="9" style="1"/>
    <col min="11524" max="11524" width="10.875" style="1" customWidth="1"/>
    <col min="11525" max="11527" width="9" style="1"/>
    <col min="11528" max="11528" width="10.25" style="1" customWidth="1"/>
    <col min="11529" max="11529" width="12.5" style="1" customWidth="1"/>
    <col min="11530" max="11530" width="11.25" style="1" customWidth="1"/>
    <col min="11531" max="11769" width="9" style="1"/>
    <col min="11770" max="11770" width="3.5" style="1" customWidth="1"/>
    <col min="11771" max="11771" width="11.125" style="1" customWidth="1"/>
    <col min="11772" max="11773" width="10.875" style="1" customWidth="1"/>
    <col min="11774" max="11777" width="11" style="1" customWidth="1"/>
    <col min="11778" max="11778" width="4.125" style="1" customWidth="1"/>
    <col min="11779" max="11779" width="9" style="1"/>
    <col min="11780" max="11780" width="10.875" style="1" customWidth="1"/>
    <col min="11781" max="11783" width="9" style="1"/>
    <col min="11784" max="11784" width="10.25" style="1" customWidth="1"/>
    <col min="11785" max="11785" width="12.5" style="1" customWidth="1"/>
    <col min="11786" max="11786" width="11.25" style="1" customWidth="1"/>
    <col min="11787" max="12025" width="9" style="1"/>
    <col min="12026" max="12026" width="3.5" style="1" customWidth="1"/>
    <col min="12027" max="12027" width="11.125" style="1" customWidth="1"/>
    <col min="12028" max="12029" width="10.875" style="1" customWidth="1"/>
    <col min="12030" max="12033" width="11" style="1" customWidth="1"/>
    <col min="12034" max="12034" width="4.125" style="1" customWidth="1"/>
    <col min="12035" max="12035" width="9" style="1"/>
    <col min="12036" max="12036" width="10.875" style="1" customWidth="1"/>
    <col min="12037" max="12039" width="9" style="1"/>
    <col min="12040" max="12040" width="10.25" style="1" customWidth="1"/>
    <col min="12041" max="12041" width="12.5" style="1" customWidth="1"/>
    <col min="12042" max="12042" width="11.25" style="1" customWidth="1"/>
    <col min="12043" max="12281" width="9" style="1"/>
    <col min="12282" max="12282" width="3.5" style="1" customWidth="1"/>
    <col min="12283" max="12283" width="11.125" style="1" customWidth="1"/>
    <col min="12284" max="12285" width="10.875" style="1" customWidth="1"/>
    <col min="12286" max="12289" width="11" style="1" customWidth="1"/>
    <col min="12290" max="12290" width="4.125" style="1" customWidth="1"/>
    <col min="12291" max="12291" width="9" style="1"/>
    <col min="12292" max="12292" width="10.875" style="1" customWidth="1"/>
    <col min="12293" max="12295" width="9" style="1"/>
    <col min="12296" max="12296" width="10.25" style="1" customWidth="1"/>
    <col min="12297" max="12297" width="12.5" style="1" customWidth="1"/>
    <col min="12298" max="12298" width="11.25" style="1" customWidth="1"/>
    <col min="12299" max="12537" width="9" style="1"/>
    <col min="12538" max="12538" width="3.5" style="1" customWidth="1"/>
    <col min="12539" max="12539" width="11.125" style="1" customWidth="1"/>
    <col min="12540" max="12541" width="10.875" style="1" customWidth="1"/>
    <col min="12542" max="12545" width="11" style="1" customWidth="1"/>
    <col min="12546" max="12546" width="4.125" style="1" customWidth="1"/>
    <col min="12547" max="12547" width="9" style="1"/>
    <col min="12548" max="12548" width="10.875" style="1" customWidth="1"/>
    <col min="12549" max="12551" width="9" style="1"/>
    <col min="12552" max="12552" width="10.25" style="1" customWidth="1"/>
    <col min="12553" max="12553" width="12.5" style="1" customWidth="1"/>
    <col min="12554" max="12554" width="11.25" style="1" customWidth="1"/>
    <col min="12555" max="12793" width="9" style="1"/>
    <col min="12794" max="12794" width="3.5" style="1" customWidth="1"/>
    <col min="12795" max="12795" width="11.125" style="1" customWidth="1"/>
    <col min="12796" max="12797" width="10.875" style="1" customWidth="1"/>
    <col min="12798" max="12801" width="11" style="1" customWidth="1"/>
    <col min="12802" max="12802" width="4.125" style="1" customWidth="1"/>
    <col min="12803" max="12803" width="9" style="1"/>
    <col min="12804" max="12804" width="10.875" style="1" customWidth="1"/>
    <col min="12805" max="12807" width="9" style="1"/>
    <col min="12808" max="12808" width="10.25" style="1" customWidth="1"/>
    <col min="12809" max="12809" width="12.5" style="1" customWidth="1"/>
    <col min="12810" max="12810" width="11.25" style="1" customWidth="1"/>
    <col min="12811" max="13049" width="9" style="1"/>
    <col min="13050" max="13050" width="3.5" style="1" customWidth="1"/>
    <col min="13051" max="13051" width="11.125" style="1" customWidth="1"/>
    <col min="13052" max="13053" width="10.875" style="1" customWidth="1"/>
    <col min="13054" max="13057" width="11" style="1" customWidth="1"/>
    <col min="13058" max="13058" width="4.125" style="1" customWidth="1"/>
    <col min="13059" max="13059" width="9" style="1"/>
    <col min="13060" max="13060" width="10.875" style="1" customWidth="1"/>
    <col min="13061" max="13063" width="9" style="1"/>
    <col min="13064" max="13064" width="10.25" style="1" customWidth="1"/>
    <col min="13065" max="13065" width="12.5" style="1" customWidth="1"/>
    <col min="13066" max="13066" width="11.25" style="1" customWidth="1"/>
    <col min="13067" max="13305" width="9" style="1"/>
    <col min="13306" max="13306" width="3.5" style="1" customWidth="1"/>
    <col min="13307" max="13307" width="11.125" style="1" customWidth="1"/>
    <col min="13308" max="13309" width="10.875" style="1" customWidth="1"/>
    <col min="13310" max="13313" width="11" style="1" customWidth="1"/>
    <col min="13314" max="13314" width="4.125" style="1" customWidth="1"/>
    <col min="13315" max="13315" width="9" style="1"/>
    <col min="13316" max="13316" width="10.875" style="1" customWidth="1"/>
    <col min="13317" max="13319" width="9" style="1"/>
    <col min="13320" max="13320" width="10.25" style="1" customWidth="1"/>
    <col min="13321" max="13321" width="12.5" style="1" customWidth="1"/>
    <col min="13322" max="13322" width="11.25" style="1" customWidth="1"/>
    <col min="13323" max="13561" width="9" style="1"/>
    <col min="13562" max="13562" width="3.5" style="1" customWidth="1"/>
    <col min="13563" max="13563" width="11.125" style="1" customWidth="1"/>
    <col min="13564" max="13565" width="10.875" style="1" customWidth="1"/>
    <col min="13566" max="13569" width="11" style="1" customWidth="1"/>
    <col min="13570" max="13570" width="4.125" style="1" customWidth="1"/>
    <col min="13571" max="13571" width="9" style="1"/>
    <col min="13572" max="13572" width="10.875" style="1" customWidth="1"/>
    <col min="13573" max="13575" width="9" style="1"/>
    <col min="13576" max="13576" width="10.25" style="1" customWidth="1"/>
    <col min="13577" max="13577" width="12.5" style="1" customWidth="1"/>
    <col min="13578" max="13578" width="11.25" style="1" customWidth="1"/>
    <col min="13579" max="13817" width="9" style="1"/>
    <col min="13818" max="13818" width="3.5" style="1" customWidth="1"/>
    <col min="13819" max="13819" width="11.125" style="1" customWidth="1"/>
    <col min="13820" max="13821" width="10.875" style="1" customWidth="1"/>
    <col min="13822" max="13825" width="11" style="1" customWidth="1"/>
    <col min="13826" max="13826" width="4.125" style="1" customWidth="1"/>
    <col min="13827" max="13827" width="9" style="1"/>
    <col min="13828" max="13828" width="10.875" style="1" customWidth="1"/>
    <col min="13829" max="13831" width="9" style="1"/>
    <col min="13832" max="13832" width="10.25" style="1" customWidth="1"/>
    <col min="13833" max="13833" width="12.5" style="1" customWidth="1"/>
    <col min="13834" max="13834" width="11.25" style="1" customWidth="1"/>
    <col min="13835" max="14073" width="9" style="1"/>
    <col min="14074" max="14074" width="3.5" style="1" customWidth="1"/>
    <col min="14075" max="14075" width="11.125" style="1" customWidth="1"/>
    <col min="14076" max="14077" width="10.875" style="1" customWidth="1"/>
    <col min="14078" max="14081" width="11" style="1" customWidth="1"/>
    <col min="14082" max="14082" width="4.125" style="1" customWidth="1"/>
    <col min="14083" max="14083" width="9" style="1"/>
    <col min="14084" max="14084" width="10.875" style="1" customWidth="1"/>
    <col min="14085" max="14087" width="9" style="1"/>
    <col min="14088" max="14088" width="10.25" style="1" customWidth="1"/>
    <col min="14089" max="14089" width="12.5" style="1" customWidth="1"/>
    <col min="14090" max="14090" width="11.25" style="1" customWidth="1"/>
    <col min="14091" max="14329" width="9" style="1"/>
    <col min="14330" max="14330" width="3.5" style="1" customWidth="1"/>
    <col min="14331" max="14331" width="11.125" style="1" customWidth="1"/>
    <col min="14332" max="14333" width="10.875" style="1" customWidth="1"/>
    <col min="14334" max="14337" width="11" style="1" customWidth="1"/>
    <col min="14338" max="14338" width="4.125" style="1" customWidth="1"/>
    <col min="14339" max="14339" width="9" style="1"/>
    <col min="14340" max="14340" width="10.875" style="1" customWidth="1"/>
    <col min="14341" max="14343" width="9" style="1"/>
    <col min="14344" max="14344" width="10.25" style="1" customWidth="1"/>
    <col min="14345" max="14345" width="12.5" style="1" customWidth="1"/>
    <col min="14346" max="14346" width="11.25" style="1" customWidth="1"/>
    <col min="14347" max="14585" width="9" style="1"/>
    <col min="14586" max="14586" width="3.5" style="1" customWidth="1"/>
    <col min="14587" max="14587" width="11.125" style="1" customWidth="1"/>
    <col min="14588" max="14589" width="10.875" style="1" customWidth="1"/>
    <col min="14590" max="14593" width="11" style="1" customWidth="1"/>
    <col min="14594" max="14594" width="4.125" style="1" customWidth="1"/>
    <col min="14595" max="14595" width="9" style="1"/>
    <col min="14596" max="14596" width="10.875" style="1" customWidth="1"/>
    <col min="14597" max="14599" width="9" style="1"/>
    <col min="14600" max="14600" width="10.25" style="1" customWidth="1"/>
    <col min="14601" max="14601" width="12.5" style="1" customWidth="1"/>
    <col min="14602" max="14602" width="11.25" style="1" customWidth="1"/>
    <col min="14603" max="14841" width="9" style="1"/>
    <col min="14842" max="14842" width="3.5" style="1" customWidth="1"/>
    <col min="14843" max="14843" width="11.125" style="1" customWidth="1"/>
    <col min="14844" max="14845" width="10.875" style="1" customWidth="1"/>
    <col min="14846" max="14849" width="11" style="1" customWidth="1"/>
    <col min="14850" max="14850" width="4.125" style="1" customWidth="1"/>
    <col min="14851" max="14851" width="9" style="1"/>
    <col min="14852" max="14852" width="10.875" style="1" customWidth="1"/>
    <col min="14853" max="14855" width="9" style="1"/>
    <col min="14856" max="14856" width="10.25" style="1" customWidth="1"/>
    <col min="14857" max="14857" width="12.5" style="1" customWidth="1"/>
    <col min="14858" max="14858" width="11.25" style="1" customWidth="1"/>
    <col min="14859" max="15097" width="9" style="1"/>
    <col min="15098" max="15098" width="3.5" style="1" customWidth="1"/>
    <col min="15099" max="15099" width="11.125" style="1" customWidth="1"/>
    <col min="15100" max="15101" width="10.875" style="1" customWidth="1"/>
    <col min="15102" max="15105" width="11" style="1" customWidth="1"/>
    <col min="15106" max="15106" width="4.125" style="1" customWidth="1"/>
    <col min="15107" max="15107" width="9" style="1"/>
    <col min="15108" max="15108" width="10.875" style="1" customWidth="1"/>
    <col min="15109" max="15111" width="9" style="1"/>
    <col min="15112" max="15112" width="10.25" style="1" customWidth="1"/>
    <col min="15113" max="15113" width="12.5" style="1" customWidth="1"/>
    <col min="15114" max="15114" width="11.25" style="1" customWidth="1"/>
    <col min="15115" max="15353" width="9" style="1"/>
    <col min="15354" max="15354" width="3.5" style="1" customWidth="1"/>
    <col min="15355" max="15355" width="11.125" style="1" customWidth="1"/>
    <col min="15356" max="15357" width="10.875" style="1" customWidth="1"/>
    <col min="15358" max="15361" width="11" style="1" customWidth="1"/>
    <col min="15362" max="15362" width="4.125" style="1" customWidth="1"/>
    <col min="15363" max="15363" width="9" style="1"/>
    <col min="15364" max="15364" width="10.875" style="1" customWidth="1"/>
    <col min="15365" max="15367" width="9" style="1"/>
    <col min="15368" max="15368" width="10.25" style="1" customWidth="1"/>
    <col min="15369" max="15369" width="12.5" style="1" customWidth="1"/>
    <col min="15370" max="15370" width="11.25" style="1" customWidth="1"/>
    <col min="15371" max="15609" width="9" style="1"/>
    <col min="15610" max="15610" width="3.5" style="1" customWidth="1"/>
    <col min="15611" max="15611" width="11.125" style="1" customWidth="1"/>
    <col min="15612" max="15613" width="10.875" style="1" customWidth="1"/>
    <col min="15614" max="15617" width="11" style="1" customWidth="1"/>
    <col min="15618" max="15618" width="4.125" style="1" customWidth="1"/>
    <col min="15619" max="15619" width="9" style="1"/>
    <col min="15620" max="15620" width="10.875" style="1" customWidth="1"/>
    <col min="15621" max="15623" width="9" style="1"/>
    <col min="15624" max="15624" width="10.25" style="1" customWidth="1"/>
    <col min="15625" max="15625" width="12.5" style="1" customWidth="1"/>
    <col min="15626" max="15626" width="11.25" style="1" customWidth="1"/>
    <col min="15627" max="15865" width="9" style="1"/>
    <col min="15866" max="15866" width="3.5" style="1" customWidth="1"/>
    <col min="15867" max="15867" width="11.125" style="1" customWidth="1"/>
    <col min="15868" max="15869" width="10.875" style="1" customWidth="1"/>
    <col min="15870" max="15873" width="11" style="1" customWidth="1"/>
    <col min="15874" max="15874" width="4.125" style="1" customWidth="1"/>
    <col min="15875" max="15875" width="9" style="1"/>
    <col min="15876" max="15876" width="10.875" style="1" customWidth="1"/>
    <col min="15877" max="15879" width="9" style="1"/>
    <col min="15880" max="15880" width="10.25" style="1" customWidth="1"/>
    <col min="15881" max="15881" width="12.5" style="1" customWidth="1"/>
    <col min="15882" max="15882" width="11.25" style="1" customWidth="1"/>
    <col min="15883" max="16121" width="9" style="1"/>
    <col min="16122" max="16122" width="3.5" style="1" customWidth="1"/>
    <col min="16123" max="16123" width="11.125" style="1" customWidth="1"/>
    <col min="16124" max="16125" width="10.875" style="1" customWidth="1"/>
    <col min="16126" max="16129" width="11" style="1" customWidth="1"/>
    <col min="16130" max="16130" width="4.125" style="1" customWidth="1"/>
    <col min="16131" max="16131" width="9" style="1"/>
    <col min="16132" max="16132" width="10.875" style="1" customWidth="1"/>
    <col min="16133" max="16135" width="9" style="1"/>
    <col min="16136" max="16136" width="10.25" style="1" customWidth="1"/>
    <col min="16137" max="16137" width="12.5" style="1" customWidth="1"/>
    <col min="16138" max="16138" width="11.25" style="1" customWidth="1"/>
    <col min="16139" max="16384" width="9" style="1"/>
  </cols>
  <sheetData>
    <row r="1" spans="2:9" x14ac:dyDescent="0.4">
      <c r="B1" s="31" t="s">
        <v>0</v>
      </c>
      <c r="C1" s="31"/>
      <c r="D1" s="31"/>
      <c r="E1" s="31"/>
      <c r="F1" s="31"/>
      <c r="G1" s="31"/>
      <c r="H1" s="32"/>
      <c r="I1" s="32"/>
    </row>
    <row r="2" spans="2:9" ht="19.5" thickBot="1" x14ac:dyDescent="0.45">
      <c r="B2" s="33"/>
      <c r="C2" s="34"/>
      <c r="D2" s="34"/>
      <c r="E2" s="34"/>
      <c r="F2" s="34"/>
      <c r="G2" s="34"/>
      <c r="H2" s="32"/>
      <c r="I2" s="30" t="s">
        <v>1</v>
      </c>
    </row>
    <row r="3" spans="2:9" s="5" customFormat="1" ht="22.5" customHeight="1" thickBot="1" x14ac:dyDescent="0.45">
      <c r="B3" s="35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2:9" ht="18" customHeight="1" x14ac:dyDescent="0.4">
      <c r="B4" s="36" t="s">
        <v>9</v>
      </c>
      <c r="C4" s="6">
        <f t="shared" ref="C4" si="0">+C5+C6</f>
        <v>1074325</v>
      </c>
      <c r="D4" s="6">
        <f>D5+D6</f>
        <v>1080435</v>
      </c>
      <c r="E4" s="6">
        <f t="shared" ref="E4:H4" si="1">+E5+E6</f>
        <v>1069912</v>
      </c>
      <c r="F4" s="6">
        <f t="shared" si="1"/>
        <v>1035969</v>
      </c>
      <c r="G4" s="6">
        <f t="shared" si="1"/>
        <v>1002198</v>
      </c>
      <c r="H4" s="6">
        <f t="shared" si="1"/>
        <v>963579</v>
      </c>
      <c r="I4" s="23">
        <v>922584</v>
      </c>
    </row>
    <row r="5" spans="2:9" ht="18" customHeight="1" x14ac:dyDescent="0.4">
      <c r="B5" s="37" t="s">
        <v>10</v>
      </c>
      <c r="C5" s="7">
        <f t="shared" ref="C5" si="2">SUM(C7:C15)</f>
        <v>809297</v>
      </c>
      <c r="D5" s="7">
        <f>SUM(D7:D15)</f>
        <v>821430</v>
      </c>
      <c r="E5" s="7">
        <f t="shared" ref="E5:H5" si="3">SUM(E7:E15)</f>
        <v>818133</v>
      </c>
      <c r="F5" s="7">
        <f t="shared" si="3"/>
        <v>796045</v>
      </c>
      <c r="G5" s="7">
        <f t="shared" si="3"/>
        <v>777550</v>
      </c>
      <c r="H5" s="7">
        <f t="shared" si="3"/>
        <v>753075</v>
      </c>
      <c r="I5" s="24">
        <v>725759</v>
      </c>
    </row>
    <row r="6" spans="2:9" ht="18" customHeight="1" thickBot="1" x14ac:dyDescent="0.45">
      <c r="B6" s="38" t="s">
        <v>11</v>
      </c>
      <c r="C6" s="8">
        <f t="shared" ref="C6" si="4">+C16+C18+C22+C26+C33+C37</f>
        <v>265028</v>
      </c>
      <c r="D6" s="8">
        <f>D16+D18+D22+D26+D33+D37</f>
        <v>259005</v>
      </c>
      <c r="E6" s="8">
        <f t="shared" ref="E6:H6" si="5">+E16+E18+E22+E26+E33+E37</f>
        <v>251779</v>
      </c>
      <c r="F6" s="8">
        <f t="shared" si="5"/>
        <v>239924</v>
      </c>
      <c r="G6" s="8">
        <f t="shared" si="5"/>
        <v>224648</v>
      </c>
      <c r="H6" s="8">
        <f t="shared" si="5"/>
        <v>210504</v>
      </c>
      <c r="I6" s="25">
        <v>196825</v>
      </c>
    </row>
    <row r="7" spans="2:9" ht="18" customHeight="1" thickTop="1" x14ac:dyDescent="0.4">
      <c r="B7" s="39" t="s">
        <v>12</v>
      </c>
      <c r="C7" s="9">
        <v>396553</v>
      </c>
      <c r="D7" s="9">
        <v>393885</v>
      </c>
      <c r="E7" s="9">
        <v>386551</v>
      </c>
      <c r="F7" s="9">
        <v>375591</v>
      </c>
      <c r="G7" s="9">
        <v>370364</v>
      </c>
      <c r="H7" s="10">
        <v>364154</v>
      </c>
      <c r="I7" s="26">
        <v>356729</v>
      </c>
    </row>
    <row r="8" spans="2:9" ht="18" customHeight="1" x14ac:dyDescent="0.4">
      <c r="B8" s="39" t="s">
        <v>13</v>
      </c>
      <c r="C8" s="11">
        <v>64390</v>
      </c>
      <c r="D8" s="11">
        <v>62634</v>
      </c>
      <c r="E8" s="11">
        <v>60373</v>
      </c>
      <c r="F8" s="11">
        <v>57744</v>
      </c>
      <c r="G8" s="11">
        <v>54783</v>
      </c>
      <c r="H8" s="12">
        <v>51860</v>
      </c>
      <c r="I8" s="27">
        <v>48369</v>
      </c>
    </row>
    <row r="9" spans="2:9" ht="18" customHeight="1" x14ac:dyDescent="0.4">
      <c r="B9" s="39" t="s">
        <v>14</v>
      </c>
      <c r="C9" s="11">
        <v>62156</v>
      </c>
      <c r="D9" s="11">
        <v>69329</v>
      </c>
      <c r="E9" s="11">
        <v>70469</v>
      </c>
      <c r="F9" s="11">
        <v>68529</v>
      </c>
      <c r="G9" s="11">
        <v>66361</v>
      </c>
      <c r="H9" s="12">
        <v>63621</v>
      </c>
      <c r="I9" s="27">
        <v>60818</v>
      </c>
    </row>
    <row r="10" spans="2:9" ht="18" customHeight="1" x14ac:dyDescent="0.4">
      <c r="B10" s="39" t="s">
        <v>15</v>
      </c>
      <c r="C10" s="11">
        <v>34810</v>
      </c>
      <c r="D10" s="11">
        <v>34283</v>
      </c>
      <c r="E10" s="11">
        <v>33661</v>
      </c>
      <c r="F10" s="11">
        <v>32143</v>
      </c>
      <c r="G10" s="11">
        <v>30592</v>
      </c>
      <c r="H10" s="12">
        <v>28470</v>
      </c>
      <c r="I10" s="27">
        <v>26538</v>
      </c>
    </row>
    <row r="11" spans="2:9" ht="18" customHeight="1" x14ac:dyDescent="0.4">
      <c r="B11" s="39" t="s">
        <v>16</v>
      </c>
      <c r="C11" s="11">
        <v>29133</v>
      </c>
      <c r="D11" s="11">
        <v>28510</v>
      </c>
      <c r="E11" s="11">
        <v>28034</v>
      </c>
      <c r="F11" s="11">
        <v>27053</v>
      </c>
      <c r="G11" s="11">
        <v>26111</v>
      </c>
      <c r="H11" s="12">
        <v>24801</v>
      </c>
      <c r="I11" s="27">
        <v>23481</v>
      </c>
    </row>
    <row r="12" spans="2:9" ht="18" customHeight="1" x14ac:dyDescent="0.4">
      <c r="B12" s="39" t="s">
        <v>17</v>
      </c>
      <c r="C12" s="11">
        <v>86143</v>
      </c>
      <c r="D12" s="11">
        <v>86159</v>
      </c>
      <c r="E12" s="11">
        <v>85646</v>
      </c>
      <c r="F12" s="11">
        <v>82499</v>
      </c>
      <c r="G12" s="11">
        <v>79119</v>
      </c>
      <c r="H12" s="12">
        <v>74770</v>
      </c>
      <c r="I12" s="27">
        <v>69870</v>
      </c>
    </row>
    <row r="13" spans="2:9" ht="18" customHeight="1" x14ac:dyDescent="0.4">
      <c r="B13" s="39" t="s">
        <v>18</v>
      </c>
      <c r="C13" s="11">
        <v>38140</v>
      </c>
      <c r="D13" s="11">
        <v>36278</v>
      </c>
      <c r="E13" s="11">
        <v>35176</v>
      </c>
      <c r="F13" s="11">
        <v>33790</v>
      </c>
      <c r="G13" s="11">
        <v>31498</v>
      </c>
      <c r="H13" s="12">
        <v>29331</v>
      </c>
      <c r="I13" s="27">
        <v>27171</v>
      </c>
    </row>
    <row r="14" spans="2:9" ht="18" customHeight="1" x14ac:dyDescent="0.4">
      <c r="B14" s="39" t="s">
        <v>19</v>
      </c>
      <c r="C14" s="11">
        <v>65126</v>
      </c>
      <c r="D14" s="11">
        <v>68802</v>
      </c>
      <c r="E14" s="11">
        <v>70067</v>
      </c>
      <c r="F14" s="11">
        <v>67862</v>
      </c>
      <c r="G14" s="11">
        <v>65840</v>
      </c>
      <c r="H14" s="12">
        <v>62616</v>
      </c>
      <c r="I14" s="27">
        <v>58816</v>
      </c>
    </row>
    <row r="15" spans="2:9" ht="18" customHeight="1" x14ac:dyDescent="0.4">
      <c r="B15" s="39" t="s">
        <v>20</v>
      </c>
      <c r="C15" s="11">
        <v>32846</v>
      </c>
      <c r="D15" s="11">
        <v>41550</v>
      </c>
      <c r="E15" s="11">
        <v>48156</v>
      </c>
      <c r="F15" s="11">
        <v>50834</v>
      </c>
      <c r="G15" s="11">
        <v>52882</v>
      </c>
      <c r="H15" s="13">
        <v>53452</v>
      </c>
      <c r="I15" s="27">
        <v>53967</v>
      </c>
    </row>
    <row r="16" spans="2:9" ht="18" customHeight="1" thickBot="1" x14ac:dyDescent="0.45">
      <c r="B16" s="40" t="s">
        <v>21</v>
      </c>
      <c r="C16" s="14">
        <f t="shared" ref="C16" si="6">+C17</f>
        <v>14215</v>
      </c>
      <c r="D16" s="14">
        <f>D17</f>
        <v>13378</v>
      </c>
      <c r="E16" s="14">
        <f t="shared" ref="E16:H16" si="7">+E17</f>
        <v>12387</v>
      </c>
      <c r="F16" s="14">
        <f t="shared" si="7"/>
        <v>11643</v>
      </c>
      <c r="G16" s="14">
        <f t="shared" si="7"/>
        <v>10391</v>
      </c>
      <c r="H16" s="15">
        <f t="shared" si="7"/>
        <v>9206</v>
      </c>
      <c r="I16" s="28">
        <v>8256</v>
      </c>
    </row>
    <row r="17" spans="2:9" s="18" customFormat="1" ht="18" customHeight="1" thickTop="1" x14ac:dyDescent="0.4">
      <c r="B17" s="41" t="s">
        <v>22</v>
      </c>
      <c r="C17" s="16">
        <v>14215</v>
      </c>
      <c r="D17" s="16">
        <v>13378</v>
      </c>
      <c r="E17" s="16">
        <v>12387</v>
      </c>
      <c r="F17" s="16">
        <v>11643</v>
      </c>
      <c r="G17" s="16">
        <v>10391</v>
      </c>
      <c r="H17" s="17">
        <v>9206</v>
      </c>
      <c r="I17" s="27">
        <v>8256</v>
      </c>
    </row>
    <row r="18" spans="2:9" ht="18" customHeight="1" thickBot="1" x14ac:dyDescent="0.45">
      <c r="B18" s="40" t="s">
        <v>23</v>
      </c>
      <c r="C18" s="14">
        <f t="shared" ref="C18" si="8">SUM(C19:C21)</f>
        <v>36451</v>
      </c>
      <c r="D18" s="14">
        <f>SUM(D19:D21)</f>
        <v>35099</v>
      </c>
      <c r="E18" s="14">
        <f t="shared" ref="E18:H18" si="9">SUM(E19:E21)</f>
        <v>32373</v>
      </c>
      <c r="F18" s="14">
        <f t="shared" si="9"/>
        <v>29818</v>
      </c>
      <c r="G18" s="14">
        <f t="shared" si="9"/>
        <v>27168</v>
      </c>
      <c r="H18" s="15">
        <f t="shared" si="9"/>
        <v>24721</v>
      </c>
      <c r="I18" s="28">
        <v>22793</v>
      </c>
    </row>
    <row r="19" spans="2:9" ht="18" customHeight="1" thickTop="1" x14ac:dyDescent="0.4">
      <c r="B19" s="39" t="s">
        <v>24</v>
      </c>
      <c r="C19" s="9">
        <v>22764</v>
      </c>
      <c r="D19" s="9">
        <v>22052</v>
      </c>
      <c r="E19" s="9">
        <v>20945</v>
      </c>
      <c r="F19" s="9">
        <v>19670</v>
      </c>
      <c r="G19" s="9">
        <v>18230</v>
      </c>
      <c r="H19" s="17">
        <v>16992</v>
      </c>
      <c r="I19" s="27">
        <v>15967</v>
      </c>
    </row>
    <row r="20" spans="2:9" ht="18" customHeight="1" x14ac:dyDescent="0.4">
      <c r="B20" s="39" t="s">
        <v>25</v>
      </c>
      <c r="C20" s="11">
        <v>7076</v>
      </c>
      <c r="D20" s="11">
        <v>6661</v>
      </c>
      <c r="E20" s="11">
        <v>6073</v>
      </c>
      <c r="F20" s="11">
        <v>5516</v>
      </c>
      <c r="G20" s="11">
        <v>4963</v>
      </c>
      <c r="H20" s="12">
        <v>4377</v>
      </c>
      <c r="I20" s="27">
        <v>3856</v>
      </c>
    </row>
    <row r="21" spans="2:9" ht="18" customHeight="1" x14ac:dyDescent="0.4">
      <c r="B21" s="39" t="s">
        <v>26</v>
      </c>
      <c r="C21" s="11">
        <v>6611</v>
      </c>
      <c r="D21" s="11">
        <v>6386</v>
      </c>
      <c r="E21" s="11">
        <v>5355</v>
      </c>
      <c r="F21" s="11">
        <v>4632</v>
      </c>
      <c r="G21" s="11">
        <v>3975</v>
      </c>
      <c r="H21" s="12">
        <v>3352</v>
      </c>
      <c r="I21" s="27">
        <v>2970</v>
      </c>
    </row>
    <row r="22" spans="2:9" ht="18" customHeight="1" thickBot="1" x14ac:dyDescent="0.45">
      <c r="B22" s="40" t="s">
        <v>27</v>
      </c>
      <c r="C22" s="14">
        <f t="shared" ref="C22" si="10">SUM(C23:C25)</f>
        <v>55204</v>
      </c>
      <c r="D22" s="14">
        <f>SUM(D23:D25)</f>
        <v>54505</v>
      </c>
      <c r="E22" s="14">
        <f t="shared" ref="E22:H22" si="11">SUM(E23:E25)</f>
        <v>53334</v>
      </c>
      <c r="F22" s="14">
        <f t="shared" si="11"/>
        <v>51453</v>
      </c>
      <c r="G22" s="14">
        <f t="shared" si="11"/>
        <v>48086</v>
      </c>
      <c r="H22" s="15">
        <f t="shared" si="11"/>
        <v>45785</v>
      </c>
      <c r="I22" s="28">
        <v>43161</v>
      </c>
    </row>
    <row r="23" spans="2:9" ht="18" customHeight="1" thickTop="1" x14ac:dyDescent="0.4">
      <c r="B23" s="39" t="s">
        <v>28</v>
      </c>
      <c r="C23" s="9">
        <v>16525</v>
      </c>
      <c r="D23" s="9">
        <v>16067</v>
      </c>
      <c r="E23" s="9">
        <v>15410</v>
      </c>
      <c r="F23" s="9">
        <v>14742</v>
      </c>
      <c r="G23" s="9">
        <v>13210</v>
      </c>
      <c r="H23" s="17">
        <v>12200</v>
      </c>
      <c r="I23" s="27">
        <v>11122</v>
      </c>
    </row>
    <row r="24" spans="2:9" ht="18" customHeight="1" x14ac:dyDescent="0.4">
      <c r="B24" s="39" t="s">
        <v>29</v>
      </c>
      <c r="C24" s="11">
        <v>8809</v>
      </c>
      <c r="D24" s="11">
        <v>8735</v>
      </c>
      <c r="E24" s="11">
        <v>8361</v>
      </c>
      <c r="F24" s="11">
        <v>8071</v>
      </c>
      <c r="G24" s="11">
        <v>7714</v>
      </c>
      <c r="H24" s="12">
        <v>7224</v>
      </c>
      <c r="I24" s="27">
        <v>6781</v>
      </c>
    </row>
    <row r="25" spans="2:9" ht="18" customHeight="1" x14ac:dyDescent="0.4">
      <c r="B25" s="39" t="s">
        <v>30</v>
      </c>
      <c r="C25" s="11">
        <v>29870</v>
      </c>
      <c r="D25" s="11">
        <v>29703</v>
      </c>
      <c r="E25" s="11">
        <v>29563</v>
      </c>
      <c r="F25" s="11">
        <v>28640</v>
      </c>
      <c r="G25" s="11">
        <v>27162</v>
      </c>
      <c r="H25" s="12">
        <v>26361</v>
      </c>
      <c r="I25" s="27">
        <v>25258</v>
      </c>
    </row>
    <row r="26" spans="2:9" ht="18" customHeight="1" thickBot="1" x14ac:dyDescent="0.45">
      <c r="B26" s="40" t="s">
        <v>31</v>
      </c>
      <c r="C26" s="14">
        <f t="shared" ref="C26" si="12">SUM(C27:C32)</f>
        <v>61481</v>
      </c>
      <c r="D26" s="14">
        <f>SUM(D27:D32)</f>
        <v>60441</v>
      </c>
      <c r="E26" s="14">
        <f t="shared" ref="E26:H26" si="13">SUM(E27:E32)</f>
        <v>59685</v>
      </c>
      <c r="F26" s="14">
        <f t="shared" si="13"/>
        <v>57682</v>
      </c>
      <c r="G26" s="14">
        <f t="shared" si="13"/>
        <v>54602</v>
      </c>
      <c r="H26" s="15">
        <f t="shared" si="13"/>
        <v>51544</v>
      </c>
      <c r="I26" s="28">
        <v>48661</v>
      </c>
    </row>
    <row r="27" spans="2:9" ht="18" customHeight="1" thickTop="1" x14ac:dyDescent="0.4">
      <c r="B27" s="39" t="s">
        <v>32</v>
      </c>
      <c r="C27" s="9">
        <v>8920</v>
      </c>
      <c r="D27" s="9">
        <v>8919</v>
      </c>
      <c r="E27" s="9">
        <v>8802</v>
      </c>
      <c r="F27" s="9">
        <v>8462</v>
      </c>
      <c r="G27" s="9">
        <v>8077</v>
      </c>
      <c r="H27" s="17">
        <v>7480</v>
      </c>
      <c r="I27" s="27">
        <v>6867</v>
      </c>
    </row>
    <row r="28" spans="2:9" ht="18" customHeight="1" x14ac:dyDescent="0.4">
      <c r="B28" s="39" t="s">
        <v>33</v>
      </c>
      <c r="C28" s="11">
        <v>6862</v>
      </c>
      <c r="D28" s="11">
        <v>6926</v>
      </c>
      <c r="E28" s="11">
        <v>7148</v>
      </c>
      <c r="F28" s="11">
        <v>7344</v>
      </c>
      <c r="G28" s="11">
        <v>7432</v>
      </c>
      <c r="H28" s="12">
        <v>7641</v>
      </c>
      <c r="I28" s="27">
        <v>7673</v>
      </c>
    </row>
    <row r="29" spans="2:9" ht="18" customHeight="1" x14ac:dyDescent="0.4">
      <c r="B29" s="39" t="s">
        <v>34</v>
      </c>
      <c r="C29" s="11">
        <v>8529</v>
      </c>
      <c r="D29" s="11">
        <v>8056</v>
      </c>
      <c r="E29" s="11">
        <v>7625</v>
      </c>
      <c r="F29" s="11">
        <v>7179</v>
      </c>
      <c r="G29" s="11">
        <v>6508</v>
      </c>
      <c r="H29" s="12">
        <v>5837</v>
      </c>
      <c r="I29" s="27">
        <v>5364</v>
      </c>
    </row>
    <row r="30" spans="2:9" ht="18" customHeight="1" x14ac:dyDescent="0.4">
      <c r="B30" s="39" t="s">
        <v>35</v>
      </c>
      <c r="C30" s="11">
        <v>10315</v>
      </c>
      <c r="D30" s="11">
        <v>10077</v>
      </c>
      <c r="E30" s="11">
        <v>9769</v>
      </c>
      <c r="F30" s="11">
        <v>9192</v>
      </c>
      <c r="G30" s="11">
        <v>8606</v>
      </c>
      <c r="H30" s="12">
        <v>8068</v>
      </c>
      <c r="I30" s="27">
        <v>7720</v>
      </c>
    </row>
    <row r="31" spans="2:9" ht="18" customHeight="1" x14ac:dyDescent="0.4">
      <c r="B31" s="39" t="s">
        <v>36</v>
      </c>
      <c r="C31" s="11">
        <v>15109</v>
      </c>
      <c r="D31" s="11">
        <v>14907</v>
      </c>
      <c r="E31" s="11">
        <v>14734</v>
      </c>
      <c r="F31" s="11">
        <v>14200</v>
      </c>
      <c r="G31" s="11">
        <v>13470</v>
      </c>
      <c r="H31" s="12">
        <v>12742</v>
      </c>
      <c r="I31" s="27">
        <v>11818</v>
      </c>
    </row>
    <row r="32" spans="2:9" ht="18" customHeight="1" x14ac:dyDescent="0.4">
      <c r="B32" s="39" t="s">
        <v>37</v>
      </c>
      <c r="C32" s="11">
        <v>11746</v>
      </c>
      <c r="D32" s="11">
        <v>11556</v>
      </c>
      <c r="E32" s="11">
        <v>11607</v>
      </c>
      <c r="F32" s="11">
        <v>11305</v>
      </c>
      <c r="G32" s="11">
        <v>10509</v>
      </c>
      <c r="H32" s="13">
        <v>9776</v>
      </c>
      <c r="I32" s="27">
        <v>9219</v>
      </c>
    </row>
    <row r="33" spans="2:9" ht="18" customHeight="1" thickBot="1" x14ac:dyDescent="0.45">
      <c r="B33" s="40" t="s">
        <v>38</v>
      </c>
      <c r="C33" s="14">
        <f t="shared" ref="C33" si="14">SUM(C34:C36)</f>
        <v>44226</v>
      </c>
      <c r="D33" s="14">
        <f>SUM(D34:D36)</f>
        <v>44734</v>
      </c>
      <c r="E33" s="14">
        <f t="shared" ref="E33:H33" si="15">SUM(E34:E36)</f>
        <v>45016</v>
      </c>
      <c r="F33" s="14">
        <f t="shared" si="15"/>
        <v>43710</v>
      </c>
      <c r="G33" s="14">
        <f t="shared" si="15"/>
        <v>42233</v>
      </c>
      <c r="H33" s="15">
        <f t="shared" si="15"/>
        <v>40649</v>
      </c>
      <c r="I33" s="28">
        <v>39183</v>
      </c>
    </row>
    <row r="34" spans="2:9" s="18" customFormat="1" ht="18" customHeight="1" thickTop="1" x14ac:dyDescent="0.4">
      <c r="B34" s="42" t="s">
        <v>39</v>
      </c>
      <c r="C34" s="19">
        <v>24737</v>
      </c>
      <c r="D34" s="19">
        <v>24916</v>
      </c>
      <c r="E34" s="19">
        <v>24563</v>
      </c>
      <c r="F34" s="19">
        <v>23642</v>
      </c>
      <c r="G34" s="19">
        <v>22696</v>
      </c>
      <c r="H34" s="12">
        <v>21533</v>
      </c>
      <c r="I34" s="27">
        <v>20262</v>
      </c>
    </row>
    <row r="35" spans="2:9" ht="18" customHeight="1" x14ac:dyDescent="0.4">
      <c r="B35" s="39" t="s">
        <v>40</v>
      </c>
      <c r="C35" s="11">
        <v>13180</v>
      </c>
      <c r="D35" s="11">
        <v>13752</v>
      </c>
      <c r="E35" s="11">
        <v>14501</v>
      </c>
      <c r="F35" s="11">
        <v>14775</v>
      </c>
      <c r="G35" s="11">
        <v>14807</v>
      </c>
      <c r="H35" s="12">
        <v>14989</v>
      </c>
      <c r="I35" s="27">
        <v>15236</v>
      </c>
    </row>
    <row r="36" spans="2:9" ht="18" customHeight="1" x14ac:dyDescent="0.4">
      <c r="B36" s="39" t="s">
        <v>41</v>
      </c>
      <c r="C36" s="11">
        <v>6309</v>
      </c>
      <c r="D36" s="11">
        <v>6066</v>
      </c>
      <c r="E36" s="11">
        <v>5952</v>
      </c>
      <c r="F36" s="11">
        <v>5293</v>
      </c>
      <c r="G36" s="11">
        <v>4730</v>
      </c>
      <c r="H36" s="12">
        <v>4127</v>
      </c>
      <c r="I36" s="27">
        <v>3685</v>
      </c>
    </row>
    <row r="37" spans="2:9" ht="18" customHeight="1" thickBot="1" x14ac:dyDescent="0.45">
      <c r="B37" s="40" t="s">
        <v>42</v>
      </c>
      <c r="C37" s="14">
        <f t="shared" ref="C37" si="16">SUM(C38:C42)</f>
        <v>53451</v>
      </c>
      <c r="D37" s="14">
        <f>SUM(D38:D42)</f>
        <v>50848</v>
      </c>
      <c r="E37" s="14">
        <f t="shared" ref="E37:H37" si="17">SUM(E38:E42)</f>
        <v>48984</v>
      </c>
      <c r="F37" s="14">
        <f t="shared" si="17"/>
        <v>45618</v>
      </c>
      <c r="G37" s="14">
        <f t="shared" si="17"/>
        <v>42168</v>
      </c>
      <c r="H37" s="15">
        <f t="shared" si="17"/>
        <v>38599</v>
      </c>
      <c r="I37" s="28">
        <v>34771</v>
      </c>
    </row>
    <row r="38" spans="2:9" ht="18" customHeight="1" thickTop="1" x14ac:dyDescent="0.4">
      <c r="B38" s="39" t="s">
        <v>43</v>
      </c>
      <c r="C38" s="9">
        <v>20610</v>
      </c>
      <c r="D38" s="9">
        <v>19943</v>
      </c>
      <c r="E38" s="9">
        <v>19417</v>
      </c>
      <c r="F38" s="9">
        <v>18185</v>
      </c>
      <c r="G38" s="9">
        <v>17080</v>
      </c>
      <c r="H38" s="17">
        <v>15682</v>
      </c>
      <c r="I38" s="27">
        <v>14137</v>
      </c>
    </row>
    <row r="39" spans="2:9" ht="18" customHeight="1" x14ac:dyDescent="0.4">
      <c r="B39" s="39" t="s">
        <v>44</v>
      </c>
      <c r="C39" s="11">
        <v>4098</v>
      </c>
      <c r="D39" s="11">
        <v>3907</v>
      </c>
      <c r="E39" s="11">
        <v>3777</v>
      </c>
      <c r="F39" s="11">
        <v>3506</v>
      </c>
      <c r="G39" s="11">
        <v>3250</v>
      </c>
      <c r="H39" s="12">
        <v>3087</v>
      </c>
      <c r="I39" s="27">
        <v>2791</v>
      </c>
    </row>
    <row r="40" spans="2:9" ht="18" customHeight="1" x14ac:dyDescent="0.4">
      <c r="B40" s="39" t="s">
        <v>45</v>
      </c>
      <c r="C40" s="11">
        <v>4193</v>
      </c>
      <c r="D40" s="11">
        <v>3884</v>
      </c>
      <c r="E40" s="11">
        <v>3726</v>
      </c>
      <c r="F40" s="11">
        <v>3426</v>
      </c>
      <c r="G40" s="11">
        <v>3103</v>
      </c>
      <c r="H40" s="12">
        <v>2826</v>
      </c>
      <c r="I40" s="27">
        <v>2480</v>
      </c>
    </row>
    <row r="41" spans="2:9" ht="18" customHeight="1" x14ac:dyDescent="0.4">
      <c r="B41" s="39" t="s">
        <v>46</v>
      </c>
      <c r="C41" s="11">
        <v>613</v>
      </c>
      <c r="D41" s="11">
        <v>593</v>
      </c>
      <c r="E41" s="11">
        <v>635</v>
      </c>
      <c r="F41" s="11">
        <v>570</v>
      </c>
      <c r="G41" s="11">
        <v>486</v>
      </c>
      <c r="H41" s="12">
        <v>446</v>
      </c>
      <c r="I41" s="27">
        <v>404</v>
      </c>
    </row>
    <row r="42" spans="2:9" ht="18" customHeight="1" thickBot="1" x14ac:dyDescent="0.45">
      <c r="B42" s="43" t="s">
        <v>47</v>
      </c>
      <c r="C42" s="20">
        <v>23937</v>
      </c>
      <c r="D42" s="20">
        <v>22521</v>
      </c>
      <c r="E42" s="20">
        <v>21429</v>
      </c>
      <c r="F42" s="20">
        <v>19931</v>
      </c>
      <c r="G42" s="20">
        <v>18249</v>
      </c>
      <c r="H42" s="21">
        <v>16558</v>
      </c>
      <c r="I42" s="29">
        <v>14959</v>
      </c>
    </row>
    <row r="43" spans="2:9" ht="0.95" customHeight="1" x14ac:dyDescent="0.4"/>
  </sheetData>
  <mergeCells count="1">
    <mergeCell ref="B1:G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2021-11-26T10:23:09Z</dcterms:modified>
</cp:coreProperties>
</file>