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表４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2" l="1"/>
  <c r="K44" i="2" s="1"/>
  <c r="J43" i="2"/>
  <c r="K43" i="2" s="1"/>
  <c r="J42" i="2"/>
  <c r="K42" i="2" s="1"/>
  <c r="J41" i="2"/>
  <c r="K41" i="2" s="1"/>
  <c r="J40" i="2"/>
  <c r="K40" i="2" s="1"/>
  <c r="G39" i="2"/>
  <c r="F39" i="2"/>
  <c r="J39" i="2"/>
  <c r="K39" i="2" s="1"/>
  <c r="J38" i="2"/>
  <c r="K38" i="2" s="1"/>
  <c r="J37" i="2"/>
  <c r="K37" i="2" s="1"/>
  <c r="J36" i="2"/>
  <c r="K36" i="2" s="1"/>
  <c r="G35" i="2"/>
  <c r="F35" i="2"/>
  <c r="J35" i="2"/>
  <c r="K35" i="2" s="1"/>
  <c r="J34" i="2"/>
  <c r="K34" i="2" s="1"/>
  <c r="J33" i="2"/>
  <c r="K33" i="2" s="1"/>
  <c r="J32" i="2"/>
  <c r="K32" i="2" s="1"/>
  <c r="J31" i="2"/>
  <c r="K31" i="2" s="1"/>
  <c r="J30" i="2"/>
  <c r="K30" i="2" s="1"/>
  <c r="J29" i="2"/>
  <c r="K29" i="2" s="1"/>
  <c r="G28" i="2"/>
  <c r="F28" i="2"/>
  <c r="J28" i="2"/>
  <c r="K28" i="2" s="1"/>
  <c r="J27" i="2"/>
  <c r="K27" i="2" s="1"/>
  <c r="J26" i="2"/>
  <c r="K26" i="2" s="1"/>
  <c r="J25" i="2"/>
  <c r="K25" i="2" s="1"/>
  <c r="G24" i="2"/>
  <c r="F24" i="2"/>
  <c r="J24" i="2"/>
  <c r="K24" i="2" s="1"/>
  <c r="J23" i="2"/>
  <c r="K23" i="2" s="1"/>
  <c r="J22" i="2"/>
  <c r="K22" i="2" s="1"/>
  <c r="J21" i="2"/>
  <c r="K21" i="2" s="1"/>
  <c r="G20" i="2"/>
  <c r="F20" i="2"/>
  <c r="J19" i="2"/>
  <c r="K19" i="2" s="1"/>
  <c r="G18" i="2"/>
  <c r="F18" i="2"/>
  <c r="J17" i="2"/>
  <c r="K17" i="2" s="1"/>
  <c r="J16" i="2"/>
  <c r="K16" i="2" s="1"/>
  <c r="J15" i="2"/>
  <c r="K15" i="2" s="1"/>
  <c r="J14" i="2"/>
  <c r="K14" i="2" s="1"/>
  <c r="J13" i="2"/>
  <c r="K13" i="2" s="1"/>
  <c r="J12" i="2"/>
  <c r="K12" i="2" s="1"/>
  <c r="J11" i="2"/>
  <c r="K11" i="2" s="1"/>
  <c r="J10" i="2"/>
  <c r="K10" i="2" s="1"/>
  <c r="J9" i="2"/>
  <c r="K9" i="2" s="1"/>
  <c r="G7" i="2"/>
  <c r="F7" i="2"/>
  <c r="J7" i="2"/>
  <c r="K7" i="2" s="1"/>
  <c r="F8" i="2" l="1"/>
  <c r="F6" i="2" s="1"/>
  <c r="G8" i="2"/>
  <c r="G6" i="2" s="1"/>
  <c r="J8" i="2"/>
  <c r="K8" i="2" s="1"/>
  <c r="J6" i="2"/>
  <c r="K6" i="2" s="1"/>
  <c r="J20" i="2"/>
  <c r="K20" i="2" s="1"/>
  <c r="J18" i="2"/>
  <c r="K18" i="2" s="1"/>
</calcChain>
</file>

<file path=xl/sharedStrings.xml><?xml version="1.0" encoding="utf-8"?>
<sst xmlns="http://schemas.openxmlformats.org/spreadsheetml/2006/main" count="56" uniqueCount="55">
  <si>
    <t xml:space="preserve"> 表-４   令和2年国勢調査市町村別人口                                    </t>
    <rPh sb="1" eb="2">
      <t>ヒョウ</t>
    </rPh>
    <rPh sb="7" eb="9">
      <t>レイワ</t>
    </rPh>
    <rPh sb="10" eb="11">
      <t>ネン</t>
    </rPh>
    <rPh sb="11" eb="13">
      <t>コクセイ</t>
    </rPh>
    <rPh sb="13" eb="15">
      <t>チョウサ</t>
    </rPh>
    <rPh sb="15" eb="18">
      <t>シチョウソン</t>
    </rPh>
    <rPh sb="18" eb="19">
      <t>ベツ</t>
    </rPh>
    <rPh sb="19" eb="21">
      <t>ジンコウ</t>
    </rPh>
    <phoneticPr fontId="4"/>
  </si>
  <si>
    <t xml:space="preserve">    単位：人，％</t>
    <phoneticPr fontId="7"/>
  </si>
  <si>
    <t xml:space="preserve">   人　　　　　　　口</t>
    <rPh sb="3" eb="4">
      <t>ジン</t>
    </rPh>
    <rPh sb="11" eb="12">
      <t>クチ</t>
    </rPh>
    <phoneticPr fontId="8"/>
  </si>
  <si>
    <t>令和2年</t>
    <rPh sb="0" eb="2">
      <t>レイワ</t>
    </rPh>
    <rPh sb="3" eb="4">
      <t>ネン</t>
    </rPh>
    <phoneticPr fontId="4"/>
  </si>
  <si>
    <t>平成27年</t>
    <rPh sb="0" eb="2">
      <t>ヘイセイ</t>
    </rPh>
    <rPh sb="4" eb="5">
      <t>ネン</t>
    </rPh>
    <phoneticPr fontId="4"/>
  </si>
  <si>
    <t>平成27年～令和2年の増減</t>
    <rPh sb="0" eb="2">
      <t>ヘイセイ</t>
    </rPh>
    <rPh sb="4" eb="5">
      <t>ネン</t>
    </rPh>
    <rPh sb="6" eb="8">
      <t>レイワ</t>
    </rPh>
    <rPh sb="9" eb="10">
      <t>ネン</t>
    </rPh>
    <rPh sb="11" eb="13">
      <t>ゾウゲン</t>
    </rPh>
    <phoneticPr fontId="4"/>
  </si>
  <si>
    <t>総数</t>
  </si>
  <si>
    <t>男</t>
    <rPh sb="0" eb="1">
      <t>オトコ</t>
    </rPh>
    <phoneticPr fontId="4"/>
  </si>
  <si>
    <t>女</t>
    <rPh sb="0" eb="1">
      <t>オンナ</t>
    </rPh>
    <phoneticPr fontId="4"/>
  </si>
  <si>
    <t>総数</t>
    <phoneticPr fontId="4"/>
  </si>
  <si>
    <t>増減数(総数）</t>
    <rPh sb="0" eb="2">
      <t>ゾウゲン</t>
    </rPh>
    <rPh sb="2" eb="3">
      <t>スウ</t>
    </rPh>
    <rPh sb="4" eb="6">
      <t>ソウスウ</t>
    </rPh>
    <phoneticPr fontId="4"/>
  </si>
  <si>
    <t>増減率（総数）</t>
    <rPh sb="0" eb="3">
      <t>ゾウゲンリツ</t>
    </rPh>
    <rPh sb="4" eb="6">
      <t>ソウスウ</t>
    </rPh>
    <phoneticPr fontId="4"/>
  </si>
  <si>
    <t>県       計</t>
  </si>
  <si>
    <t>市　部　計</t>
  </si>
  <si>
    <t>郡　部　計</t>
  </si>
  <si>
    <t>和歌山市</t>
    <phoneticPr fontId="4"/>
  </si>
  <si>
    <t>海南市</t>
    <phoneticPr fontId="4"/>
  </si>
  <si>
    <t>橋本市</t>
    <phoneticPr fontId="4"/>
  </si>
  <si>
    <t>有田市</t>
    <phoneticPr fontId="4"/>
  </si>
  <si>
    <t>御坊市</t>
    <phoneticPr fontId="4"/>
  </si>
  <si>
    <t>田辺市</t>
    <phoneticPr fontId="4"/>
  </si>
  <si>
    <t>新宮市</t>
    <phoneticPr fontId="4"/>
  </si>
  <si>
    <t>紀の川市</t>
    <rPh sb="0" eb="1">
      <t>キ</t>
    </rPh>
    <rPh sb="2" eb="4">
      <t>カワシ</t>
    </rPh>
    <phoneticPr fontId="4"/>
  </si>
  <si>
    <t>岩出市</t>
    <rPh sb="0" eb="3">
      <t>イワデシ</t>
    </rPh>
    <phoneticPr fontId="4"/>
  </si>
  <si>
    <t>海草郡計</t>
  </si>
  <si>
    <t>紀美野町</t>
    <rPh sb="0" eb="4">
      <t>キミノチョウ</t>
    </rPh>
    <phoneticPr fontId="4"/>
  </si>
  <si>
    <t>伊都郡計</t>
  </si>
  <si>
    <t>かつらぎ町</t>
  </si>
  <si>
    <t>九度山町</t>
    <phoneticPr fontId="4"/>
  </si>
  <si>
    <t>高野町</t>
    <phoneticPr fontId="4"/>
  </si>
  <si>
    <t>有田郡計</t>
  </si>
  <si>
    <t>湯浅町</t>
    <phoneticPr fontId="4"/>
  </si>
  <si>
    <t>広川町</t>
    <phoneticPr fontId="4"/>
  </si>
  <si>
    <t>有田川町</t>
    <rPh sb="0" eb="4">
      <t>アリダガワチョウ</t>
    </rPh>
    <phoneticPr fontId="4"/>
  </si>
  <si>
    <t>日高郡計</t>
  </si>
  <si>
    <t>美浜町</t>
    <phoneticPr fontId="4"/>
  </si>
  <si>
    <t>日高町</t>
    <phoneticPr fontId="4"/>
  </si>
  <si>
    <t>由良町</t>
    <phoneticPr fontId="4"/>
  </si>
  <si>
    <t>印南町</t>
    <phoneticPr fontId="4"/>
  </si>
  <si>
    <t>みなべ町</t>
    <rPh sb="3" eb="4">
      <t>チョウ</t>
    </rPh>
    <phoneticPr fontId="8"/>
  </si>
  <si>
    <t>日高川町</t>
    <rPh sb="0" eb="2">
      <t>ヒダカ</t>
    </rPh>
    <rPh sb="2" eb="3">
      <t>ガワ</t>
    </rPh>
    <rPh sb="3" eb="4">
      <t>チョウ</t>
    </rPh>
    <phoneticPr fontId="8"/>
  </si>
  <si>
    <t>西牟婁郡計</t>
  </si>
  <si>
    <t>白浜町</t>
    <rPh sb="0" eb="3">
      <t>シラハマチョウ</t>
    </rPh>
    <phoneticPr fontId="4"/>
  </si>
  <si>
    <t>上 富 田 町</t>
  </si>
  <si>
    <t>す さ み 町</t>
  </si>
  <si>
    <t>東牟婁郡計</t>
  </si>
  <si>
    <t>那智勝浦町</t>
  </si>
  <si>
    <t>太   地   町</t>
  </si>
  <si>
    <t>古 座 川 町</t>
  </si>
  <si>
    <t>北   山   村</t>
  </si>
  <si>
    <t>串   本   町</t>
  </si>
  <si>
    <t>女</t>
    <rPh sb="0" eb="1">
      <t>オンナ</t>
    </rPh>
    <phoneticPr fontId="3"/>
  </si>
  <si>
    <t>密度</t>
    <rPh sb="0" eb="2">
      <t>ミツド</t>
    </rPh>
    <phoneticPr fontId="4"/>
  </si>
  <si>
    <t>密度</t>
    <rPh sb="0" eb="2">
      <t>ミツド</t>
    </rPh>
    <phoneticPr fontId="3"/>
  </si>
  <si>
    <t>注）人口密度は、１㎢当たりの人数。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</si>
</sst>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;&quot;△ &quot;0.00"/>
    <numFmt numFmtId="177" formatCode="#,##0;&quot;△ &quot;#,##0"/>
    <numFmt numFmtId="178" formatCode="#,##0.0;[Red]\-#,##0.0"/>
  </numFmts>
  <fonts count="13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明朝"/>
      <family val="1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>
      <alignment vertical="center"/>
    </xf>
    <xf numFmtId="38" fontId="2" fillId="0" borderId="0" applyFont="0" applyFill="0" applyBorder="0" applyAlignment="0" applyProtection="0"/>
  </cellStyleXfs>
  <cellXfs count="118">
    <xf numFmtId="0" fontId="0" fillId="0" borderId="0" xfId="0"/>
    <xf numFmtId="0" fontId="5" fillId="0" borderId="0" xfId="2" applyFont="1">
      <alignment vertical="center"/>
    </xf>
    <xf numFmtId="0" fontId="1" fillId="0" borderId="0" xfId="2">
      <alignment vertical="center"/>
    </xf>
    <xf numFmtId="0" fontId="1" fillId="0" borderId="9" xfId="2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177" fontId="2" fillId="2" borderId="17" xfId="1" applyNumberFormat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distributed"/>
    </xf>
    <xf numFmtId="38" fontId="9" fillId="0" borderId="23" xfId="1" applyNumberFormat="1" applyFont="1" applyFill="1" applyBorder="1" applyAlignment="1"/>
    <xf numFmtId="0" fontId="10" fillId="0" borderId="9" xfId="2" applyFont="1" applyBorder="1">
      <alignment vertical="center"/>
    </xf>
    <xf numFmtId="0" fontId="10" fillId="0" borderId="0" xfId="2" applyFont="1">
      <alignment vertical="center"/>
    </xf>
    <xf numFmtId="0" fontId="6" fillId="0" borderId="10" xfId="1" applyFont="1" applyFill="1" applyBorder="1" applyAlignment="1">
      <alignment horizontal="distributed"/>
    </xf>
    <xf numFmtId="38" fontId="9" fillId="0" borderId="26" xfId="1" applyNumberFormat="1" applyFont="1" applyFill="1" applyBorder="1" applyAlignment="1"/>
    <xf numFmtId="0" fontId="6" fillId="0" borderId="15" xfId="1" applyFont="1" applyFill="1" applyBorder="1" applyAlignment="1">
      <alignment horizontal="distributed"/>
    </xf>
    <xf numFmtId="38" fontId="9" fillId="0" borderId="31" xfId="1" applyNumberFormat="1" applyFont="1" applyFill="1" applyBorder="1" applyAlignment="1"/>
    <xf numFmtId="38" fontId="9" fillId="0" borderId="27" xfId="1" applyNumberFormat="1" applyFont="1" applyFill="1" applyBorder="1" applyAlignment="1"/>
    <xf numFmtId="0" fontId="6" fillId="0" borderId="32" xfId="1" applyFont="1" applyFill="1" applyBorder="1" applyAlignment="1">
      <alignment horizontal="distributed"/>
    </xf>
    <xf numFmtId="38" fontId="9" fillId="0" borderId="36" xfId="1" applyNumberFormat="1" applyFont="1" applyFill="1" applyBorder="1" applyAlignment="1"/>
    <xf numFmtId="0" fontId="6" fillId="2" borderId="37" xfId="1" applyFont="1" applyFill="1" applyBorder="1" applyAlignment="1">
      <alignment horizontal="distributed"/>
    </xf>
    <xf numFmtId="38" fontId="9" fillId="2" borderId="41" xfId="1" applyNumberFormat="1" applyFont="1" applyFill="1" applyBorder="1" applyAlignment="1"/>
    <xf numFmtId="0" fontId="6" fillId="0" borderId="42" xfId="1" applyFont="1" applyFill="1" applyBorder="1" applyAlignment="1">
      <alignment horizontal="distributed"/>
    </xf>
    <xf numFmtId="38" fontId="9" fillId="0" borderId="43" xfId="1" applyNumberFormat="1" applyFont="1" applyFill="1" applyBorder="1" applyAlignment="1"/>
    <xf numFmtId="38" fontId="9" fillId="0" borderId="44" xfId="1" applyNumberFormat="1" applyFont="1" applyFill="1" applyBorder="1" applyAlignment="1"/>
    <xf numFmtId="38" fontId="9" fillId="0" borderId="25" xfId="1" applyNumberFormat="1" applyFont="1" applyFill="1" applyBorder="1" applyAlignment="1"/>
    <xf numFmtId="38" fontId="9" fillId="0" borderId="34" xfId="1" applyNumberFormat="1" applyFont="1" applyFill="1" applyBorder="1" applyAlignment="1"/>
    <xf numFmtId="0" fontId="10" fillId="0" borderId="9" xfId="2" applyFont="1" applyFill="1" applyBorder="1">
      <alignment vertical="center"/>
    </xf>
    <xf numFmtId="0" fontId="10" fillId="0" borderId="0" xfId="2" applyFont="1" applyFill="1">
      <alignment vertical="center"/>
    </xf>
    <xf numFmtId="38" fontId="9" fillId="0" borderId="25" xfId="2" applyNumberFormat="1" applyFont="1" applyBorder="1" applyAlignment="1"/>
    <xf numFmtId="38" fontId="9" fillId="0" borderId="29" xfId="1" applyNumberFormat="1" applyFont="1" applyFill="1" applyBorder="1" applyAlignment="1"/>
    <xf numFmtId="0" fontId="1" fillId="0" borderId="0" xfId="2" applyFill="1" applyBorder="1" applyAlignment="1">
      <alignment horizontal="distributed" vertical="center"/>
    </xf>
    <xf numFmtId="0" fontId="1" fillId="0" borderId="0" xfId="2" applyFill="1" applyBorder="1">
      <alignment vertical="center"/>
    </xf>
    <xf numFmtId="177" fontId="1" fillId="0" borderId="0" xfId="2" applyNumberFormat="1" applyFill="1" applyBorder="1">
      <alignment vertical="center"/>
    </xf>
    <xf numFmtId="176" fontId="1" fillId="0" borderId="0" xfId="2" applyNumberFormat="1" applyFill="1" applyBorder="1">
      <alignment vertical="center"/>
    </xf>
    <xf numFmtId="0" fontId="1" fillId="0" borderId="0" xfId="2" applyAlignment="1">
      <alignment horizontal="distributed" vertical="center"/>
    </xf>
    <xf numFmtId="177" fontId="1" fillId="0" borderId="0" xfId="2" applyNumberFormat="1">
      <alignment vertical="center"/>
    </xf>
    <xf numFmtId="176" fontId="1" fillId="0" borderId="0" xfId="2" applyNumberFormat="1">
      <alignment vertical="center"/>
    </xf>
    <xf numFmtId="176" fontId="11" fillId="2" borderId="19" xfId="2" applyNumberFormat="1" applyFont="1" applyFill="1" applyBorder="1" applyAlignment="1">
      <alignment horizontal="center" vertical="center" shrinkToFit="1"/>
    </xf>
    <xf numFmtId="38" fontId="12" fillId="0" borderId="20" xfId="1" applyNumberFormat="1" applyFont="1" applyFill="1" applyBorder="1" applyAlignment="1"/>
    <xf numFmtId="38" fontId="12" fillId="0" borderId="21" xfId="1" applyNumberFormat="1" applyFont="1" applyFill="1" applyBorder="1" applyAlignment="1"/>
    <xf numFmtId="38" fontId="12" fillId="0" borderId="24" xfId="1" applyNumberFormat="1" applyFont="1" applyFill="1" applyBorder="1" applyAlignment="1"/>
    <xf numFmtId="38" fontId="12" fillId="0" borderId="25" xfId="1" applyNumberFormat="1" applyFont="1" applyFill="1" applyBorder="1" applyAlignment="1"/>
    <xf numFmtId="38" fontId="12" fillId="0" borderId="28" xfId="1" applyNumberFormat="1" applyFont="1" applyFill="1" applyBorder="1" applyAlignment="1"/>
    <xf numFmtId="38" fontId="12" fillId="0" borderId="29" xfId="1" applyNumberFormat="1" applyFont="1" applyFill="1" applyBorder="1" applyAlignment="1"/>
    <xf numFmtId="38" fontId="12" fillId="0" borderId="33" xfId="1" applyNumberFormat="1" applyFont="1" applyFill="1" applyBorder="1" applyAlignment="1"/>
    <xf numFmtId="38" fontId="12" fillId="0" borderId="34" xfId="1" applyNumberFormat="1" applyFont="1" applyFill="1" applyBorder="1" applyAlignment="1"/>
    <xf numFmtId="38" fontId="12" fillId="2" borderId="38" xfId="1" applyNumberFormat="1" applyFont="1" applyFill="1" applyBorder="1" applyAlignment="1"/>
    <xf numFmtId="38" fontId="12" fillId="2" borderId="39" xfId="1" applyNumberFormat="1" applyFont="1" applyFill="1" applyBorder="1" applyAlignment="1"/>
    <xf numFmtId="38" fontId="12" fillId="0" borderId="45" xfId="1" applyNumberFormat="1" applyFont="1" applyFill="1" applyBorder="1" applyAlignment="1"/>
    <xf numFmtId="38" fontId="12" fillId="0" borderId="44" xfId="1" applyNumberFormat="1" applyFont="1" applyFill="1" applyBorder="1" applyAlignment="1"/>
    <xf numFmtId="38" fontId="12" fillId="0" borderId="47" xfId="1" applyNumberFormat="1" applyFont="1" applyFill="1" applyBorder="1" applyAlignment="1"/>
    <xf numFmtId="38" fontId="12" fillId="0" borderId="9" xfId="1" applyNumberFormat="1" applyFont="1" applyFill="1" applyBorder="1" applyAlignment="1"/>
    <xf numFmtId="38" fontId="12" fillId="0" borderId="48" xfId="1" applyNumberFormat="1" applyFont="1" applyFill="1" applyBorder="1" applyAlignment="1"/>
    <xf numFmtId="177" fontId="12" fillId="0" borderId="21" xfId="1" applyNumberFormat="1" applyFont="1" applyFill="1" applyBorder="1" applyAlignment="1"/>
    <xf numFmtId="176" fontId="12" fillId="0" borderId="23" xfId="3" applyNumberFormat="1" applyFont="1" applyFill="1" applyBorder="1" applyAlignment="1"/>
    <xf numFmtId="177" fontId="12" fillId="0" borderId="25" xfId="1" applyNumberFormat="1" applyFont="1" applyFill="1" applyBorder="1" applyAlignment="1"/>
    <xf numFmtId="176" fontId="12" fillId="0" borderId="27" xfId="3" applyNumberFormat="1" applyFont="1" applyFill="1" applyBorder="1" applyAlignment="1"/>
    <xf numFmtId="177" fontId="12" fillId="0" borderId="29" xfId="1" applyNumberFormat="1" applyFont="1" applyFill="1" applyBorder="1" applyAlignment="1"/>
    <xf numFmtId="176" fontId="12" fillId="0" borderId="31" xfId="3" applyNumberFormat="1" applyFont="1" applyFill="1" applyBorder="1" applyAlignment="1"/>
    <xf numFmtId="177" fontId="12" fillId="0" borderId="21" xfId="3" applyNumberFormat="1" applyFont="1" applyFill="1" applyBorder="1" applyAlignment="1"/>
    <xf numFmtId="177" fontId="12" fillId="0" borderId="25" xfId="3" applyNumberFormat="1" applyFont="1" applyFill="1" applyBorder="1" applyAlignment="1"/>
    <xf numFmtId="177" fontId="12" fillId="0" borderId="34" xfId="3" applyNumberFormat="1" applyFont="1" applyFill="1" applyBorder="1" applyAlignment="1"/>
    <xf numFmtId="176" fontId="12" fillId="0" borderId="36" xfId="3" applyNumberFormat="1" applyFont="1" applyFill="1" applyBorder="1" applyAlignment="1"/>
    <xf numFmtId="177" fontId="12" fillId="2" borderId="39" xfId="3" applyNumberFormat="1" applyFont="1" applyFill="1" applyBorder="1" applyAlignment="1"/>
    <xf numFmtId="176" fontId="12" fillId="2" borderId="41" xfId="3" applyNumberFormat="1" applyFont="1" applyFill="1" applyBorder="1" applyAlignment="1"/>
    <xf numFmtId="177" fontId="12" fillId="0" borderId="44" xfId="3" applyNumberFormat="1" applyFont="1" applyFill="1" applyBorder="1" applyAlignment="1"/>
    <xf numFmtId="176" fontId="12" fillId="0" borderId="43" xfId="3" applyNumberFormat="1" applyFont="1" applyFill="1" applyBorder="1" applyAlignment="1"/>
    <xf numFmtId="177" fontId="12" fillId="2" borderId="39" xfId="1" applyNumberFormat="1" applyFont="1" applyFill="1" applyBorder="1" applyAlignment="1"/>
    <xf numFmtId="177" fontId="12" fillId="0" borderId="44" xfId="1" applyNumberFormat="1" applyFont="1" applyFill="1" applyBorder="1" applyAlignment="1"/>
    <xf numFmtId="176" fontId="12" fillId="0" borderId="46" xfId="3" applyNumberFormat="1" applyFont="1" applyFill="1" applyBorder="1" applyAlignment="1"/>
    <xf numFmtId="176" fontId="12" fillId="0" borderId="0" xfId="3" applyNumberFormat="1" applyFont="1" applyFill="1" applyBorder="1" applyAlignment="1"/>
    <xf numFmtId="177" fontId="12" fillId="0" borderId="29" xfId="3" applyNumberFormat="1" applyFont="1" applyFill="1" applyBorder="1" applyAlignment="1"/>
    <xf numFmtId="176" fontId="12" fillId="0" borderId="30" xfId="3" applyNumberFormat="1" applyFont="1" applyFill="1" applyBorder="1" applyAlignment="1"/>
    <xf numFmtId="178" fontId="12" fillId="0" borderId="22" xfId="1" applyNumberFormat="1" applyFont="1" applyFill="1" applyBorder="1" applyAlignment="1"/>
    <xf numFmtId="178" fontId="12" fillId="0" borderId="26" xfId="1" applyNumberFormat="1" applyFont="1" applyFill="1" applyBorder="1" applyAlignment="1"/>
    <xf numFmtId="178" fontId="12" fillId="0" borderId="30" xfId="1" applyNumberFormat="1" applyFont="1" applyFill="1" applyBorder="1" applyAlignment="1"/>
    <xf numFmtId="178" fontId="12" fillId="0" borderId="0" xfId="1" applyNumberFormat="1" applyFont="1" applyFill="1" applyBorder="1" applyAlignment="1"/>
    <xf numFmtId="178" fontId="12" fillId="0" borderId="35" xfId="1" applyNumberFormat="1" applyFont="1" applyFill="1" applyBorder="1" applyAlignment="1"/>
    <xf numFmtId="178" fontId="12" fillId="2" borderId="40" xfId="1" applyNumberFormat="1" applyFont="1" applyFill="1" applyBorder="1" applyAlignment="1"/>
    <xf numFmtId="178" fontId="12" fillId="0" borderId="46" xfId="1" applyNumberFormat="1" applyFont="1" applyFill="1" applyBorder="1" applyAlignment="1"/>
    <xf numFmtId="178" fontId="12" fillId="0" borderId="49" xfId="1" applyNumberFormat="1" applyFont="1" applyFill="1" applyBorder="1" applyAlignment="1"/>
    <xf numFmtId="178" fontId="12" fillId="0" borderId="50" xfId="1" applyNumberFormat="1" applyFont="1" applyFill="1" applyBorder="1" applyAlignment="1"/>
    <xf numFmtId="178" fontId="12" fillId="0" borderId="51" xfId="1" applyNumberFormat="1" applyFont="1" applyFill="1" applyBorder="1" applyAlignment="1"/>
    <xf numFmtId="178" fontId="9" fillId="0" borderId="23" xfId="1" applyNumberFormat="1" applyFont="1" applyFill="1" applyBorder="1" applyAlignment="1"/>
    <xf numFmtId="178" fontId="9" fillId="0" borderId="26" xfId="1" applyNumberFormat="1" applyFont="1" applyFill="1" applyBorder="1" applyAlignment="1"/>
    <xf numFmtId="178" fontId="9" fillId="0" borderId="31" xfId="1" applyNumberFormat="1" applyFont="1" applyFill="1" applyBorder="1" applyAlignment="1"/>
    <xf numFmtId="178" fontId="9" fillId="0" borderId="27" xfId="1" applyNumberFormat="1" applyFont="1" applyFill="1" applyBorder="1" applyAlignment="1"/>
    <xf numFmtId="178" fontId="9" fillId="0" borderId="36" xfId="1" applyNumberFormat="1" applyFont="1" applyFill="1" applyBorder="1" applyAlignment="1"/>
    <xf numFmtId="178" fontId="9" fillId="2" borderId="41" xfId="1" applyNumberFormat="1" applyFont="1" applyFill="1" applyBorder="1" applyAlignment="1"/>
    <xf numFmtId="178" fontId="9" fillId="0" borderId="43" xfId="1" applyNumberFormat="1" applyFont="1" applyFill="1" applyBorder="1" applyAlignment="1"/>
    <xf numFmtId="178" fontId="9" fillId="0" borderId="44" xfId="1" applyNumberFormat="1" applyFont="1" applyFill="1" applyBorder="1" applyAlignment="1"/>
    <xf numFmtId="178" fontId="9" fillId="0" borderId="25" xfId="1" applyNumberFormat="1" applyFont="1" applyFill="1" applyBorder="1" applyAlignment="1"/>
    <xf numFmtId="178" fontId="9" fillId="0" borderId="34" xfId="1" applyNumberFormat="1" applyFont="1" applyFill="1" applyBorder="1" applyAlignment="1"/>
    <xf numFmtId="178" fontId="9" fillId="0" borderId="29" xfId="1" applyNumberFormat="1" applyFont="1" applyFill="1" applyBorder="1" applyAlignment="1"/>
    <xf numFmtId="0" fontId="2" fillId="0" borderId="1" xfId="1" applyFont="1" applyBorder="1" applyAlignment="1">
      <alignment vertical="center"/>
    </xf>
    <xf numFmtId="176" fontId="6" fillId="0" borderId="4" xfId="1" applyNumberFormat="1" applyFont="1" applyFill="1" applyBorder="1" applyAlignment="1">
      <alignment horizontal="right"/>
    </xf>
    <xf numFmtId="176" fontId="6" fillId="0" borderId="5" xfId="1" applyNumberFormat="1" applyFont="1" applyFill="1" applyBorder="1" applyAlignment="1">
      <alignment horizontal="right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58" fontId="2" fillId="2" borderId="11" xfId="1" applyNumberFormat="1" applyFont="1" applyFill="1" applyBorder="1" applyAlignment="1">
      <alignment horizontal="center" vertical="center"/>
    </xf>
    <xf numFmtId="58" fontId="2" fillId="2" borderId="12" xfId="1" applyNumberFormat="1" applyFont="1" applyFill="1" applyBorder="1" applyAlignment="1">
      <alignment horizontal="center" vertical="center"/>
    </xf>
    <xf numFmtId="58" fontId="2" fillId="2" borderId="13" xfId="1" applyNumberFormat="1" applyFont="1" applyFill="1" applyBorder="1" applyAlignment="1">
      <alignment horizontal="center" vertical="center"/>
    </xf>
    <xf numFmtId="58" fontId="2" fillId="2" borderId="14" xfId="1" applyNumberFormat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 shrinkToFit="1"/>
    </xf>
    <xf numFmtId="0" fontId="2" fillId="2" borderId="12" xfId="1" applyFont="1" applyFill="1" applyBorder="1" applyAlignment="1">
      <alignment horizontal="center" vertical="center" shrinkToFit="1"/>
    </xf>
    <xf numFmtId="0" fontId="11" fillId="0" borderId="1" xfId="2" applyFont="1" applyBorder="1" applyAlignment="1">
      <alignment vertical="center"/>
    </xf>
    <xf numFmtId="0" fontId="2" fillId="0" borderId="2" xfId="1" applyFont="1" applyFill="1" applyBorder="1" applyAlignment="1">
      <alignment horizontal="distributed"/>
    </xf>
    <xf numFmtId="0" fontId="2" fillId="0" borderId="3" xfId="1" applyFont="1" applyFill="1" applyBorder="1"/>
    <xf numFmtId="0" fontId="11" fillId="0" borderId="3" xfId="2" applyFont="1" applyFill="1" applyBorder="1">
      <alignment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left"/>
    </xf>
    <xf numFmtId="38" fontId="2" fillId="0" borderId="0" xfId="1" applyNumberFormat="1" applyFont="1" applyFill="1" applyBorder="1" applyAlignment="1"/>
    <xf numFmtId="177" fontId="2" fillId="0" borderId="0" xfId="3" applyNumberFormat="1" applyFont="1" applyFill="1" applyBorder="1" applyAlignment="1"/>
    <xf numFmtId="176" fontId="2" fillId="0" borderId="0" xfId="3" applyNumberFormat="1" applyFont="1" applyFill="1" applyBorder="1" applyAlignment="1"/>
  </cellXfs>
  <cellStyles count="4">
    <cellStyle name="桁区切り_h07_0001" xfId="3"/>
    <cellStyle name="標準" xfId="0" builtinId="0"/>
    <cellStyle name="標準 2" xfId="2"/>
    <cellStyle name="標準_h07_000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showGridLines="0" tabSelected="1" workbookViewId="0">
      <selection activeCell="M14" sqref="M14"/>
    </sheetView>
  </sheetViews>
  <sheetFormatPr defaultColWidth="10.75" defaultRowHeight="18.75"/>
  <cols>
    <col min="1" max="1" width="12.875" style="36" customWidth="1"/>
    <col min="2" max="9" width="7.625" style="2" customWidth="1"/>
    <col min="10" max="10" width="7.625" style="37" customWidth="1"/>
    <col min="11" max="11" width="7.625" style="38" customWidth="1"/>
    <col min="12" max="251" width="10.75" style="2"/>
    <col min="252" max="252" width="12.875" style="2" customWidth="1"/>
    <col min="253" max="260" width="10.625" style="2" customWidth="1"/>
    <col min="261" max="264" width="8.625" style="2" customWidth="1"/>
    <col min="265" max="507" width="10.75" style="2"/>
    <col min="508" max="508" width="12.875" style="2" customWidth="1"/>
    <col min="509" max="516" width="10.625" style="2" customWidth="1"/>
    <col min="517" max="520" width="8.625" style="2" customWidth="1"/>
    <col min="521" max="763" width="10.75" style="2"/>
    <col min="764" max="764" width="12.875" style="2" customWidth="1"/>
    <col min="765" max="772" width="10.625" style="2" customWidth="1"/>
    <col min="773" max="776" width="8.625" style="2" customWidth="1"/>
    <col min="777" max="1019" width="10.75" style="2"/>
    <col min="1020" max="1020" width="12.875" style="2" customWidth="1"/>
    <col min="1021" max="1028" width="10.625" style="2" customWidth="1"/>
    <col min="1029" max="1032" width="8.625" style="2" customWidth="1"/>
    <col min="1033" max="1275" width="10.75" style="2"/>
    <col min="1276" max="1276" width="12.875" style="2" customWidth="1"/>
    <col min="1277" max="1284" width="10.625" style="2" customWidth="1"/>
    <col min="1285" max="1288" width="8.625" style="2" customWidth="1"/>
    <col min="1289" max="1531" width="10.75" style="2"/>
    <col min="1532" max="1532" width="12.875" style="2" customWidth="1"/>
    <col min="1533" max="1540" width="10.625" style="2" customWidth="1"/>
    <col min="1541" max="1544" width="8.625" style="2" customWidth="1"/>
    <col min="1545" max="1787" width="10.75" style="2"/>
    <col min="1788" max="1788" width="12.875" style="2" customWidth="1"/>
    <col min="1789" max="1796" width="10.625" style="2" customWidth="1"/>
    <col min="1797" max="1800" width="8.625" style="2" customWidth="1"/>
    <col min="1801" max="2043" width="10.75" style="2"/>
    <col min="2044" max="2044" width="12.875" style="2" customWidth="1"/>
    <col min="2045" max="2052" width="10.625" style="2" customWidth="1"/>
    <col min="2053" max="2056" width="8.625" style="2" customWidth="1"/>
    <col min="2057" max="2299" width="10.75" style="2"/>
    <col min="2300" max="2300" width="12.875" style="2" customWidth="1"/>
    <col min="2301" max="2308" width="10.625" style="2" customWidth="1"/>
    <col min="2309" max="2312" width="8.625" style="2" customWidth="1"/>
    <col min="2313" max="2555" width="10.75" style="2"/>
    <col min="2556" max="2556" width="12.875" style="2" customWidth="1"/>
    <col min="2557" max="2564" width="10.625" style="2" customWidth="1"/>
    <col min="2565" max="2568" width="8.625" style="2" customWidth="1"/>
    <col min="2569" max="2811" width="10.75" style="2"/>
    <col min="2812" max="2812" width="12.875" style="2" customWidth="1"/>
    <col min="2813" max="2820" width="10.625" style="2" customWidth="1"/>
    <col min="2821" max="2824" width="8.625" style="2" customWidth="1"/>
    <col min="2825" max="3067" width="10.75" style="2"/>
    <col min="3068" max="3068" width="12.875" style="2" customWidth="1"/>
    <col min="3069" max="3076" width="10.625" style="2" customWidth="1"/>
    <col min="3077" max="3080" width="8.625" style="2" customWidth="1"/>
    <col min="3081" max="3323" width="10.75" style="2"/>
    <col min="3324" max="3324" width="12.875" style="2" customWidth="1"/>
    <col min="3325" max="3332" width="10.625" style="2" customWidth="1"/>
    <col min="3333" max="3336" width="8.625" style="2" customWidth="1"/>
    <col min="3337" max="3579" width="10.75" style="2"/>
    <col min="3580" max="3580" width="12.875" style="2" customWidth="1"/>
    <col min="3581" max="3588" width="10.625" style="2" customWidth="1"/>
    <col min="3589" max="3592" width="8.625" style="2" customWidth="1"/>
    <col min="3593" max="3835" width="10.75" style="2"/>
    <col min="3836" max="3836" width="12.875" style="2" customWidth="1"/>
    <col min="3837" max="3844" width="10.625" style="2" customWidth="1"/>
    <col min="3845" max="3848" width="8.625" style="2" customWidth="1"/>
    <col min="3849" max="4091" width="10.75" style="2"/>
    <col min="4092" max="4092" width="12.875" style="2" customWidth="1"/>
    <col min="4093" max="4100" width="10.625" style="2" customWidth="1"/>
    <col min="4101" max="4104" width="8.625" style="2" customWidth="1"/>
    <col min="4105" max="4347" width="10.75" style="2"/>
    <col min="4348" max="4348" width="12.875" style="2" customWidth="1"/>
    <col min="4349" max="4356" width="10.625" style="2" customWidth="1"/>
    <col min="4357" max="4360" width="8.625" style="2" customWidth="1"/>
    <col min="4361" max="4603" width="10.75" style="2"/>
    <col min="4604" max="4604" width="12.875" style="2" customWidth="1"/>
    <col min="4605" max="4612" width="10.625" style="2" customWidth="1"/>
    <col min="4613" max="4616" width="8.625" style="2" customWidth="1"/>
    <col min="4617" max="4859" width="10.75" style="2"/>
    <col min="4860" max="4860" width="12.875" style="2" customWidth="1"/>
    <col min="4861" max="4868" width="10.625" style="2" customWidth="1"/>
    <col min="4869" max="4872" width="8.625" style="2" customWidth="1"/>
    <col min="4873" max="5115" width="10.75" style="2"/>
    <col min="5116" max="5116" width="12.875" style="2" customWidth="1"/>
    <col min="5117" max="5124" width="10.625" style="2" customWidth="1"/>
    <col min="5125" max="5128" width="8.625" style="2" customWidth="1"/>
    <col min="5129" max="5371" width="10.75" style="2"/>
    <col min="5372" max="5372" width="12.875" style="2" customWidth="1"/>
    <col min="5373" max="5380" width="10.625" style="2" customWidth="1"/>
    <col min="5381" max="5384" width="8.625" style="2" customWidth="1"/>
    <col min="5385" max="5627" width="10.75" style="2"/>
    <col min="5628" max="5628" width="12.875" style="2" customWidth="1"/>
    <col min="5629" max="5636" width="10.625" style="2" customWidth="1"/>
    <col min="5637" max="5640" width="8.625" style="2" customWidth="1"/>
    <col min="5641" max="5883" width="10.75" style="2"/>
    <col min="5884" max="5884" width="12.875" style="2" customWidth="1"/>
    <col min="5885" max="5892" width="10.625" style="2" customWidth="1"/>
    <col min="5893" max="5896" width="8.625" style="2" customWidth="1"/>
    <col min="5897" max="6139" width="10.75" style="2"/>
    <col min="6140" max="6140" width="12.875" style="2" customWidth="1"/>
    <col min="6141" max="6148" width="10.625" style="2" customWidth="1"/>
    <col min="6149" max="6152" width="8.625" style="2" customWidth="1"/>
    <col min="6153" max="6395" width="10.75" style="2"/>
    <col min="6396" max="6396" width="12.875" style="2" customWidth="1"/>
    <col min="6397" max="6404" width="10.625" style="2" customWidth="1"/>
    <col min="6405" max="6408" width="8.625" style="2" customWidth="1"/>
    <col min="6409" max="6651" width="10.75" style="2"/>
    <col min="6652" max="6652" width="12.875" style="2" customWidth="1"/>
    <col min="6653" max="6660" width="10.625" style="2" customWidth="1"/>
    <col min="6661" max="6664" width="8.625" style="2" customWidth="1"/>
    <col min="6665" max="6907" width="10.75" style="2"/>
    <col min="6908" max="6908" width="12.875" style="2" customWidth="1"/>
    <col min="6909" max="6916" width="10.625" style="2" customWidth="1"/>
    <col min="6917" max="6920" width="8.625" style="2" customWidth="1"/>
    <col min="6921" max="7163" width="10.75" style="2"/>
    <col min="7164" max="7164" width="12.875" style="2" customWidth="1"/>
    <col min="7165" max="7172" width="10.625" style="2" customWidth="1"/>
    <col min="7173" max="7176" width="8.625" style="2" customWidth="1"/>
    <col min="7177" max="7419" width="10.75" style="2"/>
    <col min="7420" max="7420" width="12.875" style="2" customWidth="1"/>
    <col min="7421" max="7428" width="10.625" style="2" customWidth="1"/>
    <col min="7429" max="7432" width="8.625" style="2" customWidth="1"/>
    <col min="7433" max="7675" width="10.75" style="2"/>
    <col min="7676" max="7676" width="12.875" style="2" customWidth="1"/>
    <col min="7677" max="7684" width="10.625" style="2" customWidth="1"/>
    <col min="7685" max="7688" width="8.625" style="2" customWidth="1"/>
    <col min="7689" max="7931" width="10.75" style="2"/>
    <col min="7932" max="7932" width="12.875" style="2" customWidth="1"/>
    <col min="7933" max="7940" width="10.625" style="2" customWidth="1"/>
    <col min="7941" max="7944" width="8.625" style="2" customWidth="1"/>
    <col min="7945" max="8187" width="10.75" style="2"/>
    <col min="8188" max="8188" width="12.875" style="2" customWidth="1"/>
    <col min="8189" max="8196" width="10.625" style="2" customWidth="1"/>
    <col min="8197" max="8200" width="8.625" style="2" customWidth="1"/>
    <col min="8201" max="8443" width="10.75" style="2"/>
    <col min="8444" max="8444" width="12.875" style="2" customWidth="1"/>
    <col min="8445" max="8452" width="10.625" style="2" customWidth="1"/>
    <col min="8453" max="8456" width="8.625" style="2" customWidth="1"/>
    <col min="8457" max="8699" width="10.75" style="2"/>
    <col min="8700" max="8700" width="12.875" style="2" customWidth="1"/>
    <col min="8701" max="8708" width="10.625" style="2" customWidth="1"/>
    <col min="8709" max="8712" width="8.625" style="2" customWidth="1"/>
    <col min="8713" max="8955" width="10.75" style="2"/>
    <col min="8956" max="8956" width="12.875" style="2" customWidth="1"/>
    <col min="8957" max="8964" width="10.625" style="2" customWidth="1"/>
    <col min="8965" max="8968" width="8.625" style="2" customWidth="1"/>
    <col min="8969" max="9211" width="10.75" style="2"/>
    <col min="9212" max="9212" width="12.875" style="2" customWidth="1"/>
    <col min="9213" max="9220" width="10.625" style="2" customWidth="1"/>
    <col min="9221" max="9224" width="8.625" style="2" customWidth="1"/>
    <col min="9225" max="9467" width="10.75" style="2"/>
    <col min="9468" max="9468" width="12.875" style="2" customWidth="1"/>
    <col min="9469" max="9476" width="10.625" style="2" customWidth="1"/>
    <col min="9477" max="9480" width="8.625" style="2" customWidth="1"/>
    <col min="9481" max="9723" width="10.75" style="2"/>
    <col min="9724" max="9724" width="12.875" style="2" customWidth="1"/>
    <col min="9725" max="9732" width="10.625" style="2" customWidth="1"/>
    <col min="9733" max="9736" width="8.625" style="2" customWidth="1"/>
    <col min="9737" max="9979" width="10.75" style="2"/>
    <col min="9980" max="9980" width="12.875" style="2" customWidth="1"/>
    <col min="9981" max="9988" width="10.625" style="2" customWidth="1"/>
    <col min="9989" max="9992" width="8.625" style="2" customWidth="1"/>
    <col min="9993" max="10235" width="10.75" style="2"/>
    <col min="10236" max="10236" width="12.875" style="2" customWidth="1"/>
    <col min="10237" max="10244" width="10.625" style="2" customWidth="1"/>
    <col min="10245" max="10248" width="8.625" style="2" customWidth="1"/>
    <col min="10249" max="10491" width="10.75" style="2"/>
    <col min="10492" max="10492" width="12.875" style="2" customWidth="1"/>
    <col min="10493" max="10500" width="10.625" style="2" customWidth="1"/>
    <col min="10501" max="10504" width="8.625" style="2" customWidth="1"/>
    <col min="10505" max="10747" width="10.75" style="2"/>
    <col min="10748" max="10748" width="12.875" style="2" customWidth="1"/>
    <col min="10749" max="10756" width="10.625" style="2" customWidth="1"/>
    <col min="10757" max="10760" width="8.625" style="2" customWidth="1"/>
    <col min="10761" max="11003" width="10.75" style="2"/>
    <col min="11004" max="11004" width="12.875" style="2" customWidth="1"/>
    <col min="11005" max="11012" width="10.625" style="2" customWidth="1"/>
    <col min="11013" max="11016" width="8.625" style="2" customWidth="1"/>
    <col min="11017" max="11259" width="10.75" style="2"/>
    <col min="11260" max="11260" width="12.875" style="2" customWidth="1"/>
    <col min="11261" max="11268" width="10.625" style="2" customWidth="1"/>
    <col min="11269" max="11272" width="8.625" style="2" customWidth="1"/>
    <col min="11273" max="11515" width="10.75" style="2"/>
    <col min="11516" max="11516" width="12.875" style="2" customWidth="1"/>
    <col min="11517" max="11524" width="10.625" style="2" customWidth="1"/>
    <col min="11525" max="11528" width="8.625" style="2" customWidth="1"/>
    <col min="11529" max="11771" width="10.75" style="2"/>
    <col min="11772" max="11772" width="12.875" style="2" customWidth="1"/>
    <col min="11773" max="11780" width="10.625" style="2" customWidth="1"/>
    <col min="11781" max="11784" width="8.625" style="2" customWidth="1"/>
    <col min="11785" max="12027" width="10.75" style="2"/>
    <col min="12028" max="12028" width="12.875" style="2" customWidth="1"/>
    <col min="12029" max="12036" width="10.625" style="2" customWidth="1"/>
    <col min="12037" max="12040" width="8.625" style="2" customWidth="1"/>
    <col min="12041" max="12283" width="10.75" style="2"/>
    <col min="12284" max="12284" width="12.875" style="2" customWidth="1"/>
    <col min="12285" max="12292" width="10.625" style="2" customWidth="1"/>
    <col min="12293" max="12296" width="8.625" style="2" customWidth="1"/>
    <col min="12297" max="12539" width="10.75" style="2"/>
    <col min="12540" max="12540" width="12.875" style="2" customWidth="1"/>
    <col min="12541" max="12548" width="10.625" style="2" customWidth="1"/>
    <col min="12549" max="12552" width="8.625" style="2" customWidth="1"/>
    <col min="12553" max="12795" width="10.75" style="2"/>
    <col min="12796" max="12796" width="12.875" style="2" customWidth="1"/>
    <col min="12797" max="12804" width="10.625" style="2" customWidth="1"/>
    <col min="12805" max="12808" width="8.625" style="2" customWidth="1"/>
    <col min="12809" max="13051" width="10.75" style="2"/>
    <col min="13052" max="13052" width="12.875" style="2" customWidth="1"/>
    <col min="13053" max="13060" width="10.625" style="2" customWidth="1"/>
    <col min="13061" max="13064" width="8.625" style="2" customWidth="1"/>
    <col min="13065" max="13307" width="10.75" style="2"/>
    <col min="13308" max="13308" width="12.875" style="2" customWidth="1"/>
    <col min="13309" max="13316" width="10.625" style="2" customWidth="1"/>
    <col min="13317" max="13320" width="8.625" style="2" customWidth="1"/>
    <col min="13321" max="13563" width="10.75" style="2"/>
    <col min="13564" max="13564" width="12.875" style="2" customWidth="1"/>
    <col min="13565" max="13572" width="10.625" style="2" customWidth="1"/>
    <col min="13573" max="13576" width="8.625" style="2" customWidth="1"/>
    <col min="13577" max="13819" width="10.75" style="2"/>
    <col min="13820" max="13820" width="12.875" style="2" customWidth="1"/>
    <col min="13821" max="13828" width="10.625" style="2" customWidth="1"/>
    <col min="13829" max="13832" width="8.625" style="2" customWidth="1"/>
    <col min="13833" max="14075" width="10.75" style="2"/>
    <col min="14076" max="14076" width="12.875" style="2" customWidth="1"/>
    <col min="14077" max="14084" width="10.625" style="2" customWidth="1"/>
    <col min="14085" max="14088" width="8.625" style="2" customWidth="1"/>
    <col min="14089" max="14331" width="10.75" style="2"/>
    <col min="14332" max="14332" width="12.875" style="2" customWidth="1"/>
    <col min="14333" max="14340" width="10.625" style="2" customWidth="1"/>
    <col min="14341" max="14344" width="8.625" style="2" customWidth="1"/>
    <col min="14345" max="14587" width="10.75" style="2"/>
    <col min="14588" max="14588" width="12.875" style="2" customWidth="1"/>
    <col min="14589" max="14596" width="10.625" style="2" customWidth="1"/>
    <col min="14597" max="14600" width="8.625" style="2" customWidth="1"/>
    <col min="14601" max="14843" width="10.75" style="2"/>
    <col min="14844" max="14844" width="12.875" style="2" customWidth="1"/>
    <col min="14845" max="14852" width="10.625" style="2" customWidth="1"/>
    <col min="14853" max="14856" width="8.625" style="2" customWidth="1"/>
    <col min="14857" max="15099" width="10.75" style="2"/>
    <col min="15100" max="15100" width="12.875" style="2" customWidth="1"/>
    <col min="15101" max="15108" width="10.625" style="2" customWidth="1"/>
    <col min="15109" max="15112" width="8.625" style="2" customWidth="1"/>
    <col min="15113" max="15355" width="10.75" style="2"/>
    <col min="15356" max="15356" width="12.875" style="2" customWidth="1"/>
    <col min="15357" max="15364" width="10.625" style="2" customWidth="1"/>
    <col min="15365" max="15368" width="8.625" style="2" customWidth="1"/>
    <col min="15369" max="15611" width="10.75" style="2"/>
    <col min="15612" max="15612" width="12.875" style="2" customWidth="1"/>
    <col min="15613" max="15620" width="10.625" style="2" customWidth="1"/>
    <col min="15621" max="15624" width="8.625" style="2" customWidth="1"/>
    <col min="15625" max="15867" width="10.75" style="2"/>
    <col min="15868" max="15868" width="12.875" style="2" customWidth="1"/>
    <col min="15869" max="15876" width="10.625" style="2" customWidth="1"/>
    <col min="15877" max="15880" width="8.625" style="2" customWidth="1"/>
    <col min="15881" max="16123" width="10.75" style="2"/>
    <col min="16124" max="16124" width="12.875" style="2" customWidth="1"/>
    <col min="16125" max="16132" width="10.625" style="2" customWidth="1"/>
    <col min="16133" max="16136" width="8.625" style="2" customWidth="1"/>
    <col min="16137" max="16384" width="10.75" style="2"/>
  </cols>
  <sheetData>
    <row r="1" spans="1:12" s="1" customFormat="1" ht="19.5" thickBot="1">
      <c r="A1" s="9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2" ht="14.25" customHeight="1" thickBot="1">
      <c r="A2" s="108"/>
      <c r="B2" s="109"/>
      <c r="C2" s="109"/>
      <c r="D2" s="109"/>
      <c r="E2" s="109"/>
      <c r="F2" s="110"/>
      <c r="G2" s="110"/>
      <c r="H2" s="110"/>
      <c r="I2" s="110"/>
      <c r="J2" s="97" t="s">
        <v>1</v>
      </c>
      <c r="K2" s="98"/>
    </row>
    <row r="3" spans="1:12" s="4" customFormat="1" ht="15" customHeight="1">
      <c r="A3" s="111"/>
      <c r="B3" s="99" t="s">
        <v>2</v>
      </c>
      <c r="C3" s="100"/>
      <c r="D3" s="100"/>
      <c r="E3" s="100"/>
      <c r="F3" s="100"/>
      <c r="G3" s="100"/>
      <c r="H3" s="100"/>
      <c r="I3" s="100"/>
      <c r="J3" s="100"/>
      <c r="K3" s="100"/>
      <c r="L3" s="3"/>
    </row>
    <row r="4" spans="1:12" s="4" customFormat="1" ht="15" customHeight="1">
      <c r="A4" s="112"/>
      <c r="B4" s="101" t="s">
        <v>3</v>
      </c>
      <c r="C4" s="102"/>
      <c r="D4" s="102"/>
      <c r="E4" s="103"/>
      <c r="F4" s="104" t="s">
        <v>4</v>
      </c>
      <c r="G4" s="102"/>
      <c r="H4" s="102"/>
      <c r="I4" s="103"/>
      <c r="J4" s="105" t="s">
        <v>5</v>
      </c>
      <c r="K4" s="106"/>
      <c r="L4" s="3"/>
    </row>
    <row r="5" spans="1:12" s="4" customFormat="1" ht="15" customHeight="1" thickBot="1">
      <c r="A5" s="113"/>
      <c r="B5" s="5" t="s">
        <v>6</v>
      </c>
      <c r="C5" s="6" t="s">
        <v>7</v>
      </c>
      <c r="D5" s="6" t="s">
        <v>51</v>
      </c>
      <c r="E5" s="7" t="s">
        <v>52</v>
      </c>
      <c r="F5" s="8" t="s">
        <v>9</v>
      </c>
      <c r="G5" s="8" t="s">
        <v>7</v>
      </c>
      <c r="H5" s="8" t="s">
        <v>8</v>
      </c>
      <c r="I5" s="8" t="s">
        <v>53</v>
      </c>
      <c r="J5" s="9" t="s">
        <v>10</v>
      </c>
      <c r="K5" s="39" t="s">
        <v>11</v>
      </c>
      <c r="L5" s="3"/>
    </row>
    <row r="6" spans="1:12" s="13" customFormat="1" ht="17.100000000000001" customHeight="1">
      <c r="A6" s="10" t="s">
        <v>12</v>
      </c>
      <c r="B6" s="40">
        <v>922584</v>
      </c>
      <c r="C6" s="41">
        <v>435051</v>
      </c>
      <c r="D6" s="41">
        <v>487533</v>
      </c>
      <c r="E6" s="75">
        <v>195.3</v>
      </c>
      <c r="F6" s="11">
        <f t="shared" ref="F6:G6" si="0">+F7+F8</f>
        <v>963579</v>
      </c>
      <c r="G6" s="11">
        <f t="shared" si="0"/>
        <v>453216</v>
      </c>
      <c r="H6" s="11">
        <v>510363</v>
      </c>
      <c r="I6" s="85">
        <v>203.9</v>
      </c>
      <c r="J6" s="55">
        <f t="shared" ref="J6:J44" si="1">+B6-F6</f>
        <v>-40995</v>
      </c>
      <c r="K6" s="56">
        <f>+J6/F6*100</f>
        <v>-4.2544513734732696</v>
      </c>
      <c r="L6" s="12"/>
    </row>
    <row r="7" spans="1:12" s="13" customFormat="1" ht="17.100000000000001" customHeight="1">
      <c r="A7" s="14" t="s">
        <v>13</v>
      </c>
      <c r="B7" s="42">
        <v>725759</v>
      </c>
      <c r="C7" s="43">
        <v>342280</v>
      </c>
      <c r="D7" s="43">
        <v>383479</v>
      </c>
      <c r="E7" s="76">
        <v>350.59805029805892</v>
      </c>
      <c r="F7" s="15">
        <f t="shared" ref="F7:G7" si="2">SUM(F9:F17)</f>
        <v>753075</v>
      </c>
      <c r="G7" s="15">
        <f t="shared" si="2"/>
        <v>354669</v>
      </c>
      <c r="H7" s="15">
        <v>398406</v>
      </c>
      <c r="I7" s="86">
        <v>363.8</v>
      </c>
      <c r="J7" s="57">
        <f t="shared" si="1"/>
        <v>-27316</v>
      </c>
      <c r="K7" s="58">
        <f t="shared" ref="K7:K44" si="3">+J7/F7*100</f>
        <v>-3.6272615609335062</v>
      </c>
      <c r="L7" s="12"/>
    </row>
    <row r="8" spans="1:12" s="13" customFormat="1" ht="17.100000000000001" customHeight="1" thickBot="1">
      <c r="A8" s="16" t="s">
        <v>14</v>
      </c>
      <c r="B8" s="44">
        <v>196825</v>
      </c>
      <c r="C8" s="45">
        <v>92771</v>
      </c>
      <c r="D8" s="45">
        <v>104054</v>
      </c>
      <c r="E8" s="77">
        <v>74.145439203188459</v>
      </c>
      <c r="F8" s="17">
        <f t="shared" ref="F8:G8" si="4">+F18+F20+F24+F28+F35+F39</f>
        <v>210504</v>
      </c>
      <c r="G8" s="17">
        <f t="shared" si="4"/>
        <v>98547</v>
      </c>
      <c r="H8" s="17">
        <v>111957</v>
      </c>
      <c r="I8" s="87">
        <v>79.3</v>
      </c>
      <c r="J8" s="59">
        <f t="shared" si="1"/>
        <v>-13679</v>
      </c>
      <c r="K8" s="60">
        <f t="shared" si="3"/>
        <v>-6.4982138106639304</v>
      </c>
      <c r="L8" s="12"/>
    </row>
    <row r="9" spans="1:12" s="13" customFormat="1" ht="17.100000000000001" customHeight="1">
      <c r="A9" s="10" t="s">
        <v>15</v>
      </c>
      <c r="B9" s="40">
        <v>356729</v>
      </c>
      <c r="C9" s="41">
        <v>167947</v>
      </c>
      <c r="D9" s="41">
        <v>188782</v>
      </c>
      <c r="E9" s="75">
        <v>1708.1</v>
      </c>
      <c r="F9" s="11">
        <v>364154</v>
      </c>
      <c r="G9" s="11">
        <v>171215</v>
      </c>
      <c r="H9" s="11">
        <v>192939</v>
      </c>
      <c r="I9" s="85">
        <v>1743.7</v>
      </c>
      <c r="J9" s="61">
        <f t="shared" si="1"/>
        <v>-7425</v>
      </c>
      <c r="K9" s="56">
        <f t="shared" si="3"/>
        <v>-2.0389725226140589</v>
      </c>
      <c r="L9" s="12"/>
    </row>
    <row r="10" spans="1:12" s="13" customFormat="1" ht="17.100000000000001" customHeight="1">
      <c r="A10" s="14" t="s">
        <v>16</v>
      </c>
      <c r="B10" s="42">
        <v>48369</v>
      </c>
      <c r="C10" s="43">
        <v>22548</v>
      </c>
      <c r="D10" s="43">
        <v>25821</v>
      </c>
      <c r="E10" s="78">
        <v>478.6</v>
      </c>
      <c r="F10" s="18">
        <v>51860</v>
      </c>
      <c r="G10" s="18">
        <v>24175</v>
      </c>
      <c r="H10" s="18">
        <v>27685</v>
      </c>
      <c r="I10" s="88">
        <v>513.20000000000005</v>
      </c>
      <c r="J10" s="62">
        <f t="shared" si="1"/>
        <v>-3491</v>
      </c>
      <c r="K10" s="58">
        <f t="shared" si="3"/>
        <v>-6.7315850366370995</v>
      </c>
      <c r="L10" s="12"/>
    </row>
    <row r="11" spans="1:12" s="13" customFormat="1" ht="17.100000000000001" customHeight="1">
      <c r="A11" s="14" t="s">
        <v>17</v>
      </c>
      <c r="B11" s="42">
        <v>60818</v>
      </c>
      <c r="C11" s="43">
        <v>28621</v>
      </c>
      <c r="D11" s="43">
        <v>32197</v>
      </c>
      <c r="E11" s="78">
        <v>465.9</v>
      </c>
      <c r="F11" s="18">
        <v>63621</v>
      </c>
      <c r="G11" s="18">
        <v>29923</v>
      </c>
      <c r="H11" s="18">
        <v>33698</v>
      </c>
      <c r="I11" s="88">
        <v>487.3</v>
      </c>
      <c r="J11" s="62">
        <f t="shared" si="1"/>
        <v>-2803</v>
      </c>
      <c r="K11" s="58">
        <f t="shared" si="3"/>
        <v>-4.4057779663947434</v>
      </c>
      <c r="L11" s="12"/>
    </row>
    <row r="12" spans="1:12" s="13" customFormat="1" ht="17.100000000000001" customHeight="1">
      <c r="A12" s="14" t="s">
        <v>18</v>
      </c>
      <c r="B12" s="42">
        <v>26538</v>
      </c>
      <c r="C12" s="43">
        <v>12576</v>
      </c>
      <c r="D12" s="43">
        <v>13962</v>
      </c>
      <c r="E12" s="78">
        <v>720.6</v>
      </c>
      <c r="F12" s="18">
        <v>28470</v>
      </c>
      <c r="G12" s="18">
        <v>13453</v>
      </c>
      <c r="H12" s="18">
        <v>15017</v>
      </c>
      <c r="I12" s="88">
        <v>771.8</v>
      </c>
      <c r="J12" s="62">
        <f t="shared" si="1"/>
        <v>-1932</v>
      </c>
      <c r="K12" s="58">
        <f t="shared" si="3"/>
        <v>-6.7860906217070598</v>
      </c>
      <c r="L12" s="12"/>
    </row>
    <row r="13" spans="1:12" s="13" customFormat="1" ht="17.100000000000001" customHeight="1">
      <c r="A13" s="14" t="s">
        <v>19</v>
      </c>
      <c r="B13" s="42">
        <v>23481</v>
      </c>
      <c r="C13" s="43">
        <v>11404</v>
      </c>
      <c r="D13" s="43">
        <v>12077</v>
      </c>
      <c r="E13" s="78">
        <v>534.79999999999995</v>
      </c>
      <c r="F13" s="18">
        <v>24801</v>
      </c>
      <c r="G13" s="18">
        <v>11976</v>
      </c>
      <c r="H13" s="18">
        <v>12825</v>
      </c>
      <c r="I13" s="88">
        <v>564.79999999999995</v>
      </c>
      <c r="J13" s="62">
        <f t="shared" si="1"/>
        <v>-1320</v>
      </c>
      <c r="K13" s="58">
        <f t="shared" si="3"/>
        <v>-5.3223660336276764</v>
      </c>
      <c r="L13" s="12"/>
    </row>
    <row r="14" spans="1:12" s="13" customFormat="1" ht="17.100000000000001" customHeight="1">
      <c r="A14" s="14" t="s">
        <v>20</v>
      </c>
      <c r="B14" s="42">
        <v>69870</v>
      </c>
      <c r="C14" s="43">
        <v>32790</v>
      </c>
      <c r="D14" s="43">
        <v>37080</v>
      </c>
      <c r="E14" s="78">
        <v>68</v>
      </c>
      <c r="F14" s="18">
        <v>74770</v>
      </c>
      <c r="G14" s="18">
        <v>35108</v>
      </c>
      <c r="H14" s="18">
        <v>39662</v>
      </c>
      <c r="I14" s="88">
        <v>72.8</v>
      </c>
      <c r="J14" s="62">
        <f t="shared" si="1"/>
        <v>-4900</v>
      </c>
      <c r="K14" s="58">
        <f t="shared" si="3"/>
        <v>-6.5534305202621379</v>
      </c>
      <c r="L14" s="12"/>
    </row>
    <row r="15" spans="1:12" s="13" customFormat="1" ht="17.100000000000001" customHeight="1">
      <c r="A15" s="14" t="s">
        <v>21</v>
      </c>
      <c r="B15" s="42">
        <v>27171</v>
      </c>
      <c r="C15" s="43">
        <v>12610</v>
      </c>
      <c r="D15" s="43">
        <v>14561</v>
      </c>
      <c r="E15" s="78">
        <v>106.5</v>
      </c>
      <c r="F15" s="18">
        <v>29331</v>
      </c>
      <c r="G15" s="18">
        <v>13586</v>
      </c>
      <c r="H15" s="18">
        <v>15745</v>
      </c>
      <c r="I15" s="88">
        <v>114.9</v>
      </c>
      <c r="J15" s="62">
        <f t="shared" si="1"/>
        <v>-2160</v>
      </c>
      <c r="K15" s="58">
        <f t="shared" si="3"/>
        <v>-7.3642221540349802</v>
      </c>
      <c r="L15" s="12"/>
    </row>
    <row r="16" spans="1:12" s="13" customFormat="1" ht="17.100000000000001" customHeight="1">
      <c r="A16" s="14" t="s">
        <v>22</v>
      </c>
      <c r="B16" s="42">
        <v>58816</v>
      </c>
      <c r="C16" s="43">
        <v>27815</v>
      </c>
      <c r="D16" s="43">
        <v>31001</v>
      </c>
      <c r="E16" s="78">
        <v>257.7</v>
      </c>
      <c r="F16" s="18">
        <v>62616</v>
      </c>
      <c r="G16" s="18">
        <v>29515</v>
      </c>
      <c r="H16" s="18">
        <v>33101</v>
      </c>
      <c r="I16" s="88">
        <v>274.39999999999998</v>
      </c>
      <c r="J16" s="62">
        <f t="shared" si="1"/>
        <v>-3800</v>
      </c>
      <c r="K16" s="58">
        <f t="shared" si="3"/>
        <v>-6.0687364251948388</v>
      </c>
      <c r="L16" s="12"/>
    </row>
    <row r="17" spans="1:12" s="13" customFormat="1" ht="17.100000000000001" customHeight="1">
      <c r="A17" s="19" t="s">
        <v>23</v>
      </c>
      <c r="B17" s="46">
        <v>53967</v>
      </c>
      <c r="C17" s="47">
        <v>25969</v>
      </c>
      <c r="D17" s="47">
        <v>27998</v>
      </c>
      <c r="E17" s="79">
        <v>1401.4</v>
      </c>
      <c r="F17" s="20">
        <v>53452</v>
      </c>
      <c r="G17" s="20">
        <v>25718</v>
      </c>
      <c r="H17" s="20">
        <v>27734</v>
      </c>
      <c r="I17" s="89">
        <v>1388</v>
      </c>
      <c r="J17" s="63">
        <f t="shared" si="1"/>
        <v>515</v>
      </c>
      <c r="K17" s="64">
        <f t="shared" si="3"/>
        <v>0.96348125420938413</v>
      </c>
      <c r="L17" s="12"/>
    </row>
    <row r="18" spans="1:12" s="13" customFormat="1" ht="17.100000000000001" customHeight="1" thickBot="1">
      <c r="A18" s="21" t="s">
        <v>24</v>
      </c>
      <c r="B18" s="48">
        <v>8256</v>
      </c>
      <c r="C18" s="49">
        <v>3796</v>
      </c>
      <c r="D18" s="49">
        <v>4460</v>
      </c>
      <c r="E18" s="80">
        <v>64.3</v>
      </c>
      <c r="F18" s="22">
        <f t="shared" ref="F18:G18" si="5">+F19</f>
        <v>9206</v>
      </c>
      <c r="G18" s="22">
        <f t="shared" si="5"/>
        <v>4223</v>
      </c>
      <c r="H18" s="22">
        <v>4983</v>
      </c>
      <c r="I18" s="90">
        <v>71.7</v>
      </c>
      <c r="J18" s="65">
        <f t="shared" si="1"/>
        <v>-950</v>
      </c>
      <c r="K18" s="66">
        <f t="shared" si="3"/>
        <v>-10.319356941125353</v>
      </c>
      <c r="L18" s="12"/>
    </row>
    <row r="19" spans="1:12" s="13" customFormat="1" ht="17.100000000000001" customHeight="1" thickTop="1">
      <c r="A19" s="23" t="s">
        <v>25</v>
      </c>
      <c r="B19" s="42">
        <v>8256</v>
      </c>
      <c r="C19" s="43">
        <v>3796</v>
      </c>
      <c r="D19" s="43">
        <v>4460</v>
      </c>
      <c r="E19" s="78">
        <v>64.3</v>
      </c>
      <c r="F19" s="24">
        <v>9206</v>
      </c>
      <c r="G19" s="24">
        <v>4223</v>
      </c>
      <c r="H19" s="24">
        <v>4983</v>
      </c>
      <c r="I19" s="91">
        <v>71.7</v>
      </c>
      <c r="J19" s="67">
        <f t="shared" si="1"/>
        <v>-950</v>
      </c>
      <c r="K19" s="68">
        <f t="shared" si="3"/>
        <v>-10.319356941125353</v>
      </c>
      <c r="L19" s="12"/>
    </row>
    <row r="20" spans="1:12" s="13" customFormat="1" ht="17.100000000000001" customHeight="1" thickBot="1">
      <c r="A20" s="21" t="s">
        <v>26</v>
      </c>
      <c r="B20" s="48">
        <v>22793</v>
      </c>
      <c r="C20" s="49">
        <v>10709</v>
      </c>
      <c r="D20" s="49">
        <v>12084</v>
      </c>
      <c r="E20" s="80">
        <v>68.474179108961451</v>
      </c>
      <c r="F20" s="22">
        <f t="shared" ref="F20:G20" si="6">SUM(F21:F23)</f>
        <v>24721</v>
      </c>
      <c r="G20" s="22">
        <f t="shared" si="6"/>
        <v>11628</v>
      </c>
      <c r="H20" s="22">
        <v>13093</v>
      </c>
      <c r="I20" s="90">
        <v>74.3</v>
      </c>
      <c r="J20" s="69">
        <f t="shared" si="1"/>
        <v>-1928</v>
      </c>
      <c r="K20" s="66">
        <f t="shared" si="3"/>
        <v>-7.7990372557744418</v>
      </c>
      <c r="L20" s="12"/>
    </row>
    <row r="21" spans="1:12" s="13" customFormat="1" ht="17.100000000000001" customHeight="1" thickTop="1">
      <c r="A21" s="23" t="s">
        <v>27</v>
      </c>
      <c r="B21" s="50">
        <v>15967</v>
      </c>
      <c r="C21" s="51">
        <v>7428</v>
      </c>
      <c r="D21" s="51">
        <v>8539</v>
      </c>
      <c r="E21" s="81">
        <v>105.3</v>
      </c>
      <c r="F21" s="24">
        <v>16992</v>
      </c>
      <c r="G21" s="24">
        <v>7867</v>
      </c>
      <c r="H21" s="24">
        <v>9125</v>
      </c>
      <c r="I21" s="91">
        <v>112</v>
      </c>
      <c r="J21" s="67">
        <f t="shared" si="1"/>
        <v>-1025</v>
      </c>
      <c r="K21" s="68">
        <f t="shared" si="3"/>
        <v>-6.0322504708097924</v>
      </c>
      <c r="L21" s="12"/>
    </row>
    <row r="22" spans="1:12" s="13" customFormat="1" ht="17.100000000000001" customHeight="1">
      <c r="A22" s="14" t="s">
        <v>28</v>
      </c>
      <c r="B22" s="42">
        <v>3856</v>
      </c>
      <c r="C22" s="43">
        <v>1782</v>
      </c>
      <c r="D22" s="43">
        <v>2074</v>
      </c>
      <c r="E22" s="78">
        <v>87.3</v>
      </c>
      <c r="F22" s="18">
        <v>4377</v>
      </c>
      <c r="G22" s="18">
        <v>2016</v>
      </c>
      <c r="H22" s="18">
        <v>2361</v>
      </c>
      <c r="I22" s="88">
        <v>99.1</v>
      </c>
      <c r="J22" s="62">
        <f t="shared" si="1"/>
        <v>-521</v>
      </c>
      <c r="K22" s="58">
        <f t="shared" si="3"/>
        <v>-11.903129997715329</v>
      </c>
      <c r="L22" s="12"/>
    </row>
    <row r="23" spans="1:12" s="13" customFormat="1" ht="17.100000000000001" customHeight="1">
      <c r="A23" s="19" t="s">
        <v>29</v>
      </c>
      <c r="B23" s="46">
        <v>2970</v>
      </c>
      <c r="C23" s="47">
        <v>1499</v>
      </c>
      <c r="D23" s="47">
        <v>1471</v>
      </c>
      <c r="E23" s="79">
        <v>21.7</v>
      </c>
      <c r="F23" s="20">
        <v>3352</v>
      </c>
      <c r="G23" s="20">
        <v>1745</v>
      </c>
      <c r="H23" s="20">
        <v>1607</v>
      </c>
      <c r="I23" s="89">
        <v>24.5</v>
      </c>
      <c r="J23" s="63">
        <f t="shared" si="1"/>
        <v>-382</v>
      </c>
      <c r="K23" s="64">
        <f t="shared" si="3"/>
        <v>-11.39618138424821</v>
      </c>
      <c r="L23" s="12"/>
    </row>
    <row r="24" spans="1:12" s="13" customFormat="1" ht="17.100000000000001" customHeight="1" thickBot="1">
      <c r="A24" s="21" t="s">
        <v>30</v>
      </c>
      <c r="B24" s="48">
        <v>43161</v>
      </c>
      <c r="C24" s="49">
        <v>20344</v>
      </c>
      <c r="D24" s="49">
        <v>22817</v>
      </c>
      <c r="E24" s="80">
        <v>98.55009589916888</v>
      </c>
      <c r="F24" s="22">
        <f t="shared" ref="F24:G24" si="7">SUM(F25:F27)</f>
        <v>45785</v>
      </c>
      <c r="G24" s="22">
        <f t="shared" si="7"/>
        <v>21463</v>
      </c>
      <c r="H24" s="22">
        <v>24322</v>
      </c>
      <c r="I24" s="90">
        <v>104.5</v>
      </c>
      <c r="J24" s="69">
        <f t="shared" si="1"/>
        <v>-2624</v>
      </c>
      <c r="K24" s="66">
        <f t="shared" si="3"/>
        <v>-5.7311346510866006</v>
      </c>
      <c r="L24" s="12"/>
    </row>
    <row r="25" spans="1:12" s="13" customFormat="1" ht="17.100000000000001" customHeight="1" thickTop="1">
      <c r="A25" s="23" t="s">
        <v>31</v>
      </c>
      <c r="B25" s="52">
        <v>11122</v>
      </c>
      <c r="C25" s="51">
        <v>5196</v>
      </c>
      <c r="D25" s="51">
        <v>5926</v>
      </c>
      <c r="E25" s="82">
        <v>535</v>
      </c>
      <c r="F25" s="25">
        <v>12200</v>
      </c>
      <c r="G25" s="25">
        <v>5705</v>
      </c>
      <c r="H25" s="25">
        <v>6495</v>
      </c>
      <c r="I25" s="92">
        <v>586.79999999999995</v>
      </c>
      <c r="J25" s="67">
        <f t="shared" si="1"/>
        <v>-1078</v>
      </c>
      <c r="K25" s="68">
        <f t="shared" si="3"/>
        <v>-8.8360655737704921</v>
      </c>
      <c r="L25" s="12"/>
    </row>
    <row r="26" spans="1:12" s="13" customFormat="1" ht="17.100000000000001" customHeight="1">
      <c r="A26" s="14" t="s">
        <v>32</v>
      </c>
      <c r="B26" s="53">
        <v>6781</v>
      </c>
      <c r="C26" s="43">
        <v>3195</v>
      </c>
      <c r="D26" s="43">
        <v>3586</v>
      </c>
      <c r="E26" s="76">
        <v>103.8</v>
      </c>
      <c r="F26" s="26">
        <v>7224</v>
      </c>
      <c r="G26" s="26">
        <v>3379</v>
      </c>
      <c r="H26" s="26">
        <v>3845</v>
      </c>
      <c r="I26" s="93">
        <v>110.6</v>
      </c>
      <c r="J26" s="62">
        <f t="shared" si="1"/>
        <v>-443</v>
      </c>
      <c r="K26" s="58">
        <f t="shared" si="3"/>
        <v>-6.1323366555924697</v>
      </c>
      <c r="L26" s="12"/>
    </row>
    <row r="27" spans="1:12" s="13" customFormat="1" ht="17.100000000000001" customHeight="1">
      <c r="A27" s="19" t="s">
        <v>33</v>
      </c>
      <c r="B27" s="54">
        <v>25258</v>
      </c>
      <c r="C27" s="47">
        <v>11953</v>
      </c>
      <c r="D27" s="47">
        <v>13305</v>
      </c>
      <c r="E27" s="83">
        <v>71.8</v>
      </c>
      <c r="F27" s="27">
        <v>26361</v>
      </c>
      <c r="G27" s="27">
        <v>12379</v>
      </c>
      <c r="H27" s="27">
        <v>13982</v>
      </c>
      <c r="I27" s="94">
        <v>74.900000000000006</v>
      </c>
      <c r="J27" s="63">
        <f t="shared" si="1"/>
        <v>-1103</v>
      </c>
      <c r="K27" s="64">
        <f t="shared" si="3"/>
        <v>-4.1842115246007356</v>
      </c>
      <c r="L27" s="12"/>
    </row>
    <row r="28" spans="1:12" s="13" customFormat="1" ht="17.100000000000001" customHeight="1" thickBot="1">
      <c r="A28" s="21" t="s">
        <v>34</v>
      </c>
      <c r="B28" s="48">
        <v>48661</v>
      </c>
      <c r="C28" s="49">
        <v>23276</v>
      </c>
      <c r="D28" s="49">
        <v>25385</v>
      </c>
      <c r="E28" s="80">
        <v>74.247394681029633</v>
      </c>
      <c r="F28" s="22">
        <f t="shared" ref="F28:G28" si="8">SUM(F29:F34)</f>
        <v>51544</v>
      </c>
      <c r="G28" s="22">
        <f t="shared" si="8"/>
        <v>24393</v>
      </c>
      <c r="H28" s="22">
        <v>27151</v>
      </c>
      <c r="I28" s="90">
        <v>78.599999999999994</v>
      </c>
      <c r="J28" s="69">
        <f t="shared" si="1"/>
        <v>-2883</v>
      </c>
      <c r="K28" s="66">
        <f t="shared" si="3"/>
        <v>-5.5932795281701075</v>
      </c>
      <c r="L28" s="12"/>
    </row>
    <row r="29" spans="1:12" s="13" customFormat="1" ht="17.100000000000001" customHeight="1" thickTop="1">
      <c r="A29" s="23" t="s">
        <v>35</v>
      </c>
      <c r="B29" s="50">
        <v>6867</v>
      </c>
      <c r="C29" s="51">
        <v>3217</v>
      </c>
      <c r="D29" s="51">
        <v>3650</v>
      </c>
      <c r="E29" s="81">
        <v>537.70000000000005</v>
      </c>
      <c r="F29" s="24">
        <v>7480</v>
      </c>
      <c r="G29" s="24">
        <v>3445</v>
      </c>
      <c r="H29" s="24">
        <v>4035</v>
      </c>
      <c r="I29" s="91">
        <v>585.70000000000005</v>
      </c>
      <c r="J29" s="67">
        <f t="shared" si="1"/>
        <v>-613</v>
      </c>
      <c r="K29" s="68">
        <f t="shared" si="3"/>
        <v>-8.1951871657754012</v>
      </c>
      <c r="L29" s="12"/>
    </row>
    <row r="30" spans="1:12" s="13" customFormat="1" ht="17.100000000000001" customHeight="1">
      <c r="A30" s="14" t="s">
        <v>36</v>
      </c>
      <c r="B30" s="42">
        <v>7673</v>
      </c>
      <c r="C30" s="43">
        <v>3657</v>
      </c>
      <c r="D30" s="43">
        <v>4016</v>
      </c>
      <c r="E30" s="78">
        <v>166.1</v>
      </c>
      <c r="F30" s="18">
        <v>7641</v>
      </c>
      <c r="G30" s="18">
        <v>3617</v>
      </c>
      <c r="H30" s="18">
        <v>4024</v>
      </c>
      <c r="I30" s="88">
        <v>165.4</v>
      </c>
      <c r="J30" s="62">
        <f t="shared" si="1"/>
        <v>32</v>
      </c>
      <c r="K30" s="58">
        <f t="shared" si="3"/>
        <v>0.41879335165554249</v>
      </c>
      <c r="L30" s="12"/>
    </row>
    <row r="31" spans="1:12" s="13" customFormat="1" ht="17.100000000000001" customHeight="1">
      <c r="A31" s="14" t="s">
        <v>37</v>
      </c>
      <c r="B31" s="42">
        <v>5364</v>
      </c>
      <c r="C31" s="43">
        <v>2685</v>
      </c>
      <c r="D31" s="43">
        <v>2679</v>
      </c>
      <c r="E31" s="78">
        <v>173.4</v>
      </c>
      <c r="F31" s="18">
        <v>5837</v>
      </c>
      <c r="G31" s="18">
        <v>2858</v>
      </c>
      <c r="H31" s="18">
        <v>2979</v>
      </c>
      <c r="I31" s="88">
        <v>188.7</v>
      </c>
      <c r="J31" s="62">
        <f t="shared" si="1"/>
        <v>-473</v>
      </c>
      <c r="K31" s="58">
        <f t="shared" si="3"/>
        <v>-8.1034778139455206</v>
      </c>
      <c r="L31" s="12"/>
    </row>
    <row r="32" spans="1:12" s="13" customFormat="1" ht="17.100000000000001" customHeight="1">
      <c r="A32" s="14" t="s">
        <v>38</v>
      </c>
      <c r="B32" s="42">
        <v>7720</v>
      </c>
      <c r="C32" s="43">
        <v>3660</v>
      </c>
      <c r="D32" s="43">
        <v>4060</v>
      </c>
      <c r="E32" s="78">
        <v>67.900000000000006</v>
      </c>
      <c r="F32" s="18">
        <v>8068</v>
      </c>
      <c r="G32" s="18">
        <v>3783</v>
      </c>
      <c r="H32" s="18">
        <v>4285</v>
      </c>
      <c r="I32" s="88">
        <v>71</v>
      </c>
      <c r="J32" s="62">
        <f t="shared" si="1"/>
        <v>-348</v>
      </c>
      <c r="K32" s="58">
        <f t="shared" si="3"/>
        <v>-4.313336638572137</v>
      </c>
      <c r="L32" s="12"/>
    </row>
    <row r="33" spans="1:12" s="13" customFormat="1" ht="17.100000000000001" customHeight="1">
      <c r="A33" s="14" t="s">
        <v>39</v>
      </c>
      <c r="B33" s="42">
        <v>11818</v>
      </c>
      <c r="C33" s="43">
        <v>5608</v>
      </c>
      <c r="D33" s="43">
        <v>6210</v>
      </c>
      <c r="E33" s="78">
        <v>98.3</v>
      </c>
      <c r="F33" s="18">
        <v>12742</v>
      </c>
      <c r="G33" s="18">
        <v>6062</v>
      </c>
      <c r="H33" s="18">
        <v>6680</v>
      </c>
      <c r="I33" s="88">
        <v>105.9</v>
      </c>
      <c r="J33" s="62">
        <f t="shared" si="1"/>
        <v>-924</v>
      </c>
      <c r="K33" s="58">
        <f t="shared" si="3"/>
        <v>-7.2516088526134048</v>
      </c>
      <c r="L33" s="12"/>
    </row>
    <row r="34" spans="1:12" s="13" customFormat="1" ht="17.100000000000001" customHeight="1">
      <c r="A34" s="19" t="s">
        <v>40</v>
      </c>
      <c r="B34" s="46">
        <v>9219</v>
      </c>
      <c r="C34" s="47">
        <v>4449</v>
      </c>
      <c r="D34" s="47">
        <v>4770</v>
      </c>
      <c r="E34" s="79">
        <v>27.8</v>
      </c>
      <c r="F34" s="20">
        <v>9776</v>
      </c>
      <c r="G34" s="20">
        <v>4628</v>
      </c>
      <c r="H34" s="20">
        <v>5148</v>
      </c>
      <c r="I34" s="89">
        <v>29.5</v>
      </c>
      <c r="J34" s="63">
        <f t="shared" si="1"/>
        <v>-557</v>
      </c>
      <c r="K34" s="64">
        <f t="shared" si="3"/>
        <v>-5.6976268412438626</v>
      </c>
      <c r="L34" s="12"/>
    </row>
    <row r="35" spans="1:12" s="13" customFormat="1" ht="17.100000000000001" customHeight="1" thickBot="1">
      <c r="A35" s="21" t="s">
        <v>41</v>
      </c>
      <c r="B35" s="48">
        <v>39183</v>
      </c>
      <c r="C35" s="49">
        <v>18433</v>
      </c>
      <c r="D35" s="49">
        <v>20750</v>
      </c>
      <c r="E35" s="80">
        <v>90.533733826247698</v>
      </c>
      <c r="F35" s="22">
        <f t="shared" ref="F35:G35" si="9">SUM(F36:F38)</f>
        <v>40649</v>
      </c>
      <c r="G35" s="22">
        <f t="shared" si="9"/>
        <v>19017</v>
      </c>
      <c r="H35" s="22">
        <v>21632</v>
      </c>
      <c r="I35" s="90">
        <v>93.9</v>
      </c>
      <c r="J35" s="69">
        <f t="shared" si="1"/>
        <v>-1466</v>
      </c>
      <c r="K35" s="66">
        <f t="shared" si="3"/>
        <v>-3.606484784373539</v>
      </c>
      <c r="L35" s="12"/>
    </row>
    <row r="36" spans="1:12" s="29" customFormat="1" ht="17.100000000000001" customHeight="1" thickTop="1">
      <c r="A36" s="23" t="s">
        <v>42</v>
      </c>
      <c r="B36" s="50">
        <v>20262</v>
      </c>
      <c r="C36" s="51">
        <v>9440</v>
      </c>
      <c r="D36" s="51">
        <v>10822</v>
      </c>
      <c r="E36" s="81">
        <v>100.8</v>
      </c>
      <c r="F36" s="24">
        <v>21533</v>
      </c>
      <c r="G36" s="24">
        <v>9933</v>
      </c>
      <c r="H36" s="24">
        <v>11600</v>
      </c>
      <c r="I36" s="91">
        <v>107.2</v>
      </c>
      <c r="J36" s="70">
        <f t="shared" si="1"/>
        <v>-1271</v>
      </c>
      <c r="K36" s="68">
        <f t="shared" si="3"/>
        <v>-5.9025681512097705</v>
      </c>
      <c r="L36" s="28"/>
    </row>
    <row r="37" spans="1:12" s="13" customFormat="1" ht="17.100000000000001" customHeight="1">
      <c r="A37" s="14" t="s">
        <v>43</v>
      </c>
      <c r="B37" s="42">
        <v>15236</v>
      </c>
      <c r="C37" s="43">
        <v>7246</v>
      </c>
      <c r="D37" s="43">
        <v>7990</v>
      </c>
      <c r="E37" s="78">
        <v>265.60000000000002</v>
      </c>
      <c r="F37" s="18">
        <v>14989</v>
      </c>
      <c r="G37" s="18">
        <v>7118</v>
      </c>
      <c r="H37" s="18">
        <v>7871</v>
      </c>
      <c r="I37" s="88">
        <v>261.3</v>
      </c>
      <c r="J37" s="62">
        <f t="shared" si="1"/>
        <v>247</v>
      </c>
      <c r="K37" s="58">
        <f t="shared" si="3"/>
        <v>1.647875108412836</v>
      </c>
      <c r="L37" s="12"/>
    </row>
    <row r="38" spans="1:12" s="13" customFormat="1" ht="17.100000000000001" customHeight="1">
      <c r="A38" s="19" t="s">
        <v>44</v>
      </c>
      <c r="B38" s="46">
        <v>3685</v>
      </c>
      <c r="C38" s="47">
        <v>1747</v>
      </c>
      <c r="D38" s="47">
        <v>1938</v>
      </c>
      <c r="E38" s="79">
        <v>21.1</v>
      </c>
      <c r="F38" s="20">
        <v>4127</v>
      </c>
      <c r="G38" s="20">
        <v>1966</v>
      </c>
      <c r="H38" s="20">
        <v>2161</v>
      </c>
      <c r="I38" s="89">
        <v>23.7</v>
      </c>
      <c r="J38" s="63">
        <f t="shared" si="1"/>
        <v>-442</v>
      </c>
      <c r="K38" s="64">
        <f t="shared" si="3"/>
        <v>-10.70995880785074</v>
      </c>
      <c r="L38" s="12"/>
    </row>
    <row r="39" spans="1:12" s="13" customFormat="1" ht="17.100000000000001" customHeight="1" thickBot="1">
      <c r="A39" s="21" t="s">
        <v>45</v>
      </c>
      <c r="B39" s="48">
        <v>34771</v>
      </c>
      <c r="C39" s="49">
        <v>16213</v>
      </c>
      <c r="D39" s="49">
        <v>18558</v>
      </c>
      <c r="E39" s="80">
        <v>52.113246005815171</v>
      </c>
      <c r="F39" s="22">
        <f t="shared" ref="F39:G39" si="10">SUM(F40:F44)</f>
        <v>38599</v>
      </c>
      <c r="G39" s="22">
        <f t="shared" si="10"/>
        <v>17823</v>
      </c>
      <c r="H39" s="22">
        <v>20776</v>
      </c>
      <c r="I39" s="90">
        <v>57.9</v>
      </c>
      <c r="J39" s="69">
        <f t="shared" si="1"/>
        <v>-3828</v>
      </c>
      <c r="K39" s="66">
        <f t="shared" si="3"/>
        <v>-9.9173553719008272</v>
      </c>
      <c r="L39" s="12"/>
    </row>
    <row r="40" spans="1:12" s="13" customFormat="1" ht="17.100000000000001" customHeight="1" thickTop="1">
      <c r="A40" s="23" t="s">
        <v>46</v>
      </c>
      <c r="B40" s="50">
        <v>14137</v>
      </c>
      <c r="C40" s="51">
        <v>6531</v>
      </c>
      <c r="D40" s="51">
        <v>7606</v>
      </c>
      <c r="E40" s="82">
        <v>77.099999999999994</v>
      </c>
      <c r="F40" s="25">
        <v>15682</v>
      </c>
      <c r="G40" s="25">
        <v>7182</v>
      </c>
      <c r="H40" s="25">
        <v>8500</v>
      </c>
      <c r="I40" s="92">
        <v>85.5</v>
      </c>
      <c r="J40" s="67">
        <f t="shared" si="1"/>
        <v>-1545</v>
      </c>
      <c r="K40" s="71">
        <f t="shared" si="3"/>
        <v>-9.8520596862645071</v>
      </c>
      <c r="L40" s="12"/>
    </row>
    <row r="41" spans="1:12" s="13" customFormat="1" ht="17.100000000000001" customHeight="1">
      <c r="A41" s="14" t="s">
        <v>47</v>
      </c>
      <c r="B41" s="42">
        <v>2791</v>
      </c>
      <c r="C41" s="43">
        <v>1229</v>
      </c>
      <c r="D41" s="43">
        <v>1562</v>
      </c>
      <c r="E41" s="76">
        <v>480.4</v>
      </c>
      <c r="F41" s="26">
        <v>3087</v>
      </c>
      <c r="G41" s="30">
        <v>1395</v>
      </c>
      <c r="H41" s="30">
        <v>1692</v>
      </c>
      <c r="I41" s="93">
        <v>531.29999999999995</v>
      </c>
      <c r="J41" s="62">
        <f t="shared" si="1"/>
        <v>-296</v>
      </c>
      <c r="K41" s="72">
        <f t="shared" si="3"/>
        <v>-9.5885973436993837</v>
      </c>
      <c r="L41" s="12"/>
    </row>
    <row r="42" spans="1:12" s="13" customFormat="1" ht="17.100000000000001" customHeight="1">
      <c r="A42" s="14" t="s">
        <v>48</v>
      </c>
      <c r="B42" s="42">
        <v>2480</v>
      </c>
      <c r="C42" s="43">
        <v>1130</v>
      </c>
      <c r="D42" s="43">
        <v>1350</v>
      </c>
      <c r="E42" s="76">
        <v>8.4</v>
      </c>
      <c r="F42" s="26">
        <v>2826</v>
      </c>
      <c r="G42" s="26">
        <v>1275</v>
      </c>
      <c r="H42" s="26">
        <v>1551</v>
      </c>
      <c r="I42" s="93">
        <v>9.6</v>
      </c>
      <c r="J42" s="62">
        <f t="shared" si="1"/>
        <v>-346</v>
      </c>
      <c r="K42" s="72">
        <f t="shared" si="3"/>
        <v>-12.243453644727529</v>
      </c>
      <c r="L42" s="12"/>
    </row>
    <row r="43" spans="1:12" s="13" customFormat="1" ht="17.100000000000001" customHeight="1">
      <c r="A43" s="14" t="s">
        <v>49</v>
      </c>
      <c r="B43" s="42">
        <v>404</v>
      </c>
      <c r="C43" s="43">
        <v>183</v>
      </c>
      <c r="D43" s="43">
        <v>221</v>
      </c>
      <c r="E43" s="76">
        <v>8.4</v>
      </c>
      <c r="F43" s="26">
        <v>446</v>
      </c>
      <c r="G43" s="26">
        <v>200</v>
      </c>
      <c r="H43" s="26">
        <v>246</v>
      </c>
      <c r="I43" s="93">
        <v>9.3000000000000007</v>
      </c>
      <c r="J43" s="62">
        <f t="shared" si="1"/>
        <v>-42</v>
      </c>
      <c r="K43" s="72">
        <f t="shared" si="3"/>
        <v>-9.4170403587443943</v>
      </c>
      <c r="L43" s="12"/>
    </row>
    <row r="44" spans="1:12" s="13" customFormat="1" ht="17.100000000000001" customHeight="1" thickBot="1">
      <c r="A44" s="16" t="s">
        <v>50</v>
      </c>
      <c r="B44" s="44">
        <v>14959</v>
      </c>
      <c r="C44" s="45">
        <v>7140</v>
      </c>
      <c r="D44" s="45">
        <v>7819</v>
      </c>
      <c r="E44" s="84">
        <v>110.3</v>
      </c>
      <c r="F44" s="31">
        <v>16558</v>
      </c>
      <c r="G44" s="31">
        <v>7771</v>
      </c>
      <c r="H44" s="31">
        <v>8787</v>
      </c>
      <c r="I44" s="95">
        <v>122</v>
      </c>
      <c r="J44" s="73">
        <f t="shared" si="1"/>
        <v>-1599</v>
      </c>
      <c r="K44" s="74">
        <f t="shared" si="3"/>
        <v>-9.6569634013769772</v>
      </c>
      <c r="L44" s="12"/>
    </row>
    <row r="45" spans="1:12" ht="15" customHeight="1">
      <c r="A45" s="114" t="s">
        <v>54</v>
      </c>
      <c r="B45" s="114"/>
      <c r="C45" s="114"/>
      <c r="D45" s="114"/>
      <c r="E45" s="114"/>
      <c r="F45" s="114"/>
      <c r="G45" s="115"/>
      <c r="H45" s="115"/>
      <c r="I45" s="115"/>
      <c r="J45" s="116"/>
      <c r="K45" s="117"/>
    </row>
    <row r="46" spans="1:12">
      <c r="A46" s="32"/>
      <c r="B46" s="33"/>
      <c r="C46" s="33"/>
      <c r="D46" s="33"/>
      <c r="E46" s="33"/>
      <c r="F46" s="33"/>
      <c r="G46" s="33"/>
      <c r="H46" s="33"/>
      <c r="I46" s="33"/>
      <c r="J46" s="34"/>
      <c r="K46" s="35"/>
    </row>
    <row r="47" spans="1:12">
      <c r="A47" s="32"/>
      <c r="B47" s="33"/>
      <c r="C47" s="33"/>
      <c r="D47" s="33"/>
      <c r="E47" s="33"/>
      <c r="F47" s="33"/>
      <c r="G47" s="33"/>
      <c r="H47" s="33"/>
      <c r="I47" s="33"/>
      <c r="J47" s="34"/>
      <c r="K47" s="35"/>
    </row>
    <row r="48" spans="1:12">
      <c r="A48" s="32"/>
      <c r="B48" s="33"/>
      <c r="C48" s="33"/>
      <c r="D48" s="33"/>
      <c r="E48" s="33"/>
      <c r="F48" s="33"/>
      <c r="G48" s="33"/>
      <c r="H48" s="33"/>
      <c r="I48" s="33"/>
      <c r="J48" s="34"/>
      <c r="K48" s="35"/>
    </row>
    <row r="49" spans="1:11">
      <c r="A49" s="32"/>
      <c r="B49" s="33"/>
      <c r="C49" s="33"/>
      <c r="D49" s="33"/>
      <c r="E49" s="33"/>
      <c r="F49" s="33"/>
      <c r="G49" s="33"/>
      <c r="H49" s="33"/>
      <c r="I49" s="33"/>
      <c r="J49" s="34"/>
      <c r="K49" s="35"/>
    </row>
    <row r="50" spans="1:11">
      <c r="A50" s="32"/>
      <c r="B50" s="33"/>
      <c r="C50" s="33"/>
      <c r="D50" s="33"/>
      <c r="E50" s="33"/>
      <c r="F50" s="33"/>
      <c r="G50" s="33"/>
      <c r="H50" s="33"/>
      <c r="I50" s="33"/>
      <c r="J50" s="34"/>
      <c r="K50" s="35"/>
    </row>
    <row r="51" spans="1:11">
      <c r="A51" s="32"/>
      <c r="B51" s="33"/>
      <c r="C51" s="33"/>
      <c r="D51" s="33"/>
      <c r="E51" s="33"/>
      <c r="F51" s="33"/>
      <c r="G51" s="33"/>
      <c r="H51" s="33"/>
      <c r="I51" s="33"/>
      <c r="J51" s="34"/>
      <c r="K51" s="35"/>
    </row>
    <row r="52" spans="1:11">
      <c r="A52" s="32"/>
      <c r="B52" s="33"/>
      <c r="C52" s="33"/>
      <c r="D52" s="33"/>
      <c r="E52" s="33"/>
      <c r="F52" s="33"/>
      <c r="G52" s="33"/>
      <c r="H52" s="33"/>
      <c r="I52" s="33"/>
      <c r="J52" s="34"/>
      <c r="K52" s="35"/>
    </row>
    <row r="53" spans="1:11">
      <c r="A53" s="32"/>
      <c r="B53" s="33"/>
      <c r="C53" s="33"/>
      <c r="D53" s="33"/>
      <c r="E53" s="33"/>
      <c r="F53" s="33"/>
      <c r="G53" s="33"/>
      <c r="H53" s="33"/>
      <c r="I53" s="33"/>
      <c r="J53" s="34"/>
      <c r="K53" s="35"/>
    </row>
    <row r="54" spans="1:11">
      <c r="A54" s="32"/>
      <c r="B54" s="33"/>
      <c r="C54" s="33"/>
      <c r="D54" s="33"/>
      <c r="E54" s="33"/>
      <c r="F54" s="33"/>
      <c r="G54" s="33"/>
      <c r="H54" s="33"/>
      <c r="I54" s="33"/>
      <c r="J54" s="34"/>
      <c r="K54" s="35"/>
    </row>
    <row r="55" spans="1:11">
      <c r="A55" s="32"/>
      <c r="B55" s="33"/>
      <c r="C55" s="33"/>
      <c r="D55" s="33"/>
      <c r="E55" s="33"/>
      <c r="F55" s="33"/>
      <c r="G55" s="33"/>
      <c r="H55" s="33"/>
      <c r="I55" s="33"/>
      <c r="J55" s="34"/>
      <c r="K55" s="35"/>
    </row>
    <row r="56" spans="1:11">
      <c r="A56" s="32"/>
      <c r="B56" s="33"/>
      <c r="C56" s="33"/>
      <c r="D56" s="33"/>
      <c r="E56" s="33"/>
      <c r="F56" s="33"/>
      <c r="G56" s="33"/>
      <c r="H56" s="33"/>
      <c r="I56" s="33"/>
      <c r="J56" s="34"/>
      <c r="K56" s="35"/>
    </row>
    <row r="57" spans="1:11">
      <c r="A57" s="32"/>
      <c r="B57" s="33"/>
      <c r="C57" s="33"/>
      <c r="D57" s="33"/>
      <c r="E57" s="33"/>
      <c r="F57" s="33"/>
      <c r="G57" s="33"/>
      <c r="H57" s="33"/>
      <c r="I57" s="33"/>
      <c r="J57" s="34"/>
      <c r="K57" s="35"/>
    </row>
    <row r="58" spans="1:11">
      <c r="A58" s="32"/>
      <c r="B58" s="33"/>
      <c r="C58" s="33"/>
      <c r="D58" s="33"/>
      <c r="E58" s="33"/>
      <c r="F58" s="33"/>
      <c r="G58" s="33"/>
      <c r="H58" s="33"/>
      <c r="I58" s="33"/>
      <c r="J58" s="34"/>
      <c r="K58" s="35"/>
    </row>
    <row r="59" spans="1:11">
      <c r="A59" s="32"/>
      <c r="B59" s="33"/>
      <c r="C59" s="33"/>
      <c r="D59" s="33"/>
      <c r="E59" s="33"/>
      <c r="F59" s="33"/>
      <c r="G59" s="33"/>
      <c r="H59" s="33"/>
      <c r="I59" s="33"/>
      <c r="J59" s="34"/>
      <c r="K59" s="35"/>
    </row>
    <row r="60" spans="1:11">
      <c r="A60" s="32"/>
      <c r="B60" s="33"/>
      <c r="C60" s="33"/>
      <c r="D60" s="33"/>
      <c r="E60" s="33"/>
      <c r="F60" s="33"/>
      <c r="G60" s="33"/>
      <c r="H60" s="33"/>
      <c r="I60" s="33"/>
      <c r="J60" s="34"/>
      <c r="K60" s="35"/>
    </row>
    <row r="61" spans="1:11">
      <c r="A61" s="32"/>
      <c r="B61" s="33"/>
      <c r="C61" s="33"/>
      <c r="D61" s="33"/>
      <c r="E61" s="33"/>
      <c r="F61" s="33"/>
      <c r="G61" s="33"/>
      <c r="H61" s="33"/>
      <c r="I61" s="33"/>
      <c r="J61" s="34"/>
      <c r="K61" s="35"/>
    </row>
    <row r="62" spans="1:11">
      <c r="A62" s="32"/>
      <c r="B62" s="33"/>
      <c r="C62" s="33"/>
      <c r="D62" s="33"/>
      <c r="E62" s="33"/>
      <c r="F62" s="33"/>
      <c r="G62" s="33"/>
      <c r="H62" s="33"/>
      <c r="I62" s="33"/>
      <c r="J62" s="34"/>
      <c r="K62" s="35"/>
    </row>
    <row r="63" spans="1:11">
      <c r="A63" s="32"/>
      <c r="B63" s="33"/>
      <c r="C63" s="33"/>
      <c r="D63" s="33"/>
      <c r="E63" s="33"/>
      <c r="F63" s="33"/>
      <c r="G63" s="33"/>
      <c r="H63" s="33"/>
      <c r="I63" s="33"/>
      <c r="J63" s="34"/>
      <c r="K63" s="35"/>
    </row>
    <row r="64" spans="1:11">
      <c r="A64" s="32"/>
      <c r="B64" s="33"/>
      <c r="C64" s="33"/>
      <c r="D64" s="33"/>
      <c r="E64" s="33"/>
      <c r="F64" s="33"/>
      <c r="G64" s="33"/>
      <c r="H64" s="33"/>
      <c r="I64" s="33"/>
      <c r="J64" s="34"/>
      <c r="K64" s="35"/>
    </row>
    <row r="65" spans="1:11">
      <c r="A65" s="32"/>
      <c r="B65" s="33"/>
      <c r="C65" s="33"/>
      <c r="D65" s="33"/>
      <c r="E65" s="33"/>
      <c r="F65" s="33"/>
      <c r="G65" s="33"/>
      <c r="H65" s="33"/>
      <c r="I65" s="33"/>
      <c r="J65" s="34"/>
      <c r="K65" s="35"/>
    </row>
    <row r="66" spans="1:11">
      <c r="A66" s="32"/>
      <c r="B66" s="33"/>
      <c r="C66" s="33"/>
      <c r="D66" s="33"/>
      <c r="E66" s="33"/>
      <c r="F66" s="33"/>
      <c r="G66" s="33"/>
      <c r="H66" s="33"/>
      <c r="I66" s="33"/>
      <c r="J66" s="34"/>
      <c r="K66" s="35"/>
    </row>
    <row r="67" spans="1:11">
      <c r="A67" s="32"/>
      <c r="B67" s="33"/>
      <c r="C67" s="33"/>
      <c r="D67" s="33"/>
      <c r="E67" s="33"/>
      <c r="F67" s="33"/>
      <c r="G67" s="33"/>
      <c r="H67" s="33"/>
      <c r="I67" s="33"/>
      <c r="J67" s="34"/>
      <c r="K67" s="35"/>
    </row>
    <row r="68" spans="1:11">
      <c r="A68" s="32"/>
      <c r="B68" s="33"/>
      <c r="C68" s="33"/>
      <c r="D68" s="33"/>
      <c r="E68" s="33"/>
      <c r="F68" s="33"/>
      <c r="G68" s="33"/>
      <c r="H68" s="33"/>
      <c r="I68" s="33"/>
      <c r="J68" s="34"/>
      <c r="K68" s="35"/>
    </row>
    <row r="69" spans="1:11">
      <c r="A69" s="32"/>
      <c r="B69" s="33"/>
      <c r="C69" s="33"/>
      <c r="D69" s="33"/>
      <c r="E69" s="33"/>
      <c r="F69" s="33"/>
      <c r="G69" s="33"/>
      <c r="H69" s="33"/>
      <c r="I69" s="33"/>
      <c r="J69" s="34"/>
      <c r="K69" s="35"/>
    </row>
    <row r="70" spans="1:11">
      <c r="A70" s="32"/>
      <c r="B70" s="33"/>
      <c r="C70" s="33"/>
      <c r="D70" s="33"/>
      <c r="E70" s="33"/>
      <c r="F70" s="33"/>
      <c r="G70" s="33"/>
      <c r="H70" s="33"/>
      <c r="I70" s="33"/>
      <c r="J70" s="34"/>
      <c r="K70" s="35"/>
    </row>
    <row r="71" spans="1:11">
      <c r="A71" s="32"/>
      <c r="B71" s="33"/>
      <c r="C71" s="33"/>
      <c r="D71" s="33"/>
      <c r="E71" s="33"/>
      <c r="F71" s="33"/>
      <c r="G71" s="33"/>
      <c r="H71" s="33"/>
      <c r="I71" s="33"/>
      <c r="J71" s="34"/>
      <c r="K71" s="35"/>
    </row>
    <row r="72" spans="1:11">
      <c r="A72" s="32"/>
      <c r="B72" s="33"/>
      <c r="C72" s="33"/>
      <c r="D72" s="33"/>
      <c r="E72" s="33"/>
      <c r="F72" s="33"/>
      <c r="G72" s="33"/>
      <c r="H72" s="33"/>
      <c r="I72" s="33"/>
      <c r="J72" s="34"/>
      <c r="K72" s="35"/>
    </row>
    <row r="73" spans="1:11">
      <c r="A73" s="32"/>
      <c r="B73" s="33"/>
      <c r="C73" s="33"/>
      <c r="D73" s="33"/>
      <c r="E73" s="33"/>
      <c r="F73" s="33"/>
      <c r="G73" s="33"/>
      <c r="H73" s="33"/>
      <c r="I73" s="33"/>
      <c r="J73" s="34"/>
      <c r="K73" s="35"/>
    </row>
    <row r="74" spans="1:11">
      <c r="A74" s="32"/>
      <c r="B74" s="33"/>
      <c r="C74" s="33"/>
      <c r="D74" s="33"/>
      <c r="E74" s="33"/>
      <c r="F74" s="33"/>
      <c r="G74" s="33"/>
      <c r="H74" s="33"/>
      <c r="I74" s="33"/>
      <c r="J74" s="34"/>
      <c r="K74" s="35"/>
    </row>
    <row r="75" spans="1:11">
      <c r="A75" s="32"/>
      <c r="B75" s="33"/>
      <c r="C75" s="33"/>
      <c r="D75" s="33"/>
      <c r="E75" s="33"/>
      <c r="F75" s="33"/>
      <c r="G75" s="33"/>
      <c r="H75" s="33"/>
      <c r="I75" s="33"/>
      <c r="J75" s="34"/>
      <c r="K75" s="35"/>
    </row>
    <row r="76" spans="1:11">
      <c r="A76" s="32"/>
      <c r="B76" s="33"/>
      <c r="C76" s="33"/>
      <c r="D76" s="33"/>
      <c r="E76" s="33"/>
      <c r="F76" s="33"/>
      <c r="G76" s="33"/>
      <c r="H76" s="33"/>
      <c r="I76" s="33"/>
      <c r="J76" s="34"/>
      <c r="K76" s="35"/>
    </row>
    <row r="77" spans="1:11">
      <c r="A77" s="32"/>
      <c r="B77" s="33"/>
      <c r="C77" s="33"/>
      <c r="D77" s="33"/>
      <c r="E77" s="33"/>
      <c r="F77" s="33"/>
      <c r="G77" s="33"/>
      <c r="H77" s="33"/>
      <c r="I77" s="33"/>
      <c r="J77" s="34"/>
      <c r="K77" s="35"/>
    </row>
    <row r="78" spans="1:11">
      <c r="A78" s="32"/>
      <c r="B78" s="33"/>
      <c r="C78" s="33"/>
      <c r="D78" s="33"/>
      <c r="E78" s="33"/>
      <c r="F78" s="33"/>
      <c r="G78" s="33"/>
      <c r="H78" s="33"/>
      <c r="I78" s="33"/>
      <c r="J78" s="34"/>
      <c r="K78" s="35"/>
    </row>
    <row r="79" spans="1:11">
      <c r="A79" s="32"/>
      <c r="B79" s="33"/>
      <c r="C79" s="33"/>
      <c r="D79" s="33"/>
      <c r="E79" s="33"/>
      <c r="F79" s="33"/>
      <c r="G79" s="33"/>
      <c r="H79" s="33"/>
      <c r="I79" s="33"/>
      <c r="J79" s="34"/>
      <c r="K79" s="35"/>
    </row>
    <row r="80" spans="1:11">
      <c r="A80" s="32"/>
      <c r="B80" s="33"/>
      <c r="C80" s="33"/>
      <c r="D80" s="33"/>
      <c r="E80" s="33"/>
      <c r="F80" s="33"/>
      <c r="G80" s="33"/>
      <c r="H80" s="33"/>
      <c r="I80" s="33"/>
      <c r="J80" s="34"/>
      <c r="K80" s="35"/>
    </row>
    <row r="81" spans="1:11">
      <c r="A81" s="32"/>
      <c r="B81" s="33"/>
      <c r="C81" s="33"/>
      <c r="D81" s="33"/>
      <c r="E81" s="33"/>
      <c r="F81" s="33"/>
      <c r="G81" s="33"/>
      <c r="H81" s="33"/>
      <c r="I81" s="33"/>
      <c r="J81" s="34"/>
      <c r="K81" s="35"/>
    </row>
    <row r="82" spans="1:11">
      <c r="A82" s="32"/>
      <c r="B82" s="33"/>
      <c r="C82" s="33"/>
      <c r="D82" s="33"/>
      <c r="E82" s="33"/>
      <c r="F82" s="33"/>
      <c r="G82" s="33"/>
      <c r="H82" s="33"/>
      <c r="I82" s="33"/>
      <c r="J82" s="34"/>
      <c r="K82" s="35"/>
    </row>
    <row r="83" spans="1:11">
      <c r="A83" s="32"/>
      <c r="B83" s="33"/>
      <c r="C83" s="33"/>
      <c r="D83" s="33"/>
      <c r="E83" s="33"/>
      <c r="F83" s="33"/>
      <c r="G83" s="33"/>
      <c r="H83" s="33"/>
      <c r="I83" s="33"/>
      <c r="J83" s="34"/>
      <c r="K83" s="35"/>
    </row>
    <row r="84" spans="1:11">
      <c r="A84" s="32"/>
      <c r="B84" s="33"/>
      <c r="C84" s="33"/>
      <c r="D84" s="33"/>
      <c r="E84" s="33"/>
      <c r="F84" s="33"/>
      <c r="G84" s="33"/>
      <c r="H84" s="33"/>
      <c r="I84" s="33"/>
      <c r="J84" s="34"/>
      <c r="K84" s="35"/>
    </row>
    <row r="85" spans="1:11">
      <c r="A85" s="32"/>
      <c r="B85" s="33"/>
      <c r="C85" s="33"/>
      <c r="D85" s="33"/>
      <c r="E85" s="33"/>
      <c r="F85" s="33"/>
      <c r="G85" s="33"/>
      <c r="H85" s="33"/>
      <c r="I85" s="33"/>
      <c r="J85" s="34"/>
      <c r="K85" s="35"/>
    </row>
    <row r="86" spans="1:11">
      <c r="A86" s="32"/>
      <c r="B86" s="33"/>
      <c r="C86" s="33"/>
      <c r="D86" s="33"/>
      <c r="E86" s="33"/>
      <c r="F86" s="33"/>
      <c r="G86" s="33"/>
      <c r="H86" s="33"/>
      <c r="I86" s="33"/>
      <c r="J86" s="34"/>
      <c r="K86" s="35"/>
    </row>
    <row r="87" spans="1:11">
      <c r="A87" s="32"/>
      <c r="B87" s="33"/>
      <c r="C87" s="33"/>
      <c r="D87" s="33"/>
      <c r="E87" s="33"/>
      <c r="F87" s="33"/>
      <c r="G87" s="33"/>
      <c r="H87" s="33"/>
      <c r="I87" s="33"/>
      <c r="J87" s="34"/>
      <c r="K87" s="35"/>
    </row>
    <row r="88" spans="1:11">
      <c r="A88" s="32"/>
      <c r="B88" s="33"/>
      <c r="C88" s="33"/>
      <c r="D88" s="33"/>
      <c r="E88" s="33"/>
      <c r="F88" s="33"/>
      <c r="G88" s="33"/>
      <c r="H88" s="33"/>
      <c r="I88" s="33"/>
      <c r="J88" s="34"/>
      <c r="K88" s="35"/>
    </row>
    <row r="89" spans="1:11">
      <c r="A89" s="32"/>
      <c r="B89" s="33"/>
      <c r="C89" s="33"/>
      <c r="D89" s="33"/>
      <c r="E89" s="33"/>
      <c r="F89" s="33"/>
      <c r="G89" s="33"/>
      <c r="H89" s="33"/>
      <c r="I89" s="33"/>
      <c r="J89" s="34"/>
      <c r="K89" s="35"/>
    </row>
    <row r="90" spans="1:11">
      <c r="A90" s="32"/>
      <c r="B90" s="33"/>
      <c r="C90" s="33"/>
      <c r="D90" s="33"/>
      <c r="E90" s="33"/>
      <c r="F90" s="33"/>
      <c r="G90" s="33"/>
      <c r="H90" s="33"/>
      <c r="I90" s="33"/>
      <c r="J90" s="34"/>
      <c r="K90" s="35"/>
    </row>
    <row r="91" spans="1:11">
      <c r="A91" s="32"/>
      <c r="B91" s="33"/>
      <c r="C91" s="33"/>
      <c r="D91" s="33"/>
      <c r="E91" s="33"/>
      <c r="F91" s="33"/>
      <c r="G91" s="33"/>
      <c r="H91" s="33"/>
      <c r="I91" s="33"/>
      <c r="J91" s="34"/>
      <c r="K91" s="35"/>
    </row>
    <row r="92" spans="1:11">
      <c r="A92" s="32"/>
      <c r="B92" s="33"/>
      <c r="C92" s="33"/>
      <c r="D92" s="33"/>
      <c r="E92" s="33"/>
      <c r="F92" s="33"/>
      <c r="G92" s="33"/>
      <c r="H92" s="33"/>
      <c r="I92" s="33"/>
      <c r="J92" s="34"/>
      <c r="K92" s="35"/>
    </row>
    <row r="93" spans="1:11">
      <c r="A93" s="32"/>
      <c r="B93" s="33"/>
      <c r="C93" s="33"/>
      <c r="D93" s="33"/>
      <c r="E93" s="33"/>
      <c r="F93" s="33"/>
      <c r="G93" s="33"/>
      <c r="H93" s="33"/>
      <c r="I93" s="33"/>
      <c r="J93" s="34"/>
      <c r="K93" s="35"/>
    </row>
    <row r="94" spans="1:11">
      <c r="A94" s="32"/>
      <c r="B94" s="33"/>
      <c r="C94" s="33"/>
      <c r="D94" s="33"/>
      <c r="E94" s="33"/>
      <c r="F94" s="33"/>
      <c r="G94" s="33"/>
      <c r="H94" s="33"/>
      <c r="I94" s="33"/>
      <c r="J94" s="34"/>
      <c r="K94" s="35"/>
    </row>
    <row r="95" spans="1:11">
      <c r="A95" s="32"/>
      <c r="B95" s="33"/>
      <c r="C95" s="33"/>
      <c r="D95" s="33"/>
      <c r="E95" s="33"/>
      <c r="F95" s="33"/>
      <c r="G95" s="33"/>
      <c r="H95" s="33"/>
      <c r="I95" s="33"/>
      <c r="J95" s="34"/>
      <c r="K95" s="35"/>
    </row>
    <row r="96" spans="1:11">
      <c r="A96" s="32"/>
      <c r="B96" s="33"/>
      <c r="C96" s="33"/>
      <c r="D96" s="33"/>
      <c r="E96" s="33"/>
      <c r="F96" s="33"/>
      <c r="G96" s="33"/>
      <c r="H96" s="33"/>
      <c r="I96" s="33"/>
      <c r="J96" s="34"/>
      <c r="K96" s="35"/>
    </row>
    <row r="97" spans="1:11">
      <c r="A97" s="32"/>
      <c r="B97" s="33"/>
      <c r="C97" s="33"/>
      <c r="D97" s="33"/>
      <c r="E97" s="33"/>
      <c r="F97" s="33"/>
      <c r="G97" s="33"/>
      <c r="H97" s="33"/>
      <c r="I97" s="33"/>
      <c r="J97" s="34"/>
      <c r="K97" s="35"/>
    </row>
    <row r="98" spans="1:11">
      <c r="A98" s="32"/>
      <c r="B98" s="33"/>
      <c r="C98" s="33"/>
      <c r="D98" s="33"/>
      <c r="E98" s="33"/>
      <c r="F98" s="33"/>
      <c r="G98" s="33"/>
      <c r="H98" s="33"/>
      <c r="I98" s="33"/>
      <c r="J98" s="34"/>
      <c r="K98" s="35"/>
    </row>
    <row r="99" spans="1:11">
      <c r="A99" s="32"/>
      <c r="B99" s="33"/>
      <c r="C99" s="33"/>
      <c r="D99" s="33"/>
      <c r="E99" s="33"/>
      <c r="F99" s="33"/>
      <c r="G99" s="33"/>
      <c r="H99" s="33"/>
      <c r="I99" s="33"/>
      <c r="J99" s="34"/>
      <c r="K99" s="35"/>
    </row>
    <row r="100" spans="1:11">
      <c r="A100" s="32"/>
      <c r="B100" s="33"/>
      <c r="C100" s="33"/>
      <c r="D100" s="33"/>
      <c r="E100" s="33"/>
      <c r="F100" s="33"/>
      <c r="G100" s="33"/>
      <c r="H100" s="33"/>
      <c r="I100" s="33"/>
      <c r="J100" s="34"/>
      <c r="K100" s="35"/>
    </row>
    <row r="101" spans="1:11">
      <c r="A101" s="32"/>
      <c r="B101" s="33"/>
      <c r="C101" s="33"/>
      <c r="D101" s="33"/>
      <c r="E101" s="33"/>
      <c r="F101" s="33"/>
      <c r="G101" s="33"/>
      <c r="H101" s="33"/>
      <c r="I101" s="33"/>
      <c r="J101" s="34"/>
      <c r="K101" s="35"/>
    </row>
    <row r="102" spans="1:11">
      <c r="A102" s="32"/>
      <c r="B102" s="33"/>
      <c r="C102" s="33"/>
      <c r="D102" s="33"/>
      <c r="E102" s="33"/>
      <c r="F102" s="33"/>
      <c r="G102" s="33"/>
      <c r="H102" s="33"/>
      <c r="I102" s="33"/>
      <c r="J102" s="34"/>
      <c r="K102" s="35"/>
    </row>
    <row r="103" spans="1:11">
      <c r="A103" s="32"/>
      <c r="B103" s="33"/>
      <c r="C103" s="33"/>
      <c r="D103" s="33"/>
      <c r="E103" s="33"/>
      <c r="F103" s="33"/>
      <c r="G103" s="33"/>
      <c r="H103" s="33"/>
      <c r="I103" s="33"/>
      <c r="J103" s="34"/>
      <c r="K103" s="35"/>
    </row>
    <row r="104" spans="1:11">
      <c r="A104" s="32"/>
      <c r="B104" s="33"/>
      <c r="C104" s="33"/>
      <c r="D104" s="33"/>
      <c r="E104" s="33"/>
      <c r="F104" s="33"/>
      <c r="G104" s="33"/>
      <c r="H104" s="33"/>
      <c r="I104" s="33"/>
      <c r="J104" s="34"/>
      <c r="K104" s="35"/>
    </row>
    <row r="105" spans="1:11">
      <c r="A105" s="32"/>
      <c r="B105" s="33"/>
      <c r="C105" s="33"/>
      <c r="D105" s="33"/>
      <c r="E105" s="33"/>
      <c r="F105" s="33"/>
      <c r="G105" s="33"/>
      <c r="H105" s="33"/>
      <c r="I105" s="33"/>
      <c r="J105" s="34"/>
      <c r="K105" s="35"/>
    </row>
    <row r="106" spans="1:11">
      <c r="A106" s="32"/>
      <c r="B106" s="33"/>
      <c r="C106" s="33"/>
      <c r="D106" s="33"/>
      <c r="E106" s="33"/>
      <c r="F106" s="33"/>
      <c r="G106" s="33"/>
      <c r="H106" s="33"/>
      <c r="I106" s="33"/>
      <c r="J106" s="34"/>
      <c r="K106" s="35"/>
    </row>
    <row r="107" spans="1:11">
      <c r="A107" s="32"/>
      <c r="B107" s="33"/>
      <c r="C107" s="33"/>
      <c r="D107" s="33"/>
      <c r="E107" s="33"/>
      <c r="F107" s="33"/>
      <c r="G107" s="33"/>
      <c r="H107" s="33"/>
      <c r="I107" s="33"/>
      <c r="J107" s="34"/>
      <c r="K107" s="35"/>
    </row>
    <row r="108" spans="1:11">
      <c r="A108" s="32"/>
      <c r="B108" s="33"/>
      <c r="C108" s="33"/>
      <c r="D108" s="33"/>
      <c r="E108" s="33"/>
      <c r="F108" s="33"/>
      <c r="G108" s="33"/>
      <c r="H108" s="33"/>
      <c r="I108" s="33"/>
      <c r="J108" s="34"/>
      <c r="K108" s="35"/>
    </row>
    <row r="109" spans="1:11">
      <c r="A109" s="32"/>
      <c r="B109" s="33"/>
      <c r="C109" s="33"/>
      <c r="D109" s="33"/>
      <c r="E109" s="33"/>
      <c r="F109" s="33"/>
      <c r="G109" s="33"/>
      <c r="H109" s="33"/>
      <c r="I109" s="33"/>
      <c r="J109" s="34"/>
      <c r="K109" s="35"/>
    </row>
    <row r="110" spans="1:11">
      <c r="A110" s="32"/>
      <c r="B110" s="33"/>
      <c r="C110" s="33"/>
      <c r="D110" s="33"/>
      <c r="E110" s="33"/>
      <c r="F110" s="33"/>
      <c r="G110" s="33"/>
      <c r="H110" s="33"/>
      <c r="I110" s="33"/>
      <c r="J110" s="34"/>
      <c r="K110" s="35"/>
    </row>
    <row r="111" spans="1:11">
      <c r="A111" s="32"/>
      <c r="B111" s="33"/>
      <c r="C111" s="33"/>
      <c r="D111" s="33"/>
      <c r="E111" s="33"/>
      <c r="F111" s="33"/>
      <c r="G111" s="33"/>
      <c r="H111" s="33"/>
      <c r="I111" s="33"/>
      <c r="J111" s="34"/>
      <c r="K111" s="35"/>
    </row>
    <row r="112" spans="1:11">
      <c r="A112" s="32"/>
      <c r="B112" s="33"/>
      <c r="C112" s="33"/>
      <c r="D112" s="33"/>
      <c r="E112" s="33"/>
      <c r="F112" s="33"/>
      <c r="G112" s="33"/>
      <c r="H112" s="33"/>
      <c r="I112" s="33"/>
      <c r="J112" s="34"/>
      <c r="K112" s="35"/>
    </row>
    <row r="113" spans="1:11">
      <c r="A113" s="32"/>
      <c r="B113" s="33"/>
      <c r="C113" s="33"/>
      <c r="D113" s="33"/>
      <c r="E113" s="33"/>
      <c r="F113" s="33"/>
      <c r="G113" s="33"/>
      <c r="H113" s="33"/>
      <c r="I113" s="33"/>
      <c r="J113" s="34"/>
      <c r="K113" s="35"/>
    </row>
    <row r="114" spans="1:11">
      <c r="A114" s="32"/>
      <c r="B114" s="33"/>
      <c r="C114" s="33"/>
      <c r="D114" s="33"/>
      <c r="E114" s="33"/>
      <c r="F114" s="33"/>
      <c r="G114" s="33"/>
      <c r="H114" s="33"/>
      <c r="I114" s="33"/>
      <c r="J114" s="34"/>
      <c r="K114" s="35"/>
    </row>
    <row r="115" spans="1:11">
      <c r="A115" s="32"/>
      <c r="B115" s="33"/>
      <c r="C115" s="33"/>
      <c r="D115" s="33"/>
      <c r="E115" s="33"/>
      <c r="F115" s="33"/>
      <c r="G115" s="33"/>
      <c r="H115" s="33"/>
      <c r="I115" s="33"/>
      <c r="J115" s="34"/>
      <c r="K115" s="35"/>
    </row>
    <row r="116" spans="1:11">
      <c r="A116" s="32"/>
      <c r="B116" s="33"/>
      <c r="C116" s="33"/>
      <c r="D116" s="33"/>
      <c r="E116" s="33"/>
      <c r="F116" s="33"/>
      <c r="G116" s="33"/>
      <c r="H116" s="33"/>
      <c r="I116" s="33"/>
      <c r="J116" s="34"/>
      <c r="K116" s="35"/>
    </row>
    <row r="117" spans="1:11">
      <c r="A117" s="32"/>
      <c r="B117" s="33"/>
      <c r="C117" s="33"/>
      <c r="D117" s="33"/>
      <c r="E117" s="33"/>
      <c r="F117" s="33"/>
      <c r="G117" s="33"/>
      <c r="H117" s="33"/>
      <c r="I117" s="33"/>
      <c r="J117" s="34"/>
      <c r="K117" s="35"/>
    </row>
    <row r="118" spans="1:11">
      <c r="A118" s="32"/>
      <c r="B118" s="33"/>
      <c r="C118" s="33"/>
      <c r="D118" s="33"/>
      <c r="E118" s="33"/>
      <c r="F118" s="33"/>
      <c r="G118" s="33"/>
      <c r="H118" s="33"/>
      <c r="I118" s="33"/>
      <c r="J118" s="34"/>
      <c r="K118" s="35"/>
    </row>
    <row r="119" spans="1:11">
      <c r="A119" s="32"/>
      <c r="B119" s="33"/>
      <c r="C119" s="33"/>
      <c r="D119" s="33"/>
      <c r="E119" s="33"/>
      <c r="F119" s="33"/>
      <c r="G119" s="33"/>
      <c r="H119" s="33"/>
      <c r="I119" s="33"/>
      <c r="J119" s="34"/>
      <c r="K119" s="35"/>
    </row>
    <row r="120" spans="1:11">
      <c r="A120" s="32"/>
      <c r="B120" s="33"/>
      <c r="C120" s="33"/>
      <c r="D120" s="33"/>
      <c r="E120" s="33"/>
      <c r="F120" s="33"/>
      <c r="G120" s="33"/>
      <c r="H120" s="33"/>
      <c r="I120" s="33"/>
      <c r="J120" s="34"/>
      <c r="K120" s="35"/>
    </row>
    <row r="121" spans="1:11">
      <c r="A121" s="32"/>
      <c r="B121" s="33"/>
      <c r="C121" s="33"/>
      <c r="D121" s="33"/>
      <c r="E121" s="33"/>
      <c r="F121" s="33"/>
      <c r="G121" s="33"/>
      <c r="H121" s="33"/>
      <c r="I121" s="33"/>
      <c r="J121" s="34"/>
      <c r="K121" s="35"/>
    </row>
    <row r="122" spans="1:11">
      <c r="A122" s="32"/>
      <c r="B122" s="33"/>
      <c r="C122" s="33"/>
      <c r="D122" s="33"/>
      <c r="E122" s="33"/>
      <c r="F122" s="33"/>
      <c r="G122" s="33"/>
      <c r="H122" s="33"/>
      <c r="I122" s="33"/>
      <c r="J122" s="34"/>
      <c r="K122" s="35"/>
    </row>
    <row r="123" spans="1:11">
      <c r="A123" s="32"/>
      <c r="B123" s="33"/>
      <c r="C123" s="33"/>
      <c r="D123" s="33"/>
      <c r="E123" s="33"/>
      <c r="F123" s="33"/>
      <c r="G123" s="33"/>
      <c r="H123" s="33"/>
      <c r="I123" s="33"/>
      <c r="J123" s="34"/>
      <c r="K123" s="35"/>
    </row>
    <row r="124" spans="1:11">
      <c r="A124" s="32"/>
      <c r="B124" s="33"/>
      <c r="C124" s="33"/>
      <c r="D124" s="33"/>
      <c r="E124" s="33"/>
      <c r="F124" s="33"/>
      <c r="G124" s="33"/>
      <c r="H124" s="33"/>
      <c r="I124" s="33"/>
      <c r="J124" s="34"/>
      <c r="K124" s="35"/>
    </row>
    <row r="125" spans="1:11">
      <c r="A125" s="32"/>
      <c r="B125" s="33"/>
      <c r="C125" s="33"/>
      <c r="D125" s="33"/>
      <c r="E125" s="33"/>
      <c r="F125" s="33"/>
      <c r="G125" s="33"/>
      <c r="H125" s="33"/>
      <c r="I125" s="33"/>
      <c r="J125" s="34"/>
      <c r="K125" s="35"/>
    </row>
    <row r="126" spans="1:11">
      <c r="A126" s="32"/>
      <c r="B126" s="33"/>
      <c r="C126" s="33"/>
      <c r="D126" s="33"/>
      <c r="E126" s="33"/>
      <c r="F126" s="33"/>
      <c r="G126" s="33"/>
      <c r="H126" s="33"/>
      <c r="I126" s="33"/>
      <c r="J126" s="34"/>
      <c r="K126" s="35"/>
    </row>
    <row r="127" spans="1:11">
      <c r="A127" s="32"/>
      <c r="B127" s="33"/>
      <c r="C127" s="33"/>
      <c r="D127" s="33"/>
      <c r="E127" s="33"/>
      <c r="F127" s="33"/>
      <c r="G127" s="33"/>
      <c r="H127" s="33"/>
      <c r="I127" s="33"/>
      <c r="J127" s="34"/>
      <c r="K127" s="35"/>
    </row>
    <row r="128" spans="1:11">
      <c r="A128" s="32"/>
      <c r="B128" s="33"/>
      <c r="C128" s="33"/>
      <c r="D128" s="33"/>
      <c r="E128" s="33"/>
      <c r="F128" s="33"/>
      <c r="G128" s="33"/>
      <c r="H128" s="33"/>
      <c r="I128" s="33"/>
      <c r="J128" s="34"/>
      <c r="K128" s="35"/>
    </row>
    <row r="129" spans="1:11">
      <c r="A129" s="32"/>
      <c r="B129" s="33"/>
      <c r="C129" s="33"/>
      <c r="D129" s="33"/>
      <c r="E129" s="33"/>
      <c r="F129" s="33"/>
      <c r="G129" s="33"/>
      <c r="H129" s="33"/>
      <c r="I129" s="33"/>
      <c r="J129" s="34"/>
      <c r="K129" s="35"/>
    </row>
    <row r="130" spans="1:11">
      <c r="A130" s="32"/>
      <c r="B130" s="33"/>
      <c r="C130" s="33"/>
      <c r="D130" s="33"/>
      <c r="E130" s="33"/>
      <c r="F130" s="33"/>
      <c r="G130" s="33"/>
      <c r="H130" s="33"/>
      <c r="I130" s="33"/>
      <c r="J130" s="34"/>
      <c r="K130" s="35"/>
    </row>
    <row r="131" spans="1:11">
      <c r="A131" s="32"/>
      <c r="B131" s="33"/>
      <c r="C131" s="33"/>
      <c r="D131" s="33"/>
      <c r="E131" s="33"/>
      <c r="F131" s="33"/>
      <c r="G131" s="33"/>
      <c r="H131" s="33"/>
      <c r="I131" s="33"/>
      <c r="J131" s="34"/>
      <c r="K131" s="35"/>
    </row>
    <row r="132" spans="1:11">
      <c r="A132" s="32"/>
      <c r="B132" s="33"/>
      <c r="C132" s="33"/>
      <c r="D132" s="33"/>
      <c r="E132" s="33"/>
      <c r="F132" s="33"/>
      <c r="G132" s="33"/>
      <c r="H132" s="33"/>
      <c r="I132" s="33"/>
      <c r="J132" s="34"/>
      <c r="K132" s="35"/>
    </row>
    <row r="133" spans="1:11">
      <c r="A133" s="32"/>
      <c r="B133" s="33"/>
      <c r="C133" s="33"/>
      <c r="D133" s="33"/>
      <c r="E133" s="33"/>
      <c r="F133" s="33"/>
      <c r="G133" s="33"/>
      <c r="H133" s="33"/>
      <c r="I133" s="33"/>
      <c r="J133" s="34"/>
      <c r="K133" s="35"/>
    </row>
    <row r="134" spans="1:11">
      <c r="A134" s="32"/>
      <c r="B134" s="33"/>
      <c r="C134" s="33"/>
      <c r="D134" s="33"/>
      <c r="E134" s="33"/>
      <c r="F134" s="33"/>
      <c r="G134" s="33"/>
      <c r="H134" s="33"/>
      <c r="I134" s="33"/>
      <c r="J134" s="34"/>
      <c r="K134" s="35"/>
    </row>
    <row r="135" spans="1:11">
      <c r="A135" s="32"/>
      <c r="B135" s="33"/>
      <c r="C135" s="33"/>
      <c r="D135" s="33"/>
      <c r="E135" s="33"/>
      <c r="F135" s="33"/>
      <c r="G135" s="33"/>
      <c r="H135" s="33"/>
      <c r="I135" s="33"/>
      <c r="J135" s="34"/>
      <c r="K135" s="35"/>
    </row>
    <row r="136" spans="1:11">
      <c r="A136" s="32"/>
      <c r="B136" s="33"/>
      <c r="C136" s="33"/>
      <c r="D136" s="33"/>
      <c r="E136" s="33"/>
      <c r="F136" s="33"/>
      <c r="G136" s="33"/>
      <c r="H136" s="33"/>
      <c r="I136" s="33"/>
      <c r="J136" s="34"/>
      <c r="K136" s="35"/>
    </row>
    <row r="137" spans="1:11">
      <c r="A137" s="32"/>
      <c r="B137" s="33"/>
      <c r="C137" s="33"/>
      <c r="D137" s="33"/>
      <c r="E137" s="33"/>
      <c r="F137" s="33"/>
      <c r="G137" s="33"/>
      <c r="H137" s="33"/>
      <c r="I137" s="33"/>
      <c r="J137" s="34"/>
      <c r="K137" s="35"/>
    </row>
    <row r="138" spans="1:11">
      <c r="A138" s="32"/>
      <c r="B138" s="33"/>
      <c r="C138" s="33"/>
      <c r="D138" s="33"/>
      <c r="E138" s="33"/>
      <c r="F138" s="33"/>
      <c r="G138" s="33"/>
      <c r="H138" s="33"/>
      <c r="I138" s="33"/>
      <c r="J138" s="34"/>
      <c r="K138" s="35"/>
    </row>
    <row r="139" spans="1:11">
      <c r="A139" s="32"/>
      <c r="B139" s="33"/>
      <c r="C139" s="33"/>
      <c r="D139" s="33"/>
      <c r="E139" s="33"/>
      <c r="F139" s="33"/>
      <c r="G139" s="33"/>
      <c r="H139" s="33"/>
      <c r="I139" s="33"/>
      <c r="J139" s="34"/>
      <c r="K139" s="35"/>
    </row>
    <row r="140" spans="1:11">
      <c r="A140" s="32"/>
      <c r="B140" s="33"/>
      <c r="C140" s="33"/>
      <c r="D140" s="33"/>
      <c r="E140" s="33"/>
      <c r="F140" s="33"/>
      <c r="G140" s="33"/>
      <c r="H140" s="33"/>
      <c r="I140" s="33"/>
      <c r="J140" s="34"/>
      <c r="K140" s="35"/>
    </row>
    <row r="141" spans="1:11">
      <c r="A141" s="32"/>
      <c r="B141" s="33"/>
      <c r="C141" s="33"/>
      <c r="D141" s="33"/>
      <c r="E141" s="33"/>
      <c r="F141" s="33"/>
      <c r="G141" s="33"/>
      <c r="H141" s="33"/>
      <c r="I141" s="33"/>
      <c r="J141" s="34"/>
      <c r="K141" s="35"/>
    </row>
    <row r="142" spans="1:11">
      <c r="A142" s="32"/>
      <c r="B142" s="33"/>
      <c r="C142" s="33"/>
      <c r="D142" s="33"/>
      <c r="E142" s="33"/>
      <c r="F142" s="33"/>
      <c r="G142" s="33"/>
      <c r="H142" s="33"/>
      <c r="I142" s="33"/>
      <c r="J142" s="34"/>
      <c r="K142" s="35"/>
    </row>
    <row r="143" spans="1:11">
      <c r="A143" s="32"/>
      <c r="B143" s="33"/>
      <c r="C143" s="33"/>
      <c r="D143" s="33"/>
      <c r="E143" s="33"/>
      <c r="F143" s="33"/>
      <c r="G143" s="33"/>
      <c r="H143" s="33"/>
      <c r="I143" s="33"/>
      <c r="J143" s="34"/>
      <c r="K143" s="35"/>
    </row>
    <row r="144" spans="1:11">
      <c r="A144" s="32"/>
      <c r="B144" s="33"/>
      <c r="C144" s="33"/>
      <c r="D144" s="33"/>
      <c r="E144" s="33"/>
      <c r="F144" s="33"/>
      <c r="G144" s="33"/>
      <c r="H144" s="33"/>
      <c r="I144" s="33"/>
      <c r="J144" s="34"/>
      <c r="K144" s="35"/>
    </row>
    <row r="145" spans="1:11">
      <c r="A145" s="32"/>
      <c r="B145" s="33"/>
      <c r="C145" s="33"/>
      <c r="D145" s="33"/>
      <c r="E145" s="33"/>
      <c r="F145" s="33"/>
      <c r="G145" s="33"/>
      <c r="H145" s="33"/>
      <c r="I145" s="33"/>
      <c r="J145" s="34"/>
      <c r="K145" s="35"/>
    </row>
    <row r="146" spans="1:11">
      <c r="A146" s="32"/>
      <c r="B146" s="33"/>
      <c r="C146" s="33"/>
      <c r="D146" s="33"/>
      <c r="E146" s="33"/>
      <c r="F146" s="33"/>
      <c r="G146" s="33"/>
      <c r="H146" s="33"/>
      <c r="I146" s="33"/>
      <c r="J146" s="34"/>
      <c r="K146" s="35"/>
    </row>
    <row r="147" spans="1:11">
      <c r="A147" s="32"/>
      <c r="B147" s="33"/>
      <c r="C147" s="33"/>
      <c r="D147" s="33"/>
      <c r="E147" s="33"/>
      <c r="F147" s="33"/>
      <c r="G147" s="33"/>
      <c r="H147" s="33"/>
      <c r="I147" s="33"/>
      <c r="J147" s="34"/>
      <c r="K147" s="35"/>
    </row>
    <row r="148" spans="1:11">
      <c r="A148" s="32"/>
      <c r="B148" s="33"/>
      <c r="C148" s="33"/>
      <c r="D148" s="33"/>
      <c r="E148" s="33"/>
      <c r="F148" s="33"/>
      <c r="G148" s="33"/>
      <c r="H148" s="33"/>
      <c r="I148" s="33"/>
      <c r="J148" s="34"/>
      <c r="K148" s="35"/>
    </row>
    <row r="149" spans="1:11">
      <c r="A149" s="32"/>
      <c r="B149" s="33"/>
      <c r="C149" s="33"/>
      <c r="D149" s="33"/>
      <c r="E149" s="33"/>
      <c r="F149" s="33"/>
      <c r="G149" s="33"/>
      <c r="H149" s="33"/>
      <c r="I149" s="33"/>
      <c r="J149" s="34"/>
      <c r="K149" s="35"/>
    </row>
    <row r="150" spans="1:11">
      <c r="A150" s="32"/>
      <c r="B150" s="33"/>
      <c r="C150" s="33"/>
      <c r="D150" s="33"/>
      <c r="E150" s="33"/>
      <c r="F150" s="33"/>
      <c r="G150" s="33"/>
      <c r="H150" s="33"/>
      <c r="I150" s="33"/>
      <c r="J150" s="34"/>
      <c r="K150" s="35"/>
    </row>
    <row r="151" spans="1:11">
      <c r="A151" s="32"/>
      <c r="B151" s="33"/>
      <c r="C151" s="33"/>
      <c r="D151" s="33"/>
      <c r="E151" s="33"/>
      <c r="F151" s="33"/>
      <c r="G151" s="33"/>
      <c r="H151" s="33"/>
      <c r="I151" s="33"/>
      <c r="J151" s="34"/>
      <c r="K151" s="35"/>
    </row>
    <row r="152" spans="1:11">
      <c r="A152" s="32"/>
      <c r="B152" s="33"/>
      <c r="C152" s="33"/>
      <c r="D152" s="33"/>
      <c r="E152" s="33"/>
      <c r="F152" s="33"/>
      <c r="G152" s="33"/>
      <c r="H152" s="33"/>
      <c r="I152" s="33"/>
      <c r="J152" s="34"/>
      <c r="K152" s="35"/>
    </row>
    <row r="153" spans="1:11">
      <c r="A153" s="32"/>
      <c r="B153" s="33"/>
      <c r="C153" s="33"/>
      <c r="D153" s="33"/>
      <c r="E153" s="33"/>
      <c r="F153" s="33"/>
      <c r="G153" s="33"/>
      <c r="H153" s="33"/>
      <c r="I153" s="33"/>
      <c r="J153" s="34"/>
      <c r="K153" s="35"/>
    </row>
    <row r="154" spans="1:11">
      <c r="A154" s="32"/>
      <c r="B154" s="33"/>
      <c r="C154" s="33"/>
      <c r="D154" s="33"/>
      <c r="E154" s="33"/>
      <c r="F154" s="33"/>
      <c r="G154" s="33"/>
      <c r="H154" s="33"/>
      <c r="I154" s="33"/>
      <c r="J154" s="34"/>
      <c r="K154" s="35"/>
    </row>
    <row r="155" spans="1:11">
      <c r="A155" s="32"/>
      <c r="B155" s="33"/>
      <c r="C155" s="33"/>
      <c r="D155" s="33"/>
      <c r="E155" s="33"/>
      <c r="F155" s="33"/>
      <c r="G155" s="33"/>
      <c r="H155" s="33"/>
      <c r="I155" s="33"/>
      <c r="J155" s="34"/>
      <c r="K155" s="35"/>
    </row>
    <row r="156" spans="1:11">
      <c r="A156" s="32"/>
      <c r="B156" s="33"/>
      <c r="C156" s="33"/>
      <c r="D156" s="33"/>
      <c r="E156" s="33"/>
      <c r="F156" s="33"/>
      <c r="G156" s="33"/>
      <c r="H156" s="33"/>
      <c r="I156" s="33"/>
      <c r="J156" s="34"/>
      <c r="K156" s="35"/>
    </row>
    <row r="157" spans="1:11">
      <c r="A157" s="32"/>
      <c r="B157" s="33"/>
      <c r="C157" s="33"/>
      <c r="D157" s="33"/>
      <c r="E157" s="33"/>
      <c r="F157" s="33"/>
      <c r="G157" s="33"/>
      <c r="H157" s="33"/>
      <c r="I157" s="33"/>
      <c r="J157" s="34"/>
      <c r="K157" s="35"/>
    </row>
    <row r="158" spans="1:11">
      <c r="A158" s="32"/>
      <c r="B158" s="33"/>
      <c r="C158" s="33"/>
      <c r="D158" s="33"/>
      <c r="E158" s="33"/>
      <c r="F158" s="33"/>
      <c r="G158" s="33"/>
      <c r="H158" s="33"/>
      <c r="I158" s="33"/>
      <c r="J158" s="34"/>
      <c r="K158" s="35"/>
    </row>
    <row r="159" spans="1:11">
      <c r="A159" s="32"/>
      <c r="B159" s="33"/>
      <c r="C159" s="33"/>
      <c r="D159" s="33"/>
      <c r="E159" s="33"/>
      <c r="F159" s="33"/>
      <c r="G159" s="33"/>
      <c r="H159" s="33"/>
      <c r="I159" s="33"/>
      <c r="J159" s="34"/>
      <c r="K159" s="35"/>
    </row>
    <row r="160" spans="1:11">
      <c r="A160" s="32"/>
      <c r="B160" s="33"/>
      <c r="C160" s="33"/>
      <c r="D160" s="33"/>
      <c r="E160" s="33"/>
      <c r="F160" s="33"/>
      <c r="G160" s="33"/>
      <c r="H160" s="33"/>
      <c r="I160" s="33"/>
      <c r="J160" s="34"/>
      <c r="K160" s="35"/>
    </row>
    <row r="161" spans="1:11">
      <c r="A161" s="32"/>
      <c r="B161" s="33"/>
      <c r="C161" s="33"/>
      <c r="D161" s="33"/>
      <c r="E161" s="33"/>
      <c r="F161" s="33"/>
      <c r="G161" s="33"/>
      <c r="H161" s="33"/>
      <c r="I161" s="33"/>
      <c r="J161" s="34"/>
      <c r="K161" s="35"/>
    </row>
    <row r="162" spans="1:11">
      <c r="A162" s="32"/>
      <c r="B162" s="33"/>
      <c r="C162" s="33"/>
      <c r="D162" s="33"/>
      <c r="E162" s="33"/>
      <c r="F162" s="33"/>
      <c r="G162" s="33"/>
      <c r="H162" s="33"/>
      <c r="I162" s="33"/>
      <c r="J162" s="34"/>
      <c r="K162" s="35"/>
    </row>
    <row r="163" spans="1:11">
      <c r="A163" s="32"/>
      <c r="B163" s="33"/>
      <c r="C163" s="33"/>
      <c r="D163" s="33"/>
      <c r="E163" s="33"/>
      <c r="F163" s="33"/>
      <c r="G163" s="33"/>
      <c r="H163" s="33"/>
      <c r="I163" s="33"/>
      <c r="J163" s="34"/>
      <c r="K163" s="35"/>
    </row>
    <row r="164" spans="1:11">
      <c r="A164" s="32"/>
      <c r="B164" s="33"/>
      <c r="C164" s="33"/>
      <c r="D164" s="33"/>
      <c r="E164" s="33"/>
      <c r="F164" s="33"/>
      <c r="G164" s="33"/>
      <c r="H164" s="33"/>
      <c r="I164" s="33"/>
      <c r="J164" s="34"/>
      <c r="K164" s="35"/>
    </row>
    <row r="165" spans="1:11">
      <c r="A165" s="32"/>
      <c r="B165" s="33"/>
      <c r="C165" s="33"/>
      <c r="D165" s="33"/>
      <c r="E165" s="33"/>
      <c r="F165" s="33"/>
      <c r="G165" s="33"/>
      <c r="H165" s="33"/>
      <c r="I165" s="33"/>
      <c r="J165" s="34"/>
      <c r="K165" s="35"/>
    </row>
    <row r="166" spans="1:11">
      <c r="A166" s="32"/>
      <c r="B166" s="33"/>
      <c r="C166" s="33"/>
      <c r="D166" s="33"/>
      <c r="E166" s="33"/>
      <c r="F166" s="33"/>
      <c r="G166" s="33"/>
      <c r="H166" s="33"/>
      <c r="I166" s="33"/>
      <c r="J166" s="34"/>
      <c r="K166" s="35"/>
    </row>
    <row r="167" spans="1:11">
      <c r="A167" s="32"/>
      <c r="B167" s="33"/>
      <c r="C167" s="33"/>
      <c r="D167" s="33"/>
      <c r="E167" s="33"/>
      <c r="F167" s="33"/>
      <c r="G167" s="33"/>
      <c r="H167" s="33"/>
      <c r="I167" s="33"/>
      <c r="J167" s="34"/>
      <c r="K167" s="35"/>
    </row>
    <row r="168" spans="1:11">
      <c r="A168" s="32"/>
      <c r="B168" s="33"/>
      <c r="C168" s="33"/>
      <c r="D168" s="33"/>
      <c r="E168" s="33"/>
      <c r="F168" s="33"/>
      <c r="G168" s="33"/>
      <c r="H168" s="33"/>
      <c r="I168" s="33"/>
      <c r="J168" s="34"/>
      <c r="K168" s="35"/>
    </row>
    <row r="169" spans="1:11">
      <c r="A169" s="32"/>
      <c r="B169" s="33"/>
      <c r="C169" s="33"/>
      <c r="D169" s="33"/>
      <c r="E169" s="33"/>
      <c r="F169" s="33"/>
      <c r="G169" s="33"/>
      <c r="H169" s="33"/>
      <c r="I169" s="33"/>
      <c r="J169" s="34"/>
      <c r="K169" s="35"/>
    </row>
    <row r="170" spans="1:11">
      <c r="A170" s="32"/>
      <c r="B170" s="33"/>
      <c r="C170" s="33"/>
      <c r="D170" s="33"/>
      <c r="E170" s="33"/>
      <c r="F170" s="33"/>
      <c r="G170" s="33"/>
      <c r="H170" s="33"/>
      <c r="I170" s="33"/>
      <c r="J170" s="34"/>
      <c r="K170" s="35"/>
    </row>
    <row r="171" spans="1:11">
      <c r="A171" s="32"/>
      <c r="B171" s="33"/>
      <c r="C171" s="33"/>
      <c r="D171" s="33"/>
      <c r="E171" s="33"/>
      <c r="F171" s="33"/>
      <c r="G171" s="33"/>
      <c r="H171" s="33"/>
      <c r="I171" s="33"/>
      <c r="J171" s="34"/>
      <c r="K171" s="35"/>
    </row>
    <row r="172" spans="1:11">
      <c r="A172" s="32"/>
      <c r="B172" s="33"/>
      <c r="C172" s="33"/>
      <c r="D172" s="33"/>
      <c r="E172" s="33"/>
      <c r="F172" s="33"/>
      <c r="G172" s="33"/>
      <c r="H172" s="33"/>
      <c r="I172" s="33"/>
      <c r="J172" s="34"/>
      <c r="K172" s="35"/>
    </row>
    <row r="173" spans="1:11">
      <c r="A173" s="32"/>
      <c r="B173" s="33"/>
      <c r="C173" s="33"/>
      <c r="D173" s="33"/>
      <c r="E173" s="33"/>
      <c r="F173" s="33"/>
      <c r="G173" s="33"/>
      <c r="H173" s="33"/>
      <c r="I173" s="33"/>
      <c r="J173" s="34"/>
      <c r="K173" s="35"/>
    </row>
    <row r="174" spans="1:11">
      <c r="A174" s="32"/>
      <c r="B174" s="33"/>
      <c r="C174" s="33"/>
      <c r="D174" s="33"/>
      <c r="E174" s="33"/>
      <c r="F174" s="33"/>
      <c r="G174" s="33"/>
      <c r="H174" s="33"/>
      <c r="I174" s="33"/>
      <c r="J174" s="34"/>
      <c r="K174" s="35"/>
    </row>
    <row r="175" spans="1:11">
      <c r="A175" s="32"/>
      <c r="B175" s="33"/>
      <c r="C175" s="33"/>
      <c r="D175" s="33"/>
      <c r="E175" s="33"/>
      <c r="F175" s="33"/>
      <c r="G175" s="33"/>
      <c r="H175" s="33"/>
      <c r="I175" s="33"/>
      <c r="J175" s="34"/>
      <c r="K175" s="35"/>
    </row>
    <row r="176" spans="1:11">
      <c r="A176" s="32"/>
      <c r="B176" s="33"/>
      <c r="C176" s="33"/>
      <c r="D176" s="33"/>
      <c r="E176" s="33"/>
      <c r="F176" s="33"/>
      <c r="G176" s="33"/>
      <c r="H176" s="33"/>
      <c r="I176" s="33"/>
      <c r="J176" s="34"/>
      <c r="K176" s="35"/>
    </row>
    <row r="177" spans="1:11">
      <c r="A177" s="32"/>
      <c r="B177" s="33"/>
      <c r="C177" s="33"/>
      <c r="D177" s="33"/>
      <c r="E177" s="33"/>
      <c r="F177" s="33"/>
      <c r="G177" s="33"/>
      <c r="H177" s="33"/>
      <c r="I177" s="33"/>
      <c r="J177" s="34"/>
      <c r="K177" s="35"/>
    </row>
    <row r="178" spans="1:11">
      <c r="A178" s="32"/>
      <c r="B178" s="33"/>
      <c r="C178" s="33"/>
      <c r="D178" s="33"/>
      <c r="E178" s="33"/>
      <c r="F178" s="33"/>
      <c r="G178" s="33"/>
      <c r="H178" s="33"/>
      <c r="I178" s="33"/>
      <c r="J178" s="34"/>
      <c r="K178" s="35"/>
    </row>
    <row r="179" spans="1:11">
      <c r="A179" s="32"/>
      <c r="B179" s="33"/>
      <c r="C179" s="33"/>
      <c r="D179" s="33"/>
      <c r="E179" s="33"/>
      <c r="F179" s="33"/>
      <c r="G179" s="33"/>
      <c r="H179" s="33"/>
      <c r="I179" s="33"/>
      <c r="J179" s="34"/>
      <c r="K179" s="35"/>
    </row>
    <row r="180" spans="1:11">
      <c r="A180" s="32"/>
      <c r="B180" s="33"/>
      <c r="C180" s="33"/>
      <c r="D180" s="33"/>
      <c r="E180" s="33"/>
      <c r="F180" s="33"/>
      <c r="G180" s="33"/>
      <c r="H180" s="33"/>
      <c r="I180" s="33"/>
      <c r="J180" s="34"/>
      <c r="K180" s="35"/>
    </row>
    <row r="181" spans="1:11">
      <c r="A181" s="32"/>
      <c r="B181" s="33"/>
      <c r="C181" s="33"/>
      <c r="D181" s="33"/>
      <c r="E181" s="33"/>
      <c r="F181" s="33"/>
      <c r="G181" s="33"/>
      <c r="H181" s="33"/>
      <c r="I181" s="33"/>
      <c r="J181" s="34"/>
      <c r="K181" s="35"/>
    </row>
    <row r="182" spans="1:11">
      <c r="A182" s="32"/>
      <c r="B182" s="33"/>
      <c r="C182" s="33"/>
      <c r="D182" s="33"/>
      <c r="E182" s="33"/>
      <c r="F182" s="33"/>
      <c r="G182" s="33"/>
      <c r="H182" s="33"/>
      <c r="I182" s="33"/>
      <c r="J182" s="34"/>
      <c r="K182" s="35"/>
    </row>
    <row r="183" spans="1:11">
      <c r="A183" s="32"/>
      <c r="B183" s="33"/>
      <c r="C183" s="33"/>
      <c r="D183" s="33"/>
      <c r="E183" s="33"/>
      <c r="F183" s="33"/>
      <c r="G183" s="33"/>
      <c r="H183" s="33"/>
      <c r="I183" s="33"/>
      <c r="J183" s="34"/>
      <c r="K183" s="35"/>
    </row>
    <row r="184" spans="1:11">
      <c r="A184" s="32"/>
      <c r="B184" s="33"/>
      <c r="C184" s="33"/>
      <c r="D184" s="33"/>
      <c r="E184" s="33"/>
      <c r="F184" s="33"/>
      <c r="G184" s="33"/>
      <c r="H184" s="33"/>
      <c r="I184" s="33"/>
      <c r="J184" s="34"/>
      <c r="K184" s="35"/>
    </row>
    <row r="185" spans="1:11">
      <c r="A185" s="32"/>
      <c r="B185" s="33"/>
      <c r="C185" s="33"/>
      <c r="D185" s="33"/>
      <c r="E185" s="33"/>
      <c r="F185" s="33"/>
      <c r="G185" s="33"/>
      <c r="H185" s="33"/>
      <c r="I185" s="33"/>
      <c r="J185" s="34"/>
      <c r="K185" s="35"/>
    </row>
    <row r="186" spans="1:11">
      <c r="A186" s="32"/>
      <c r="B186" s="33"/>
      <c r="C186" s="33"/>
      <c r="D186" s="33"/>
      <c r="E186" s="33"/>
      <c r="F186" s="33"/>
      <c r="G186" s="33"/>
      <c r="H186" s="33"/>
      <c r="I186" s="33"/>
      <c r="J186" s="34"/>
      <c r="K186" s="35"/>
    </row>
    <row r="187" spans="1:11">
      <c r="A187" s="32"/>
      <c r="B187" s="33"/>
      <c r="C187" s="33"/>
      <c r="D187" s="33"/>
      <c r="E187" s="33"/>
      <c r="F187" s="33"/>
      <c r="G187" s="33"/>
      <c r="H187" s="33"/>
      <c r="I187" s="33"/>
      <c r="J187" s="34"/>
      <c r="K187" s="35"/>
    </row>
    <row r="188" spans="1:11">
      <c r="A188" s="32"/>
      <c r="B188" s="33"/>
      <c r="C188" s="33"/>
      <c r="D188" s="33"/>
      <c r="E188" s="33"/>
      <c r="F188" s="33"/>
      <c r="G188" s="33"/>
      <c r="H188" s="33"/>
      <c r="I188" s="33"/>
      <c r="J188" s="34"/>
      <c r="K188" s="35"/>
    </row>
    <row r="189" spans="1:11">
      <c r="A189" s="32"/>
      <c r="B189" s="33"/>
      <c r="C189" s="33"/>
      <c r="D189" s="33"/>
      <c r="E189" s="33"/>
      <c r="F189" s="33"/>
      <c r="G189" s="33"/>
      <c r="H189" s="33"/>
      <c r="I189" s="33"/>
      <c r="J189" s="34"/>
      <c r="K189" s="35"/>
    </row>
    <row r="190" spans="1:11">
      <c r="A190" s="32"/>
      <c r="B190" s="33"/>
      <c r="C190" s="33"/>
      <c r="D190" s="33"/>
      <c r="E190" s="33"/>
      <c r="F190" s="33"/>
      <c r="G190" s="33"/>
      <c r="H190" s="33"/>
      <c r="I190" s="33"/>
      <c r="J190" s="34"/>
      <c r="K190" s="35"/>
    </row>
    <row r="191" spans="1:11">
      <c r="A191" s="32"/>
      <c r="B191" s="33"/>
      <c r="C191" s="33"/>
      <c r="D191" s="33"/>
      <c r="E191" s="33"/>
      <c r="F191" s="33"/>
      <c r="G191" s="33"/>
      <c r="H191" s="33"/>
      <c r="I191" s="33"/>
      <c r="J191" s="34"/>
      <c r="K191" s="35"/>
    </row>
    <row r="192" spans="1:11">
      <c r="A192" s="32"/>
      <c r="B192" s="33"/>
      <c r="C192" s="33"/>
      <c r="D192" s="33"/>
      <c r="E192" s="33"/>
      <c r="F192" s="33"/>
      <c r="G192" s="33"/>
      <c r="H192" s="33"/>
      <c r="I192" s="33"/>
      <c r="J192" s="34"/>
      <c r="K192" s="35"/>
    </row>
    <row r="193" spans="1:11">
      <c r="A193" s="32"/>
      <c r="B193" s="33"/>
      <c r="C193" s="33"/>
      <c r="D193" s="33"/>
      <c r="E193" s="33"/>
      <c r="F193" s="33"/>
      <c r="G193" s="33"/>
      <c r="H193" s="33"/>
      <c r="I193" s="33"/>
      <c r="J193" s="34"/>
      <c r="K193" s="35"/>
    </row>
    <row r="194" spans="1:11">
      <c r="A194" s="32"/>
      <c r="B194" s="33"/>
      <c r="C194" s="33"/>
      <c r="D194" s="33"/>
      <c r="E194" s="33"/>
      <c r="F194" s="33"/>
      <c r="G194" s="33"/>
      <c r="H194" s="33"/>
      <c r="I194" s="33"/>
      <c r="J194" s="34"/>
      <c r="K194" s="35"/>
    </row>
    <row r="195" spans="1:11">
      <c r="A195" s="32"/>
      <c r="B195" s="33"/>
      <c r="C195" s="33"/>
      <c r="D195" s="33"/>
      <c r="E195" s="33"/>
      <c r="F195" s="33"/>
      <c r="G195" s="33"/>
      <c r="H195" s="33"/>
      <c r="I195" s="33"/>
      <c r="J195" s="34"/>
      <c r="K195" s="35"/>
    </row>
    <row r="196" spans="1:11">
      <c r="A196" s="32"/>
      <c r="B196" s="33"/>
      <c r="C196" s="33"/>
      <c r="D196" s="33"/>
      <c r="E196" s="33"/>
      <c r="F196" s="33"/>
      <c r="G196" s="33"/>
      <c r="H196" s="33"/>
      <c r="I196" s="33"/>
      <c r="J196" s="34"/>
      <c r="K196" s="35"/>
    </row>
    <row r="197" spans="1:11">
      <c r="A197" s="32"/>
      <c r="B197" s="33"/>
      <c r="C197" s="33"/>
      <c r="D197" s="33"/>
      <c r="E197" s="33"/>
      <c r="F197" s="33"/>
      <c r="G197" s="33"/>
      <c r="H197" s="33"/>
      <c r="I197" s="33"/>
      <c r="J197" s="34"/>
      <c r="K197" s="35"/>
    </row>
    <row r="198" spans="1:11">
      <c r="A198" s="32"/>
      <c r="B198" s="33"/>
      <c r="C198" s="33"/>
      <c r="D198" s="33"/>
      <c r="E198" s="33"/>
      <c r="F198" s="33"/>
      <c r="G198" s="33"/>
      <c r="H198" s="33"/>
      <c r="I198" s="33"/>
      <c r="J198" s="34"/>
      <c r="K198" s="35"/>
    </row>
  </sheetData>
  <mergeCells count="7">
    <mergeCell ref="A45:F45"/>
    <mergeCell ref="A1:K1"/>
    <mergeCell ref="J2:K2"/>
    <mergeCell ref="B3:K3"/>
    <mergeCell ref="B4:E4"/>
    <mergeCell ref="F4:I4"/>
    <mergeCell ref="J4:K4"/>
  </mergeCells>
  <phoneticPr fontId="3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2021-11-26T10:22:50Z</dcterms:modified>
</cp:coreProperties>
</file>