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企画調整班\14統計年鑑\01 統計年鑑\R7年度統計年鑑\★★印刷業者へ引き渡すデータ\第２回送信\"/>
    </mc:Choice>
  </mc:AlternateContent>
  <xr:revisionPtr revIDLastSave="0" documentId="13_ncr:1_{1C98ECB3-2C11-486A-B8BB-B442B95DD259}" xr6:coauthVersionLast="47" xr6:coauthVersionMax="47" xr10:uidLastSave="{00000000-0000-0000-0000-000000000000}"/>
  <bookViews>
    <workbookView xWindow="-120" yWindow="-120" windowWidth="29040" windowHeight="15720" tabRatio="861" activeTab="7" xr2:uid="{00000000-000D-0000-FFFF-FFFF00000000}"/>
  </bookViews>
  <sheets>
    <sheet name="W01A " sheetId="154" r:id="rId1"/>
    <sheet name="W01A続き" sheetId="165" r:id="rId2"/>
    <sheet name="W01B" sheetId="156" r:id="rId3"/>
    <sheet name="W01B続き " sheetId="157" r:id="rId4"/>
    <sheet name="W02 " sheetId="158" r:id="rId5"/>
    <sheet name="W03" sheetId="90" r:id="rId6"/>
    <sheet name="W04 " sheetId="159" r:id="rId7"/>
    <sheet name="W05A " sheetId="160" r:id="rId8"/>
    <sheet name="W05B " sheetId="161" r:id="rId9"/>
    <sheet name="W06  " sheetId="162" r:id="rId10"/>
    <sheet name="W07A" sheetId="163" r:id="rId11"/>
    <sheet name="W07B " sheetId="164" r:id="rId12"/>
    <sheet name="W08-W09A" sheetId="151" r:id="rId13"/>
    <sheet name="W09BC" sheetId="152" r:id="rId14"/>
    <sheet name="W09Ｄ-W10" sheetId="153" r:id="rId15"/>
  </sheets>
  <definedNames>
    <definedName name="_xlnm.Print_Area" localSheetId="0">'W01A '!$B$6:$N$85</definedName>
    <definedName name="_xlnm.Print_Area" localSheetId="1">W01A続き!$B$6:$N$85</definedName>
    <definedName name="_xlnm.Print_Area" localSheetId="2">W01B!$B$6:$L$86</definedName>
    <definedName name="_xlnm.Print_Area" localSheetId="3">'W01B続き '!$B$6:$L$48</definedName>
    <definedName name="_xlnm.Print_Area" localSheetId="4">'W02 '!$B$6:$I$66</definedName>
    <definedName name="_xlnm.Print_Area" localSheetId="5">'W03'!$B$6:$J$75</definedName>
    <definedName name="_xlnm.Print_Area" localSheetId="6">'W04 '!$B$6:$K$84</definedName>
    <definedName name="_xlnm.Print_Area" localSheetId="7">'W05A '!$B$1:$H$73</definedName>
    <definedName name="_xlnm.Print_Area" localSheetId="8">'W05B '!$B$6:$H$43</definedName>
    <definedName name="_xlnm.Print_Area" localSheetId="9">'W06  '!$B$6:$K$48</definedName>
    <definedName name="_xlnm.Print_Area" localSheetId="10">W07A!$A$6:$H$64</definedName>
    <definedName name="_xlnm.Print_Area" localSheetId="11">'W07B '!$B$6:$L$75</definedName>
    <definedName name="_xlnm.Print_Area" localSheetId="12">'W08-W09A'!$B$6:$K$70</definedName>
    <definedName name="_xlnm.Print_Area" localSheetId="13">W09BC!$B$6:$L$60</definedName>
    <definedName name="_xlnm.Print_Area" localSheetId="14">'W09Ｄ-W10'!$B$6:$M$67</definedName>
    <definedName name="物件Ｈ１０_５月__List" localSheetId="0">#REF!</definedName>
    <definedName name="物件Ｈ１０_５月__List" localSheetId="1">#REF!</definedName>
    <definedName name="物件Ｈ１０_５月__List" localSheetId="2">#REF!</definedName>
    <definedName name="物件Ｈ１０_５月__List" localSheetId="3">#REF!</definedName>
    <definedName name="物件Ｈ１０_５月__List" localSheetId="4">#REF!</definedName>
    <definedName name="物件Ｈ１０_５月__List" localSheetId="5">#REF!</definedName>
    <definedName name="物件Ｈ１０_５月__List" localSheetId="6">#REF!</definedName>
    <definedName name="物件Ｈ１０_５月__List" localSheetId="7">#REF!</definedName>
    <definedName name="物件Ｈ１０_５月__List" localSheetId="8">#REF!</definedName>
    <definedName name="物件Ｈ１０_５月__List" localSheetId="9">#REF!</definedName>
    <definedName name="物件Ｈ１０_５月__List" localSheetId="10">#REF!</definedName>
    <definedName name="物件Ｈ１０_５月__List" localSheetId="11">#REF!</definedName>
    <definedName name="物件Ｈ１０_５月__List" localSheetId="12">#REF!</definedName>
    <definedName name="物件Ｈ１０_５月__List" localSheetId="13">#REF!</definedName>
    <definedName name="物件Ｈ１０_５月__List" localSheetId="14">#REF!</definedName>
    <definedName name="物件Ｈ１０_５月_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65" l="1"/>
  <c r="G20" i="165" s="1"/>
  <c r="H22" i="165"/>
  <c r="H20" i="165" s="1"/>
  <c r="I22" i="165"/>
  <c r="I20" i="165" s="1"/>
  <c r="J22" i="165"/>
  <c r="J20" i="165" s="1"/>
  <c r="K22" i="165"/>
  <c r="K20" i="165" s="1"/>
  <c r="L22" i="165"/>
  <c r="L20" i="165" s="1"/>
  <c r="K20" i="164" l="1"/>
  <c r="J20" i="164"/>
  <c r="I20" i="164"/>
  <c r="H20" i="164"/>
  <c r="F20" i="164"/>
  <c r="E20" i="164"/>
  <c r="D20" i="164"/>
  <c r="C20" i="164"/>
  <c r="L16" i="164"/>
  <c r="G44" i="163"/>
  <c r="G14" i="163"/>
  <c r="G12" i="163" s="1"/>
  <c r="E41" i="162"/>
  <c r="D41" i="162"/>
  <c r="C41" i="162"/>
  <c r="K38" i="162"/>
  <c r="J38" i="162"/>
  <c r="I38" i="162"/>
  <c r="H38" i="162"/>
  <c r="K24" i="162"/>
  <c r="J24" i="162"/>
  <c r="I24" i="162"/>
  <c r="H24" i="162"/>
  <c r="G24" i="162"/>
  <c r="F24" i="162"/>
  <c r="E24" i="162"/>
  <c r="D24" i="162"/>
  <c r="C24" i="162"/>
  <c r="H33" i="161"/>
  <c r="G33" i="161"/>
  <c r="F33" i="161"/>
  <c r="E33" i="161"/>
  <c r="D33" i="161"/>
  <c r="H20" i="161"/>
  <c r="H18" i="161" s="1"/>
  <c r="G20" i="161"/>
  <c r="F20" i="161"/>
  <c r="F18" i="161" s="1"/>
  <c r="E20" i="161"/>
  <c r="D20" i="161"/>
  <c r="D18" i="161" s="1"/>
  <c r="H60" i="160"/>
  <c r="G60" i="160"/>
  <c r="F60" i="160"/>
  <c r="E60" i="160"/>
  <c r="D60" i="160"/>
  <c r="H27" i="160"/>
  <c r="H25" i="160" s="1"/>
  <c r="G27" i="160"/>
  <c r="F27" i="160"/>
  <c r="E27" i="160"/>
  <c r="D27" i="160"/>
  <c r="E73" i="159"/>
  <c r="D73" i="159"/>
  <c r="C73" i="159"/>
  <c r="K55" i="159"/>
  <c r="J55" i="159"/>
  <c r="I55" i="159"/>
  <c r="H55" i="159"/>
  <c r="G55" i="159"/>
  <c r="F55" i="159"/>
  <c r="E55" i="159"/>
  <c r="D55" i="159"/>
  <c r="C55" i="159"/>
  <c r="K37" i="159"/>
  <c r="J37" i="159"/>
  <c r="I37" i="159"/>
  <c r="H37" i="159"/>
  <c r="G37" i="159"/>
  <c r="F37" i="159"/>
  <c r="E37" i="159"/>
  <c r="D37" i="159"/>
  <c r="C37" i="159"/>
  <c r="K19" i="159"/>
  <c r="J19" i="159"/>
  <c r="I19" i="159"/>
  <c r="H19" i="159"/>
  <c r="G19" i="159"/>
  <c r="F19" i="159"/>
  <c r="E19" i="159"/>
  <c r="D19" i="159"/>
  <c r="C19" i="159"/>
  <c r="I54" i="158"/>
  <c r="I46" i="158" s="1"/>
  <c r="H54" i="158"/>
  <c r="G54" i="158"/>
  <c r="G46" i="158" s="1"/>
  <c r="F54" i="158"/>
  <c r="E54" i="158"/>
  <c r="D54" i="158"/>
  <c r="F48" i="158"/>
  <c r="E48" i="158"/>
  <c r="D48" i="158"/>
  <c r="H46" i="158"/>
  <c r="I26" i="158"/>
  <c r="H26" i="158"/>
  <c r="H18" i="158" s="1"/>
  <c r="G26" i="158"/>
  <c r="G18" i="158" s="1"/>
  <c r="F26" i="158"/>
  <c r="F18" i="158" s="1"/>
  <c r="E26" i="158"/>
  <c r="D26" i="158"/>
  <c r="F20" i="158"/>
  <c r="E20" i="158"/>
  <c r="D20" i="158"/>
  <c r="I18" i="158"/>
  <c r="N22" i="154"/>
  <c r="N20" i="154" s="1"/>
  <c r="M22" i="154"/>
  <c r="M20" i="154" s="1"/>
  <c r="L22" i="154"/>
  <c r="L20" i="154" s="1"/>
  <c r="K22" i="154"/>
  <c r="K20" i="154" s="1"/>
  <c r="J22" i="154"/>
  <c r="J20" i="154" s="1"/>
  <c r="I22" i="154"/>
  <c r="H22" i="154"/>
  <c r="G22" i="154"/>
  <c r="F22" i="154"/>
  <c r="F20" i="154" s="1"/>
  <c r="I20" i="154"/>
  <c r="H20" i="154"/>
  <c r="G20" i="154"/>
  <c r="E18" i="158" l="1"/>
  <c r="D18" i="158"/>
  <c r="D46" i="158"/>
  <c r="E46" i="158"/>
  <c r="F46" i="158"/>
  <c r="F25" i="160"/>
  <c r="D25" i="160"/>
  <c r="E25" i="160"/>
  <c r="G25" i="160"/>
  <c r="G18" i="161"/>
  <c r="E18" i="161"/>
  <c r="G44" i="153"/>
  <c r="G43" i="153"/>
  <c r="G41" i="153"/>
  <c r="G40" i="153"/>
  <c r="G39" i="153"/>
  <c r="M38" i="153"/>
  <c r="L38" i="153"/>
  <c r="K38" i="153"/>
  <c r="J38" i="153"/>
  <c r="I38" i="153"/>
  <c r="H38" i="153"/>
  <c r="G36" i="153"/>
  <c r="G35" i="153"/>
  <c r="G34" i="153"/>
  <c r="M33" i="153"/>
  <c r="L33" i="153"/>
  <c r="K33" i="153"/>
  <c r="J33" i="153"/>
  <c r="I33" i="153"/>
  <c r="G33" i="153" s="1"/>
  <c r="H33" i="153"/>
  <c r="G31" i="153"/>
  <c r="G29" i="153"/>
  <c r="G28" i="153"/>
  <c r="G27" i="153"/>
  <c r="G26" i="153"/>
  <c r="M25" i="153"/>
  <c r="L25" i="153"/>
  <c r="K25" i="153"/>
  <c r="J25" i="153"/>
  <c r="I25" i="153"/>
  <c r="H25" i="153"/>
  <c r="G23" i="153"/>
  <c r="G22" i="153"/>
  <c r="G21" i="153"/>
  <c r="G20" i="153"/>
  <c r="G19" i="153" s="1"/>
  <c r="M19" i="153"/>
  <c r="L19" i="153"/>
  <c r="K19" i="153"/>
  <c r="J19" i="153"/>
  <c r="J17" i="153" s="1"/>
  <c r="I19" i="153"/>
  <c r="H19" i="153"/>
  <c r="K17" i="153"/>
  <c r="I17" i="153"/>
  <c r="F56" i="152"/>
  <c r="C56" i="152" s="1"/>
  <c r="F55" i="152"/>
  <c r="C55" i="152" s="1"/>
  <c r="F54" i="152"/>
  <c r="C54" i="152"/>
  <c r="F52" i="152"/>
  <c r="C52" i="152" s="1"/>
  <c r="F51" i="152"/>
  <c r="C51" i="152" s="1"/>
  <c r="F50" i="152"/>
  <c r="C50" i="152" s="1"/>
  <c r="F48" i="152"/>
  <c r="C48" i="152" s="1"/>
  <c r="F47" i="152"/>
  <c r="C47" i="152"/>
  <c r="F46" i="152"/>
  <c r="C46" i="152" s="1"/>
  <c r="F44" i="152"/>
  <c r="C44" i="152" s="1"/>
  <c r="F43" i="152"/>
  <c r="C43" i="152" s="1"/>
  <c r="F42" i="152"/>
  <c r="C42" i="152"/>
  <c r="L40" i="152"/>
  <c r="K40" i="152"/>
  <c r="J40" i="152"/>
  <c r="I40" i="152"/>
  <c r="H40" i="152"/>
  <c r="G40" i="152"/>
  <c r="E40" i="152"/>
  <c r="D40" i="152"/>
  <c r="F29" i="152"/>
  <c r="C29" i="152" s="1"/>
  <c r="F28" i="152"/>
  <c r="C28" i="152" s="1"/>
  <c r="F27" i="152"/>
  <c r="C27" i="152" s="1"/>
  <c r="F25" i="152"/>
  <c r="C25" i="152"/>
  <c r="F24" i="152"/>
  <c r="C24" i="152" s="1"/>
  <c r="F23" i="152"/>
  <c r="C23" i="152"/>
  <c r="F21" i="152"/>
  <c r="C21" i="152"/>
  <c r="F20" i="152"/>
  <c r="C20" i="152" s="1"/>
  <c r="F19" i="152"/>
  <c r="C19" i="152" s="1"/>
  <c r="F17" i="152"/>
  <c r="C17" i="152" s="1"/>
  <c r="F16" i="152"/>
  <c r="F15" i="152"/>
  <c r="C15" i="152" s="1"/>
  <c r="L13" i="152"/>
  <c r="K13" i="152"/>
  <c r="J13" i="152"/>
  <c r="I13" i="152"/>
  <c r="H13" i="152"/>
  <c r="G13" i="152"/>
  <c r="E13" i="152"/>
  <c r="D13" i="152"/>
  <c r="K59" i="151"/>
  <c r="J59" i="151"/>
  <c r="I59" i="151"/>
  <c r="H59" i="151"/>
  <c r="K55" i="151"/>
  <c r="J55" i="151"/>
  <c r="I55" i="151"/>
  <c r="H55" i="151"/>
  <c r="K51" i="151"/>
  <c r="J51" i="151"/>
  <c r="I51" i="151"/>
  <c r="H51" i="151"/>
  <c r="K46" i="151"/>
  <c r="J46" i="151"/>
  <c r="I46" i="151"/>
  <c r="H46" i="151"/>
  <c r="K39" i="151"/>
  <c r="J39" i="151"/>
  <c r="I39" i="151"/>
  <c r="H39" i="151"/>
  <c r="K33" i="151"/>
  <c r="K31" i="151" s="1"/>
  <c r="J33" i="151"/>
  <c r="I33" i="151"/>
  <c r="H33" i="151"/>
  <c r="H31" i="151" s="1"/>
  <c r="J31" i="151"/>
  <c r="I31" i="151"/>
  <c r="F13" i="152" l="1"/>
  <c r="F40" i="152"/>
  <c r="C16" i="152"/>
  <c r="C13" i="152" s="1"/>
  <c r="G38" i="153"/>
  <c r="H17" i="153"/>
  <c r="G25" i="153"/>
  <c r="G17" i="153" s="1"/>
  <c r="L17" i="153"/>
  <c r="M17" i="153"/>
  <c r="C40" i="152"/>
</calcChain>
</file>

<file path=xl/sharedStrings.xml><?xml version="1.0" encoding="utf-8"?>
<sst xmlns="http://schemas.openxmlformats.org/spreadsheetml/2006/main" count="1109" uniqueCount="641">
  <si>
    <t>労働審判</t>
    <rPh sb="0" eb="2">
      <t>ロウドウ</t>
    </rPh>
    <rPh sb="2" eb="4">
      <t>シンパン</t>
    </rPh>
    <phoneticPr fontId="2"/>
  </si>
  <si>
    <t>財産開示</t>
    <rPh sb="0" eb="2">
      <t>ザイサン</t>
    </rPh>
    <rPh sb="2" eb="4">
      <t>カイジ</t>
    </rPh>
    <phoneticPr fontId="2"/>
  </si>
  <si>
    <t>　少額債権執行</t>
    <rPh sb="1" eb="3">
      <t>ショウガク</t>
    </rPh>
    <rPh sb="3" eb="5">
      <t>サイケン</t>
    </rPh>
    <rPh sb="5" eb="7">
      <t>シッコウ</t>
    </rPh>
    <phoneticPr fontId="2"/>
  </si>
  <si>
    <t>その他の事件</t>
    <rPh sb="2" eb="3">
      <t>タ</t>
    </rPh>
    <rPh sb="4" eb="6">
      <t>ジケン</t>
    </rPh>
    <phoneticPr fontId="2"/>
  </si>
  <si>
    <t>家事雑事件等</t>
    <rPh sb="5" eb="6">
      <t>トウ</t>
    </rPh>
    <phoneticPr fontId="2"/>
  </si>
  <si>
    <t xml:space="preserve">   刑法犯</t>
    <rPh sb="3" eb="6">
      <t>ケイホウハン</t>
    </rPh>
    <phoneticPr fontId="3"/>
  </si>
  <si>
    <t xml:space="preserve">   特別法犯</t>
    <rPh sb="3" eb="5">
      <t>トクベツ</t>
    </rPh>
    <rPh sb="5" eb="6">
      <t>ホウ</t>
    </rPh>
    <rPh sb="6" eb="7">
      <t>ハン</t>
    </rPh>
    <phoneticPr fontId="3"/>
  </si>
  <si>
    <t xml:space="preserve">   ぐ　犯</t>
    <rPh sb="5" eb="6">
      <t>ハン</t>
    </rPh>
    <phoneticPr fontId="3"/>
  </si>
  <si>
    <t xml:space="preserve">  単位：人</t>
  </si>
  <si>
    <t>　総　数</t>
    <rPh sb="1" eb="4">
      <t>ソウスウ</t>
    </rPh>
    <phoneticPr fontId="3"/>
  </si>
  <si>
    <t>資料：和歌山刑務所</t>
  </si>
  <si>
    <t>総　数</t>
    <rPh sb="0" eb="1">
      <t>ソウスウ</t>
    </rPh>
    <rPh sb="2" eb="3">
      <t>スウ</t>
    </rPh>
    <phoneticPr fontId="3"/>
  </si>
  <si>
    <t>Ｗ-09 刑法犯罪</t>
  </si>
  <si>
    <t>Ａ．罪種別認知・検挙件数及び検挙人員</t>
  </si>
  <si>
    <t xml:space="preserve"> 認知件数</t>
  </si>
  <si>
    <t xml:space="preserve"> 検挙件数</t>
  </si>
  <si>
    <t>検挙人員</t>
  </si>
  <si>
    <t>刑法犯総数</t>
  </si>
  <si>
    <t>凶悪犯</t>
  </si>
  <si>
    <t>殺人</t>
  </si>
  <si>
    <t>強盗</t>
  </si>
  <si>
    <t>放火</t>
  </si>
  <si>
    <t>粗暴犯</t>
  </si>
  <si>
    <t>暴行</t>
  </si>
  <si>
    <t>傷害</t>
  </si>
  <si>
    <t>脅迫</t>
  </si>
  <si>
    <t>恐喝</t>
  </si>
  <si>
    <t>窃盗犯</t>
  </si>
  <si>
    <t>侵入盗</t>
  </si>
  <si>
    <t>乗物盗</t>
  </si>
  <si>
    <t>非侵入窃盗</t>
  </si>
  <si>
    <t>知能犯</t>
  </si>
  <si>
    <t>詐欺</t>
  </si>
  <si>
    <t>横領</t>
  </si>
  <si>
    <t>風俗犯</t>
  </si>
  <si>
    <t>わいせつ</t>
  </si>
  <si>
    <t>その他の刑法犯</t>
  </si>
  <si>
    <t>占有離脱物横領</t>
  </si>
  <si>
    <t>公務執行妨害</t>
  </si>
  <si>
    <t>住居侵入</t>
  </si>
  <si>
    <t>器物損壊</t>
  </si>
  <si>
    <t>その他</t>
  </si>
  <si>
    <t xml:space="preserve"> その他の</t>
  </si>
  <si>
    <t xml:space="preserve"> 刑法犯</t>
  </si>
  <si>
    <t>総 数</t>
  </si>
  <si>
    <t>非侵入盗</t>
  </si>
  <si>
    <t>Ｄ．罪種別少年検挙人員</t>
  </si>
  <si>
    <t>Ｗ-10 登記状況</t>
  </si>
  <si>
    <t>甲号</t>
  </si>
  <si>
    <t xml:space="preserve">不動産登記       </t>
  </si>
  <si>
    <t xml:space="preserve">  (件数)</t>
  </si>
  <si>
    <t xml:space="preserve">  (個数)</t>
  </si>
  <si>
    <t xml:space="preserve">その他の登記     </t>
  </si>
  <si>
    <t>乙号</t>
  </si>
  <si>
    <t>謄本</t>
  </si>
  <si>
    <t>抄本</t>
  </si>
  <si>
    <t>Ｗ-01 民事・行政事件の種類別件数</t>
  </si>
  <si>
    <t>Ａ．地方裁判所本庁，支部別</t>
  </si>
  <si>
    <t xml:space="preserve">     単位：件</t>
  </si>
  <si>
    <t xml:space="preserve"> 注）［合］田辺支部</t>
  </si>
  <si>
    <t>配偶者暴力保護命令</t>
    <rPh sb="0" eb="3">
      <t>ハイグウシャ</t>
    </rPh>
    <rPh sb="3" eb="5">
      <t>ボウリョク</t>
    </rPh>
    <rPh sb="5" eb="7">
      <t>ホゴ</t>
    </rPh>
    <rPh sb="7" eb="9">
      <t>メイレイ</t>
    </rPh>
    <phoneticPr fontId="3"/>
  </si>
  <si>
    <t xml:space="preserve">   うち仮処分</t>
  </si>
  <si>
    <t>小規模個人再生</t>
    <rPh sb="0" eb="1">
      <t>コ</t>
    </rPh>
    <rPh sb="1" eb="3">
      <t>キボ</t>
    </rPh>
    <rPh sb="3" eb="5">
      <t>コジン</t>
    </rPh>
    <rPh sb="5" eb="7">
      <t>サイセイ</t>
    </rPh>
    <phoneticPr fontId="3"/>
  </si>
  <si>
    <t>給与所得者等再生</t>
    <rPh sb="0" eb="2">
      <t>キュウヨ</t>
    </rPh>
    <rPh sb="2" eb="5">
      <t>ショトクシャ</t>
    </rPh>
    <rPh sb="5" eb="6">
      <t>トウ</t>
    </rPh>
    <rPh sb="6" eb="8">
      <t>サイセイ</t>
    </rPh>
    <phoneticPr fontId="3"/>
  </si>
  <si>
    <t>承認援助</t>
    <rPh sb="0" eb="2">
      <t>ショウニン</t>
    </rPh>
    <rPh sb="2" eb="4">
      <t>エンジョ</t>
    </rPh>
    <phoneticPr fontId="3"/>
  </si>
  <si>
    <t>飛躍上告受理</t>
    <rPh sb="0" eb="2">
      <t>ヒヤク</t>
    </rPh>
    <rPh sb="2" eb="4">
      <t>ジョウコク</t>
    </rPh>
    <rPh sb="4" eb="6">
      <t>ジュリ</t>
    </rPh>
    <phoneticPr fontId="3"/>
  </si>
  <si>
    <t>資料：和歌山地方裁判所</t>
  </si>
  <si>
    <t xml:space="preserve"> 資料：和歌山地方裁判所</t>
  </si>
  <si>
    <t xml:space="preserve"> </t>
  </si>
  <si>
    <t>通常訴訟</t>
    <rPh sb="0" eb="2">
      <t>ツウジョウ</t>
    </rPh>
    <rPh sb="2" eb="4">
      <t>ソショウ</t>
    </rPh>
    <phoneticPr fontId="3"/>
  </si>
  <si>
    <t>手形・小切手訴訟</t>
    <rPh sb="0" eb="2">
      <t>テガタ</t>
    </rPh>
    <rPh sb="3" eb="6">
      <t>コギッテ</t>
    </rPh>
    <rPh sb="6" eb="8">
      <t>ソショウ</t>
    </rPh>
    <phoneticPr fontId="3"/>
  </si>
  <si>
    <t>控訴</t>
    <rPh sb="0" eb="2">
      <t>コウソ</t>
    </rPh>
    <phoneticPr fontId="3"/>
  </si>
  <si>
    <t>再審（訴訟）</t>
    <rPh sb="0" eb="2">
      <t>サイシン</t>
    </rPh>
    <rPh sb="3" eb="5">
      <t>ソショウ</t>
    </rPh>
    <phoneticPr fontId="3"/>
  </si>
  <si>
    <t>控訴提起</t>
    <rPh sb="0" eb="2">
      <t>コウソ</t>
    </rPh>
    <rPh sb="2" eb="4">
      <t>テイキ</t>
    </rPh>
    <phoneticPr fontId="3"/>
  </si>
  <si>
    <t>飛躍上告受理申立</t>
    <rPh sb="0" eb="2">
      <t>ヒヤク</t>
    </rPh>
    <rPh sb="2" eb="4">
      <t>ジョウコク</t>
    </rPh>
    <rPh sb="4" eb="6">
      <t>ジュリ</t>
    </rPh>
    <rPh sb="6" eb="7">
      <t>モウ</t>
    </rPh>
    <rPh sb="7" eb="8">
      <t>タ</t>
    </rPh>
    <phoneticPr fontId="3"/>
  </si>
  <si>
    <t>飛躍上告提起</t>
    <rPh sb="0" eb="2">
      <t>ヒヤク</t>
    </rPh>
    <rPh sb="2" eb="4">
      <t>ジョウコク</t>
    </rPh>
    <rPh sb="4" eb="6">
      <t>テイキ</t>
    </rPh>
    <phoneticPr fontId="3"/>
  </si>
  <si>
    <t>上告提起</t>
    <rPh sb="0" eb="2">
      <t>ジョウコク</t>
    </rPh>
    <rPh sb="2" eb="4">
      <t>テイキ</t>
    </rPh>
    <phoneticPr fontId="3"/>
  </si>
  <si>
    <t>抗告</t>
    <rPh sb="0" eb="2">
      <t>コウコク</t>
    </rPh>
    <phoneticPr fontId="3"/>
  </si>
  <si>
    <t>再審（抗告）</t>
    <rPh sb="0" eb="2">
      <t>サイシン</t>
    </rPh>
    <rPh sb="3" eb="5">
      <t>コウコク</t>
    </rPh>
    <phoneticPr fontId="3"/>
  </si>
  <si>
    <t>抗告提起</t>
    <rPh sb="0" eb="2">
      <t>コウコク</t>
    </rPh>
    <rPh sb="2" eb="4">
      <t>テイキ</t>
    </rPh>
    <phoneticPr fontId="3"/>
  </si>
  <si>
    <t>民事非訟</t>
    <rPh sb="0" eb="2">
      <t>ミンジ</t>
    </rPh>
    <rPh sb="2" eb="4">
      <t>ヒショウ</t>
    </rPh>
    <phoneticPr fontId="3"/>
  </si>
  <si>
    <t>借地非訟</t>
    <rPh sb="0" eb="2">
      <t>シャクチ</t>
    </rPh>
    <rPh sb="2" eb="3">
      <t>ヒ</t>
    </rPh>
    <rPh sb="3" eb="4">
      <t>ショウ</t>
    </rPh>
    <phoneticPr fontId="3"/>
  </si>
  <si>
    <t>保全命令</t>
    <rPh sb="0" eb="2">
      <t>ホゼン</t>
    </rPh>
    <rPh sb="2" eb="4">
      <t>メイレイ</t>
    </rPh>
    <phoneticPr fontId="3"/>
  </si>
  <si>
    <t>配当等手続</t>
    <rPh sb="0" eb="2">
      <t>ハイトウ</t>
    </rPh>
    <rPh sb="2" eb="3">
      <t>トウ</t>
    </rPh>
    <rPh sb="3" eb="5">
      <t>テツヅ</t>
    </rPh>
    <phoneticPr fontId="3"/>
  </si>
  <si>
    <t>再生</t>
    <rPh sb="0" eb="2">
      <t>サイセイ</t>
    </rPh>
    <phoneticPr fontId="3"/>
  </si>
  <si>
    <t>過料</t>
    <rPh sb="0" eb="2">
      <t>カリョウ</t>
    </rPh>
    <phoneticPr fontId="3"/>
  </si>
  <si>
    <t>共助</t>
    <rPh sb="0" eb="2">
      <t>キョウジョ</t>
    </rPh>
    <phoneticPr fontId="3"/>
  </si>
  <si>
    <t>人身保護</t>
    <rPh sb="0" eb="2">
      <t>ジンシン</t>
    </rPh>
    <rPh sb="2" eb="4">
      <t>ホゴ</t>
    </rPh>
    <phoneticPr fontId="3"/>
  </si>
  <si>
    <t>雑</t>
    <rPh sb="0" eb="1">
      <t>ザツ</t>
    </rPh>
    <phoneticPr fontId="3"/>
  </si>
  <si>
    <t>調停</t>
    <rPh sb="0" eb="2">
      <t>チョウテイ</t>
    </rPh>
    <phoneticPr fontId="3"/>
  </si>
  <si>
    <t>行政事件　総数</t>
    <rPh sb="0" eb="2">
      <t>ギョウセイ</t>
    </rPh>
    <rPh sb="2" eb="4">
      <t>ジケン</t>
    </rPh>
    <rPh sb="5" eb="7">
      <t>ソウスウ</t>
    </rPh>
    <phoneticPr fontId="3"/>
  </si>
  <si>
    <t>第一審訴訟</t>
    <rPh sb="0" eb="1">
      <t>ダイ</t>
    </rPh>
    <rPh sb="1" eb="2">
      <t>イッ</t>
    </rPh>
    <rPh sb="2" eb="3">
      <t>シン</t>
    </rPh>
    <rPh sb="3" eb="5">
      <t>ソショウ</t>
    </rPh>
    <phoneticPr fontId="3"/>
  </si>
  <si>
    <t>Ｂ．簡易裁判所別</t>
  </si>
  <si>
    <t>行政事件総数</t>
  </si>
  <si>
    <t xml:space="preserve">  共助</t>
  </si>
  <si>
    <t xml:space="preserve">  雑</t>
  </si>
  <si>
    <t>民事事件総数</t>
  </si>
  <si>
    <t>　少額異議判決に対する特別上告提起</t>
    <rPh sb="1" eb="3">
      <t>ショウガク</t>
    </rPh>
    <rPh sb="3" eb="5">
      <t>イギ</t>
    </rPh>
    <rPh sb="5" eb="7">
      <t>ハンケツ</t>
    </rPh>
    <rPh sb="8" eb="9">
      <t>タイ</t>
    </rPh>
    <rPh sb="11" eb="13">
      <t>トクベツ</t>
    </rPh>
    <rPh sb="13" eb="15">
      <t>ジョウコク</t>
    </rPh>
    <rPh sb="15" eb="17">
      <t>テイキ</t>
    </rPh>
    <phoneticPr fontId="3"/>
  </si>
  <si>
    <t>　少額訴訟</t>
    <rPh sb="1" eb="3">
      <t>ショウガク</t>
    </rPh>
    <rPh sb="3" eb="5">
      <t>ソショウ</t>
    </rPh>
    <phoneticPr fontId="3"/>
  </si>
  <si>
    <t xml:space="preserve"> 単位：件</t>
  </si>
  <si>
    <t>　通常訴訟</t>
    <rPh sb="1" eb="3">
      <t>ツウジョウ</t>
    </rPh>
    <rPh sb="3" eb="5">
      <t>ソショウ</t>
    </rPh>
    <phoneticPr fontId="3"/>
  </si>
  <si>
    <t>　手形・小切手訴訟</t>
    <rPh sb="1" eb="3">
      <t>テガタ</t>
    </rPh>
    <rPh sb="4" eb="7">
      <t>コギッテ</t>
    </rPh>
    <rPh sb="7" eb="9">
      <t>ソショウ</t>
    </rPh>
    <phoneticPr fontId="3"/>
  </si>
  <si>
    <t>　少額訴訟判決に対する異議申立て</t>
    <rPh sb="1" eb="3">
      <t>ショウガク</t>
    </rPh>
    <rPh sb="3" eb="5">
      <t>ソショウ</t>
    </rPh>
    <rPh sb="5" eb="7">
      <t>ハンケツ</t>
    </rPh>
    <rPh sb="8" eb="9">
      <t>タイ</t>
    </rPh>
    <rPh sb="11" eb="13">
      <t>イギ</t>
    </rPh>
    <rPh sb="13" eb="14">
      <t>モウ</t>
    </rPh>
    <rPh sb="14" eb="15">
      <t>タ</t>
    </rPh>
    <phoneticPr fontId="3"/>
  </si>
  <si>
    <t>　再審（訴訟）</t>
    <rPh sb="1" eb="3">
      <t>サイシン</t>
    </rPh>
    <rPh sb="4" eb="6">
      <t>ソショウ</t>
    </rPh>
    <phoneticPr fontId="3"/>
  </si>
  <si>
    <t>　控訴提起</t>
    <rPh sb="1" eb="3">
      <t>コウソ</t>
    </rPh>
    <rPh sb="3" eb="5">
      <t>テイキ</t>
    </rPh>
    <phoneticPr fontId="3"/>
  </si>
  <si>
    <t>　飛躍上告提起</t>
    <rPh sb="1" eb="3">
      <t>ヒヤク</t>
    </rPh>
    <rPh sb="3" eb="5">
      <t>ジョウコク</t>
    </rPh>
    <rPh sb="5" eb="7">
      <t>テイキ</t>
    </rPh>
    <phoneticPr fontId="3"/>
  </si>
  <si>
    <t>　再審（抗告）</t>
    <rPh sb="1" eb="3">
      <t>サイシン</t>
    </rPh>
    <rPh sb="4" eb="6">
      <t>コウコク</t>
    </rPh>
    <phoneticPr fontId="3"/>
  </si>
  <si>
    <t>　抗告提起</t>
    <rPh sb="1" eb="3">
      <t>コウコク</t>
    </rPh>
    <rPh sb="3" eb="5">
      <t>テイキ</t>
    </rPh>
    <phoneticPr fontId="3"/>
  </si>
  <si>
    <t>　借地非訟</t>
    <rPh sb="1" eb="3">
      <t>シャクチ</t>
    </rPh>
    <rPh sb="3" eb="5">
      <t>ヒショウ</t>
    </rPh>
    <phoneticPr fontId="3"/>
  </si>
  <si>
    <t>　和解</t>
    <rPh sb="1" eb="3">
      <t>ワカイ</t>
    </rPh>
    <phoneticPr fontId="3"/>
  </si>
  <si>
    <t>　督促</t>
    <rPh sb="1" eb="3">
      <t>トクソク</t>
    </rPh>
    <phoneticPr fontId="3"/>
  </si>
  <si>
    <t>　公示催告</t>
    <rPh sb="1" eb="3">
      <t>コウジ</t>
    </rPh>
    <rPh sb="3" eb="5">
      <t>サイコク</t>
    </rPh>
    <phoneticPr fontId="3"/>
  </si>
  <si>
    <t>　保全命令</t>
    <rPh sb="1" eb="3">
      <t>ホゼン</t>
    </rPh>
    <rPh sb="3" eb="5">
      <t>メイレイ</t>
    </rPh>
    <phoneticPr fontId="3"/>
  </si>
  <si>
    <t>　　　（うち仮処分）</t>
    <rPh sb="6" eb="9">
      <t>カリショブン</t>
    </rPh>
    <phoneticPr fontId="3"/>
  </si>
  <si>
    <t>　過料</t>
    <rPh sb="1" eb="3">
      <t>カリョウ</t>
    </rPh>
    <phoneticPr fontId="3"/>
  </si>
  <si>
    <t>　共助</t>
    <rPh sb="1" eb="3">
      <t>キョウジョ</t>
    </rPh>
    <phoneticPr fontId="3"/>
  </si>
  <si>
    <t>　雑</t>
    <rPh sb="1" eb="2">
      <t>ザツ</t>
    </rPh>
    <phoneticPr fontId="3"/>
  </si>
  <si>
    <t>Ｗ-02 刑事事件の人員</t>
  </si>
  <si>
    <t>新受人員</t>
  </si>
  <si>
    <t>既済人員</t>
  </si>
  <si>
    <t>未済人員</t>
  </si>
  <si>
    <t xml:space="preserve">  地方裁判所</t>
  </si>
  <si>
    <t xml:space="preserve">     本庁</t>
  </si>
  <si>
    <t xml:space="preserve">     田辺支部</t>
  </si>
  <si>
    <t xml:space="preserve">     御坊支部</t>
  </si>
  <si>
    <t xml:space="preserve">     新宮支部</t>
  </si>
  <si>
    <t xml:space="preserve">  簡易裁判所</t>
  </si>
  <si>
    <t xml:space="preserve">     和歌山簡易裁判所</t>
  </si>
  <si>
    <t xml:space="preserve">     湯浅簡易裁判所</t>
  </si>
  <si>
    <t xml:space="preserve">     妙寺簡易裁判所</t>
  </si>
  <si>
    <t xml:space="preserve">     橋本簡易裁判所</t>
  </si>
  <si>
    <t xml:space="preserve">     田辺簡易裁判所</t>
  </si>
  <si>
    <t xml:space="preserve">     串本簡易裁判所</t>
  </si>
  <si>
    <t xml:space="preserve">     御坊簡易裁判所</t>
  </si>
  <si>
    <t xml:space="preserve">     新宮簡易裁判所</t>
  </si>
  <si>
    <t>資料：和歌山地方裁判所</t>
    <rPh sb="0" eb="2">
      <t>シリョウ</t>
    </rPh>
    <rPh sb="3" eb="6">
      <t>ワカヤマ</t>
    </rPh>
    <rPh sb="6" eb="8">
      <t>チホウ</t>
    </rPh>
    <rPh sb="8" eb="11">
      <t>サイバンショ</t>
    </rPh>
    <phoneticPr fontId="3"/>
  </si>
  <si>
    <t xml:space="preserve">   単位：人</t>
  </si>
  <si>
    <t>　地方裁判所</t>
    <rPh sb="1" eb="3">
      <t>チホウ</t>
    </rPh>
    <rPh sb="3" eb="6">
      <t>サイバンショ</t>
    </rPh>
    <phoneticPr fontId="3"/>
  </si>
  <si>
    <t>　簡易裁判所</t>
    <rPh sb="1" eb="3">
      <t>カンイ</t>
    </rPh>
    <rPh sb="3" eb="6">
      <t>サイバンショ</t>
    </rPh>
    <phoneticPr fontId="3"/>
  </si>
  <si>
    <t>Ｗ-03 検察事件受理及び処理状況</t>
  </si>
  <si>
    <t>受　　　理　　　人　　　員</t>
    <rPh sb="0" eb="5">
      <t>ジュリ</t>
    </rPh>
    <rPh sb="8" eb="13">
      <t>ジンイン</t>
    </rPh>
    <phoneticPr fontId="5"/>
  </si>
  <si>
    <t>新　　　　　　　受</t>
    <rPh sb="0" eb="1">
      <t>シン</t>
    </rPh>
    <rPh sb="8" eb="9">
      <t>ジュ</t>
    </rPh>
    <phoneticPr fontId="5"/>
  </si>
  <si>
    <t>総　数</t>
    <rPh sb="0" eb="3">
      <t>ソウスウ</t>
    </rPh>
    <phoneticPr fontId="5"/>
  </si>
  <si>
    <t>通　常　受　理</t>
    <rPh sb="0" eb="3">
      <t>ツウジョウ</t>
    </rPh>
    <rPh sb="4" eb="7">
      <t>ジュリ</t>
    </rPh>
    <phoneticPr fontId="5"/>
  </si>
  <si>
    <t>他の検察</t>
    <rPh sb="0" eb="1">
      <t>ホカ</t>
    </rPh>
    <rPh sb="2" eb="4">
      <t>ケンサツ</t>
    </rPh>
    <phoneticPr fontId="5"/>
  </si>
  <si>
    <t>家庭裁判</t>
    <rPh sb="0" eb="2">
      <t>カテイ</t>
    </rPh>
    <rPh sb="2" eb="4">
      <t>サイバンショ</t>
    </rPh>
    <phoneticPr fontId="5"/>
  </si>
  <si>
    <t>再　起</t>
    <rPh sb="0" eb="3">
      <t>サイキ</t>
    </rPh>
    <phoneticPr fontId="5"/>
  </si>
  <si>
    <t>認知・直受</t>
    <rPh sb="0" eb="2">
      <t>ニンチ</t>
    </rPh>
    <rPh sb="3" eb="4">
      <t>チョク</t>
    </rPh>
    <rPh sb="4" eb="5">
      <t>ウ</t>
    </rPh>
    <phoneticPr fontId="5"/>
  </si>
  <si>
    <t>司法警察員</t>
    <rPh sb="0" eb="2">
      <t>シホウ</t>
    </rPh>
    <rPh sb="2" eb="4">
      <t>ケイサツ</t>
    </rPh>
    <rPh sb="4" eb="5">
      <t>イン</t>
    </rPh>
    <phoneticPr fontId="5"/>
  </si>
  <si>
    <t xml:space="preserve"> 庁から</t>
    <rPh sb="1" eb="2">
      <t>チョウ</t>
    </rPh>
    <phoneticPr fontId="5"/>
  </si>
  <si>
    <t xml:space="preserve"> 所から</t>
    <rPh sb="1" eb="2">
      <t>ショ</t>
    </rPh>
    <phoneticPr fontId="5"/>
  </si>
  <si>
    <t>　和歌山地方検察庁</t>
    <rPh sb="1" eb="4">
      <t>ワカヤマ</t>
    </rPh>
    <rPh sb="4" eb="6">
      <t>チホウ</t>
    </rPh>
    <rPh sb="6" eb="9">
      <t>ケンサツチョウ</t>
    </rPh>
    <phoneticPr fontId="5"/>
  </si>
  <si>
    <t>　　 〃　 田辺支部</t>
    <rPh sb="6" eb="8">
      <t>タナベ</t>
    </rPh>
    <rPh sb="8" eb="10">
      <t>シブ</t>
    </rPh>
    <phoneticPr fontId="5"/>
  </si>
  <si>
    <t>　　 〃　 御坊支部</t>
    <rPh sb="6" eb="8">
      <t>ゴボウ</t>
    </rPh>
    <rPh sb="8" eb="10">
      <t>シブ</t>
    </rPh>
    <phoneticPr fontId="5"/>
  </si>
  <si>
    <t>　　 〃　 新宮支部</t>
    <rPh sb="6" eb="8">
      <t>シングウ</t>
    </rPh>
    <rPh sb="8" eb="10">
      <t>シブ</t>
    </rPh>
    <phoneticPr fontId="5"/>
  </si>
  <si>
    <t>　和歌山区検察庁</t>
    <rPh sb="1" eb="4">
      <t>ワカヤマ</t>
    </rPh>
    <rPh sb="4" eb="5">
      <t>ク</t>
    </rPh>
    <rPh sb="5" eb="8">
      <t>ケンサツチョウ</t>
    </rPh>
    <phoneticPr fontId="5"/>
  </si>
  <si>
    <t>　湯　浅　　〃</t>
    <rPh sb="1" eb="4">
      <t>ユアサ</t>
    </rPh>
    <phoneticPr fontId="5"/>
  </si>
  <si>
    <t>　妙　寺　　〃</t>
    <rPh sb="1" eb="2">
      <t>タエ</t>
    </rPh>
    <rPh sb="2" eb="3">
      <t>ユアサ</t>
    </rPh>
    <rPh sb="3" eb="4">
      <t>テラ</t>
    </rPh>
    <phoneticPr fontId="5"/>
  </si>
  <si>
    <t>　橋　本　　〃</t>
    <rPh sb="1" eb="2">
      <t>ハシ</t>
    </rPh>
    <rPh sb="2" eb="3">
      <t>ユアサ</t>
    </rPh>
    <rPh sb="3" eb="4">
      <t>モト</t>
    </rPh>
    <phoneticPr fontId="5"/>
  </si>
  <si>
    <t>　田　辺　　〃</t>
    <rPh sb="1" eb="2">
      <t>タ</t>
    </rPh>
    <rPh sb="2" eb="3">
      <t>ユアサ</t>
    </rPh>
    <rPh sb="3" eb="4">
      <t>ヘン</t>
    </rPh>
    <phoneticPr fontId="5"/>
  </si>
  <si>
    <t>　串　本　　〃</t>
    <rPh sb="1" eb="2">
      <t>クシ</t>
    </rPh>
    <rPh sb="2" eb="3">
      <t>ユアサ</t>
    </rPh>
    <rPh sb="3" eb="4">
      <t>モト</t>
    </rPh>
    <phoneticPr fontId="5"/>
  </si>
  <si>
    <t>　御　坊　　〃</t>
    <rPh sb="1" eb="2">
      <t>ゴ</t>
    </rPh>
    <rPh sb="2" eb="3">
      <t>ユアサ</t>
    </rPh>
    <rPh sb="3" eb="4">
      <t>ボウ</t>
    </rPh>
    <phoneticPr fontId="5"/>
  </si>
  <si>
    <t>　新　宮　　〃</t>
    <rPh sb="1" eb="2">
      <t>シン</t>
    </rPh>
    <rPh sb="2" eb="3">
      <t>ユアサ</t>
    </rPh>
    <rPh sb="3" eb="4">
      <t>ミヤ</t>
    </rPh>
    <phoneticPr fontId="5"/>
  </si>
  <si>
    <t>既　　　　　済　　　　　人　　　　　員</t>
    <rPh sb="0" eb="1">
      <t>スデ</t>
    </rPh>
    <rPh sb="6" eb="7">
      <t>ズ</t>
    </rPh>
    <rPh sb="12" eb="19">
      <t>ジンイン</t>
    </rPh>
    <phoneticPr fontId="5"/>
  </si>
  <si>
    <t>　　　　　起　　　訴</t>
    <rPh sb="5" eb="10">
      <t>キソ</t>
    </rPh>
    <phoneticPr fontId="5"/>
  </si>
  <si>
    <t>　　　　　　不　起　訴</t>
    <rPh sb="6" eb="11">
      <t>フキソ</t>
    </rPh>
    <phoneticPr fontId="5"/>
  </si>
  <si>
    <t>公　判</t>
    <rPh sb="0" eb="3">
      <t>コウハン</t>
    </rPh>
    <phoneticPr fontId="5"/>
  </si>
  <si>
    <t>略式命令</t>
    <rPh sb="0" eb="2">
      <t>リャクシキ</t>
    </rPh>
    <rPh sb="2" eb="4">
      <t>メイレイ</t>
    </rPh>
    <phoneticPr fontId="5"/>
  </si>
  <si>
    <t>起　訴</t>
    <rPh sb="0" eb="3">
      <t>キソ</t>
    </rPh>
    <phoneticPr fontId="5"/>
  </si>
  <si>
    <t>嫌　疑</t>
    <rPh sb="0" eb="3">
      <t>ケンギ</t>
    </rPh>
    <phoneticPr fontId="5"/>
  </si>
  <si>
    <t>請　求</t>
    <rPh sb="0" eb="3">
      <t>セイキュウ</t>
    </rPh>
    <phoneticPr fontId="5"/>
  </si>
  <si>
    <t>請　　求</t>
    <rPh sb="0" eb="4">
      <t>セイキュウ</t>
    </rPh>
    <phoneticPr fontId="5"/>
  </si>
  <si>
    <t>猶　予</t>
    <rPh sb="0" eb="3">
      <t>ユウヨ</t>
    </rPh>
    <phoneticPr fontId="5"/>
  </si>
  <si>
    <t>不十分</t>
    <rPh sb="0" eb="3">
      <t>フジュウブン</t>
    </rPh>
    <phoneticPr fontId="5"/>
  </si>
  <si>
    <t>他　の</t>
    <rPh sb="0" eb="1">
      <t>ホカ</t>
    </rPh>
    <phoneticPr fontId="5"/>
  </si>
  <si>
    <t>家　庭</t>
    <rPh sb="0" eb="3">
      <t>カテイ</t>
    </rPh>
    <phoneticPr fontId="5"/>
  </si>
  <si>
    <t>未　済</t>
    <rPh sb="0" eb="1">
      <t>ミ</t>
    </rPh>
    <rPh sb="2" eb="3">
      <t>ス</t>
    </rPh>
    <phoneticPr fontId="5"/>
  </si>
  <si>
    <t>検察庁</t>
    <rPh sb="0" eb="3">
      <t>ケンサツチョウ</t>
    </rPh>
    <phoneticPr fontId="5"/>
  </si>
  <si>
    <t>裁判所</t>
    <rPh sb="0" eb="3">
      <t>サイバンショ</t>
    </rPh>
    <phoneticPr fontId="5"/>
  </si>
  <si>
    <t>人　員</t>
    <rPh sb="0" eb="3">
      <t>ジンイン</t>
    </rPh>
    <phoneticPr fontId="5"/>
  </si>
  <si>
    <t>に送致</t>
    <rPh sb="1" eb="3">
      <t>ソウチ</t>
    </rPh>
    <phoneticPr fontId="5"/>
  </si>
  <si>
    <t>Ｗ-04 家事事件の新受・既済・未済件数</t>
  </si>
  <si>
    <t xml:space="preserve">  総  数</t>
  </si>
  <si>
    <t>資料：和歌山家庭裁判所</t>
  </si>
  <si>
    <t xml:space="preserve">        単位：件</t>
  </si>
  <si>
    <t>Ｂ．家事調停事件</t>
  </si>
  <si>
    <t>　</t>
  </si>
  <si>
    <t>単位：件</t>
  </si>
  <si>
    <t>和歌山</t>
  </si>
  <si>
    <t xml:space="preserve"> 新宮支部</t>
  </si>
  <si>
    <t>　　婚姻費用の分担</t>
    <rPh sb="2" eb="4">
      <t>コンイン</t>
    </rPh>
    <rPh sb="4" eb="6">
      <t>ヒヨウ</t>
    </rPh>
    <rPh sb="7" eb="9">
      <t>ブンタン</t>
    </rPh>
    <phoneticPr fontId="3"/>
  </si>
  <si>
    <t>　　子の監護者の指定その他の処分</t>
    <rPh sb="2" eb="3">
      <t>コ</t>
    </rPh>
    <rPh sb="4" eb="5">
      <t>カントク</t>
    </rPh>
    <rPh sb="5" eb="6">
      <t>マモル</t>
    </rPh>
    <rPh sb="6" eb="7">
      <t>シャ</t>
    </rPh>
    <rPh sb="8" eb="10">
      <t>シテイ</t>
    </rPh>
    <rPh sb="10" eb="11">
      <t>ソノホカ</t>
    </rPh>
    <rPh sb="12" eb="13">
      <t>ホカ</t>
    </rPh>
    <rPh sb="14" eb="16">
      <t>ショブン</t>
    </rPh>
    <phoneticPr fontId="3"/>
  </si>
  <si>
    <t>　　離婚後その他男女関係解消に基づく慰謝料</t>
    <rPh sb="2" eb="4">
      <t>リコン</t>
    </rPh>
    <rPh sb="4" eb="5">
      <t>ゴ</t>
    </rPh>
    <rPh sb="5" eb="8">
      <t>ソノホカ</t>
    </rPh>
    <rPh sb="8" eb="10">
      <t>ダンジョ</t>
    </rPh>
    <rPh sb="10" eb="12">
      <t>カンケイ</t>
    </rPh>
    <rPh sb="12" eb="14">
      <t>カイショウ</t>
    </rPh>
    <rPh sb="15" eb="16">
      <t>モト</t>
    </rPh>
    <rPh sb="18" eb="21">
      <t>イシャリョウ</t>
    </rPh>
    <phoneticPr fontId="3"/>
  </si>
  <si>
    <t>　　夫婦同居・協力扶助</t>
    <rPh sb="2" eb="4">
      <t>フウフ</t>
    </rPh>
    <rPh sb="4" eb="6">
      <t>ドウキョ</t>
    </rPh>
    <rPh sb="7" eb="9">
      <t>キョウリョク</t>
    </rPh>
    <rPh sb="9" eb="11">
      <t>フジョ</t>
    </rPh>
    <phoneticPr fontId="3"/>
  </si>
  <si>
    <t>　　財産の分与に関する処分</t>
    <rPh sb="2" eb="4">
      <t>ザイサン</t>
    </rPh>
    <rPh sb="5" eb="7">
      <t>ブンヨ</t>
    </rPh>
    <rPh sb="8" eb="9">
      <t>カン</t>
    </rPh>
    <rPh sb="11" eb="13">
      <t>ショブン</t>
    </rPh>
    <phoneticPr fontId="3"/>
  </si>
  <si>
    <t>　　親権者の指定又は変更</t>
    <rPh sb="2" eb="5">
      <t>シンケンシャ</t>
    </rPh>
    <rPh sb="6" eb="8">
      <t>シテイ</t>
    </rPh>
    <rPh sb="8" eb="9">
      <t>マタ</t>
    </rPh>
    <rPh sb="10" eb="12">
      <t>ヘンコウ</t>
    </rPh>
    <phoneticPr fontId="3"/>
  </si>
  <si>
    <t>　　扶養に関する処分　</t>
    <rPh sb="2" eb="4">
      <t>フヨウ</t>
    </rPh>
    <rPh sb="5" eb="6">
      <t>カン</t>
    </rPh>
    <rPh sb="8" eb="10">
      <t>ショブン</t>
    </rPh>
    <phoneticPr fontId="3"/>
  </si>
  <si>
    <t>　　寄与分を定める処分</t>
    <rPh sb="2" eb="5">
      <t>キヨブン</t>
    </rPh>
    <rPh sb="6" eb="7">
      <t>サダ</t>
    </rPh>
    <rPh sb="9" eb="11">
      <t>ショブン</t>
    </rPh>
    <phoneticPr fontId="3"/>
  </si>
  <si>
    <t>　　遺産の分割に関する処分</t>
    <rPh sb="2" eb="4">
      <t>イサン</t>
    </rPh>
    <rPh sb="5" eb="7">
      <t>ブンカツ</t>
    </rPh>
    <rPh sb="8" eb="9">
      <t>カン</t>
    </rPh>
    <rPh sb="11" eb="13">
      <t>ショブン</t>
    </rPh>
    <phoneticPr fontId="3"/>
  </si>
  <si>
    <t>　　その他</t>
    <rPh sb="2" eb="5">
      <t>ソノホカ</t>
    </rPh>
    <phoneticPr fontId="3"/>
  </si>
  <si>
    <t>　　婚姻中の夫婦間の事件</t>
    <rPh sb="2" eb="4">
      <t>コンイン</t>
    </rPh>
    <rPh sb="4" eb="5">
      <t>チュウ</t>
    </rPh>
    <rPh sb="6" eb="9">
      <t>フウフカン</t>
    </rPh>
    <rPh sb="10" eb="12">
      <t>ジケン</t>
    </rPh>
    <phoneticPr fontId="3"/>
  </si>
  <si>
    <t>　　婚姻外の男女間の事件</t>
    <rPh sb="2" eb="4">
      <t>コンイン</t>
    </rPh>
    <rPh sb="4" eb="5">
      <t>ガイ</t>
    </rPh>
    <rPh sb="6" eb="8">
      <t>ダンジョ</t>
    </rPh>
    <rPh sb="8" eb="9">
      <t>カン</t>
    </rPh>
    <rPh sb="10" eb="12">
      <t>ジケン</t>
    </rPh>
    <phoneticPr fontId="3"/>
  </si>
  <si>
    <t>　　親族間の紛争</t>
    <rPh sb="2" eb="4">
      <t>シンゾク</t>
    </rPh>
    <rPh sb="4" eb="5">
      <t>カン</t>
    </rPh>
    <rPh sb="6" eb="8">
      <t>フンソウ</t>
    </rPh>
    <phoneticPr fontId="3"/>
  </si>
  <si>
    <t>　　離縁</t>
    <rPh sb="2" eb="4">
      <t>リエン</t>
    </rPh>
    <phoneticPr fontId="3"/>
  </si>
  <si>
    <t>資料：和歌山家庭裁判所</t>
    <rPh sb="0" eb="2">
      <t>シリョウ</t>
    </rPh>
    <rPh sb="3" eb="6">
      <t>ワカヤマ</t>
    </rPh>
    <rPh sb="6" eb="8">
      <t>カテイ</t>
    </rPh>
    <rPh sb="8" eb="11">
      <t>サイバンショ</t>
    </rPh>
    <phoneticPr fontId="3"/>
  </si>
  <si>
    <t xml:space="preserve">         Ｗ-05  家事事件の種類別新受件数</t>
  </si>
  <si>
    <t>Ａ．家事審判事件</t>
  </si>
  <si>
    <t xml:space="preserve"> 後見開始・保佐開始・補助開始の審判及びその取り消し</t>
    <rPh sb="1" eb="3">
      <t>コウケン</t>
    </rPh>
    <rPh sb="3" eb="5">
      <t>カイシ</t>
    </rPh>
    <rPh sb="6" eb="7">
      <t>ホ</t>
    </rPh>
    <rPh sb="7" eb="8">
      <t>サ</t>
    </rPh>
    <rPh sb="8" eb="10">
      <t>カイシ</t>
    </rPh>
    <rPh sb="11" eb="13">
      <t>ホジョ</t>
    </rPh>
    <rPh sb="13" eb="15">
      <t>カイシ</t>
    </rPh>
    <rPh sb="16" eb="18">
      <t>シンパン</t>
    </rPh>
    <rPh sb="18" eb="19">
      <t>オヨ</t>
    </rPh>
    <rPh sb="22" eb="23">
      <t>トリケ</t>
    </rPh>
    <rPh sb="24" eb="25">
      <t>ケ</t>
    </rPh>
    <phoneticPr fontId="3"/>
  </si>
  <si>
    <t xml:space="preserve"> 失踪の宣告及びその取り消し</t>
    <rPh sb="1" eb="3">
      <t>シッソウ</t>
    </rPh>
    <rPh sb="4" eb="6">
      <t>センコク</t>
    </rPh>
    <rPh sb="6" eb="7">
      <t>オヨ</t>
    </rPh>
    <rPh sb="10" eb="11">
      <t>ト</t>
    </rPh>
    <rPh sb="12" eb="13">
      <t>ケ</t>
    </rPh>
    <phoneticPr fontId="3"/>
  </si>
  <si>
    <t>　　 特別養子縁組の成立及びその離縁に関する処分</t>
    <rPh sb="3" eb="5">
      <t>トクベツ</t>
    </rPh>
    <rPh sb="5" eb="7">
      <t>ヨウシ</t>
    </rPh>
    <rPh sb="7" eb="9">
      <t>エングミ</t>
    </rPh>
    <rPh sb="10" eb="12">
      <t>セイリツ</t>
    </rPh>
    <rPh sb="12" eb="13">
      <t>オヨ</t>
    </rPh>
    <rPh sb="16" eb="18">
      <t>リエン</t>
    </rPh>
    <rPh sb="19" eb="20">
      <t>カン</t>
    </rPh>
    <rPh sb="22" eb="24">
      <t>ショブン</t>
    </rPh>
    <phoneticPr fontId="3"/>
  </si>
  <si>
    <t>　　 後見等監督処分</t>
    <rPh sb="3" eb="5">
      <t>コウケン</t>
    </rPh>
    <rPh sb="5" eb="6">
      <t>トウ</t>
    </rPh>
    <rPh sb="6" eb="8">
      <t>カントク</t>
    </rPh>
    <rPh sb="8" eb="10">
      <t>ショブン</t>
    </rPh>
    <phoneticPr fontId="3"/>
  </si>
  <si>
    <t xml:space="preserve"> 任意後見契約に関する法律関係</t>
    <rPh sb="1" eb="3">
      <t>ニンイ</t>
    </rPh>
    <rPh sb="3" eb="5">
      <t>コウケン</t>
    </rPh>
    <rPh sb="5" eb="7">
      <t>ケイヤク</t>
    </rPh>
    <rPh sb="8" eb="9">
      <t>カン</t>
    </rPh>
    <rPh sb="11" eb="13">
      <t>ホウリツ</t>
    </rPh>
    <rPh sb="13" eb="15">
      <t>カンケイ</t>
    </rPh>
    <phoneticPr fontId="3"/>
  </si>
  <si>
    <t xml:space="preserve"> 婚姻費用の分担</t>
    <rPh sb="1" eb="3">
      <t>コンイン</t>
    </rPh>
    <rPh sb="3" eb="5">
      <t>ヒヨウ</t>
    </rPh>
    <rPh sb="6" eb="8">
      <t>ブンタン</t>
    </rPh>
    <phoneticPr fontId="3"/>
  </si>
  <si>
    <t xml:space="preserve"> 子の監護者の指定その他の処分</t>
    <rPh sb="1" eb="2">
      <t>コ</t>
    </rPh>
    <rPh sb="3" eb="4">
      <t>カントク</t>
    </rPh>
    <rPh sb="4" eb="5">
      <t>マモル</t>
    </rPh>
    <rPh sb="5" eb="6">
      <t>シャ</t>
    </rPh>
    <rPh sb="7" eb="9">
      <t>シテイ</t>
    </rPh>
    <rPh sb="9" eb="12">
      <t>ソノホカ</t>
    </rPh>
    <rPh sb="13" eb="15">
      <t>ショブン</t>
    </rPh>
    <phoneticPr fontId="3"/>
  </si>
  <si>
    <t xml:space="preserve"> 寄与分を求める処分</t>
    <rPh sb="1" eb="3">
      <t>キヨ</t>
    </rPh>
    <rPh sb="3" eb="4">
      <t>ブン</t>
    </rPh>
    <rPh sb="5" eb="6">
      <t>キュウ</t>
    </rPh>
    <rPh sb="8" eb="10">
      <t>ショブン</t>
    </rPh>
    <phoneticPr fontId="3"/>
  </si>
  <si>
    <t>総  数</t>
  </si>
  <si>
    <t>田辺支部</t>
  </si>
  <si>
    <t>御坊支部</t>
  </si>
  <si>
    <t>新宮支部</t>
  </si>
  <si>
    <t xml:space="preserve"> 不在者の財産の管理に関する処分</t>
    <rPh sb="1" eb="4">
      <t>フザイシャ</t>
    </rPh>
    <rPh sb="5" eb="7">
      <t>ザイサン</t>
    </rPh>
    <rPh sb="8" eb="10">
      <t>カンリ</t>
    </rPh>
    <rPh sb="11" eb="12">
      <t>カン</t>
    </rPh>
    <rPh sb="14" eb="16">
      <t>ショブン</t>
    </rPh>
    <phoneticPr fontId="3"/>
  </si>
  <si>
    <t xml:space="preserve"> 親子関係</t>
    <rPh sb="1" eb="3">
      <t>オヤコ</t>
    </rPh>
    <rPh sb="3" eb="5">
      <t>カンケイ</t>
    </rPh>
    <phoneticPr fontId="3"/>
  </si>
  <si>
    <t>　　 子の氏の変更についての許可</t>
    <rPh sb="3" eb="4">
      <t>コ</t>
    </rPh>
    <rPh sb="5" eb="6">
      <t>シ</t>
    </rPh>
    <rPh sb="7" eb="9">
      <t>ヘンコウ</t>
    </rPh>
    <rPh sb="14" eb="16">
      <t>キョカ</t>
    </rPh>
    <phoneticPr fontId="3"/>
  </si>
  <si>
    <t>　　 養子をするについての許可</t>
    <rPh sb="3" eb="5">
      <t>ヨウシ</t>
    </rPh>
    <rPh sb="13" eb="15">
      <t>キョカ</t>
    </rPh>
    <phoneticPr fontId="3"/>
  </si>
  <si>
    <t>　　 特別代理人の選任（利益相反行為）</t>
    <rPh sb="3" eb="5">
      <t>トクベツ</t>
    </rPh>
    <rPh sb="5" eb="8">
      <t>ダイリニン</t>
    </rPh>
    <rPh sb="9" eb="11">
      <t>センニン</t>
    </rPh>
    <rPh sb="12" eb="14">
      <t>リエキ</t>
    </rPh>
    <rPh sb="14" eb="15">
      <t>ソウ</t>
    </rPh>
    <rPh sb="15" eb="16">
      <t>ハン</t>
    </rPh>
    <rPh sb="16" eb="18">
      <t>コウイ</t>
    </rPh>
    <phoneticPr fontId="3"/>
  </si>
  <si>
    <t>　　 その他</t>
    <rPh sb="3" eb="6">
      <t>ソノホカ</t>
    </rPh>
    <phoneticPr fontId="3"/>
  </si>
  <si>
    <t xml:space="preserve"> 後見・保佐関係</t>
    <rPh sb="1" eb="3">
      <t>コウケン</t>
    </rPh>
    <rPh sb="4" eb="5">
      <t>ホ</t>
    </rPh>
    <rPh sb="5" eb="6">
      <t>サ</t>
    </rPh>
    <rPh sb="6" eb="8">
      <t>カンケイ</t>
    </rPh>
    <phoneticPr fontId="3"/>
  </si>
  <si>
    <t xml:space="preserve">     後見人等の選任</t>
    <rPh sb="5" eb="8">
      <t>コウケンニン</t>
    </rPh>
    <rPh sb="8" eb="9">
      <t>トウ</t>
    </rPh>
    <rPh sb="10" eb="12">
      <t>センニン</t>
    </rPh>
    <phoneticPr fontId="3"/>
  </si>
  <si>
    <t>　　 その他</t>
    <rPh sb="5" eb="6">
      <t>ホカ</t>
    </rPh>
    <phoneticPr fontId="3"/>
  </si>
  <si>
    <t>　　 相続の放棄の申述の受理</t>
    <rPh sb="3" eb="5">
      <t>ソウゾク</t>
    </rPh>
    <rPh sb="6" eb="8">
      <t>ホウキ</t>
    </rPh>
    <rPh sb="9" eb="11">
      <t>シンジュツ</t>
    </rPh>
    <rPh sb="12" eb="14">
      <t>ジュリ</t>
    </rPh>
    <phoneticPr fontId="3"/>
  </si>
  <si>
    <t xml:space="preserve"> 遺言関係</t>
    <rPh sb="1" eb="3">
      <t>ユイゴン</t>
    </rPh>
    <rPh sb="3" eb="5">
      <t>カンケイ</t>
    </rPh>
    <phoneticPr fontId="3"/>
  </si>
  <si>
    <t xml:space="preserve"> 遺留分の放棄についての許可</t>
    <rPh sb="1" eb="4">
      <t>イリュウブン</t>
    </rPh>
    <rPh sb="5" eb="7">
      <t>ホウキ</t>
    </rPh>
    <rPh sb="12" eb="14">
      <t>キョカ</t>
    </rPh>
    <phoneticPr fontId="3"/>
  </si>
  <si>
    <t xml:space="preserve"> 戸籍法関係</t>
    <rPh sb="1" eb="4">
      <t>コセキホウ</t>
    </rPh>
    <rPh sb="4" eb="6">
      <t>カンケイ</t>
    </rPh>
    <phoneticPr fontId="3"/>
  </si>
  <si>
    <t>　　 氏の変更についての許可</t>
    <rPh sb="3" eb="4">
      <t>シ</t>
    </rPh>
    <rPh sb="5" eb="7">
      <t>ヘンコウ</t>
    </rPh>
    <rPh sb="12" eb="14">
      <t>キョカ</t>
    </rPh>
    <phoneticPr fontId="3"/>
  </si>
  <si>
    <t>　　 名の変更についての許可</t>
    <rPh sb="3" eb="4">
      <t>メイ</t>
    </rPh>
    <rPh sb="5" eb="7">
      <t>ヘンコウ</t>
    </rPh>
    <rPh sb="12" eb="14">
      <t>キョカ</t>
    </rPh>
    <phoneticPr fontId="3"/>
  </si>
  <si>
    <t>　　 戸籍の訂正についての許可</t>
    <rPh sb="3" eb="5">
      <t>コセキ</t>
    </rPh>
    <rPh sb="6" eb="8">
      <t>テイセイ</t>
    </rPh>
    <rPh sb="13" eb="15">
      <t>キョカ</t>
    </rPh>
    <phoneticPr fontId="3"/>
  </si>
  <si>
    <t>　　 その他</t>
    <rPh sb="3" eb="6">
      <t>ソノタ</t>
    </rPh>
    <phoneticPr fontId="3"/>
  </si>
  <si>
    <t xml:space="preserve"> 夫婦同居・協力扶助</t>
    <rPh sb="1" eb="3">
      <t>フウフ</t>
    </rPh>
    <rPh sb="3" eb="4">
      <t>ドウイ</t>
    </rPh>
    <rPh sb="4" eb="5">
      <t>イ</t>
    </rPh>
    <rPh sb="6" eb="8">
      <t>キョウリョク</t>
    </rPh>
    <rPh sb="8" eb="10">
      <t>フジョ</t>
    </rPh>
    <phoneticPr fontId="3"/>
  </si>
  <si>
    <t xml:space="preserve"> 財産の分与に関する処分</t>
    <rPh sb="1" eb="3">
      <t>ザイサン</t>
    </rPh>
    <rPh sb="4" eb="6">
      <t>ブンヨ</t>
    </rPh>
    <rPh sb="7" eb="8">
      <t>カン</t>
    </rPh>
    <rPh sb="10" eb="12">
      <t>ショブン</t>
    </rPh>
    <phoneticPr fontId="3"/>
  </si>
  <si>
    <t xml:space="preserve"> 親権者の指定又は変更</t>
    <rPh sb="1" eb="4">
      <t>シンケンシャ</t>
    </rPh>
    <rPh sb="5" eb="7">
      <t>シテイ</t>
    </rPh>
    <rPh sb="7" eb="8">
      <t>マタ</t>
    </rPh>
    <rPh sb="9" eb="11">
      <t>ヘンコウ</t>
    </rPh>
    <phoneticPr fontId="3"/>
  </si>
  <si>
    <t xml:space="preserve"> 扶養に関する処分</t>
    <rPh sb="1" eb="3">
      <t>フヨウ</t>
    </rPh>
    <rPh sb="4" eb="5">
      <t>カン</t>
    </rPh>
    <rPh sb="7" eb="9">
      <t>ショブン</t>
    </rPh>
    <phoneticPr fontId="3"/>
  </si>
  <si>
    <t xml:space="preserve"> 遺産の分割に関する処分</t>
    <rPh sb="1" eb="3">
      <t>イサン</t>
    </rPh>
    <rPh sb="4" eb="6">
      <t>ブンカツ</t>
    </rPh>
    <rPh sb="7" eb="8">
      <t>カン</t>
    </rPh>
    <rPh sb="10" eb="12">
      <t>ショブン</t>
    </rPh>
    <phoneticPr fontId="3"/>
  </si>
  <si>
    <t xml:space="preserve"> その他</t>
    <rPh sb="3" eb="4">
      <t>ホカ</t>
    </rPh>
    <phoneticPr fontId="3"/>
  </si>
  <si>
    <t xml:space="preserve"> 児童福祉法28条の事件</t>
    <rPh sb="1" eb="3">
      <t>ジドウ</t>
    </rPh>
    <rPh sb="3" eb="6">
      <t>フクシホウ</t>
    </rPh>
    <rPh sb="8" eb="9">
      <t>ジョウ</t>
    </rPh>
    <rPh sb="10" eb="12">
      <t>ジケン</t>
    </rPh>
    <phoneticPr fontId="3"/>
  </si>
  <si>
    <t>Ｗ-06 少年事件の新受・既済・未済人員</t>
  </si>
  <si>
    <t xml:space="preserve"> 総    数</t>
  </si>
  <si>
    <t xml:space="preserve">        一般保護事件</t>
  </si>
  <si>
    <t xml:space="preserve">        単位：人</t>
  </si>
  <si>
    <t>準少年保護事件は、少年院を仮退院後の戻収容、収容継続及び保護処分の取消</t>
    <rPh sb="0" eb="3">
      <t>ジュンショウネン</t>
    </rPh>
    <rPh sb="3" eb="5">
      <t>ホゴ</t>
    </rPh>
    <rPh sb="5" eb="7">
      <t>ジケン</t>
    </rPh>
    <rPh sb="9" eb="12">
      <t>ショウネンイン</t>
    </rPh>
    <rPh sb="13" eb="16">
      <t>カリタイイン</t>
    </rPh>
    <rPh sb="16" eb="17">
      <t>ゴ</t>
    </rPh>
    <rPh sb="18" eb="19">
      <t>モド</t>
    </rPh>
    <rPh sb="19" eb="21">
      <t>シュウヨウ</t>
    </rPh>
    <rPh sb="22" eb="24">
      <t>シュウヨウ</t>
    </rPh>
    <rPh sb="24" eb="26">
      <t>ケイゾク</t>
    </rPh>
    <rPh sb="26" eb="27">
      <t>オヨ</t>
    </rPh>
    <rPh sb="28" eb="30">
      <t>ホゴ</t>
    </rPh>
    <rPh sb="30" eb="32">
      <t>ショブン</t>
    </rPh>
    <rPh sb="33" eb="35">
      <t>トリケシ</t>
    </rPh>
    <phoneticPr fontId="3"/>
  </si>
  <si>
    <t>事件をいう。また、少年に対する成人の刑事事件は、未成年者喫煙、飲酒禁止</t>
    <rPh sb="0" eb="2">
      <t>ジケン</t>
    </rPh>
    <rPh sb="9" eb="11">
      <t>ショウネン</t>
    </rPh>
    <rPh sb="12" eb="13">
      <t>タイ</t>
    </rPh>
    <rPh sb="15" eb="17">
      <t>セイジン</t>
    </rPh>
    <rPh sb="18" eb="20">
      <t>ケイジ</t>
    </rPh>
    <rPh sb="20" eb="22">
      <t>ジケン</t>
    </rPh>
    <rPh sb="24" eb="28">
      <t>ミセイネンシャ</t>
    </rPh>
    <rPh sb="28" eb="30">
      <t>キツエン</t>
    </rPh>
    <rPh sb="31" eb="33">
      <t>インシュ</t>
    </rPh>
    <rPh sb="33" eb="35">
      <t>キンシ</t>
    </rPh>
    <phoneticPr fontId="3"/>
  </si>
  <si>
    <t>法、労働基準法及び児童福祉法等に違反した成人の事件をいう。</t>
    <rPh sb="0" eb="1">
      <t>ホウ</t>
    </rPh>
    <rPh sb="2" eb="4">
      <t>ロウドウ</t>
    </rPh>
    <rPh sb="4" eb="6">
      <t>キジュン</t>
    </rPh>
    <rPh sb="6" eb="7">
      <t>ホウ</t>
    </rPh>
    <rPh sb="7" eb="8">
      <t>オヨ</t>
    </rPh>
    <rPh sb="9" eb="11">
      <t>ジドウ</t>
    </rPh>
    <rPh sb="11" eb="13">
      <t>フクシ</t>
    </rPh>
    <rPh sb="13" eb="14">
      <t>ホウ</t>
    </rPh>
    <rPh sb="14" eb="15">
      <t>トウ</t>
    </rPh>
    <rPh sb="16" eb="18">
      <t>イハン</t>
    </rPh>
    <rPh sb="20" eb="22">
      <t>セイジン</t>
    </rPh>
    <rPh sb="23" eb="25">
      <t>ジケン</t>
    </rPh>
    <phoneticPr fontId="3"/>
  </si>
  <si>
    <t>家庭裁判所本庁</t>
    <rPh sb="0" eb="2">
      <t>カテイ</t>
    </rPh>
    <rPh sb="2" eb="5">
      <t>サイバンショ</t>
    </rPh>
    <rPh sb="5" eb="7">
      <t>ホンチョウ</t>
    </rPh>
    <phoneticPr fontId="3"/>
  </si>
  <si>
    <t>Ｗ-07 少年保護事件</t>
  </si>
  <si>
    <t>保護
処分
総数</t>
    <rPh sb="0" eb="2">
      <t>ホゴ</t>
    </rPh>
    <rPh sb="3" eb="5">
      <t>ショブン</t>
    </rPh>
    <rPh sb="6" eb="8">
      <t>ソウスウ</t>
    </rPh>
    <phoneticPr fontId="5"/>
  </si>
  <si>
    <t>保護
観察</t>
    <rPh sb="0" eb="2">
      <t>ホゴ</t>
    </rPh>
    <rPh sb="3" eb="5">
      <t>カンサツ</t>
    </rPh>
    <phoneticPr fontId="5"/>
  </si>
  <si>
    <t xml:space="preserve"> その他</t>
    <rPh sb="3" eb="4">
      <t>タ</t>
    </rPh>
    <phoneticPr fontId="2"/>
  </si>
  <si>
    <t>その他</t>
    <rPh sb="2" eb="3">
      <t>タ</t>
    </rPh>
    <phoneticPr fontId="2"/>
  </si>
  <si>
    <t>資料:和歌山地方裁判所</t>
    <rPh sb="0" eb="2">
      <t>シリョウ</t>
    </rPh>
    <rPh sb="3" eb="6">
      <t>ワカヤマ</t>
    </rPh>
    <rPh sb="6" eb="8">
      <t>チホウ</t>
    </rPh>
    <rPh sb="8" eb="11">
      <t>サイバンショ</t>
    </rPh>
    <phoneticPr fontId="2"/>
  </si>
  <si>
    <t>総 数</t>
    <rPh sb="0" eb="1">
      <t>フサ</t>
    </rPh>
    <rPh sb="2" eb="3">
      <t>カズ</t>
    </rPh>
    <phoneticPr fontId="5"/>
  </si>
  <si>
    <t>旧  受</t>
    <rPh sb="0" eb="1">
      <t>キュウ</t>
    </rPh>
    <rPh sb="3" eb="4">
      <t>ジュ</t>
    </rPh>
    <phoneticPr fontId="5"/>
  </si>
  <si>
    <t>中  止</t>
    <rPh sb="0" eb="1">
      <t>ナカ</t>
    </rPh>
    <rPh sb="3" eb="4">
      <t>ドメ</t>
    </rPh>
    <phoneticPr fontId="5"/>
  </si>
  <si>
    <t>田辺支部</t>
    <rPh sb="0" eb="2">
      <t>タナベ</t>
    </rPh>
    <rPh sb="2" eb="4">
      <t>シブ</t>
    </rPh>
    <phoneticPr fontId="3"/>
  </si>
  <si>
    <t>新宮支部</t>
    <rPh sb="0" eb="2">
      <t>シングウ</t>
    </rPh>
    <rPh sb="2" eb="4">
      <t>シブ</t>
    </rPh>
    <phoneticPr fontId="3"/>
  </si>
  <si>
    <t>破産総数</t>
    <rPh sb="0" eb="2">
      <t>ハサン</t>
    </rPh>
    <rPh sb="2" eb="4">
      <t>ソウスウ</t>
    </rPh>
    <phoneticPr fontId="3"/>
  </si>
  <si>
    <t>　調停総数</t>
    <rPh sb="1" eb="3">
      <t>チョウテイ</t>
    </rPh>
    <rPh sb="3" eb="5">
      <t>ソウスウ</t>
    </rPh>
    <phoneticPr fontId="3"/>
  </si>
  <si>
    <t>16歳</t>
  </si>
  <si>
    <t>17歳</t>
  </si>
  <si>
    <t>18歳</t>
  </si>
  <si>
    <t>19歳</t>
  </si>
  <si>
    <t>単位：人</t>
    <rPh sb="0" eb="2">
      <t>タンイ</t>
    </rPh>
    <rPh sb="3" eb="4">
      <t>ニン</t>
    </rPh>
    <phoneticPr fontId="2"/>
  </si>
  <si>
    <t xml:space="preserve">     本庁</t>
    <rPh sb="5" eb="7">
      <t>ホンチョウ</t>
    </rPh>
    <phoneticPr fontId="3"/>
  </si>
  <si>
    <t xml:space="preserve">     田辺支部</t>
    <rPh sb="5" eb="7">
      <t>タナベシ</t>
    </rPh>
    <rPh sb="7" eb="9">
      <t>シブ</t>
    </rPh>
    <phoneticPr fontId="3"/>
  </si>
  <si>
    <t>　　 御坊支部</t>
    <rPh sb="3" eb="5">
      <t>ゴボウ</t>
    </rPh>
    <rPh sb="5" eb="7">
      <t>シブ</t>
    </rPh>
    <phoneticPr fontId="3"/>
  </si>
  <si>
    <t>　　 新宮支部</t>
    <rPh sb="3" eb="5">
      <t>シングウ</t>
    </rPh>
    <rPh sb="5" eb="7">
      <t>シブ</t>
    </rPh>
    <phoneticPr fontId="3"/>
  </si>
  <si>
    <t xml:space="preserve">     和歌山簡易裁判所</t>
    <rPh sb="5" eb="8">
      <t>ワカヤマ</t>
    </rPh>
    <rPh sb="8" eb="10">
      <t>カンイ</t>
    </rPh>
    <rPh sb="10" eb="13">
      <t>サイバンショ</t>
    </rPh>
    <phoneticPr fontId="3"/>
  </si>
  <si>
    <t xml:space="preserve">     湯浅簡易裁判所</t>
    <rPh sb="5" eb="7">
      <t>ユアサ</t>
    </rPh>
    <rPh sb="7" eb="9">
      <t>カンイ</t>
    </rPh>
    <rPh sb="9" eb="11">
      <t>サイバンショ</t>
    </rPh>
    <rPh sb="11" eb="12">
      <t>サイバンショ</t>
    </rPh>
    <phoneticPr fontId="3"/>
  </si>
  <si>
    <t xml:space="preserve">     妙寺簡易裁判所</t>
    <rPh sb="5" eb="7">
      <t>ミョウジ</t>
    </rPh>
    <rPh sb="7" eb="9">
      <t>カンイ</t>
    </rPh>
    <rPh sb="9" eb="12">
      <t>サイバンショ</t>
    </rPh>
    <phoneticPr fontId="3"/>
  </si>
  <si>
    <t xml:space="preserve">     橋本簡易裁判所</t>
    <rPh sb="5" eb="7">
      <t>ハシモト</t>
    </rPh>
    <rPh sb="7" eb="9">
      <t>カンイ</t>
    </rPh>
    <rPh sb="9" eb="12">
      <t>サイバンショ</t>
    </rPh>
    <phoneticPr fontId="3"/>
  </si>
  <si>
    <t xml:space="preserve">     田辺簡易裁判所</t>
    <rPh sb="5" eb="7">
      <t>タナベ</t>
    </rPh>
    <rPh sb="7" eb="9">
      <t>カンイ</t>
    </rPh>
    <rPh sb="9" eb="12">
      <t>サイバンショ</t>
    </rPh>
    <phoneticPr fontId="3"/>
  </si>
  <si>
    <t xml:space="preserve">     串本簡易裁判所</t>
    <rPh sb="5" eb="7">
      <t>クシモト</t>
    </rPh>
    <rPh sb="7" eb="9">
      <t>カンイ</t>
    </rPh>
    <rPh sb="9" eb="12">
      <t>サイバンショ</t>
    </rPh>
    <phoneticPr fontId="3"/>
  </si>
  <si>
    <t xml:space="preserve">     御坊簡易裁判所</t>
    <rPh sb="5" eb="7">
      <t>ゴボウ</t>
    </rPh>
    <rPh sb="7" eb="9">
      <t>カンイ</t>
    </rPh>
    <rPh sb="9" eb="12">
      <t>サイバンショ</t>
    </rPh>
    <phoneticPr fontId="3"/>
  </si>
  <si>
    <t xml:space="preserve">     新宮簡易裁判所</t>
    <rPh sb="5" eb="7">
      <t>シングウ</t>
    </rPh>
    <rPh sb="7" eb="9">
      <t>カンイ</t>
    </rPh>
    <rPh sb="9" eb="12">
      <t>サイバンショ</t>
    </rPh>
    <phoneticPr fontId="3"/>
  </si>
  <si>
    <t>家庭裁判所本庁</t>
    <rPh sb="0" eb="2">
      <t>カテイ</t>
    </rPh>
    <rPh sb="2" eb="5">
      <t>サイバンショ</t>
    </rPh>
    <rPh sb="5" eb="7">
      <t>ホンチョウ</t>
    </rPh>
    <phoneticPr fontId="2"/>
  </si>
  <si>
    <t xml:space="preserve">     田辺支部</t>
    <rPh sb="5" eb="7">
      <t>タナベ</t>
    </rPh>
    <rPh sb="7" eb="9">
      <t>シブ</t>
    </rPh>
    <phoneticPr fontId="2"/>
  </si>
  <si>
    <t xml:space="preserve">     御坊支部</t>
    <rPh sb="5" eb="7">
      <t>ゴボウ</t>
    </rPh>
    <rPh sb="7" eb="9">
      <t>シブ</t>
    </rPh>
    <phoneticPr fontId="2"/>
  </si>
  <si>
    <t xml:space="preserve">     新宮支部</t>
    <rPh sb="5" eb="7">
      <t>シングウ</t>
    </rPh>
    <rPh sb="7" eb="9">
      <t>シブ</t>
    </rPh>
    <phoneticPr fontId="2"/>
  </si>
  <si>
    <t>　　　　　その他</t>
    <rPh sb="5" eb="8">
      <t>ソノホカ</t>
    </rPh>
    <phoneticPr fontId="3"/>
  </si>
  <si>
    <t>　　　　　暴力行為等処罰に関する法律</t>
    <rPh sb="5" eb="7">
      <t>ボウリョク</t>
    </rPh>
    <rPh sb="7" eb="9">
      <t>コウイ</t>
    </rPh>
    <rPh sb="9" eb="10">
      <t>トウ</t>
    </rPh>
    <rPh sb="10" eb="12">
      <t>ショバツ</t>
    </rPh>
    <rPh sb="13" eb="14">
      <t>カン</t>
    </rPh>
    <rPh sb="16" eb="18">
      <t>ホウリツ</t>
    </rPh>
    <phoneticPr fontId="3"/>
  </si>
  <si>
    <t>　　　　　道路運送車両法</t>
    <rPh sb="5" eb="7">
      <t>ドウロ</t>
    </rPh>
    <rPh sb="7" eb="9">
      <t>ウンソウ</t>
    </rPh>
    <rPh sb="9" eb="11">
      <t>シャリョウ</t>
    </rPh>
    <rPh sb="11" eb="12">
      <t>ホウ</t>
    </rPh>
    <phoneticPr fontId="3"/>
  </si>
  <si>
    <t>　　　　　銃砲刀剣類所持等取締法</t>
    <rPh sb="5" eb="7">
      <t>ジュウホウ</t>
    </rPh>
    <rPh sb="7" eb="9">
      <t>トウケン</t>
    </rPh>
    <rPh sb="9" eb="10">
      <t>ルイ</t>
    </rPh>
    <rPh sb="10" eb="12">
      <t>ショジ</t>
    </rPh>
    <rPh sb="12" eb="13">
      <t>トウ</t>
    </rPh>
    <rPh sb="13" eb="14">
      <t>トリシ</t>
    </rPh>
    <rPh sb="14" eb="15">
      <t>シ</t>
    </rPh>
    <rPh sb="15" eb="16">
      <t>ホウ</t>
    </rPh>
    <phoneticPr fontId="3"/>
  </si>
  <si>
    <t>　　　　　軽犯罪法</t>
    <rPh sb="5" eb="8">
      <t>ケイハンザイ</t>
    </rPh>
    <rPh sb="8" eb="9">
      <t>ホウ</t>
    </rPh>
    <phoneticPr fontId="3"/>
  </si>
  <si>
    <t>　　　　　売春防止法</t>
    <rPh sb="5" eb="7">
      <t>バイシュン</t>
    </rPh>
    <rPh sb="7" eb="9">
      <t>ボウシ</t>
    </rPh>
    <rPh sb="9" eb="10">
      <t>ホウ</t>
    </rPh>
    <phoneticPr fontId="3"/>
  </si>
  <si>
    <t>　　　　　覚せい剤取締法</t>
    <rPh sb="5" eb="6">
      <t>カク</t>
    </rPh>
    <rPh sb="8" eb="9">
      <t>ザイ</t>
    </rPh>
    <rPh sb="9" eb="10">
      <t>トリシ</t>
    </rPh>
    <rPh sb="10" eb="11">
      <t>シ</t>
    </rPh>
    <rPh sb="11" eb="12">
      <t>ホウ</t>
    </rPh>
    <phoneticPr fontId="3"/>
  </si>
  <si>
    <t>　　　　　出入国管理及び難民認定法</t>
    <rPh sb="5" eb="8">
      <t>シュツニュウコク</t>
    </rPh>
    <rPh sb="8" eb="10">
      <t>カンリ</t>
    </rPh>
    <rPh sb="10" eb="11">
      <t>オヨ</t>
    </rPh>
    <rPh sb="12" eb="14">
      <t>ナンミン</t>
    </rPh>
    <rPh sb="14" eb="17">
      <t>ニンテイホウ</t>
    </rPh>
    <phoneticPr fontId="3"/>
  </si>
  <si>
    <t>　　　　　毒物及び劇物取締法</t>
    <rPh sb="5" eb="7">
      <t>ドクブツ</t>
    </rPh>
    <rPh sb="7" eb="8">
      <t>オヨ</t>
    </rPh>
    <rPh sb="9" eb="11">
      <t>ゲキブツ</t>
    </rPh>
    <rPh sb="11" eb="14">
      <t>トリシマリホウ</t>
    </rPh>
    <phoneticPr fontId="3"/>
  </si>
  <si>
    <t>凶器準備集合</t>
    <rPh sb="0" eb="2">
      <t>キョウキ</t>
    </rPh>
    <rPh sb="2" eb="4">
      <t>ジュンビ</t>
    </rPh>
    <rPh sb="4" eb="6">
      <t>シュウゴウ</t>
    </rPh>
    <phoneticPr fontId="2"/>
  </si>
  <si>
    <t>Ｂ．警察署，罪種別認知件数</t>
    <rPh sb="2" eb="5">
      <t>ケイサツショ</t>
    </rPh>
    <phoneticPr fontId="3"/>
  </si>
  <si>
    <t xml:space="preserve"> 和歌山東</t>
    <rPh sb="1" eb="4">
      <t>ワカヤマ</t>
    </rPh>
    <rPh sb="4" eb="5">
      <t>ヒガシ</t>
    </rPh>
    <phoneticPr fontId="3"/>
  </si>
  <si>
    <t xml:space="preserve"> 和歌山西</t>
    <rPh sb="1" eb="4">
      <t>ワカヤマ</t>
    </rPh>
    <rPh sb="4" eb="5">
      <t>ニシ</t>
    </rPh>
    <phoneticPr fontId="3"/>
  </si>
  <si>
    <t xml:space="preserve"> 和歌山北</t>
    <rPh sb="1" eb="4">
      <t>ワカヤマ</t>
    </rPh>
    <rPh sb="4" eb="5">
      <t>キタ</t>
    </rPh>
    <phoneticPr fontId="3"/>
  </si>
  <si>
    <t>Ｃ．警察署，罪種別検挙件数</t>
    <rPh sb="2" eb="5">
      <t>ケイサツショ</t>
    </rPh>
    <rPh sb="9" eb="11">
      <t>ケンキョ</t>
    </rPh>
    <phoneticPr fontId="3"/>
  </si>
  <si>
    <t>単位：件</t>
    <rPh sb="0" eb="2">
      <t>タンイ</t>
    </rPh>
    <rPh sb="3" eb="4">
      <t>ケン</t>
    </rPh>
    <phoneticPr fontId="2"/>
  </si>
  <si>
    <t>既済人員-続き-</t>
    <rPh sb="0" eb="1">
      <t>スデ</t>
    </rPh>
    <rPh sb="1" eb="2">
      <t>ズ</t>
    </rPh>
    <rPh sb="2" eb="4">
      <t>ジンイン</t>
    </rPh>
    <rPh sb="5" eb="6">
      <t>ツヅ</t>
    </rPh>
    <phoneticPr fontId="5"/>
  </si>
  <si>
    <t>知事・
児童相談
所へ送致</t>
    <rPh sb="0" eb="2">
      <t>チジ</t>
    </rPh>
    <rPh sb="4" eb="6">
      <t>ジドウ</t>
    </rPh>
    <rPh sb="6" eb="8">
      <t>ソウダン</t>
    </rPh>
    <rPh sb="9" eb="10">
      <t>ショ</t>
    </rPh>
    <rPh sb="11" eb="13">
      <t>ソウチ</t>
    </rPh>
    <phoneticPr fontId="5"/>
  </si>
  <si>
    <t>児童自立
支援施設・
児童養護
施設へ送致</t>
    <rPh sb="0" eb="2">
      <t>ジドウ</t>
    </rPh>
    <rPh sb="2" eb="3">
      <t>ジ</t>
    </rPh>
    <rPh sb="3" eb="4">
      <t>リツ</t>
    </rPh>
    <rPh sb="5" eb="7">
      <t>シエン</t>
    </rPh>
    <rPh sb="7" eb="9">
      <t>シセツ</t>
    </rPh>
    <rPh sb="11" eb="13">
      <t>ジドウ</t>
    </rPh>
    <rPh sb="13" eb="15">
      <t>ヨウゴ</t>
    </rPh>
    <rPh sb="16" eb="18">
      <t>シセツ</t>
    </rPh>
    <rPh sb="19" eb="21">
      <t>ソウチ</t>
    </rPh>
    <phoneticPr fontId="5"/>
  </si>
  <si>
    <t>少年院へ
送致</t>
    <rPh sb="0" eb="2">
      <t>ショウネン</t>
    </rPh>
    <rPh sb="2" eb="3">
      <t>イン</t>
    </rPh>
    <rPh sb="5" eb="7">
      <t>ソウチ</t>
    </rPh>
    <phoneticPr fontId="5"/>
  </si>
  <si>
    <t>民事事件　総数</t>
    <rPh sb="0" eb="2">
      <t>ミンジ</t>
    </rPh>
    <rPh sb="2" eb="4">
      <t>ジケン</t>
    </rPh>
    <rPh sb="5" eb="7">
      <t>ソウスウ</t>
    </rPh>
    <phoneticPr fontId="3"/>
  </si>
  <si>
    <t>　注1） 　道路交通法等</t>
    <rPh sb="1" eb="2">
      <t>チュウ</t>
    </rPh>
    <rPh sb="6" eb="8">
      <t>ドウロ</t>
    </rPh>
    <rPh sb="8" eb="10">
      <t>コウツウ</t>
    </rPh>
    <rPh sb="10" eb="11">
      <t>ホウ</t>
    </rPh>
    <rPh sb="11" eb="12">
      <t>トウ</t>
    </rPh>
    <phoneticPr fontId="3"/>
  </si>
  <si>
    <t>　注2） 　風俗営業等に関する法律等</t>
    <rPh sb="1" eb="2">
      <t>チュウ</t>
    </rPh>
    <rPh sb="6" eb="8">
      <t>フウゾク</t>
    </rPh>
    <rPh sb="8" eb="10">
      <t>エイギョウ</t>
    </rPh>
    <rPh sb="10" eb="11">
      <t>トウ</t>
    </rPh>
    <rPh sb="12" eb="13">
      <t>カン</t>
    </rPh>
    <rPh sb="15" eb="17">
      <t>ホウリツ</t>
    </rPh>
    <rPh sb="17" eb="18">
      <t>トウ</t>
    </rPh>
    <phoneticPr fontId="3"/>
  </si>
  <si>
    <t xml:space="preserve">  注3） 　麻薬及び向精神薬取締法等</t>
    <rPh sb="2" eb="3">
      <t>チュウ</t>
    </rPh>
    <rPh sb="7" eb="9">
      <t>マヤク</t>
    </rPh>
    <rPh sb="9" eb="10">
      <t>オヨ</t>
    </rPh>
    <rPh sb="11" eb="12">
      <t>ムカイ</t>
    </rPh>
    <rPh sb="12" eb="14">
      <t>セイシン</t>
    </rPh>
    <rPh sb="14" eb="15">
      <t>ヤク</t>
    </rPh>
    <rPh sb="15" eb="16">
      <t>トリシ</t>
    </rPh>
    <rPh sb="16" eb="17">
      <t>シ</t>
    </rPh>
    <rPh sb="17" eb="18">
      <t>ホウ</t>
    </rPh>
    <rPh sb="18" eb="19">
      <t>トウ</t>
    </rPh>
    <phoneticPr fontId="3"/>
  </si>
  <si>
    <t>Ｗ-08 刑務所の１日平均収容人員</t>
    <rPh sb="7" eb="8">
      <t>ショ</t>
    </rPh>
    <phoneticPr fontId="2"/>
  </si>
  <si>
    <t>資料：和歌山家庭裁判所　　　　　　　</t>
    <rPh sb="0" eb="2">
      <t>シリョウ</t>
    </rPh>
    <rPh sb="3" eb="6">
      <t>ワカヤマ</t>
    </rPh>
    <rPh sb="6" eb="8">
      <t>カテイ</t>
    </rPh>
    <rPh sb="8" eb="11">
      <t>サイバンショ</t>
    </rPh>
    <phoneticPr fontId="5"/>
  </si>
  <si>
    <t>受刑者</t>
    <rPh sb="0" eb="3">
      <t>ジュケイシャ</t>
    </rPh>
    <phoneticPr fontId="3"/>
  </si>
  <si>
    <t>労役場留置者</t>
    <rPh sb="0" eb="1">
      <t>ロウ</t>
    </rPh>
    <rPh sb="1" eb="3">
      <t>ヤクバ</t>
    </rPh>
    <rPh sb="3" eb="5">
      <t>リュウチ</t>
    </rPh>
    <rPh sb="5" eb="6">
      <t>シャ</t>
    </rPh>
    <phoneticPr fontId="3"/>
  </si>
  <si>
    <t>強制執行　　不動産等</t>
    <rPh sb="0" eb="2">
      <t>キョウセイ</t>
    </rPh>
    <rPh sb="2" eb="4">
      <t>シッコウ</t>
    </rPh>
    <rPh sb="6" eb="9">
      <t>フドウサン</t>
    </rPh>
    <rPh sb="9" eb="10">
      <t>トウ</t>
    </rPh>
    <phoneticPr fontId="3"/>
  </si>
  <si>
    <t>　　　　　　債権等</t>
    <rPh sb="6" eb="8">
      <t>サイケン</t>
    </rPh>
    <rPh sb="8" eb="9">
      <t>トウ</t>
    </rPh>
    <phoneticPr fontId="2"/>
  </si>
  <si>
    <t>　家庭裁判所が取り扱った少年保護事件、準少年保護事件、少年に対する成人</t>
    <rPh sb="1" eb="3">
      <t>カテイ</t>
    </rPh>
    <rPh sb="3" eb="6">
      <t>サイバンショ</t>
    </rPh>
    <rPh sb="7" eb="10">
      <t>トリアツカ</t>
    </rPh>
    <rPh sb="12" eb="14">
      <t>ショウネン</t>
    </rPh>
    <rPh sb="14" eb="16">
      <t>ホゴ</t>
    </rPh>
    <rPh sb="16" eb="18">
      <t>ジケン</t>
    </rPh>
    <rPh sb="19" eb="20">
      <t>ジュン</t>
    </rPh>
    <rPh sb="20" eb="22">
      <t>ショウネン</t>
    </rPh>
    <rPh sb="22" eb="24">
      <t>ホゴ</t>
    </rPh>
    <rPh sb="24" eb="26">
      <t>ジケン</t>
    </rPh>
    <rPh sb="27" eb="29">
      <t>ショウネン</t>
    </rPh>
    <rPh sb="30" eb="31">
      <t>タイ</t>
    </rPh>
    <rPh sb="33" eb="35">
      <t>セイジン</t>
    </rPh>
    <phoneticPr fontId="3"/>
  </si>
  <si>
    <t>の刑事事件及び少年審判等共助、少年審判雑等その他事件に関する人員である。</t>
    <rPh sb="1" eb="3">
      <t>ケイジ</t>
    </rPh>
    <rPh sb="3" eb="5">
      <t>ジケン</t>
    </rPh>
    <rPh sb="5" eb="6">
      <t>オヨ</t>
    </rPh>
    <rPh sb="7" eb="9">
      <t>ショウネン</t>
    </rPh>
    <rPh sb="9" eb="11">
      <t>シンパン</t>
    </rPh>
    <rPh sb="11" eb="12">
      <t>トウ</t>
    </rPh>
    <rPh sb="12" eb="14">
      <t>キョウジョ</t>
    </rPh>
    <rPh sb="15" eb="17">
      <t>ショウネン</t>
    </rPh>
    <rPh sb="17" eb="19">
      <t>シンパン</t>
    </rPh>
    <rPh sb="19" eb="20">
      <t>ザツ</t>
    </rPh>
    <rPh sb="20" eb="21">
      <t>トウ</t>
    </rPh>
    <rPh sb="21" eb="24">
      <t>ソノホカ</t>
    </rPh>
    <rPh sb="24" eb="26">
      <t>ジケン</t>
    </rPh>
    <rPh sb="27" eb="28">
      <t>カン</t>
    </rPh>
    <rPh sb="30" eb="32">
      <t>ジンイン</t>
    </rPh>
    <phoneticPr fontId="3"/>
  </si>
  <si>
    <t>競売　　　　不動産</t>
    <rPh sb="0" eb="2">
      <t>キョウバイ</t>
    </rPh>
    <rPh sb="6" eb="9">
      <t>フドウサン</t>
    </rPh>
    <phoneticPr fontId="3"/>
  </si>
  <si>
    <t>　　　　　　債権等</t>
    <rPh sb="6" eb="9">
      <t>サイケントウ</t>
    </rPh>
    <phoneticPr fontId="2"/>
  </si>
  <si>
    <t>会社更生</t>
    <rPh sb="0" eb="2">
      <t>カイシャ</t>
    </rPh>
    <rPh sb="2" eb="4">
      <t>コウセイ</t>
    </rPh>
    <phoneticPr fontId="3"/>
  </si>
  <si>
    <t>資料：法務省「検察統計調査」</t>
    <rPh sb="3" eb="6">
      <t>ホウムショウ</t>
    </rPh>
    <rPh sb="7" eb="9">
      <t>ケンサツ</t>
    </rPh>
    <rPh sb="9" eb="11">
      <t>トウケイ</t>
    </rPh>
    <rPh sb="11" eb="13">
      <t>チョウサ</t>
    </rPh>
    <phoneticPr fontId="2"/>
  </si>
  <si>
    <t>資料：法務省「登記統計」</t>
    <rPh sb="3" eb="6">
      <t>ホウムショウ</t>
    </rPh>
    <rPh sb="7" eb="9">
      <t>トウキ</t>
    </rPh>
    <rPh sb="9" eb="11">
      <t>トウケイ</t>
    </rPh>
    <phoneticPr fontId="2"/>
  </si>
  <si>
    <t>別表第二　総数</t>
    <rPh sb="0" eb="2">
      <t>ベッピョウ</t>
    </rPh>
    <rPh sb="2" eb="4">
      <t>ダイニ</t>
    </rPh>
    <rPh sb="5" eb="7">
      <t>ソウスウ</t>
    </rPh>
    <phoneticPr fontId="3"/>
  </si>
  <si>
    <t>別表第二以外</t>
    <rPh sb="0" eb="2">
      <t>ベッピョウ</t>
    </rPh>
    <rPh sb="2" eb="4">
      <t>ダイニ</t>
    </rPh>
    <rPh sb="4" eb="6">
      <t>イガイ</t>
    </rPh>
    <phoneticPr fontId="3"/>
  </si>
  <si>
    <t>　　家事事件手続法２７７条審判に掲げる事項</t>
    <rPh sb="2" eb="4">
      <t>カジ</t>
    </rPh>
    <rPh sb="4" eb="6">
      <t>ジケン</t>
    </rPh>
    <rPh sb="6" eb="9">
      <t>テツヅキホウ</t>
    </rPh>
    <rPh sb="12" eb="13">
      <t>ジョウ</t>
    </rPh>
    <rPh sb="13" eb="15">
      <t>シンパン</t>
    </rPh>
    <rPh sb="16" eb="17">
      <t>カカ</t>
    </rPh>
    <rPh sb="19" eb="21">
      <t>ジコウ</t>
    </rPh>
    <phoneticPr fontId="3"/>
  </si>
  <si>
    <t>別表第一　総数</t>
    <rPh sb="0" eb="2">
      <t>ベッピョウ</t>
    </rPh>
    <rPh sb="2" eb="4">
      <t>ダイイチ</t>
    </rPh>
    <rPh sb="5" eb="7">
      <t>ソウスウ</t>
    </rPh>
    <phoneticPr fontId="3"/>
  </si>
  <si>
    <t xml:space="preserve"> 推定相続人の廃除及びその取消し</t>
    <rPh sb="1" eb="3">
      <t>スイテイ</t>
    </rPh>
    <rPh sb="3" eb="6">
      <t>ソウゾクニン</t>
    </rPh>
    <rPh sb="7" eb="9">
      <t>ハイジョ</t>
    </rPh>
    <rPh sb="9" eb="10">
      <t>オヨ</t>
    </rPh>
    <rPh sb="13" eb="15">
      <t>トリケシ</t>
    </rPh>
    <phoneticPr fontId="2"/>
  </si>
  <si>
    <t>　家庭裁判所が取り扱った審判事件、調停事件、裁判所間の共助事件及</t>
    <rPh sb="1" eb="3">
      <t>カテイ</t>
    </rPh>
    <rPh sb="3" eb="6">
      <t>サイバンショ</t>
    </rPh>
    <rPh sb="7" eb="10">
      <t>トリアツカ</t>
    </rPh>
    <rPh sb="12" eb="14">
      <t>シンパン</t>
    </rPh>
    <rPh sb="14" eb="16">
      <t>ジケン</t>
    </rPh>
    <rPh sb="17" eb="19">
      <t>チョウテイ</t>
    </rPh>
    <rPh sb="19" eb="21">
      <t>ジケン</t>
    </rPh>
    <rPh sb="22" eb="25">
      <t>サイバンショ</t>
    </rPh>
    <rPh sb="25" eb="26">
      <t>カン</t>
    </rPh>
    <rPh sb="27" eb="29">
      <t>キョウジョ</t>
    </rPh>
    <rPh sb="29" eb="31">
      <t>ジケン</t>
    </rPh>
    <rPh sb="31" eb="32">
      <t>オヨ</t>
    </rPh>
    <phoneticPr fontId="3"/>
  </si>
  <si>
    <t>び履行勧告・命令などの雑事件に関する件数である。なお、審判事件に</t>
    <rPh sb="1" eb="3">
      <t>リコウ</t>
    </rPh>
    <rPh sb="3" eb="5">
      <t>カンコク</t>
    </rPh>
    <rPh sb="6" eb="8">
      <t>メイレイ</t>
    </rPh>
    <rPh sb="11" eb="12">
      <t>ザツ</t>
    </rPh>
    <rPh sb="12" eb="14">
      <t>ジケン</t>
    </rPh>
    <rPh sb="15" eb="16">
      <t>カン</t>
    </rPh>
    <rPh sb="18" eb="20">
      <t>ケンスウ</t>
    </rPh>
    <rPh sb="27" eb="29">
      <t>シンパン</t>
    </rPh>
    <rPh sb="29" eb="31">
      <t>ジケン</t>
    </rPh>
    <phoneticPr fontId="3"/>
  </si>
  <si>
    <t>は別表第一事件と別表第二事件があり、調停事件には別表第二事件と別</t>
    <rPh sb="1" eb="3">
      <t>ベッピョウ</t>
    </rPh>
    <rPh sb="3" eb="5">
      <t>ダイイチ</t>
    </rPh>
    <rPh sb="5" eb="7">
      <t>ジケン</t>
    </rPh>
    <rPh sb="8" eb="10">
      <t>ベッピョウ</t>
    </rPh>
    <rPh sb="10" eb="12">
      <t>ダイニ</t>
    </rPh>
    <rPh sb="12" eb="14">
      <t>ジケン</t>
    </rPh>
    <rPh sb="18" eb="20">
      <t>チョウテイ</t>
    </rPh>
    <rPh sb="20" eb="22">
      <t>ジケン</t>
    </rPh>
    <rPh sb="24" eb="26">
      <t>ベッピョウ</t>
    </rPh>
    <rPh sb="26" eb="28">
      <t>ダイニ</t>
    </rPh>
    <rPh sb="28" eb="30">
      <t>ジケン</t>
    </rPh>
    <rPh sb="31" eb="32">
      <t>ベツ</t>
    </rPh>
    <phoneticPr fontId="3"/>
  </si>
  <si>
    <t>表第二以外の事件がある。別表第二事件は審判、調停のいずれの申立て</t>
    <rPh sb="6" eb="8">
      <t>ジケン</t>
    </rPh>
    <rPh sb="12" eb="14">
      <t>ベッピョウ</t>
    </rPh>
    <rPh sb="14" eb="16">
      <t>ダイニ</t>
    </rPh>
    <rPh sb="16" eb="18">
      <t>ジケン</t>
    </rPh>
    <rPh sb="19" eb="21">
      <t>シンパン</t>
    </rPh>
    <rPh sb="22" eb="24">
      <t>チョウテイ</t>
    </rPh>
    <rPh sb="29" eb="31">
      <t>モウシタテ</t>
    </rPh>
    <phoneticPr fontId="3"/>
  </si>
  <si>
    <t>単位：人</t>
    <phoneticPr fontId="5"/>
  </si>
  <si>
    <t>新 受</t>
    <phoneticPr fontId="2"/>
  </si>
  <si>
    <t>未 済</t>
    <phoneticPr fontId="2"/>
  </si>
  <si>
    <t xml:space="preserve">  </t>
  </si>
  <si>
    <t>うち少年</t>
  </si>
  <si>
    <t>資料：県警察本部</t>
  </si>
  <si>
    <t>かつらぎ</t>
  </si>
  <si>
    <t>うち</t>
  </si>
  <si>
    <t xml:space="preserve">商業･法人登記 </t>
    <phoneticPr fontId="2"/>
  </si>
  <si>
    <t>少年保護事件</t>
    <phoneticPr fontId="2"/>
  </si>
  <si>
    <t>少年審判雑事件</t>
    <phoneticPr fontId="2"/>
  </si>
  <si>
    <t>総数　</t>
    <rPh sb="0" eb="2">
      <t>ソウスウ</t>
    </rPh>
    <phoneticPr fontId="2"/>
  </si>
  <si>
    <t>2017</t>
  </si>
  <si>
    <t>平成29年</t>
    <rPh sb="0" eb="2">
      <t>ヘイセイ</t>
    </rPh>
    <rPh sb="4" eb="5">
      <t>ネン</t>
    </rPh>
    <phoneticPr fontId="3"/>
  </si>
  <si>
    <t>別表第一審判事件（注１</t>
    <rPh sb="0" eb="2">
      <t>ベッピョウ</t>
    </rPh>
    <rPh sb="2" eb="4">
      <t>ダイイチ</t>
    </rPh>
    <rPh sb="4" eb="6">
      <t>シンパン</t>
    </rPh>
    <rPh sb="9" eb="10">
      <t>チュウ</t>
    </rPh>
    <phoneticPr fontId="2"/>
  </si>
  <si>
    <t>別表第二審判事件（注２</t>
    <rPh sb="0" eb="2">
      <t>ベッピョウ</t>
    </rPh>
    <rPh sb="2" eb="3">
      <t>ダイ</t>
    </rPh>
    <rPh sb="3" eb="4">
      <t>ニ</t>
    </rPh>
    <rPh sb="9" eb="10">
      <t>チュウ</t>
    </rPh>
    <phoneticPr fontId="2"/>
  </si>
  <si>
    <t>別表第二調停事件（注３</t>
    <rPh sb="0" eb="2">
      <t>ベッピョウ</t>
    </rPh>
    <rPh sb="2" eb="3">
      <t>ダイ</t>
    </rPh>
    <rPh sb="3" eb="4">
      <t>ニ</t>
    </rPh>
    <rPh sb="9" eb="10">
      <t>チュウ</t>
    </rPh>
    <phoneticPr fontId="2"/>
  </si>
  <si>
    <t>別表第二以外の調停事件（注４</t>
    <rPh sb="0" eb="2">
      <t>ベッピョウ</t>
    </rPh>
    <rPh sb="2" eb="3">
      <t>ダイ</t>
    </rPh>
    <rPh sb="3" eb="4">
      <t>ニ</t>
    </rPh>
    <rPh sb="12" eb="13">
      <t>チュウ</t>
    </rPh>
    <phoneticPr fontId="2"/>
  </si>
  <si>
    <t xml:space="preserve"> 保護者選任等</t>
    <rPh sb="1" eb="4">
      <t>ホゴシャ</t>
    </rPh>
    <rPh sb="4" eb="6">
      <t>センニン</t>
    </rPh>
    <rPh sb="6" eb="7">
      <t>ナド</t>
    </rPh>
    <phoneticPr fontId="3"/>
  </si>
  <si>
    <t>平成30年</t>
    <rPh sb="0" eb="2">
      <t>ヘイセイ</t>
    </rPh>
    <rPh sb="4" eb="5">
      <t>ネン</t>
    </rPh>
    <phoneticPr fontId="3"/>
  </si>
  <si>
    <t>2018</t>
  </si>
  <si>
    <t>　注）</t>
    <rPh sb="1" eb="2">
      <t>チュウ</t>
    </rPh>
    <phoneticPr fontId="2"/>
  </si>
  <si>
    <t>件</t>
    <rPh sb="0" eb="1">
      <t>ケン</t>
    </rPh>
    <phoneticPr fontId="3"/>
  </si>
  <si>
    <t>人</t>
    <rPh sb="0" eb="1">
      <t>ニン</t>
    </rPh>
    <phoneticPr fontId="3"/>
  </si>
  <si>
    <t>Ｗ-09 刑法犯罪</t>
    <phoneticPr fontId="2"/>
  </si>
  <si>
    <t>　</t>
    <phoneticPr fontId="2"/>
  </si>
  <si>
    <t>Ｗ　司法・警察</t>
    <phoneticPr fontId="2"/>
  </si>
  <si>
    <t>既 済</t>
    <phoneticPr fontId="2"/>
  </si>
  <si>
    <t>家事審判事件 総数</t>
    <phoneticPr fontId="2"/>
  </si>
  <si>
    <t xml:space="preserve">      家事審判事件-続き-</t>
    <phoneticPr fontId="2"/>
  </si>
  <si>
    <t>もでき、当初審判を申し立てても調停に付されることもあり、逆に調停</t>
    <rPh sb="6" eb="8">
      <t>シンパン</t>
    </rPh>
    <rPh sb="9" eb="10">
      <t>モウ</t>
    </rPh>
    <rPh sb="11" eb="12">
      <t>タ</t>
    </rPh>
    <rPh sb="15" eb="17">
      <t>チョウテイ</t>
    </rPh>
    <rPh sb="18" eb="19">
      <t>フ</t>
    </rPh>
    <rPh sb="28" eb="29">
      <t>ギャク</t>
    </rPh>
    <rPh sb="30" eb="32">
      <t>チョウテイ</t>
    </rPh>
    <phoneticPr fontId="3"/>
  </si>
  <si>
    <t>を申し立ててもそれが不成立となれば審判に移行することになる。</t>
    <rPh sb="10" eb="13">
      <t>フセイリツ</t>
    </rPh>
    <rPh sb="17" eb="19">
      <t>シンパン</t>
    </rPh>
    <rPh sb="20" eb="22">
      <t>イコウ</t>
    </rPh>
    <phoneticPr fontId="3"/>
  </si>
  <si>
    <t xml:space="preserve">    総  数</t>
  </si>
  <si>
    <t xml:space="preserve"> 田辺支部</t>
  </si>
  <si>
    <t xml:space="preserve"> 御坊支部</t>
  </si>
  <si>
    <t>　　  単位：人</t>
    <phoneticPr fontId="5"/>
  </si>
  <si>
    <t>不処分</t>
    <phoneticPr fontId="5"/>
  </si>
  <si>
    <t>総 数</t>
    <phoneticPr fontId="2"/>
  </si>
  <si>
    <t>注) 簡易送致事件、移送・回付で終局した事件、併合審理され既済事件として集計しなかっ</t>
    <rPh sb="0" eb="1">
      <t>チュウ</t>
    </rPh>
    <rPh sb="3" eb="5">
      <t>カンイ</t>
    </rPh>
    <rPh sb="5" eb="7">
      <t>ソウチ</t>
    </rPh>
    <rPh sb="7" eb="9">
      <t>ジケン</t>
    </rPh>
    <rPh sb="10" eb="12">
      <t>イソウ</t>
    </rPh>
    <rPh sb="13" eb="15">
      <t>カイフ</t>
    </rPh>
    <rPh sb="16" eb="18">
      <t>シュウキョク</t>
    </rPh>
    <phoneticPr fontId="5"/>
  </si>
  <si>
    <t xml:space="preserve">  たものを除いた数値である。</t>
    <rPh sb="6" eb="7">
      <t>ノゾ</t>
    </rPh>
    <rPh sb="9" eb="11">
      <t>スウチ</t>
    </rPh>
    <phoneticPr fontId="5"/>
  </si>
  <si>
    <t>その他</t>
    <rPh sb="2" eb="3">
      <t>タ</t>
    </rPh>
    <phoneticPr fontId="2"/>
  </si>
  <si>
    <t>注）甲号：登記事務、乙号：登記事項証明書交付事務</t>
    <rPh sb="0" eb="1">
      <t>チュウ</t>
    </rPh>
    <rPh sb="2" eb="3">
      <t>コウ</t>
    </rPh>
    <rPh sb="3" eb="4">
      <t>ゴウ</t>
    </rPh>
    <rPh sb="5" eb="7">
      <t>トウキ</t>
    </rPh>
    <rPh sb="7" eb="9">
      <t>ジム</t>
    </rPh>
    <rPh sb="10" eb="11">
      <t>オツ</t>
    </rPh>
    <rPh sb="11" eb="12">
      <t>ゴウ</t>
    </rPh>
    <rPh sb="13" eb="15">
      <t>トウキ</t>
    </rPh>
    <rPh sb="15" eb="17">
      <t>ジコウ</t>
    </rPh>
    <rPh sb="17" eb="20">
      <t>ショウメイショ</t>
    </rPh>
    <rPh sb="20" eb="22">
      <t>コウフ</t>
    </rPh>
    <rPh sb="22" eb="24">
      <t>ジム</t>
    </rPh>
    <phoneticPr fontId="2"/>
  </si>
  <si>
    <t>令和元年</t>
    <rPh sb="0" eb="2">
      <t>レイワ</t>
    </rPh>
    <rPh sb="2" eb="4">
      <t>ガンネン</t>
    </rPh>
    <phoneticPr fontId="2"/>
  </si>
  <si>
    <t>和歌山地裁 総数</t>
    <phoneticPr fontId="2"/>
  </si>
  <si>
    <t xml:space="preserve">           その他</t>
    <phoneticPr fontId="2"/>
  </si>
  <si>
    <t xml:space="preserve">和歌山地裁  </t>
    <phoneticPr fontId="2"/>
  </si>
  <si>
    <t>注）［合］とは合議事件を取り扱う裁判所支部</t>
    <phoneticPr fontId="2"/>
  </si>
  <si>
    <t>和歌山地裁管内 簡裁総数</t>
    <phoneticPr fontId="2"/>
  </si>
  <si>
    <t>和歌山 簡易裁判所</t>
    <phoneticPr fontId="2"/>
  </si>
  <si>
    <t>湯浅 簡易裁判所</t>
    <phoneticPr fontId="2"/>
  </si>
  <si>
    <t>事件の種類</t>
    <phoneticPr fontId="2"/>
  </si>
  <si>
    <t>妙寺 簡易裁判所</t>
    <phoneticPr fontId="2"/>
  </si>
  <si>
    <t>橋本 簡易裁判所</t>
    <phoneticPr fontId="2"/>
  </si>
  <si>
    <t>田辺 簡易裁判所</t>
    <phoneticPr fontId="2"/>
  </si>
  <si>
    <t xml:space="preserve">  雑</t>
    <phoneticPr fontId="2"/>
  </si>
  <si>
    <t>Ｂ．簡易裁判所別－続き－</t>
    <phoneticPr fontId="2"/>
  </si>
  <si>
    <t>串本 簡易裁判所</t>
    <phoneticPr fontId="2"/>
  </si>
  <si>
    <t>御坊 簡易裁判所</t>
    <phoneticPr fontId="2"/>
  </si>
  <si>
    <t>新宮 簡易裁判所</t>
    <phoneticPr fontId="2"/>
  </si>
  <si>
    <t xml:space="preserve"> 訴訟事件(略式･交通即決事件を除く)</t>
    <phoneticPr fontId="2"/>
  </si>
  <si>
    <t>略式事件</t>
    <phoneticPr fontId="2"/>
  </si>
  <si>
    <t xml:space="preserve">   　 の確保等に関する法律違反事件</t>
    <phoneticPr fontId="2"/>
  </si>
  <si>
    <t>家事調停事件  総数</t>
    <phoneticPr fontId="2"/>
  </si>
  <si>
    <t xml:space="preserve">      家事調停事件-続き-</t>
    <phoneticPr fontId="2"/>
  </si>
  <si>
    <t>家事共助事件</t>
    <phoneticPr fontId="2"/>
  </si>
  <si>
    <t>単位：件</t>
    <phoneticPr fontId="2"/>
  </si>
  <si>
    <t>本庁</t>
    <phoneticPr fontId="2"/>
  </si>
  <si>
    <t>(2019年)</t>
    <rPh sb="5" eb="6">
      <t>ネン</t>
    </rPh>
    <phoneticPr fontId="3"/>
  </si>
  <si>
    <t xml:space="preserve"> 一時保護の承認</t>
    <rPh sb="1" eb="3">
      <t>イチジ</t>
    </rPh>
    <rPh sb="3" eb="5">
      <t>ホゴ</t>
    </rPh>
    <rPh sb="6" eb="8">
      <t>ショウニン</t>
    </rPh>
    <phoneticPr fontId="2"/>
  </si>
  <si>
    <t xml:space="preserve"> 特別の寄与</t>
    <rPh sb="1" eb="3">
      <t>トクベツ</t>
    </rPh>
    <rPh sb="4" eb="6">
      <t>キヨ</t>
    </rPh>
    <phoneticPr fontId="2"/>
  </si>
  <si>
    <t>Ｗ-05 家事事件の種類別新受件数</t>
    <phoneticPr fontId="2"/>
  </si>
  <si>
    <t>　　特別の寄与</t>
    <rPh sb="2" eb="4">
      <t>トクベツ</t>
    </rPh>
    <rPh sb="5" eb="7">
      <t>キヨ</t>
    </rPh>
    <phoneticPr fontId="2"/>
  </si>
  <si>
    <t xml:space="preserve">      少年保護事件-続き-</t>
    <phoneticPr fontId="2"/>
  </si>
  <si>
    <t>準少年保護事件</t>
    <phoneticPr fontId="2"/>
  </si>
  <si>
    <t xml:space="preserve">    道路交通保護事件（注1</t>
    <phoneticPr fontId="2"/>
  </si>
  <si>
    <t>注1）道路交通法のほか、自動車の保管場所確保に関する法律を含む。</t>
    <phoneticPr fontId="2"/>
  </si>
  <si>
    <t>検察官</t>
    <phoneticPr fontId="2"/>
  </si>
  <si>
    <t>審判</t>
    <phoneticPr fontId="2"/>
  </si>
  <si>
    <t>へ送致</t>
    <phoneticPr fontId="2"/>
  </si>
  <si>
    <t>不開始</t>
    <phoneticPr fontId="2"/>
  </si>
  <si>
    <t>令和元年</t>
    <rPh sb="0" eb="2">
      <t>レイワ</t>
    </rPh>
    <rPh sb="2" eb="3">
      <t>ガン</t>
    </rPh>
    <rPh sb="3" eb="4">
      <t>ネン</t>
    </rPh>
    <phoneticPr fontId="3"/>
  </si>
  <si>
    <t>　「認知件数」とは、犯罪について、被害の届出、告訴、告発及びその他の端</t>
    <phoneticPr fontId="2"/>
  </si>
  <si>
    <t>緒により、警察においてその発生を認知した事件の数。</t>
    <phoneticPr fontId="2"/>
  </si>
  <si>
    <t>　「検挙件数」とは、刑法犯において、警察で事件を送致、送付又は微罪処分</t>
    <phoneticPr fontId="2"/>
  </si>
  <si>
    <t>した件数及び被疑者の数。</t>
    <phoneticPr fontId="2"/>
  </si>
  <si>
    <t>14歳</t>
    <phoneticPr fontId="2"/>
  </si>
  <si>
    <t>15歳</t>
    <phoneticPr fontId="2"/>
  </si>
  <si>
    <t>2019</t>
  </si>
  <si>
    <t>令和２年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</si>
  <si>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2"/>
  </si>
  <si>
    <t>(2020年)</t>
    <rPh sb="5" eb="6">
      <t>ネン</t>
    </rPh>
    <phoneticPr fontId="3"/>
  </si>
  <si>
    <t>　うち土地等管理命令</t>
    <rPh sb="3" eb="5">
      <t>トチ</t>
    </rPh>
    <rPh sb="5" eb="6">
      <t>ナド</t>
    </rPh>
    <rPh sb="6" eb="8">
      <t>カンリ</t>
    </rPh>
    <rPh sb="8" eb="10">
      <t>メイレイ</t>
    </rPh>
    <phoneticPr fontId="2"/>
  </si>
  <si>
    <t>商事非訟   特別清算</t>
    <rPh sb="0" eb="2">
      <t>ショウジ</t>
    </rPh>
    <rPh sb="2" eb="4">
      <t>ヒショウ</t>
    </rPh>
    <phoneticPr fontId="2"/>
  </si>
  <si>
    <t>　うち被災借地非訟</t>
    <rPh sb="3" eb="5">
      <t>ヒサイ</t>
    </rPh>
    <rPh sb="5" eb="7">
      <t>シャクチ</t>
    </rPh>
    <rPh sb="7" eb="9">
      <t>ヒショウ</t>
    </rPh>
    <phoneticPr fontId="3"/>
  </si>
  <si>
    <t>罹災都市</t>
    <rPh sb="0" eb="2">
      <t>リサイ</t>
    </rPh>
    <rPh sb="2" eb="4">
      <t>トシ</t>
    </rPh>
    <phoneticPr fontId="3"/>
  </si>
  <si>
    <t>接収不動産</t>
    <rPh sb="0" eb="2">
      <t>セッシュウ</t>
    </rPh>
    <rPh sb="2" eb="5">
      <t>フドウサン</t>
    </rPh>
    <phoneticPr fontId="3"/>
  </si>
  <si>
    <t>情報取得</t>
    <rPh sb="0" eb="2">
      <t>ジョウホウ</t>
    </rPh>
    <rPh sb="2" eb="4">
      <t>シュトク</t>
    </rPh>
    <phoneticPr fontId="2"/>
  </si>
  <si>
    <t>企業担保権実行</t>
    <rPh sb="0" eb="2">
      <t>キギョウ</t>
    </rPh>
    <rPh sb="2" eb="4">
      <t>タンポ</t>
    </rPh>
    <rPh sb="4" eb="5">
      <t>ケン</t>
    </rPh>
    <rPh sb="5" eb="7">
      <t>ジッコウ</t>
    </rPh>
    <phoneticPr fontId="2"/>
  </si>
  <si>
    <t>船舶責任制限</t>
    <rPh sb="0" eb="2">
      <t>センパク</t>
    </rPh>
    <rPh sb="2" eb="4">
      <t>セキニン</t>
    </rPh>
    <rPh sb="4" eb="6">
      <t>セイゲン</t>
    </rPh>
    <phoneticPr fontId="3"/>
  </si>
  <si>
    <t>油濁等責任制限</t>
    <rPh sb="0" eb="1">
      <t>ユ</t>
    </rPh>
    <rPh sb="1" eb="2">
      <t>ニゴ</t>
    </rPh>
    <rPh sb="2" eb="3">
      <t>ナド</t>
    </rPh>
    <rPh sb="3" eb="5">
      <t>セキニン</t>
    </rPh>
    <rPh sb="5" eb="7">
      <t>セイゲン</t>
    </rPh>
    <phoneticPr fontId="3"/>
  </si>
  <si>
    <t>簡易確定</t>
    <rPh sb="0" eb="2">
      <t>カンイ</t>
    </rPh>
    <rPh sb="2" eb="4">
      <t>カクテイ</t>
    </rPh>
    <phoneticPr fontId="3"/>
  </si>
  <si>
    <t>仲裁関係</t>
    <rPh sb="0" eb="2">
      <t>チュウサイ</t>
    </rPh>
    <rPh sb="2" eb="4">
      <t>カンケイ</t>
    </rPh>
    <phoneticPr fontId="3"/>
  </si>
  <si>
    <t>注1) 人員と件数が含まれる。</t>
    <rPh sb="0" eb="1">
      <t>チュウ</t>
    </rPh>
    <rPh sb="4" eb="6">
      <t>ジンイン</t>
    </rPh>
    <rPh sb="7" eb="9">
      <t>ケンスウ</t>
    </rPh>
    <rPh sb="10" eb="11">
      <t>フク</t>
    </rPh>
    <phoneticPr fontId="2"/>
  </si>
  <si>
    <t>注2）略式事件のうち数</t>
    <rPh sb="0" eb="1">
      <t>チュウ</t>
    </rPh>
    <rPh sb="3" eb="5">
      <t>リャクシキ</t>
    </rPh>
    <rPh sb="5" eb="7">
      <t>ジケン</t>
    </rPh>
    <rPh sb="10" eb="11">
      <t>スウ</t>
    </rPh>
    <phoneticPr fontId="3"/>
  </si>
  <si>
    <t>注1)その他の事件</t>
    <rPh sb="0" eb="1">
      <t>チュウ</t>
    </rPh>
    <phoneticPr fontId="2"/>
  </si>
  <si>
    <t>　注2）道路交通法及び自動車の保管場所</t>
    <rPh sb="1" eb="2">
      <t>チュウ</t>
    </rPh>
    <phoneticPr fontId="3"/>
  </si>
  <si>
    <t xml:space="preserve"> 児相長特別養子適格</t>
    <rPh sb="1" eb="3">
      <t>ジソウ</t>
    </rPh>
    <rPh sb="3" eb="4">
      <t>チョウ</t>
    </rPh>
    <rPh sb="4" eb="6">
      <t>トクベツ</t>
    </rPh>
    <rPh sb="6" eb="8">
      <t>ヨウシ</t>
    </rPh>
    <rPh sb="8" eb="10">
      <t>テキカク</t>
    </rPh>
    <phoneticPr fontId="3"/>
  </si>
  <si>
    <t>2020</t>
  </si>
  <si>
    <t>令和３年</t>
    <rPh sb="0" eb="2">
      <t>レイワ</t>
    </rPh>
    <rPh sb="3" eb="4">
      <t>ネン</t>
    </rPh>
    <phoneticPr fontId="2"/>
  </si>
  <si>
    <t>(2021年)</t>
    <rPh sb="5" eb="6">
      <t>ネン</t>
    </rPh>
    <phoneticPr fontId="3"/>
  </si>
  <si>
    <t>令和３年</t>
    <rPh sb="0" eb="2">
      <t>レイワ</t>
    </rPh>
    <rPh sb="3" eb="4">
      <t>ネン</t>
    </rPh>
    <phoneticPr fontId="3"/>
  </si>
  <si>
    <t>平成31年　(2019年)</t>
    <rPh sb="0" eb="2">
      <t>ヘイセイ</t>
    </rPh>
    <rPh sb="4" eb="5">
      <t>ネン</t>
    </rPh>
    <rPh sb="11" eb="12">
      <t>ネン</t>
    </rPh>
    <phoneticPr fontId="3"/>
  </si>
  <si>
    <t xml:space="preserve"> 平成31年(2019年)</t>
    <rPh sb="1" eb="3">
      <t>ヘイセイ</t>
    </rPh>
    <rPh sb="5" eb="6">
      <t>ネン</t>
    </rPh>
    <rPh sb="11" eb="12">
      <t>ネン</t>
    </rPh>
    <phoneticPr fontId="2"/>
  </si>
  <si>
    <t>平成31年</t>
    <rPh sb="0" eb="2">
      <t>ヘイセイ</t>
    </rPh>
    <rPh sb="4" eb="5">
      <t>ネン</t>
    </rPh>
    <phoneticPr fontId="3"/>
  </si>
  <si>
    <t>平成31年(2019年)</t>
    <rPh sb="0" eb="2">
      <t>ヘイセイ</t>
    </rPh>
    <rPh sb="4" eb="5">
      <t>ネン</t>
    </rPh>
    <rPh sb="10" eb="11">
      <t>ネン</t>
    </rPh>
    <phoneticPr fontId="2"/>
  </si>
  <si>
    <t>平成31年(2019年)</t>
    <phoneticPr fontId="2"/>
  </si>
  <si>
    <t>令和４年(2022年)</t>
    <rPh sb="0" eb="2">
      <t>レイワ</t>
    </rPh>
    <rPh sb="3" eb="4">
      <t>ネン</t>
    </rPh>
    <rPh sb="9" eb="10">
      <t>ネン</t>
    </rPh>
    <phoneticPr fontId="5"/>
  </si>
  <si>
    <t>2021</t>
  </si>
  <si>
    <t>令和４年</t>
    <rPh sb="0" eb="2">
      <t>レイワ</t>
    </rPh>
    <rPh sb="3" eb="4">
      <t>ネン</t>
    </rPh>
    <phoneticPr fontId="2"/>
  </si>
  <si>
    <t>令和４年(2022年)</t>
    <rPh sb="0" eb="2">
      <t>レイワ</t>
    </rPh>
    <rPh sb="3" eb="4">
      <t>ネン</t>
    </rPh>
    <rPh sb="9" eb="10">
      <t>ネン</t>
    </rPh>
    <phoneticPr fontId="2"/>
  </si>
  <si>
    <t>有田湯浅</t>
    <rPh sb="0" eb="2">
      <t>アリダ</t>
    </rPh>
    <rPh sb="2" eb="4">
      <t>ユアサ</t>
    </rPh>
    <phoneticPr fontId="3"/>
  </si>
  <si>
    <t>(2019年)</t>
    <rPh sb="5" eb="6">
      <t>ネン</t>
    </rPh>
    <phoneticPr fontId="1"/>
  </si>
  <si>
    <t>(2020年)</t>
    <rPh sb="5" eb="6">
      <t>ネン</t>
    </rPh>
    <phoneticPr fontId="1"/>
  </si>
  <si>
    <t>(2021年)</t>
    <rPh sb="5" eb="6">
      <t>ネン</t>
    </rPh>
    <phoneticPr fontId="1"/>
  </si>
  <si>
    <t>(2022年)</t>
    <rPh sb="5" eb="6">
      <t>ネン</t>
    </rPh>
    <phoneticPr fontId="1"/>
  </si>
  <si>
    <t>総　数</t>
    <rPh sb="0" eb="1">
      <t>ソウ</t>
    </rPh>
    <rPh sb="2" eb="3">
      <t>カズ</t>
    </rPh>
    <phoneticPr fontId="2"/>
  </si>
  <si>
    <t>　　　公務の執行を妨害する罪</t>
    <phoneticPr fontId="2"/>
  </si>
  <si>
    <t>　　　犯人蔵匿及び証拠隠滅の罪</t>
    <phoneticPr fontId="2"/>
  </si>
  <si>
    <t>　　　放火の罪</t>
    <phoneticPr fontId="2"/>
  </si>
  <si>
    <t>　　　失火の罪</t>
    <phoneticPr fontId="2"/>
  </si>
  <si>
    <t>　　　住居を侵す罪</t>
    <phoneticPr fontId="2"/>
  </si>
  <si>
    <t>　　　公文書偽造・同行使の罪</t>
    <phoneticPr fontId="2"/>
  </si>
  <si>
    <t>　　　私文書偽造の罪</t>
    <phoneticPr fontId="2"/>
  </si>
  <si>
    <t>　　　わいせつ・強制性交等・重婚の罪</t>
    <phoneticPr fontId="2"/>
  </si>
  <si>
    <t>　　　殺人の罪</t>
    <phoneticPr fontId="2"/>
  </si>
  <si>
    <t>　　　傷害の罪</t>
    <phoneticPr fontId="2"/>
  </si>
  <si>
    <t>　　　過失傷害の罪</t>
    <phoneticPr fontId="2"/>
  </si>
  <si>
    <t>　　　業務上（重）過失致死傷の罪</t>
    <phoneticPr fontId="2"/>
  </si>
  <si>
    <t>　　　逮捕及び監禁の罪</t>
    <phoneticPr fontId="2"/>
  </si>
  <si>
    <t>　　　脅迫の罪</t>
    <phoneticPr fontId="2"/>
  </si>
  <si>
    <t>　　　信用及び業務に対する罪</t>
    <phoneticPr fontId="2"/>
  </si>
  <si>
    <t>　　　窃盗の罪</t>
    <phoneticPr fontId="2"/>
  </si>
  <si>
    <t>　　　強盗の罪</t>
    <phoneticPr fontId="2"/>
  </si>
  <si>
    <t>　　　強盗致死傷の罪</t>
    <phoneticPr fontId="2"/>
  </si>
  <si>
    <t>　　　詐欺の罪</t>
    <phoneticPr fontId="2"/>
  </si>
  <si>
    <t>　　　恐喝の罪</t>
    <phoneticPr fontId="2"/>
  </si>
  <si>
    <t>　　　横領の罪</t>
    <phoneticPr fontId="2"/>
  </si>
  <si>
    <t>　　　盗品等に関する罪</t>
    <phoneticPr fontId="2"/>
  </si>
  <si>
    <t>　　　毀棄及び隠匿の罪</t>
    <phoneticPr fontId="2"/>
  </si>
  <si>
    <t>　　　その他の刑法犯</t>
    <phoneticPr fontId="2"/>
  </si>
  <si>
    <t>　　　道路交通法</t>
    <phoneticPr fontId="2"/>
  </si>
  <si>
    <t>　　　過失運転致傷</t>
    <phoneticPr fontId="2"/>
  </si>
  <si>
    <t>　　　過失運転致死</t>
    <phoneticPr fontId="2"/>
  </si>
  <si>
    <t>　　　危険運転致傷</t>
    <phoneticPr fontId="2"/>
  </si>
  <si>
    <t>　　　危険運転致死</t>
    <phoneticPr fontId="2"/>
  </si>
  <si>
    <t>　　　その他の特別法犯</t>
    <phoneticPr fontId="2"/>
  </si>
  <si>
    <t>公務執行妨害の罪</t>
  </si>
  <si>
    <t>逃走の罪</t>
  </si>
  <si>
    <t>蔵匿・湮滅の罪</t>
  </si>
  <si>
    <t>放火の罪</t>
  </si>
  <si>
    <t>失火の罪</t>
  </si>
  <si>
    <t>爆発及びガス漏出の罪</t>
  </si>
  <si>
    <t>出水・水利に関する罪</t>
  </si>
  <si>
    <t>往来を妨害する罪</t>
  </si>
  <si>
    <t>住居を侵す罪</t>
  </si>
  <si>
    <t>飲料水に関する罪</t>
  </si>
  <si>
    <t>通貨偽造の罪</t>
  </si>
  <si>
    <t>公文書偽造の罪</t>
  </si>
  <si>
    <t>私文書偽造の罪</t>
  </si>
  <si>
    <t>有価証券・偽造カード</t>
  </si>
  <si>
    <t>印章偽造,ｺﾝﾋﾟｭｰﾀｳｨﾙｽ</t>
  </si>
  <si>
    <t>偽証の罪</t>
  </si>
  <si>
    <t>虚偽告訴の罪</t>
  </si>
  <si>
    <t>猥褻不同意性交重婚罪</t>
  </si>
  <si>
    <t>賭博・富籤の罪</t>
  </si>
  <si>
    <t>礼拝所・墳墓の罪</t>
  </si>
  <si>
    <t>職権濫用の罪</t>
  </si>
  <si>
    <t>賄賂の罪</t>
  </si>
  <si>
    <t>殺人の罪</t>
  </si>
  <si>
    <t>傷害の罪</t>
  </si>
  <si>
    <t>過失傷害の罪</t>
  </si>
  <si>
    <t>堕胎の罪</t>
  </si>
  <si>
    <t>遺棄の罪</t>
  </si>
  <si>
    <t>逮捕及び監禁の罪</t>
  </si>
  <si>
    <t>脅迫の罪</t>
  </si>
  <si>
    <t>略取誘拐人身売買の罪</t>
  </si>
  <si>
    <t>名誉に対する罪</t>
  </si>
  <si>
    <t>信用・業務の罪</t>
  </si>
  <si>
    <t>窃盗の罪</t>
  </si>
  <si>
    <t>強盗の罪</t>
  </si>
  <si>
    <t>強盗致死傷の罪</t>
  </si>
  <si>
    <t>詐欺の罪</t>
  </si>
  <si>
    <t>背任の罪</t>
  </si>
  <si>
    <t>恐喝の罪</t>
  </si>
  <si>
    <t>横領の罪</t>
  </si>
  <si>
    <t>盗品等に関する罪</t>
  </si>
  <si>
    <t>毀棄及び隠匿の罪</t>
  </si>
  <si>
    <t>内乱に関する罪</t>
  </si>
  <si>
    <t>外患に関する罪</t>
  </si>
  <si>
    <t>国交に関する罪</t>
  </si>
  <si>
    <t>騒乱の罪</t>
  </si>
  <si>
    <t>秘密を侵す罪</t>
  </si>
  <si>
    <t>あへん煙に関する罪</t>
  </si>
  <si>
    <t>爆発物取締罰則</t>
  </si>
  <si>
    <t>決闘罪ニ関スル件</t>
  </si>
  <si>
    <t>暴力行為等ノ法律</t>
  </si>
  <si>
    <t>平成31年　(2019年)</t>
  </si>
  <si>
    <t>(2022年)</t>
    <rPh sb="5" eb="6">
      <t>ネン</t>
    </rPh>
    <phoneticPr fontId="3"/>
  </si>
  <si>
    <t>令和４年</t>
    <rPh sb="0" eb="2">
      <t>レイワ</t>
    </rPh>
    <rPh sb="3" eb="4">
      <t>ネン</t>
    </rPh>
    <phoneticPr fontId="3"/>
  </si>
  <si>
    <r>
      <t xml:space="preserve"> 橋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本</t>
    </r>
    <rPh sb="1" eb="4">
      <t>ハシモト</t>
    </rPh>
    <phoneticPr fontId="3"/>
  </si>
  <si>
    <r>
      <t xml:space="preserve"> 岩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出</t>
    </r>
    <rPh sb="1" eb="4">
      <t>イワデ</t>
    </rPh>
    <phoneticPr fontId="3"/>
  </si>
  <si>
    <r>
      <t xml:space="preserve"> 海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南</t>
    </r>
    <rPh sb="1" eb="4">
      <t>カイナン</t>
    </rPh>
    <phoneticPr fontId="3"/>
  </si>
  <si>
    <r>
      <t xml:space="preserve"> 御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坊</t>
    </r>
    <rPh sb="1" eb="4">
      <t>ゴボウ</t>
    </rPh>
    <phoneticPr fontId="3"/>
  </si>
  <si>
    <r>
      <t xml:space="preserve"> 田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辺</t>
    </r>
    <rPh sb="1" eb="4">
      <t>タナベ</t>
    </rPh>
    <phoneticPr fontId="3"/>
  </si>
  <si>
    <r>
      <t xml:space="preserve"> 白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浜</t>
    </r>
    <rPh sb="1" eb="4">
      <t>シラハマ</t>
    </rPh>
    <phoneticPr fontId="3"/>
  </si>
  <si>
    <r>
      <t xml:space="preserve"> 新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宮</t>
    </r>
    <rPh sb="1" eb="4">
      <t>シングウ</t>
    </rPh>
    <phoneticPr fontId="3"/>
  </si>
  <si>
    <t>窃盗</t>
    <rPh sb="0" eb="1">
      <t>セツ</t>
    </rPh>
    <rPh sb="1" eb="2">
      <t>ヌス</t>
    </rPh>
    <phoneticPr fontId="3"/>
  </si>
  <si>
    <t>強盗</t>
    <rPh sb="0" eb="1">
      <t>ツヨシ</t>
    </rPh>
    <rPh sb="1" eb="2">
      <t>ヌス</t>
    </rPh>
    <phoneticPr fontId="3"/>
  </si>
  <si>
    <t>詐欺</t>
    <rPh sb="0" eb="1">
      <t>サ</t>
    </rPh>
    <rPh sb="1" eb="2">
      <t>ギ</t>
    </rPh>
    <phoneticPr fontId="3"/>
  </si>
  <si>
    <t>恐喝</t>
    <rPh sb="0" eb="1">
      <t>オソ</t>
    </rPh>
    <rPh sb="1" eb="2">
      <t>カツ</t>
    </rPh>
    <phoneticPr fontId="3"/>
  </si>
  <si>
    <t>遺失物等横領</t>
    <rPh sb="0" eb="1">
      <t>イ</t>
    </rPh>
    <rPh sb="1" eb="2">
      <t>シツ</t>
    </rPh>
    <rPh sb="2" eb="3">
      <t>ブツ</t>
    </rPh>
    <rPh sb="3" eb="4">
      <t>トウ</t>
    </rPh>
    <rPh sb="4" eb="6">
      <t>オウリョウ</t>
    </rPh>
    <phoneticPr fontId="3"/>
  </si>
  <si>
    <t>盗品譲受け等</t>
    <rPh sb="0" eb="2">
      <t>トウヒン</t>
    </rPh>
    <rPh sb="2" eb="3">
      <t>ユズ</t>
    </rPh>
    <rPh sb="3" eb="4">
      <t>ウ</t>
    </rPh>
    <rPh sb="5" eb="6">
      <t>トウ</t>
    </rPh>
    <phoneticPr fontId="3"/>
  </si>
  <si>
    <t>傷害</t>
    <rPh sb="0" eb="1">
      <t>キズ</t>
    </rPh>
    <rPh sb="1" eb="2">
      <t>ガイ</t>
    </rPh>
    <phoneticPr fontId="3"/>
  </si>
  <si>
    <t>傷害致死</t>
    <rPh sb="0" eb="2">
      <t>ショウガイ</t>
    </rPh>
    <rPh sb="2" eb="4">
      <t>チシ</t>
    </rPh>
    <phoneticPr fontId="3"/>
  </si>
  <si>
    <t>暴行</t>
    <rPh sb="0" eb="1">
      <t>アバ</t>
    </rPh>
    <rPh sb="1" eb="2">
      <t>ギョウ</t>
    </rPh>
    <phoneticPr fontId="3"/>
  </si>
  <si>
    <t>脅迫</t>
    <rPh sb="0" eb="1">
      <t>オビヤ</t>
    </rPh>
    <rPh sb="1" eb="2">
      <t>ハサマ</t>
    </rPh>
    <phoneticPr fontId="3"/>
  </si>
  <si>
    <t>殺人</t>
    <rPh sb="0" eb="1">
      <t>コロ</t>
    </rPh>
    <rPh sb="1" eb="2">
      <t>ジン</t>
    </rPh>
    <phoneticPr fontId="3"/>
  </si>
  <si>
    <t>強盗致傷</t>
    <rPh sb="0" eb="2">
      <t>ゴウトウ</t>
    </rPh>
    <rPh sb="2" eb="4">
      <t>チショウ</t>
    </rPh>
    <phoneticPr fontId="3"/>
  </si>
  <si>
    <t>強盗致死</t>
    <rPh sb="0" eb="2">
      <t>ゴウトウ</t>
    </rPh>
    <rPh sb="2" eb="4">
      <t>チシ</t>
    </rPh>
    <phoneticPr fontId="3"/>
  </si>
  <si>
    <t>強盗・強制性交等</t>
    <rPh sb="0" eb="2">
      <t>ゴウトウ</t>
    </rPh>
    <rPh sb="3" eb="5">
      <t>キョウセイ</t>
    </rPh>
    <rPh sb="5" eb="6">
      <t>セイ</t>
    </rPh>
    <rPh sb="7" eb="8">
      <t>トウ</t>
    </rPh>
    <phoneticPr fontId="3"/>
  </si>
  <si>
    <t>強制性交等</t>
    <rPh sb="1" eb="2">
      <t>セイ</t>
    </rPh>
    <rPh sb="2" eb="3">
      <t>セイ</t>
    </rPh>
    <rPh sb="4" eb="5">
      <t>トウ</t>
    </rPh>
    <phoneticPr fontId="2"/>
  </si>
  <si>
    <t>賭博</t>
    <rPh sb="0" eb="1">
      <t>ト</t>
    </rPh>
    <rPh sb="1" eb="2">
      <t>ヒロシ</t>
    </rPh>
    <phoneticPr fontId="3"/>
  </si>
  <si>
    <t>住居侵入</t>
    <rPh sb="0" eb="2">
      <t>ジュウキョ</t>
    </rPh>
    <rPh sb="2" eb="4">
      <t>シンニュウ</t>
    </rPh>
    <phoneticPr fontId="3"/>
  </si>
  <si>
    <t>放火</t>
    <rPh sb="0" eb="1">
      <t>ホウ</t>
    </rPh>
    <rPh sb="1" eb="2">
      <t>ヒ</t>
    </rPh>
    <phoneticPr fontId="3"/>
  </si>
  <si>
    <t>失火</t>
    <rPh sb="0" eb="1">
      <t>シツ</t>
    </rPh>
    <rPh sb="1" eb="2">
      <t>カ</t>
    </rPh>
    <phoneticPr fontId="3"/>
  </si>
  <si>
    <t>過失致死傷</t>
    <rPh sb="0" eb="2">
      <t>カシツ</t>
    </rPh>
    <rPh sb="2" eb="4">
      <t>チシ</t>
    </rPh>
    <rPh sb="4" eb="5">
      <t>ショウ</t>
    </rPh>
    <phoneticPr fontId="3"/>
  </si>
  <si>
    <t>過失運転・業（重）過致死傷</t>
    <rPh sb="0" eb="2">
      <t>カシツ</t>
    </rPh>
    <rPh sb="2" eb="4">
      <t>ウンテン</t>
    </rPh>
    <rPh sb="5" eb="6">
      <t>ギョウ</t>
    </rPh>
    <rPh sb="7" eb="8">
      <t>ジュウ</t>
    </rPh>
    <rPh sb="9" eb="10">
      <t>カ</t>
    </rPh>
    <rPh sb="10" eb="13">
      <t>チシショウ</t>
    </rPh>
    <phoneticPr fontId="3"/>
  </si>
  <si>
    <t>往来妨害</t>
    <rPh sb="0" eb="2">
      <t>オウライ</t>
    </rPh>
    <rPh sb="1" eb="2">
      <t>ライ</t>
    </rPh>
    <rPh sb="2" eb="4">
      <t>ボウガイ</t>
    </rPh>
    <phoneticPr fontId="3"/>
  </si>
  <si>
    <t>器物破損等</t>
    <rPh sb="0" eb="2">
      <t>キブツ</t>
    </rPh>
    <rPh sb="2" eb="4">
      <t>ハソン</t>
    </rPh>
    <rPh sb="4" eb="5">
      <t>トウ</t>
    </rPh>
    <phoneticPr fontId="3"/>
  </si>
  <si>
    <t>公務執行妨害</t>
    <rPh sb="0" eb="2">
      <t>コウム</t>
    </rPh>
    <rPh sb="3" eb="4">
      <t>イ</t>
    </rPh>
    <rPh sb="4" eb="6">
      <t>ボウガイ</t>
    </rPh>
    <phoneticPr fontId="3"/>
  </si>
  <si>
    <t>その他</t>
    <rPh sb="0" eb="3">
      <t>ソノホカ</t>
    </rPh>
    <phoneticPr fontId="3"/>
  </si>
  <si>
    <t>横 領</t>
    <rPh sb="0" eb="1">
      <t>ヨコ</t>
    </rPh>
    <rPh sb="2" eb="3">
      <t>リョウ</t>
    </rPh>
    <phoneticPr fontId="2"/>
  </si>
  <si>
    <t>令和５年</t>
    <rPh sb="0" eb="2">
      <t>レイワ</t>
    </rPh>
    <rPh sb="3" eb="4">
      <t>ネン</t>
    </rPh>
    <phoneticPr fontId="3"/>
  </si>
  <si>
    <t>2023</t>
    <phoneticPr fontId="2"/>
  </si>
  <si>
    <t>　うち所有者不明</t>
    <rPh sb="3" eb="6">
      <t>ショユウシャ</t>
    </rPh>
    <rPh sb="6" eb="8">
      <t>フメイ</t>
    </rPh>
    <phoneticPr fontId="30"/>
  </si>
  <si>
    <t>　うち管理不全</t>
    <rPh sb="3" eb="5">
      <t>カンリ</t>
    </rPh>
    <rPh sb="5" eb="7">
      <t>フゼン</t>
    </rPh>
    <phoneticPr fontId="30"/>
  </si>
  <si>
    <t>　うち特定不能</t>
    <rPh sb="3" eb="5">
      <t>トクテイ</t>
    </rPh>
    <rPh sb="5" eb="7">
      <t>フノウ</t>
    </rPh>
    <phoneticPr fontId="30"/>
  </si>
  <si>
    <t>発信者情報開示命令</t>
    <rPh sb="0" eb="3">
      <t>ハッシンシャ</t>
    </rPh>
    <rPh sb="3" eb="5">
      <t>ジョウホウ</t>
    </rPh>
    <rPh sb="5" eb="7">
      <t>カイジ</t>
    </rPh>
    <rPh sb="7" eb="9">
      <t>メイレイ</t>
    </rPh>
    <phoneticPr fontId="30"/>
  </si>
  <si>
    <t xml:space="preserve">注１）家審法適用の甲類審判事件は本欄に計上している。
注２）家審法適用の乙類審判事件は本欄に計上している。
注３）家審法適用の乙類調停事件は本欄に計上している。
注４）家審法適用の乙類以外の調停事件は本欄に計上している。
資料：和歌山家庭裁判所                                                                        </t>
    <rPh sb="0" eb="1">
      <t>チュウ</t>
    </rPh>
    <rPh sb="3" eb="4">
      <t>カ</t>
    </rPh>
    <rPh sb="4" eb="5">
      <t>シン</t>
    </rPh>
    <rPh sb="5" eb="6">
      <t>ホウ</t>
    </rPh>
    <rPh sb="6" eb="8">
      <t>テキヨウ</t>
    </rPh>
    <rPh sb="9" eb="10">
      <t>コウ</t>
    </rPh>
    <rPh sb="10" eb="11">
      <t>ルイ</t>
    </rPh>
    <rPh sb="11" eb="13">
      <t>シンパン</t>
    </rPh>
    <rPh sb="13" eb="15">
      <t>ジケン</t>
    </rPh>
    <rPh sb="16" eb="18">
      <t>ホンラン</t>
    </rPh>
    <rPh sb="19" eb="21">
      <t>ケイジョウ</t>
    </rPh>
    <rPh sb="27" eb="28">
      <t>チュウ</t>
    </rPh>
    <rPh sb="36" eb="37">
      <t>オツ</t>
    </rPh>
    <rPh sb="63" eb="64">
      <t>オツ</t>
    </rPh>
    <rPh sb="64" eb="65">
      <t>ルイ</t>
    </rPh>
    <rPh sb="65" eb="67">
      <t>チョウテイ</t>
    </rPh>
    <rPh sb="90" eb="91">
      <t>オツ</t>
    </rPh>
    <rPh sb="91" eb="92">
      <t>ルイ</t>
    </rPh>
    <rPh sb="92" eb="94">
      <t>イガイ</t>
    </rPh>
    <rPh sb="95" eb="97">
      <t>チョウテイ</t>
    </rPh>
    <rPh sb="111" eb="113">
      <t>シリョウ</t>
    </rPh>
    <rPh sb="114" eb="117">
      <t>ワカヤマ</t>
    </rPh>
    <rPh sb="117" eb="119">
      <t>カテイ</t>
    </rPh>
    <rPh sb="119" eb="121">
      <t>サイバン</t>
    </rPh>
    <rPh sb="121" eb="122">
      <t>ショ</t>
    </rPh>
    <phoneticPr fontId="2"/>
  </si>
  <si>
    <t>(2023年)</t>
    <rPh sb="5" eb="6">
      <t>ネン</t>
    </rPh>
    <phoneticPr fontId="3"/>
  </si>
  <si>
    <t xml:space="preserve"> 相続関係</t>
    <rPh sb="1" eb="3">
      <t>ソウゾク</t>
    </rPh>
    <rPh sb="3" eb="5">
      <t>カンケイ</t>
    </rPh>
    <phoneticPr fontId="3"/>
  </si>
  <si>
    <t>2022</t>
    <phoneticPr fontId="30"/>
  </si>
  <si>
    <t>（1月～3月）</t>
    <rPh sb="2" eb="3">
      <t>ガツ</t>
    </rPh>
    <rPh sb="5" eb="6">
      <t>ガツ</t>
    </rPh>
    <phoneticPr fontId="30"/>
  </si>
  <si>
    <t>（4月～12月）</t>
    <rPh sb="2" eb="3">
      <t>ガツ</t>
    </rPh>
    <rPh sb="6" eb="7">
      <t>ガツ</t>
    </rPh>
    <phoneticPr fontId="30"/>
  </si>
  <si>
    <t>Ｂ．一般保護事件の非行，終局決定別人員</t>
    <rPh sb="17" eb="19">
      <t>ジンイン</t>
    </rPh>
    <phoneticPr fontId="2"/>
  </si>
  <si>
    <t>-</t>
    <phoneticPr fontId="30"/>
  </si>
  <si>
    <t>令和５年(2023年)</t>
    <rPh sb="0" eb="2">
      <t>レイワ</t>
    </rPh>
    <rPh sb="3" eb="4">
      <t>ネン</t>
    </rPh>
    <rPh sb="9" eb="10">
      <t>ネン</t>
    </rPh>
    <phoneticPr fontId="2"/>
  </si>
  <si>
    <t>令和５年</t>
    <rPh sb="0" eb="2">
      <t>レイワ</t>
    </rPh>
    <rPh sb="3" eb="4">
      <t>ネン</t>
    </rPh>
    <phoneticPr fontId="2"/>
  </si>
  <si>
    <t>(2023年)</t>
    <rPh sb="5" eb="6">
      <t>ネン</t>
    </rPh>
    <phoneticPr fontId="1"/>
  </si>
  <si>
    <t>令和５年(2023年)</t>
    <rPh sb="0" eb="2">
      <t>レイワ</t>
    </rPh>
    <rPh sb="3" eb="4">
      <t>ネン</t>
    </rPh>
    <phoneticPr fontId="5"/>
  </si>
  <si>
    <t>2022</t>
  </si>
  <si>
    <t>注）検挙地主義で計上している。</t>
    <rPh sb="0" eb="1">
      <t>チュウ</t>
    </rPh>
    <rPh sb="2" eb="4">
      <t>ケンキョ</t>
    </rPh>
    <rPh sb="4" eb="5">
      <t>チ</t>
    </rPh>
    <rPh sb="5" eb="7">
      <t>シュギ</t>
    </rPh>
    <rPh sb="8" eb="10">
      <t>ケイジョウ</t>
    </rPh>
    <phoneticPr fontId="2"/>
  </si>
  <si>
    <t>　　令和５年７月13日刑法の一部が改正され、強制性交等は不同意性交等に強制わいせつは不同意</t>
    <rPh sb="2" eb="4">
      <t>レイワ</t>
    </rPh>
    <rPh sb="5" eb="6">
      <t>ネン</t>
    </rPh>
    <rPh sb="7" eb="8">
      <t>ガツ</t>
    </rPh>
    <rPh sb="10" eb="11">
      <t>ニチ</t>
    </rPh>
    <rPh sb="11" eb="13">
      <t>ケイホウ</t>
    </rPh>
    <rPh sb="14" eb="16">
      <t>イチブ</t>
    </rPh>
    <rPh sb="17" eb="19">
      <t>カイセイ</t>
    </rPh>
    <rPh sb="22" eb="24">
      <t>キョウセイ</t>
    </rPh>
    <rPh sb="24" eb="26">
      <t>セイコウ</t>
    </rPh>
    <rPh sb="26" eb="27">
      <t>トウ</t>
    </rPh>
    <rPh sb="28" eb="31">
      <t>フドウイ</t>
    </rPh>
    <rPh sb="31" eb="33">
      <t>セイコウ</t>
    </rPh>
    <rPh sb="33" eb="34">
      <t>トウ</t>
    </rPh>
    <rPh sb="35" eb="37">
      <t>キョウセイ</t>
    </rPh>
    <rPh sb="42" eb="45">
      <t>フドウイ</t>
    </rPh>
    <phoneticPr fontId="3"/>
  </si>
  <si>
    <t>Ａ．非行別新受人員</t>
  </si>
  <si>
    <t>　  わいせつに名称が変更された。</t>
    <rPh sb="8" eb="10">
      <t>メイショウ</t>
    </rPh>
    <rPh sb="11" eb="13">
      <t>ヘンコウ</t>
    </rPh>
    <phoneticPr fontId="3"/>
  </si>
  <si>
    <t>不同意性交等</t>
    <rPh sb="0" eb="3">
      <t>フドウイ</t>
    </rPh>
    <rPh sb="3" eb="5">
      <t>セイコウ</t>
    </rPh>
    <rPh sb="5" eb="6">
      <t>トウ</t>
    </rPh>
    <phoneticPr fontId="2"/>
  </si>
  <si>
    <t>不同意わいせつ</t>
    <rPh sb="0" eb="3">
      <t>フドウイ</t>
    </rPh>
    <phoneticPr fontId="30"/>
  </si>
  <si>
    <r>
      <t xml:space="preserve"> 橋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本</t>
    </r>
    <rPh sb="1" eb="4">
      <t>ハシモト</t>
    </rPh>
    <phoneticPr fontId="3"/>
  </si>
  <si>
    <r>
      <t xml:space="preserve"> 岩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出</t>
    </r>
    <rPh sb="1" eb="4">
      <t>イワデ</t>
    </rPh>
    <phoneticPr fontId="3"/>
  </si>
  <si>
    <r>
      <t xml:space="preserve"> 海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南</t>
    </r>
    <rPh sb="1" eb="4">
      <t>カイナン</t>
    </rPh>
    <phoneticPr fontId="3"/>
  </si>
  <si>
    <r>
      <t xml:space="preserve"> 御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坊</t>
    </r>
    <rPh sb="1" eb="4">
      <t>ゴボウ</t>
    </rPh>
    <phoneticPr fontId="3"/>
  </si>
  <si>
    <r>
      <t xml:space="preserve"> 田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辺</t>
    </r>
    <rPh sb="1" eb="4">
      <t>タナベ</t>
    </rPh>
    <phoneticPr fontId="3"/>
  </si>
  <si>
    <r>
      <t xml:space="preserve"> 白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浜</t>
    </r>
    <rPh sb="1" eb="4">
      <t>シラハマ</t>
    </rPh>
    <phoneticPr fontId="3"/>
  </si>
  <si>
    <r>
      <t xml:space="preserve"> 新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宮</t>
    </r>
    <rPh sb="1" eb="4">
      <t>シングウ</t>
    </rPh>
    <phoneticPr fontId="3"/>
  </si>
  <si>
    <t>賭博</t>
  </si>
  <si>
    <t>性的姿態撮影等処罰法</t>
  </si>
  <si>
    <t>-</t>
  </si>
  <si>
    <t>令和６年(2024年)</t>
    <rPh sb="0" eb="2">
      <t>レイワ</t>
    </rPh>
    <rPh sb="3" eb="4">
      <t>ネン</t>
    </rPh>
    <rPh sb="9" eb="10">
      <t>ネン</t>
    </rPh>
    <phoneticPr fontId="2"/>
  </si>
  <si>
    <t>令和６年</t>
    <rPh sb="0" eb="2">
      <t>レイワ</t>
    </rPh>
    <rPh sb="3" eb="4">
      <t>ネン</t>
    </rPh>
    <phoneticPr fontId="2"/>
  </si>
  <si>
    <t>(2024年)</t>
    <rPh sb="5" eb="6">
      <t>ネン</t>
    </rPh>
    <phoneticPr fontId="1"/>
  </si>
  <si>
    <t>2023</t>
  </si>
  <si>
    <t>(2024年)</t>
    <rPh sb="5" eb="6">
      <t>ネン</t>
    </rPh>
    <phoneticPr fontId="3"/>
  </si>
  <si>
    <t>2024</t>
    <phoneticPr fontId="30"/>
  </si>
  <si>
    <t>令和６年(2024年)</t>
    <rPh sb="0" eb="2">
      <t>レイワ</t>
    </rPh>
    <rPh sb="3" eb="4">
      <t>ネン</t>
    </rPh>
    <phoneticPr fontId="5"/>
  </si>
  <si>
    <t>企業担保権実行</t>
    <rPh sb="0" eb="2">
      <t>キギョウ</t>
    </rPh>
    <rPh sb="2" eb="4">
      <t>タンポ</t>
    </rPh>
    <rPh sb="4" eb="5">
      <t>ケン</t>
    </rPh>
    <rPh sb="5" eb="7">
      <t>ジッコウ</t>
    </rPh>
    <phoneticPr fontId="3"/>
  </si>
  <si>
    <t>情報取得</t>
    <rPh sb="0" eb="2">
      <t>ジョウホウ</t>
    </rPh>
    <rPh sb="2" eb="4">
      <t>シュトク</t>
    </rPh>
    <phoneticPr fontId="3"/>
  </si>
  <si>
    <t>　うち所有者不明</t>
    <rPh sb="3" eb="8">
      <t>ショユウシャフメイ</t>
    </rPh>
    <phoneticPr fontId="30"/>
  </si>
  <si>
    <t>新宮支部</t>
    <phoneticPr fontId="2"/>
  </si>
  <si>
    <t>御坊支部</t>
    <phoneticPr fontId="2"/>
  </si>
  <si>
    <t xml:space="preserve">        和歌山地裁（続き）</t>
  </si>
  <si>
    <t xml:space="preserve">       単位：件</t>
  </si>
  <si>
    <t>Ａ．地方裁判所本庁，支部別－続き－</t>
    <phoneticPr fontId="2"/>
  </si>
  <si>
    <t>2024</t>
    <phoneticPr fontId="2"/>
  </si>
  <si>
    <t xml:space="preserve">   令和６年(2024年)</t>
    <rPh sb="3" eb="5">
      <t>レイワ</t>
    </rPh>
    <rPh sb="6" eb="7">
      <t>ネン</t>
    </rPh>
    <rPh sb="12" eb="13">
      <t>ネン</t>
    </rPh>
    <phoneticPr fontId="3"/>
  </si>
  <si>
    <t xml:space="preserve">   令和５年(2023年)</t>
    <rPh sb="3" eb="5">
      <t>レイワ</t>
    </rPh>
    <rPh sb="6" eb="7">
      <t>ネン</t>
    </rPh>
    <rPh sb="12" eb="13">
      <t>ネン</t>
    </rPh>
    <phoneticPr fontId="3"/>
  </si>
  <si>
    <t xml:space="preserve"> 令和２年(2020年)</t>
    <rPh sb="1" eb="3">
      <t>レイワ</t>
    </rPh>
    <rPh sb="4" eb="5">
      <t>ネン</t>
    </rPh>
    <rPh sb="10" eb="11">
      <t>ネン</t>
    </rPh>
    <phoneticPr fontId="2"/>
  </si>
  <si>
    <t xml:space="preserve"> 令和３年(2021年)</t>
    <rPh sb="1" eb="3">
      <t>レイワ</t>
    </rPh>
    <rPh sb="4" eb="5">
      <t>ネン</t>
    </rPh>
    <rPh sb="10" eb="11">
      <t>ネン</t>
    </rPh>
    <phoneticPr fontId="2"/>
  </si>
  <si>
    <t xml:space="preserve"> 令和４年(2022年)</t>
    <rPh sb="1" eb="3">
      <t>レイワ</t>
    </rPh>
    <rPh sb="4" eb="5">
      <t>ネン</t>
    </rPh>
    <rPh sb="10" eb="11">
      <t>ネン</t>
    </rPh>
    <phoneticPr fontId="2"/>
  </si>
  <si>
    <t xml:space="preserve"> 令和５年(2023年)</t>
    <rPh sb="1" eb="3">
      <t>レイワ</t>
    </rPh>
    <rPh sb="4" eb="5">
      <t>ネン</t>
    </rPh>
    <rPh sb="10" eb="11">
      <t>ネン</t>
    </rPh>
    <phoneticPr fontId="2"/>
  </si>
  <si>
    <t>令和４年</t>
    <rPh sb="0" eb="2">
      <t>レイワ</t>
    </rPh>
    <rPh sb="3" eb="4">
      <t>ネン</t>
    </rPh>
    <phoneticPr fontId="30"/>
  </si>
  <si>
    <t>令和６年</t>
    <rPh sb="0" eb="2">
      <t>レイワ</t>
    </rPh>
    <rPh sb="3" eb="4">
      <t>ネン</t>
    </rPh>
    <phoneticPr fontId="30"/>
  </si>
  <si>
    <t>令和２年(2020年)</t>
    <rPh sb="0" eb="2">
      <t>レイワ</t>
    </rPh>
    <rPh sb="3" eb="4">
      <t>ネン</t>
    </rPh>
    <rPh sb="9" eb="10">
      <t>ネン</t>
    </rPh>
    <phoneticPr fontId="2"/>
  </si>
  <si>
    <t>令和３年(2021年)</t>
    <rPh sb="0" eb="2">
      <t>レイワ</t>
    </rPh>
    <rPh sb="3" eb="4">
      <t>ネン</t>
    </rPh>
    <rPh sb="9" eb="10">
      <t>ネン</t>
    </rPh>
    <phoneticPr fontId="2"/>
  </si>
  <si>
    <t xml:space="preserve"> 令和６年(2024年)</t>
    <rPh sb="1" eb="3">
      <t>レイワ</t>
    </rPh>
    <rPh sb="4" eb="5">
      <t>ネン</t>
    </rPh>
    <rPh sb="10" eb="11">
      <t>ネン</t>
    </rPh>
    <phoneticPr fontId="2"/>
  </si>
  <si>
    <t>令和２年　(2020年)</t>
    <rPh sb="0" eb="2">
      <t>レイワ</t>
    </rPh>
    <rPh sb="3" eb="4">
      <t>ネン</t>
    </rPh>
    <rPh sb="10" eb="11">
      <t>ネン</t>
    </rPh>
    <phoneticPr fontId="3"/>
  </si>
  <si>
    <t>令和３年　(2021年)</t>
    <rPh sb="0" eb="2">
      <t>レイワ</t>
    </rPh>
    <rPh sb="3" eb="4">
      <t>ネン</t>
    </rPh>
    <rPh sb="10" eb="11">
      <t>ネン</t>
    </rPh>
    <phoneticPr fontId="2"/>
  </si>
  <si>
    <t>令和４年　(2022年)</t>
    <rPh sb="0" eb="2">
      <t>レイワ</t>
    </rPh>
    <rPh sb="3" eb="4">
      <t>ネン</t>
    </rPh>
    <rPh sb="10" eb="11">
      <t>ネン</t>
    </rPh>
    <phoneticPr fontId="2"/>
  </si>
  <si>
    <t>令和５年　(2023年)</t>
    <rPh sb="0" eb="2">
      <t>レイワ</t>
    </rPh>
    <rPh sb="3" eb="4">
      <t>ネン</t>
    </rPh>
    <rPh sb="10" eb="11">
      <t>ネン</t>
    </rPh>
    <phoneticPr fontId="2"/>
  </si>
  <si>
    <t>令和６年　(2024年)</t>
    <rPh sb="0" eb="2">
      <t>レイワ</t>
    </rPh>
    <rPh sb="3" eb="4">
      <t>ネン</t>
    </rPh>
    <rPh sb="10" eb="11">
      <t>ネン</t>
    </rPh>
    <phoneticPr fontId="2"/>
  </si>
  <si>
    <t>令和６年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</si>
</sst>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#,##0_);[Red]\(#,##0\)"/>
    <numFmt numFmtId="178" formatCode="0_ "/>
    <numFmt numFmtId="179" formatCode="0_);[Red]\(0\)"/>
    <numFmt numFmtId="180" formatCode="#,##0_ ;[Red]\-#,##0\ "/>
    <numFmt numFmtId="181" formatCode="_(* #,##0_);_(* \(#,##0\);_(* &quot;-&quot;_);_(@_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4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7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/>
    <xf numFmtId="38" fontId="1" fillId="0" borderId="0" applyFont="0" applyFill="0" applyBorder="0" applyAlignment="0" applyProtection="0">
      <alignment vertical="center"/>
    </xf>
    <xf numFmtId="0" fontId="33" fillId="0" borderId="0">
      <alignment horizontal="center" vertical="center"/>
    </xf>
  </cellStyleXfs>
  <cellXfs count="326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left"/>
    </xf>
    <xf numFmtId="176" fontId="4" fillId="0" borderId="0" xfId="0" applyNumberFormat="1" applyFont="1">
      <alignment vertical="center"/>
    </xf>
    <xf numFmtId="176" fontId="3" fillId="0" borderId="0" xfId="0" quotePrefix="1" applyNumberFormat="1" applyFont="1" applyAlignment="1">
      <alignment horizontal="center"/>
    </xf>
    <xf numFmtId="176" fontId="3" fillId="0" borderId="0" xfId="0" applyNumberFormat="1" applyFont="1" applyAlignment="1">
      <alignment horizontal="left" indent="1"/>
    </xf>
    <xf numFmtId="176" fontId="3" fillId="0" borderId="0" xfId="0" applyNumberFormat="1" applyFont="1" applyProtection="1">
      <alignment vertical="center"/>
      <protection locked="0"/>
    </xf>
    <xf numFmtId="176" fontId="3" fillId="0" borderId="10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6" fontId="3" fillId="0" borderId="2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176" fontId="3" fillId="0" borderId="21" xfId="0" applyNumberFormat="1" applyFont="1" applyBorder="1">
      <alignment vertical="center"/>
    </xf>
    <xf numFmtId="176" fontId="3" fillId="0" borderId="14" xfId="0" applyNumberFormat="1" applyFont="1" applyBorder="1" applyAlignment="1">
      <alignment horizontal="left"/>
    </xf>
    <xf numFmtId="176" fontId="3" fillId="0" borderId="15" xfId="0" applyNumberFormat="1" applyFont="1" applyBorder="1">
      <alignment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left"/>
    </xf>
    <xf numFmtId="0" fontId="3" fillId="0" borderId="13" xfId="0" quotePrefix="1" applyFont="1" applyBorder="1" applyAlignment="1">
      <alignment horizontal="center"/>
    </xf>
    <xf numFmtId="178" fontId="3" fillId="0" borderId="13" xfId="0" applyNumberFormat="1" applyFont="1" applyBorder="1" applyAlignment="1">
      <alignment horizontal="center"/>
    </xf>
    <xf numFmtId="176" fontId="4" fillId="0" borderId="14" xfId="0" applyNumberFormat="1" applyFont="1" applyBorder="1" applyAlignment="1">
      <alignment horizontal="left"/>
    </xf>
    <xf numFmtId="179" fontId="4" fillId="0" borderId="0" xfId="0" applyNumberFormat="1" applyFont="1" applyAlignment="1">
      <alignment horizontal="right" vertical="center"/>
    </xf>
    <xf numFmtId="176" fontId="3" fillId="0" borderId="14" xfId="0" applyNumberFormat="1" applyFont="1" applyBorder="1">
      <alignment vertical="center"/>
    </xf>
    <xf numFmtId="179" fontId="3" fillId="0" borderId="0" xfId="0" applyNumberFormat="1" applyFont="1" applyAlignment="1">
      <alignment horizontal="right" vertical="center"/>
    </xf>
    <xf numFmtId="176" fontId="3" fillId="0" borderId="18" xfId="0" applyNumberFormat="1" applyFont="1" applyBorder="1">
      <alignment vertical="center"/>
    </xf>
    <xf numFmtId="176" fontId="3" fillId="0" borderId="19" xfId="0" applyNumberFormat="1" applyFont="1" applyBorder="1">
      <alignment vertical="center"/>
    </xf>
    <xf numFmtId="176" fontId="3" fillId="0" borderId="10" xfId="0" applyNumberFormat="1" applyFont="1" applyBorder="1" applyAlignment="1">
      <alignment horizontal="right"/>
    </xf>
    <xf numFmtId="176" fontId="3" fillId="0" borderId="11" xfId="0" applyNumberFormat="1" applyFont="1" applyBorder="1" applyProtection="1">
      <alignment vertical="center"/>
      <protection locked="0"/>
    </xf>
    <xf numFmtId="176" fontId="3" fillId="0" borderId="20" xfId="0" applyNumberFormat="1" applyFont="1" applyBorder="1">
      <alignment vertical="center"/>
    </xf>
    <xf numFmtId="176" fontId="3" fillId="0" borderId="17" xfId="0" applyNumberFormat="1" applyFont="1" applyBorder="1" applyAlignment="1">
      <alignment horizontal="center"/>
    </xf>
    <xf numFmtId="176" fontId="3" fillId="0" borderId="18" xfId="0" applyNumberFormat="1" applyFont="1" applyBorder="1" applyAlignment="1">
      <alignment horizontal="center"/>
    </xf>
    <xf numFmtId="176" fontId="3" fillId="0" borderId="27" xfId="0" applyNumberFormat="1" applyFont="1" applyBorder="1" applyAlignment="1">
      <alignment horizontal="center" shrinkToFit="1"/>
    </xf>
    <xf numFmtId="176" fontId="3" fillId="0" borderId="20" xfId="0" applyNumberFormat="1" applyFont="1" applyBorder="1" applyAlignment="1">
      <alignment horizontal="center"/>
    </xf>
    <xf numFmtId="176" fontId="3" fillId="0" borderId="19" xfId="0" applyNumberFormat="1" applyFont="1" applyBorder="1" applyAlignment="1">
      <alignment horizontal="left"/>
    </xf>
    <xf numFmtId="176" fontId="3" fillId="0" borderId="0" xfId="43" applyNumberFormat="1" applyFont="1" applyAlignment="1">
      <alignment horizontal="left"/>
    </xf>
    <xf numFmtId="176" fontId="3" fillId="0" borderId="10" xfId="43" applyNumberFormat="1" applyFont="1" applyBorder="1">
      <alignment vertical="center"/>
    </xf>
    <xf numFmtId="176" fontId="4" fillId="0" borderId="10" xfId="43" applyNumberFormat="1" applyFont="1" applyBorder="1" applyAlignment="1">
      <alignment horizontal="left"/>
    </xf>
    <xf numFmtId="176" fontId="3" fillId="0" borderId="10" xfId="43" applyNumberFormat="1" applyFont="1" applyBorder="1" applyAlignment="1">
      <alignment horizontal="left"/>
    </xf>
    <xf numFmtId="176" fontId="3" fillId="0" borderId="10" xfId="43" applyNumberFormat="1" applyFont="1" applyBorder="1" applyAlignment="1">
      <alignment horizontal="right"/>
    </xf>
    <xf numFmtId="176" fontId="3" fillId="0" borderId="11" xfId="43" applyNumberFormat="1" applyFont="1" applyBorder="1">
      <alignment vertical="center"/>
    </xf>
    <xf numFmtId="176" fontId="3" fillId="0" borderId="12" xfId="43" applyNumberFormat="1" applyFont="1" applyBorder="1">
      <alignment vertical="center"/>
    </xf>
    <xf numFmtId="176" fontId="3" fillId="0" borderId="26" xfId="43" applyNumberFormat="1" applyFont="1" applyBorder="1" applyAlignment="1"/>
    <xf numFmtId="176" fontId="3" fillId="0" borderId="24" xfId="43" applyNumberFormat="1" applyFont="1" applyBorder="1" applyAlignment="1"/>
    <xf numFmtId="176" fontId="3" fillId="0" borderId="14" xfId="43" applyNumberFormat="1" applyFont="1" applyBorder="1">
      <alignment vertical="center"/>
    </xf>
    <xf numFmtId="176" fontId="3" fillId="0" borderId="0" xfId="43" applyNumberFormat="1" applyFont="1" applyAlignment="1">
      <alignment horizontal="center" vertical="center"/>
    </xf>
    <xf numFmtId="176" fontId="4" fillId="0" borderId="0" xfId="43" applyNumberFormat="1" applyFont="1" applyAlignment="1">
      <alignment horizontal="left"/>
    </xf>
    <xf numFmtId="176" fontId="4" fillId="0" borderId="0" xfId="43" applyNumberFormat="1" applyFont="1">
      <alignment vertical="center"/>
    </xf>
    <xf numFmtId="179" fontId="4" fillId="0" borderId="11" xfId="43" quotePrefix="1" applyNumberFormat="1" applyFont="1" applyBorder="1" applyProtection="1">
      <alignment vertical="center"/>
      <protection locked="0"/>
    </xf>
    <xf numFmtId="179" fontId="4" fillId="0" borderId="0" xfId="43" quotePrefix="1" applyNumberFormat="1" applyFont="1" applyProtection="1">
      <alignment vertical="center"/>
      <protection locked="0"/>
    </xf>
    <xf numFmtId="41" fontId="3" fillId="0" borderId="0" xfId="43" quotePrefix="1" applyNumberFormat="1" applyFont="1" applyAlignment="1" applyProtection="1">
      <alignment horizontal="right"/>
      <protection locked="0"/>
    </xf>
    <xf numFmtId="41" fontId="3" fillId="0" borderId="0" xfId="43" applyNumberFormat="1" applyFont="1" applyAlignment="1" applyProtection="1">
      <alignment horizontal="right"/>
      <protection locked="0"/>
    </xf>
    <xf numFmtId="176" fontId="24" fillId="0" borderId="0" xfId="43" applyNumberFormat="1" applyFont="1" applyAlignment="1">
      <alignment horizontal="left"/>
    </xf>
    <xf numFmtId="41" fontId="3" fillId="0" borderId="11" xfId="43" quotePrefix="1" applyNumberFormat="1" applyFont="1" applyBorder="1" applyAlignment="1" applyProtection="1">
      <alignment horizontal="right"/>
      <protection locked="0"/>
    </xf>
    <xf numFmtId="41" fontId="4" fillId="0" borderId="11" xfId="43" quotePrefix="1" applyNumberFormat="1" applyFont="1" applyBorder="1" applyAlignment="1" applyProtection="1">
      <alignment horizontal="right"/>
      <protection locked="0"/>
    </xf>
    <xf numFmtId="41" fontId="4" fillId="0" borderId="0" xfId="43" quotePrefix="1" applyNumberFormat="1" applyFont="1" applyAlignment="1" applyProtection="1">
      <alignment horizontal="right"/>
      <protection locked="0"/>
    </xf>
    <xf numFmtId="176" fontId="3" fillId="0" borderId="0" xfId="43" applyNumberFormat="1" applyFont="1" applyAlignment="1">
      <alignment horizontal="right"/>
    </xf>
    <xf numFmtId="41" fontId="3" fillId="0" borderId="11" xfId="43" applyNumberFormat="1" applyFont="1" applyBorder="1" applyAlignment="1" applyProtection="1">
      <alignment horizontal="right"/>
      <protection locked="0"/>
    </xf>
    <xf numFmtId="176" fontId="3" fillId="0" borderId="15" xfId="43" applyNumberFormat="1" applyFont="1" applyBorder="1">
      <alignment vertical="center"/>
    </xf>
    <xf numFmtId="41" fontId="3" fillId="0" borderId="10" xfId="43" applyNumberFormat="1" applyFont="1" applyBorder="1" applyAlignment="1">
      <alignment horizontal="right"/>
    </xf>
    <xf numFmtId="41" fontId="3" fillId="0" borderId="10" xfId="43" applyNumberFormat="1" applyFont="1" applyBorder="1">
      <alignment vertical="center"/>
    </xf>
    <xf numFmtId="176" fontId="3" fillId="0" borderId="13" xfId="43" applyNumberFormat="1" applyFont="1" applyBorder="1">
      <alignment vertical="center"/>
    </xf>
    <xf numFmtId="176" fontId="3" fillId="0" borderId="12" xfId="43" applyNumberFormat="1" applyFont="1" applyBorder="1" applyAlignment="1">
      <alignment horizontal="left"/>
    </xf>
    <xf numFmtId="176" fontId="3" fillId="0" borderId="0" xfId="43" applyNumberFormat="1" applyFont="1" applyAlignment="1">
      <alignment vertical="center" shrinkToFit="1"/>
    </xf>
    <xf numFmtId="176" fontId="3" fillId="0" borderId="10" xfId="43" applyNumberFormat="1" applyFont="1" applyBorder="1" applyAlignment="1">
      <alignment vertical="center" shrinkToFit="1"/>
    </xf>
    <xf numFmtId="176" fontId="3" fillId="0" borderId="10" xfId="43" applyNumberFormat="1" applyFont="1" applyBorder="1" applyAlignment="1">
      <alignment horizontal="right" vertical="center"/>
    </xf>
    <xf numFmtId="176" fontId="3" fillId="0" borderId="28" xfId="43" applyNumberFormat="1" applyFont="1" applyBorder="1" applyAlignment="1">
      <alignment vertical="center" shrinkToFit="1"/>
    </xf>
    <xf numFmtId="176" fontId="3" fillId="0" borderId="30" xfId="43" applyNumberFormat="1" applyFont="1" applyBorder="1">
      <alignment vertical="center"/>
    </xf>
    <xf numFmtId="176" fontId="3" fillId="0" borderId="19" xfId="43" applyNumberFormat="1" applyFont="1" applyBorder="1" applyAlignment="1">
      <alignment horizontal="center"/>
    </xf>
    <xf numFmtId="176" fontId="3" fillId="0" borderId="14" xfId="43" applyNumberFormat="1" applyFont="1" applyBorder="1" applyAlignment="1">
      <alignment horizontal="center" shrinkToFit="1"/>
    </xf>
    <xf numFmtId="176" fontId="3" fillId="0" borderId="11" xfId="43" applyNumberFormat="1" applyFont="1" applyBorder="1" applyAlignment="1">
      <alignment horizontal="center"/>
    </xf>
    <xf numFmtId="41" fontId="3" fillId="0" borderId="0" xfId="43" applyNumberFormat="1" applyFont="1" applyAlignment="1">
      <alignment horizontal="center"/>
    </xf>
    <xf numFmtId="176" fontId="3" fillId="0" borderId="0" xfId="43" applyNumberFormat="1" applyFont="1" applyAlignment="1">
      <alignment horizontal="centerContinuous" vertical="center"/>
    </xf>
    <xf numFmtId="41" fontId="3" fillId="0" borderId="11" xfId="43" applyNumberFormat="1" applyFont="1" applyBorder="1">
      <alignment vertical="center"/>
    </xf>
    <xf numFmtId="41" fontId="3" fillId="0" borderId="0" xfId="43" applyNumberFormat="1" applyFont="1">
      <alignment vertical="center"/>
    </xf>
    <xf numFmtId="176" fontId="3" fillId="0" borderId="14" xfId="43" applyNumberFormat="1" applyFont="1" applyBorder="1" applyAlignment="1">
      <alignment horizontal="centerContinuous" shrinkToFit="1"/>
    </xf>
    <xf numFmtId="176" fontId="3" fillId="0" borderId="0" xfId="43" applyNumberFormat="1" applyFont="1" applyAlignment="1">
      <alignment horizontal="centerContinuous" shrinkToFit="1"/>
    </xf>
    <xf numFmtId="41" fontId="4" fillId="0" borderId="11" xfId="43" applyNumberFormat="1" applyFont="1" applyBorder="1">
      <alignment vertical="center"/>
    </xf>
    <xf numFmtId="41" fontId="4" fillId="0" borderId="0" xfId="43" applyNumberFormat="1" applyFont="1">
      <alignment vertical="center"/>
    </xf>
    <xf numFmtId="41" fontId="3" fillId="0" borderId="11" xfId="43" quotePrefix="1" applyNumberFormat="1" applyFont="1" applyBorder="1" applyAlignment="1">
      <alignment horizontal="right" vertical="center"/>
    </xf>
    <xf numFmtId="41" fontId="3" fillId="0" borderId="0" xfId="43" quotePrefix="1" applyNumberFormat="1" applyFont="1" applyAlignment="1">
      <alignment horizontal="right" vertical="center"/>
    </xf>
    <xf numFmtId="41" fontId="3" fillId="0" borderId="0" xfId="43" applyNumberFormat="1" applyFont="1" applyAlignment="1">
      <alignment horizontal="right" vertical="center"/>
    </xf>
    <xf numFmtId="176" fontId="3" fillId="0" borderId="0" xfId="43" applyNumberFormat="1" applyFont="1" applyAlignment="1" applyProtection="1">
      <alignment horizontal="right"/>
      <protection locked="0"/>
    </xf>
    <xf numFmtId="176" fontId="3" fillId="0" borderId="0" xfId="43" applyNumberFormat="1" applyFont="1" applyAlignment="1">
      <alignment horizontal="left" vertical="center" shrinkToFit="1"/>
    </xf>
    <xf numFmtId="176" fontId="3" fillId="0" borderId="10" xfId="43" applyNumberFormat="1" applyFont="1" applyBorder="1" applyAlignment="1">
      <alignment horizontal="left" shrinkToFit="1"/>
    </xf>
    <xf numFmtId="41" fontId="3" fillId="0" borderId="16" xfId="43" applyNumberFormat="1" applyFont="1" applyBorder="1" applyAlignment="1">
      <alignment horizontal="right"/>
    </xf>
    <xf numFmtId="41" fontId="3" fillId="0" borderId="10" xfId="43" applyNumberFormat="1" applyFont="1" applyBorder="1" applyAlignment="1" applyProtection="1">
      <alignment horizontal="right"/>
      <protection locked="0"/>
    </xf>
    <xf numFmtId="176" fontId="3" fillId="0" borderId="10" xfId="43" applyNumberFormat="1" applyFont="1" applyBorder="1" applyAlignment="1" applyProtection="1">
      <alignment horizontal="right"/>
      <protection locked="0"/>
    </xf>
    <xf numFmtId="41" fontId="3" fillId="0" borderId="29" xfId="43" applyNumberFormat="1" applyFont="1" applyBorder="1" applyAlignment="1">
      <alignment horizontal="right"/>
    </xf>
    <xf numFmtId="41" fontId="3" fillId="0" borderId="30" xfId="43" applyNumberFormat="1" applyFont="1" applyBorder="1" applyAlignment="1" applyProtection="1">
      <alignment horizontal="right"/>
      <protection locked="0"/>
    </xf>
    <xf numFmtId="176" fontId="3" fillId="0" borderId="30" xfId="43" applyNumberFormat="1" applyFont="1" applyBorder="1" applyAlignment="1" applyProtection="1">
      <alignment horizontal="right"/>
      <protection locked="0"/>
    </xf>
    <xf numFmtId="41" fontId="3" fillId="0" borderId="27" xfId="43" applyNumberFormat="1" applyFont="1" applyBorder="1" applyAlignment="1">
      <alignment horizontal="center"/>
    </xf>
    <xf numFmtId="176" fontId="3" fillId="0" borderId="14" xfId="43" applyNumberFormat="1" applyFont="1" applyBorder="1" applyAlignment="1">
      <alignment horizontal="left" vertical="center" shrinkToFit="1"/>
    </xf>
    <xf numFmtId="176" fontId="3" fillId="0" borderId="15" xfId="43" applyNumberFormat="1" applyFont="1" applyBorder="1" applyAlignment="1">
      <alignment vertical="center" shrinkToFit="1"/>
    </xf>
    <xf numFmtId="176" fontId="3" fillId="0" borderId="14" xfId="43" applyNumberFormat="1" applyFont="1" applyBorder="1" applyAlignment="1">
      <alignment horizontal="centerContinuous"/>
    </xf>
    <xf numFmtId="176" fontId="3" fillId="0" borderId="0" xfId="43" applyNumberFormat="1" applyFont="1" applyAlignment="1">
      <alignment horizontal="centerContinuous" vertical="center" shrinkToFit="1"/>
    </xf>
    <xf numFmtId="176" fontId="3" fillId="0" borderId="0" xfId="43" applyNumberFormat="1" applyFont="1" applyAlignment="1">
      <alignment horizontal="centerContinuous"/>
    </xf>
    <xf numFmtId="41" fontId="3" fillId="0" borderId="16" xfId="43" applyNumberFormat="1" applyFont="1" applyBorder="1">
      <alignment vertical="center"/>
    </xf>
    <xf numFmtId="41" fontId="3" fillId="0" borderId="11" xfId="43" applyNumberFormat="1" applyFont="1" applyBorder="1" applyAlignment="1">
      <alignment horizontal="right" vertical="center"/>
    </xf>
    <xf numFmtId="176" fontId="3" fillId="0" borderId="16" xfId="43" applyNumberFormat="1" applyFont="1" applyBorder="1">
      <alignment vertical="center"/>
    </xf>
    <xf numFmtId="176" fontId="3" fillId="0" borderId="14" xfId="43" applyNumberFormat="1" applyFont="1" applyBorder="1" applyAlignment="1">
      <alignment horizontal="left"/>
    </xf>
    <xf numFmtId="176" fontId="3" fillId="0" borderId="13" xfId="43" applyNumberFormat="1" applyFont="1" applyBorder="1" applyAlignment="1">
      <alignment horizontal="left"/>
    </xf>
    <xf numFmtId="176" fontId="3" fillId="0" borderId="0" xfId="43" quotePrefix="1" applyNumberFormat="1" applyFont="1" applyAlignment="1" applyProtection="1">
      <alignment horizontal="right" vertical="center"/>
      <protection locked="0"/>
    </xf>
    <xf numFmtId="176" fontId="3" fillId="0" borderId="10" xfId="43" applyNumberFormat="1" applyFont="1" applyBorder="1" applyProtection="1">
      <alignment vertical="center"/>
      <protection locked="0"/>
    </xf>
    <xf numFmtId="176" fontId="3" fillId="0" borderId="21" xfId="43" applyNumberFormat="1" applyFont="1" applyBorder="1">
      <alignment vertical="center"/>
    </xf>
    <xf numFmtId="176" fontId="3" fillId="0" borderId="11" xfId="43" applyNumberFormat="1" applyFont="1" applyBorder="1" applyProtection="1">
      <alignment vertical="center"/>
      <protection locked="0"/>
    </xf>
    <xf numFmtId="176" fontId="3" fillId="0" borderId="0" xfId="43" applyNumberFormat="1" applyFont="1" applyProtection="1">
      <alignment vertical="center"/>
      <protection locked="0"/>
    </xf>
    <xf numFmtId="176" fontId="3" fillId="0" borderId="11" xfId="43" quotePrefix="1" applyNumberFormat="1" applyFont="1" applyBorder="1" applyAlignment="1" applyProtection="1">
      <alignment horizontal="right" vertical="center"/>
      <protection locked="0"/>
    </xf>
    <xf numFmtId="176" fontId="3" fillId="0" borderId="29" xfId="43" applyNumberFormat="1" applyFont="1" applyBorder="1">
      <alignment vertical="center"/>
    </xf>
    <xf numFmtId="176" fontId="3" fillId="0" borderId="20" xfId="43" applyNumberFormat="1" applyFont="1" applyBorder="1">
      <alignment vertical="center"/>
    </xf>
    <xf numFmtId="0" fontId="3" fillId="0" borderId="0" xfId="43" applyFont="1" applyAlignment="1">
      <alignment horizontal="left"/>
    </xf>
    <xf numFmtId="0" fontId="3" fillId="0" borderId="0" xfId="43" applyFont="1">
      <alignment vertical="center"/>
    </xf>
    <xf numFmtId="0" fontId="3" fillId="0" borderId="10" xfId="43" applyFont="1" applyBorder="1" applyAlignment="1">
      <alignment horizontal="left"/>
    </xf>
    <xf numFmtId="0" fontId="3" fillId="0" borderId="10" xfId="43" applyFont="1" applyBorder="1">
      <alignment vertical="center"/>
    </xf>
    <xf numFmtId="0" fontId="4" fillId="0" borderId="10" xfId="43" applyFont="1" applyBorder="1" applyAlignment="1">
      <alignment horizontal="left"/>
    </xf>
    <xf numFmtId="0" fontId="3" fillId="0" borderId="10" xfId="43" applyFont="1" applyBorder="1" applyAlignment="1">
      <alignment horizontal="right"/>
    </xf>
    <xf numFmtId="0" fontId="3" fillId="0" borderId="11" xfId="43" applyFont="1" applyBorder="1">
      <alignment vertical="center"/>
    </xf>
    <xf numFmtId="0" fontId="3" fillId="0" borderId="12" xfId="43" applyFont="1" applyBorder="1">
      <alignment vertical="center"/>
    </xf>
    <xf numFmtId="0" fontId="3" fillId="0" borderId="11" xfId="43" applyFont="1" applyBorder="1" applyAlignment="1">
      <alignment horizontal="center"/>
    </xf>
    <xf numFmtId="0" fontId="3" fillId="0" borderId="13" xfId="43" applyFont="1" applyBorder="1">
      <alignment vertical="center"/>
    </xf>
    <xf numFmtId="0" fontId="3" fillId="0" borderId="13" xfId="43" applyFont="1" applyBorder="1" applyAlignment="1">
      <alignment horizontal="center"/>
    </xf>
    <xf numFmtId="0" fontId="3" fillId="0" borderId="0" xfId="43" applyFont="1" applyAlignment="1">
      <alignment horizontal="right"/>
    </xf>
    <xf numFmtId="0" fontId="3" fillId="0" borderId="0" xfId="43" quotePrefix="1" applyFont="1" applyAlignment="1">
      <alignment horizontal="left"/>
    </xf>
    <xf numFmtId="0" fontId="3" fillId="0" borderId="14" xfId="43" applyFont="1" applyBorder="1" applyAlignment="1"/>
    <xf numFmtId="0" fontId="3" fillId="0" borderId="0" xfId="43" applyFont="1" applyAlignment="1"/>
    <xf numFmtId="0" fontId="4" fillId="0" borderId="0" xfId="43" applyFont="1">
      <alignment vertical="center"/>
    </xf>
    <xf numFmtId="0" fontId="24" fillId="0" borderId="0" xfId="43" applyFont="1" applyAlignment="1">
      <alignment horizontal="left"/>
    </xf>
    <xf numFmtId="176" fontId="3" fillId="0" borderId="11" xfId="43" applyNumberFormat="1" applyFont="1" applyBorder="1" applyAlignment="1">
      <alignment horizontal="left"/>
    </xf>
    <xf numFmtId="41" fontId="3" fillId="0" borderId="0" xfId="43" applyNumberFormat="1" applyFont="1" applyProtection="1">
      <alignment vertical="center"/>
      <protection locked="0"/>
    </xf>
    <xf numFmtId="41" fontId="3" fillId="0" borderId="13" xfId="43" applyNumberFormat="1" applyFont="1" applyBorder="1">
      <alignment vertical="center"/>
    </xf>
    <xf numFmtId="41" fontId="3" fillId="0" borderId="12" xfId="43" applyNumberFormat="1" applyFont="1" applyBorder="1">
      <alignment vertical="center"/>
    </xf>
    <xf numFmtId="41" fontId="3" fillId="0" borderId="13" xfId="43" applyNumberFormat="1" applyFont="1" applyBorder="1" applyAlignment="1">
      <alignment horizontal="left"/>
    </xf>
    <xf numFmtId="41" fontId="3" fillId="0" borderId="10" xfId="43" applyNumberFormat="1" applyFont="1" applyBorder="1" applyProtection="1">
      <alignment vertical="center"/>
      <protection locked="0"/>
    </xf>
    <xf numFmtId="177" fontId="3" fillId="0" borderId="0" xfId="43" applyNumberFormat="1" applyFont="1">
      <alignment vertical="center"/>
    </xf>
    <xf numFmtId="177" fontId="3" fillId="0" borderId="10" xfId="43" applyNumberFormat="1" applyFont="1" applyBorder="1" applyAlignment="1">
      <alignment horizontal="left"/>
    </xf>
    <xf numFmtId="177" fontId="3" fillId="0" borderId="10" xfId="43" applyNumberFormat="1" applyFont="1" applyBorder="1">
      <alignment vertical="center"/>
    </xf>
    <xf numFmtId="177" fontId="3" fillId="0" borderId="0" xfId="43" applyNumberFormat="1" applyFont="1" applyAlignment="1">
      <alignment horizontal="right"/>
    </xf>
    <xf numFmtId="177" fontId="3" fillId="0" borderId="33" xfId="43" applyNumberFormat="1" applyFont="1" applyBorder="1" applyAlignment="1">
      <alignment horizontal="center"/>
    </xf>
    <xf numFmtId="177" fontId="3" fillId="0" borderId="33" xfId="43" applyNumberFormat="1" applyFont="1" applyBorder="1" applyAlignment="1">
      <alignment horizontal="center" vertical="center"/>
    </xf>
    <xf numFmtId="177" fontId="3" fillId="0" borderId="33" xfId="43" applyNumberFormat="1" applyFont="1" applyBorder="1">
      <alignment vertical="center"/>
    </xf>
    <xf numFmtId="178" fontId="3" fillId="0" borderId="0" xfId="43" applyNumberFormat="1" applyFont="1" applyAlignment="1">
      <alignment horizontal="center"/>
    </xf>
    <xf numFmtId="178" fontId="3" fillId="0" borderId="17" xfId="43" applyNumberFormat="1" applyFont="1" applyBorder="1" applyAlignment="1">
      <alignment horizontal="center"/>
    </xf>
    <xf numFmtId="177" fontId="3" fillId="0" borderId="17" xfId="43" applyNumberFormat="1" applyFont="1" applyBorder="1">
      <alignment vertical="center"/>
    </xf>
    <xf numFmtId="177" fontId="3" fillId="0" borderId="12" xfId="43" applyNumberFormat="1" applyFont="1" applyBorder="1">
      <alignment vertical="center"/>
    </xf>
    <xf numFmtId="178" fontId="3" fillId="0" borderId="19" xfId="43" applyNumberFormat="1" applyFont="1" applyBorder="1" applyAlignment="1">
      <alignment horizontal="center"/>
    </xf>
    <xf numFmtId="177" fontId="3" fillId="0" borderId="19" xfId="43" applyNumberFormat="1" applyFont="1" applyBorder="1">
      <alignment vertical="center"/>
    </xf>
    <xf numFmtId="176" fontId="3" fillId="0" borderId="22" xfId="43" applyNumberFormat="1" applyFont="1" applyBorder="1">
      <alignment vertical="center"/>
    </xf>
    <xf numFmtId="176" fontId="3" fillId="0" borderId="17" xfId="43" applyNumberFormat="1" applyFont="1" applyBorder="1">
      <alignment vertical="center"/>
    </xf>
    <xf numFmtId="176" fontId="4" fillId="0" borderId="14" xfId="43" applyNumberFormat="1" applyFont="1" applyBorder="1" applyAlignment="1">
      <alignment horizontal="left"/>
    </xf>
    <xf numFmtId="41" fontId="4" fillId="0" borderId="17" xfId="43" applyNumberFormat="1" applyFont="1" applyBorder="1">
      <alignment vertical="center"/>
    </xf>
    <xf numFmtId="176" fontId="4" fillId="0" borderId="17" xfId="43" applyNumberFormat="1" applyFont="1" applyBorder="1" applyAlignment="1">
      <alignment horizontal="left"/>
    </xf>
    <xf numFmtId="176" fontId="3" fillId="0" borderId="0" xfId="43" applyNumberFormat="1" applyFont="1" applyAlignment="1">
      <alignment horizontal="left" vertical="center" indent="4"/>
    </xf>
    <xf numFmtId="176" fontId="3" fillId="0" borderId="14" xfId="43" applyNumberFormat="1" applyFont="1" applyBorder="1" applyAlignment="1">
      <alignment horizontal="left" vertical="center" indent="4"/>
    </xf>
    <xf numFmtId="176" fontId="3" fillId="0" borderId="14" xfId="43" applyNumberFormat="1" applyFont="1" applyBorder="1" applyAlignment="1">
      <alignment horizontal="left" vertical="center" indent="3"/>
    </xf>
    <xf numFmtId="176" fontId="26" fillId="0" borderId="14" xfId="43" applyNumberFormat="1" applyFont="1" applyBorder="1">
      <alignment vertical="center"/>
    </xf>
    <xf numFmtId="176" fontId="26" fillId="0" borderId="0" xfId="43" applyNumberFormat="1" applyFont="1">
      <alignment vertical="center"/>
    </xf>
    <xf numFmtId="176" fontId="3" fillId="0" borderId="34" xfId="43" applyNumberFormat="1" applyFont="1" applyBorder="1">
      <alignment vertical="center"/>
    </xf>
    <xf numFmtId="176" fontId="3" fillId="0" borderId="24" xfId="43" applyNumberFormat="1" applyFont="1" applyBorder="1">
      <alignment vertical="center"/>
    </xf>
    <xf numFmtId="176" fontId="3" fillId="0" borderId="19" xfId="43" applyNumberFormat="1" applyFont="1" applyBorder="1" applyAlignment="1">
      <alignment horizontal="left"/>
    </xf>
    <xf numFmtId="176" fontId="3" fillId="0" borderId="25" xfId="43" applyNumberFormat="1" applyFont="1" applyBorder="1">
      <alignment vertical="center"/>
    </xf>
    <xf numFmtId="41" fontId="3" fillId="0" borderId="0" xfId="43" quotePrefix="1" applyNumberFormat="1" applyFont="1" applyAlignment="1">
      <alignment horizontal="right"/>
    </xf>
    <xf numFmtId="41" fontId="3" fillId="0" borderId="11" xfId="43" applyNumberFormat="1" applyFont="1" applyBorder="1" applyAlignment="1">
      <alignment horizontal="right"/>
    </xf>
    <xf numFmtId="41" fontId="3" fillId="0" borderId="0" xfId="43" applyNumberFormat="1" applyFont="1" applyAlignment="1">
      <alignment horizontal="right"/>
    </xf>
    <xf numFmtId="176" fontId="3" fillId="0" borderId="28" xfId="43" applyNumberFormat="1" applyFont="1" applyBorder="1">
      <alignment vertical="center"/>
    </xf>
    <xf numFmtId="176" fontId="3" fillId="0" borderId="18" xfId="43" applyNumberFormat="1" applyFont="1" applyBorder="1">
      <alignment vertical="center"/>
    </xf>
    <xf numFmtId="176" fontId="3" fillId="0" borderId="35" xfId="43" applyNumberFormat="1" applyFont="1" applyBorder="1">
      <alignment vertical="center"/>
    </xf>
    <xf numFmtId="176" fontId="3" fillId="0" borderId="19" xfId="43" applyNumberFormat="1" applyFont="1" applyBorder="1">
      <alignment vertical="center"/>
    </xf>
    <xf numFmtId="176" fontId="3" fillId="0" borderId="26" xfId="43" applyNumberFormat="1" applyFont="1" applyBorder="1" applyAlignment="1">
      <alignment horizontal="center" vertical="center"/>
    </xf>
    <xf numFmtId="176" fontId="3" fillId="0" borderId="11" xfId="43" applyNumberFormat="1" applyFont="1" applyBorder="1" applyAlignment="1">
      <alignment horizontal="right" vertical="center"/>
    </xf>
    <xf numFmtId="41" fontId="3" fillId="0" borderId="0" xfId="43" applyNumberFormat="1" applyFont="1" applyAlignment="1">
      <alignment horizontal="left"/>
    </xf>
    <xf numFmtId="176" fontId="3" fillId="0" borderId="32" xfId="43" applyNumberFormat="1" applyFont="1" applyBorder="1">
      <alignment vertical="center"/>
    </xf>
    <xf numFmtId="176" fontId="3" fillId="0" borderId="14" xfId="43" applyNumberFormat="1" applyFont="1" applyBorder="1" applyProtection="1">
      <alignment vertical="center"/>
      <protection locked="0"/>
    </xf>
    <xf numFmtId="176" fontId="3" fillId="0" borderId="23" xfId="43" applyNumberFormat="1" applyFont="1" applyBorder="1" applyAlignment="1">
      <alignment horizontal="left"/>
    </xf>
    <xf numFmtId="176" fontId="3" fillId="0" borderId="23" xfId="43" applyNumberFormat="1" applyFont="1" applyBorder="1" applyAlignment="1">
      <alignment horizontal="center"/>
    </xf>
    <xf numFmtId="49" fontId="3" fillId="0" borderId="13" xfId="43" applyNumberFormat="1" applyFont="1" applyBorder="1" applyAlignment="1">
      <alignment horizontal="center"/>
    </xf>
    <xf numFmtId="177" fontId="3" fillId="0" borderId="0" xfId="43" applyNumberFormat="1" applyFont="1" applyProtection="1">
      <alignment vertical="center"/>
      <protection locked="0"/>
    </xf>
    <xf numFmtId="3" fontId="3" fillId="0" borderId="0" xfId="43" applyNumberFormat="1" applyFont="1">
      <alignment vertical="center"/>
    </xf>
    <xf numFmtId="176" fontId="3" fillId="0" borderId="0" xfId="43" quotePrefix="1" applyNumberFormat="1" applyFont="1" applyAlignment="1" applyProtection="1">
      <alignment horizontal="right"/>
      <protection locked="0"/>
    </xf>
    <xf numFmtId="176" fontId="3" fillId="0" borderId="0" xfId="43" applyNumberFormat="1" applyFont="1" applyAlignment="1" applyProtection="1">
      <alignment horizontal="right" vertical="center"/>
      <protection locked="0"/>
    </xf>
    <xf numFmtId="41" fontId="3" fillId="0" borderId="11" xfId="43" applyNumberFormat="1" applyFont="1" applyBorder="1" applyProtection="1">
      <alignment vertical="center"/>
      <protection locked="0"/>
    </xf>
    <xf numFmtId="41" fontId="3" fillId="0" borderId="11" xfId="43" quotePrefix="1" applyNumberFormat="1" applyFont="1" applyBorder="1" applyAlignment="1">
      <alignment horizontal="right"/>
    </xf>
    <xf numFmtId="41" fontId="3" fillId="0" borderId="0" xfId="43" applyNumberFormat="1" applyFont="1" applyAlignment="1" applyProtection="1">
      <alignment horizontal="right" vertical="center"/>
      <protection locked="0"/>
    </xf>
    <xf numFmtId="176" fontId="3" fillId="0" borderId="35" xfId="43" applyNumberFormat="1" applyFont="1" applyBorder="1" applyAlignment="1">
      <alignment horizontal="left"/>
    </xf>
    <xf numFmtId="177" fontId="24" fillId="0" borderId="19" xfId="43" applyNumberFormat="1" applyFont="1" applyBorder="1" applyAlignment="1">
      <alignment horizontal="center" vertical="center"/>
    </xf>
    <xf numFmtId="176" fontId="3" fillId="0" borderId="0" xfId="43" applyNumberFormat="1" applyFont="1">
      <alignment vertical="center"/>
    </xf>
    <xf numFmtId="176" fontId="3" fillId="0" borderId="0" xfId="43" applyNumberFormat="1" applyFont="1" applyAlignment="1">
      <alignment horizontal="right" vertical="center"/>
    </xf>
    <xf numFmtId="176" fontId="4" fillId="0" borderId="0" xfId="43" applyNumberFormat="1" applyFont="1" applyAlignment="1" applyProtection="1">
      <alignment horizontal="center"/>
      <protection locked="0"/>
    </xf>
    <xf numFmtId="176" fontId="3" fillId="0" borderId="0" xfId="43" applyNumberFormat="1" applyFont="1" applyAlignment="1">
      <alignment horizontal="center"/>
    </xf>
    <xf numFmtId="176" fontId="3" fillId="0" borderId="10" xfId="43" applyNumberFormat="1" applyFont="1" applyBorder="1" applyAlignment="1">
      <alignment horizontal="center"/>
    </xf>
    <xf numFmtId="176" fontId="24" fillId="0" borderId="0" xfId="43" applyNumberFormat="1" applyFont="1" applyAlignment="1">
      <alignment horizontal="right"/>
    </xf>
    <xf numFmtId="176" fontId="24" fillId="0" borderId="0" xfId="43" applyNumberFormat="1" applyFont="1" applyProtection="1">
      <alignment vertical="center"/>
      <protection locked="0"/>
    </xf>
    <xf numFmtId="176" fontId="24" fillId="0" borderId="0" xfId="43" applyNumberFormat="1" applyFont="1">
      <alignment vertical="center"/>
    </xf>
    <xf numFmtId="176" fontId="23" fillId="0" borderId="0" xfId="43" applyNumberFormat="1" applyFont="1" applyAlignment="1">
      <alignment horizontal="center"/>
    </xf>
    <xf numFmtId="176" fontId="3" fillId="0" borderId="13" xfId="43" applyNumberFormat="1" applyFont="1" applyBorder="1" applyAlignment="1">
      <alignment horizontal="center"/>
    </xf>
    <xf numFmtId="176" fontId="3" fillId="0" borderId="0" xfId="43" applyNumberFormat="1" applyFont="1" applyAlignment="1">
      <alignment horizontal="left" shrinkToFit="1"/>
    </xf>
    <xf numFmtId="41" fontId="3" fillId="0" borderId="13" xfId="43" applyNumberFormat="1" applyFont="1" applyBorder="1" applyAlignment="1">
      <alignment horizontal="center"/>
    </xf>
    <xf numFmtId="176" fontId="3" fillId="0" borderId="0" xfId="43" applyNumberFormat="1" applyFont="1" applyAlignment="1">
      <alignment horizontal="center" shrinkToFit="1"/>
    </xf>
    <xf numFmtId="176" fontId="3" fillId="0" borderId="14" xfId="43" applyNumberFormat="1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13" xfId="43" applyNumberFormat="1" applyFont="1" applyBorder="1" applyAlignment="1">
      <alignment horizontal="center" vertical="center"/>
    </xf>
    <xf numFmtId="176" fontId="26" fillId="0" borderId="0" xfId="43" applyNumberFormat="1" applyFont="1" applyAlignment="1">
      <alignment horizontal="left" vertical="center"/>
    </xf>
    <xf numFmtId="176" fontId="3" fillId="0" borderId="11" xfId="43" applyNumberFormat="1" applyFont="1" applyBorder="1" applyAlignment="1">
      <alignment horizontal="center" vertical="center"/>
    </xf>
    <xf numFmtId="176" fontId="4" fillId="0" borderId="11" xfId="43" applyNumberFormat="1" applyFont="1" applyBorder="1">
      <alignment vertical="center"/>
    </xf>
    <xf numFmtId="176" fontId="0" fillId="0" borderId="11" xfId="43" applyNumberFormat="1" applyFont="1" applyBorder="1">
      <alignment vertical="center"/>
    </xf>
    <xf numFmtId="180" fontId="3" fillId="0" borderId="0" xfId="45" applyNumberFormat="1" applyFont="1" applyFill="1">
      <alignment vertical="center"/>
    </xf>
    <xf numFmtId="177" fontId="3" fillId="0" borderId="23" xfId="43" applyNumberFormat="1" applyFont="1" applyBorder="1" applyAlignment="1">
      <alignment horizontal="center"/>
    </xf>
    <xf numFmtId="178" fontId="3" fillId="0" borderId="11" xfId="43" applyNumberFormat="1" applyFont="1" applyBorder="1" applyAlignment="1">
      <alignment horizontal="center"/>
    </xf>
    <xf numFmtId="0" fontId="1" fillId="0" borderId="0" xfId="43">
      <alignment vertical="center"/>
    </xf>
    <xf numFmtId="0" fontId="1" fillId="0" borderId="14" xfId="43" applyBorder="1">
      <alignment vertical="center"/>
    </xf>
    <xf numFmtId="41" fontId="3" fillId="0" borderId="0" xfId="44" applyNumberFormat="1" applyFont="1" applyAlignment="1">
      <alignment vertical="center"/>
    </xf>
    <xf numFmtId="178" fontId="3" fillId="0" borderId="13" xfId="43" applyNumberFormat="1" applyFont="1" applyBorder="1" applyAlignment="1">
      <alignment horizontal="center"/>
    </xf>
    <xf numFmtId="177" fontId="4" fillId="0" borderId="0" xfId="43" applyNumberFormat="1" applyFont="1">
      <alignment vertical="center"/>
    </xf>
    <xf numFmtId="178" fontId="31" fillId="0" borderId="0" xfId="43" applyNumberFormat="1" applyFont="1" applyAlignment="1">
      <alignment horizontal="left"/>
    </xf>
    <xf numFmtId="178" fontId="31" fillId="0" borderId="14" xfId="43" applyNumberFormat="1" applyFont="1" applyBorder="1" applyAlignment="1">
      <alignment horizontal="left"/>
    </xf>
    <xf numFmtId="176" fontId="3" fillId="0" borderId="0" xfId="43" applyNumberFormat="1" applyFont="1" applyAlignment="1"/>
    <xf numFmtId="176" fontId="3" fillId="0" borderId="0" xfId="43" applyNumberFormat="1" applyFont="1" applyAlignment="1">
      <alignment horizontal="left" vertical="center"/>
    </xf>
    <xf numFmtId="177" fontId="4" fillId="0" borderId="0" xfId="43" applyNumberFormat="1" applyFont="1" applyAlignment="1">
      <alignment horizontal="center"/>
    </xf>
    <xf numFmtId="176" fontId="32" fillId="0" borderId="10" xfId="0" applyNumberFormat="1" applyFont="1" applyBorder="1">
      <alignment vertical="center"/>
    </xf>
    <xf numFmtId="0" fontId="26" fillId="0" borderId="0" xfId="43" applyFont="1">
      <alignment vertical="center"/>
    </xf>
    <xf numFmtId="0" fontId="26" fillId="0" borderId="0" xfId="43" applyFont="1" applyAlignment="1">
      <alignment horizontal="left"/>
    </xf>
    <xf numFmtId="49" fontId="3" fillId="0" borderId="17" xfId="43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/>
    </xf>
    <xf numFmtId="177" fontId="3" fillId="0" borderId="23" xfId="43" applyNumberFormat="1" applyFont="1" applyBorder="1" applyAlignment="1">
      <alignment horizontal="center" vertical="center"/>
    </xf>
    <xf numFmtId="49" fontId="3" fillId="0" borderId="11" xfId="43" applyNumberFormat="1" applyFont="1" applyBorder="1" applyAlignment="1">
      <alignment horizontal="center" vertical="center"/>
    </xf>
    <xf numFmtId="181" fontId="3" fillId="0" borderId="0" xfId="46" applyNumberFormat="1" applyFont="1" applyAlignment="1">
      <alignment horizontal="right" vertical="center"/>
    </xf>
    <xf numFmtId="176" fontId="3" fillId="0" borderId="0" xfId="0" applyNumberFormat="1" applyFont="1" applyAlignment="1" applyProtection="1">
      <alignment horizontal="right"/>
      <protection locked="0"/>
    </xf>
    <xf numFmtId="41" fontId="3" fillId="0" borderId="0" xfId="0" applyNumberFormat="1" applyFont="1" applyAlignment="1" applyProtection="1">
      <alignment horizontal="right"/>
      <protection locked="0"/>
    </xf>
    <xf numFmtId="181" fontId="3" fillId="0" borderId="11" xfId="46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center"/>
    </xf>
    <xf numFmtId="176" fontId="3" fillId="0" borderId="25" xfId="0" applyNumberFormat="1" applyFont="1" applyBorder="1">
      <alignment vertical="center"/>
    </xf>
    <xf numFmtId="176" fontId="3" fillId="0" borderId="22" xfId="0" applyNumberFormat="1" applyFont="1" applyBorder="1">
      <alignment vertical="center"/>
    </xf>
    <xf numFmtId="176" fontId="3" fillId="0" borderId="21" xfId="0" applyNumberFormat="1" applyFont="1" applyBorder="1" applyAlignment="1">
      <alignment horizontal="center"/>
    </xf>
    <xf numFmtId="176" fontId="3" fillId="0" borderId="19" xfId="0" applyNumberFormat="1" applyFont="1" applyBorder="1" applyAlignment="1">
      <alignment horizontal="center"/>
    </xf>
    <xf numFmtId="176" fontId="3" fillId="0" borderId="13" xfId="0" applyNumberFormat="1" applyFont="1" applyBorder="1" applyAlignment="1">
      <alignment horizontal="center"/>
    </xf>
    <xf numFmtId="41" fontId="3" fillId="0" borderId="11" xfId="0" applyNumberFormat="1" applyFont="1" applyBorder="1" applyProtection="1">
      <alignment vertical="center"/>
      <protection locked="0"/>
    </xf>
    <xf numFmtId="41" fontId="3" fillId="0" borderId="0" xfId="0" applyNumberFormat="1" applyFont="1" applyProtection="1">
      <alignment vertical="center"/>
      <protection locked="0"/>
    </xf>
    <xf numFmtId="41" fontId="3" fillId="0" borderId="11" xfId="0" applyNumberFormat="1" applyFont="1" applyBorder="1">
      <alignment vertical="center"/>
    </xf>
    <xf numFmtId="41" fontId="3" fillId="0" borderId="0" xfId="0" applyNumberFormat="1" applyFont="1">
      <alignment vertical="center"/>
    </xf>
    <xf numFmtId="41" fontId="3" fillId="0" borderId="0" xfId="0" quotePrefix="1" applyNumberFormat="1" applyFont="1" applyAlignment="1" applyProtection="1">
      <alignment horizontal="right"/>
      <protection locked="0"/>
    </xf>
    <xf numFmtId="176" fontId="3" fillId="0" borderId="16" xfId="43" applyNumberFormat="1" applyFont="1" applyBorder="1" applyAlignment="1">
      <alignment horizontal="right"/>
    </xf>
    <xf numFmtId="41" fontId="4" fillId="0" borderId="0" xfId="43" applyNumberFormat="1" applyFont="1" applyAlignment="1" applyProtection="1">
      <alignment horizontal="right"/>
      <protection locked="0"/>
    </xf>
    <xf numFmtId="41" fontId="4" fillId="0" borderId="11" xfId="43" applyNumberFormat="1" applyFont="1" applyBorder="1" applyAlignment="1" applyProtection="1">
      <alignment horizontal="right"/>
      <protection locked="0"/>
    </xf>
    <xf numFmtId="176" fontId="3" fillId="0" borderId="29" xfId="0" applyNumberFormat="1" applyFont="1" applyBorder="1" applyAlignment="1">
      <alignment horizontal="center"/>
    </xf>
    <xf numFmtId="176" fontId="3" fillId="0" borderId="11" xfId="0" applyNumberFormat="1" applyFont="1" applyBorder="1" applyAlignment="1">
      <alignment horizontal="center"/>
    </xf>
    <xf numFmtId="176" fontId="3" fillId="0" borderId="13" xfId="0" applyNumberFormat="1" applyFont="1" applyBorder="1" applyAlignment="1">
      <alignment horizontal="left"/>
    </xf>
    <xf numFmtId="176" fontId="23" fillId="0" borderId="0" xfId="43" applyNumberFormat="1" applyFont="1" applyAlignment="1">
      <alignment horizontal="center"/>
    </xf>
    <xf numFmtId="176" fontId="4" fillId="0" borderId="0" xfId="43" applyNumberFormat="1" applyFont="1" applyAlignment="1">
      <alignment horizontal="center"/>
    </xf>
    <xf numFmtId="176" fontId="3" fillId="0" borderId="13" xfId="43" applyNumberFormat="1" applyFont="1" applyBorder="1" applyAlignment="1">
      <alignment horizontal="center"/>
    </xf>
    <xf numFmtId="176" fontId="3" fillId="0" borderId="12" xfId="43" applyNumberFormat="1" applyFont="1" applyBorder="1" applyAlignment="1">
      <alignment horizontal="center"/>
    </xf>
    <xf numFmtId="176" fontId="3" fillId="0" borderId="20" xfId="43" applyNumberFormat="1" applyFont="1" applyBorder="1" applyAlignment="1">
      <alignment horizontal="center"/>
    </xf>
    <xf numFmtId="176" fontId="3" fillId="0" borderId="26" xfId="43" applyNumberFormat="1" applyFont="1" applyBorder="1" applyAlignment="1">
      <alignment horizontal="center"/>
    </xf>
    <xf numFmtId="176" fontId="3" fillId="0" borderId="24" xfId="43" applyNumberFormat="1" applyFont="1" applyBorder="1" applyAlignment="1">
      <alignment horizontal="center"/>
    </xf>
    <xf numFmtId="176" fontId="3" fillId="0" borderId="31" xfId="43" applyNumberFormat="1" applyFont="1" applyBorder="1" applyAlignment="1">
      <alignment horizontal="center"/>
    </xf>
    <xf numFmtId="176" fontId="3" fillId="0" borderId="0" xfId="43" applyNumberFormat="1" applyFont="1">
      <alignment vertical="center"/>
    </xf>
    <xf numFmtId="0" fontId="1" fillId="0" borderId="0" xfId="43">
      <alignment vertical="center"/>
    </xf>
    <xf numFmtId="0" fontId="1" fillId="0" borderId="14" xfId="43" applyBorder="1">
      <alignment vertical="center"/>
    </xf>
    <xf numFmtId="176" fontId="4" fillId="0" borderId="0" xfId="43" applyNumberFormat="1" applyFont="1" applyAlignment="1">
      <alignment horizontal="left" shrinkToFit="1"/>
    </xf>
    <xf numFmtId="176" fontId="3" fillId="0" borderId="0" xfId="43" applyNumberFormat="1" applyFont="1" applyAlignment="1">
      <alignment horizontal="left" shrinkToFit="1"/>
    </xf>
    <xf numFmtId="176" fontId="3" fillId="0" borderId="14" xfId="43" applyNumberFormat="1" applyFont="1" applyBorder="1" applyAlignment="1">
      <alignment horizontal="left" shrinkToFit="1"/>
    </xf>
    <xf numFmtId="41" fontId="3" fillId="0" borderId="26" xfId="43" applyNumberFormat="1" applyFont="1" applyBorder="1" applyAlignment="1">
      <alignment horizontal="center"/>
    </xf>
    <xf numFmtId="41" fontId="3" fillId="0" borderId="24" xfId="43" applyNumberFormat="1" applyFont="1" applyBorder="1" applyAlignment="1">
      <alignment horizontal="center"/>
    </xf>
    <xf numFmtId="176" fontId="3" fillId="0" borderId="12" xfId="43" applyNumberFormat="1" applyFont="1" applyBorder="1" applyAlignment="1">
      <alignment horizontal="center" shrinkToFit="1"/>
    </xf>
    <xf numFmtId="176" fontId="3" fillId="0" borderId="20" xfId="43" applyNumberFormat="1" applyFont="1" applyBorder="1" applyAlignment="1">
      <alignment horizontal="center" shrinkToFit="1"/>
    </xf>
    <xf numFmtId="176" fontId="4" fillId="0" borderId="14" xfId="43" applyNumberFormat="1" applyFont="1" applyBorder="1" applyAlignment="1">
      <alignment horizontal="left" shrinkToFit="1"/>
    </xf>
    <xf numFmtId="41" fontId="3" fillId="0" borderId="13" xfId="43" applyNumberFormat="1" applyFont="1" applyBorder="1" applyAlignment="1">
      <alignment horizontal="center"/>
    </xf>
    <xf numFmtId="41" fontId="3" fillId="0" borderId="12" xfId="43" applyNumberFormat="1" applyFont="1" applyBorder="1" applyAlignment="1">
      <alignment horizontal="center"/>
    </xf>
    <xf numFmtId="41" fontId="3" fillId="0" borderId="20" xfId="43" applyNumberFormat="1" applyFont="1" applyBorder="1" applyAlignment="1">
      <alignment horizontal="center"/>
    </xf>
    <xf numFmtId="41" fontId="3" fillId="0" borderId="31" xfId="43" applyNumberFormat="1" applyFont="1" applyBorder="1" applyAlignment="1">
      <alignment horizontal="center"/>
    </xf>
    <xf numFmtId="176" fontId="3" fillId="0" borderId="0" xfId="43" applyNumberFormat="1" applyFont="1" applyAlignment="1">
      <alignment horizontal="center" shrinkToFit="1"/>
    </xf>
    <xf numFmtId="176" fontId="3" fillId="0" borderId="22" xfId="43" applyNumberFormat="1" applyFont="1" applyBorder="1" applyAlignment="1">
      <alignment horizontal="center" shrinkToFit="1"/>
    </xf>
    <xf numFmtId="176" fontId="3" fillId="0" borderId="21" xfId="43" applyNumberFormat="1" applyFont="1" applyBorder="1" applyAlignment="1">
      <alignment horizontal="center" shrinkToFit="1"/>
    </xf>
    <xf numFmtId="41" fontId="3" fillId="0" borderId="23" xfId="43" applyNumberFormat="1" applyFont="1" applyBorder="1" applyAlignment="1">
      <alignment horizontal="center"/>
    </xf>
    <xf numFmtId="41" fontId="3" fillId="0" borderId="32" xfId="43" applyNumberFormat="1" applyFont="1" applyBorder="1" applyAlignment="1">
      <alignment horizontal="center"/>
    </xf>
    <xf numFmtId="176" fontId="3" fillId="0" borderId="29" xfId="0" applyNumberFormat="1" applyFont="1" applyBorder="1" applyAlignment="1">
      <alignment horizontal="center"/>
    </xf>
    <xf numFmtId="176" fontId="3" fillId="0" borderId="30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/>
    </xf>
    <xf numFmtId="176" fontId="3" fillId="0" borderId="22" xfId="0" applyNumberFormat="1" applyFont="1" applyBorder="1" applyAlignment="1">
      <alignment horizontal="center"/>
    </xf>
    <xf numFmtId="176" fontId="3" fillId="0" borderId="26" xfId="0" applyNumberFormat="1" applyFont="1" applyBorder="1" applyAlignment="1">
      <alignment horizontal="center"/>
    </xf>
    <xf numFmtId="176" fontId="3" fillId="0" borderId="31" xfId="0" applyNumberFormat="1" applyFont="1" applyBorder="1" applyAlignment="1">
      <alignment horizont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13" xfId="0" applyNumberFormat="1" applyFont="1" applyBorder="1">
      <alignment vertical="center"/>
    </xf>
    <xf numFmtId="176" fontId="3" fillId="0" borderId="11" xfId="0" applyNumberFormat="1" applyFont="1" applyBorder="1" applyAlignment="1">
      <alignment horizontal="center"/>
    </xf>
    <xf numFmtId="176" fontId="3" fillId="0" borderId="12" xfId="0" applyNumberFormat="1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25" xfId="43" applyNumberFormat="1" applyFont="1" applyBorder="1" applyAlignment="1">
      <alignment horizontal="center" vertical="center"/>
    </xf>
    <xf numFmtId="0" fontId="1" fillId="0" borderId="22" xfId="43" applyBorder="1">
      <alignment vertical="center"/>
    </xf>
    <xf numFmtId="0" fontId="1" fillId="0" borderId="21" xfId="43" applyBorder="1">
      <alignment vertical="center"/>
    </xf>
    <xf numFmtId="0" fontId="1" fillId="0" borderId="13" xfId="43" applyBorder="1">
      <alignment vertical="center"/>
    </xf>
    <xf numFmtId="0" fontId="1" fillId="0" borderId="12" xfId="43" applyBorder="1">
      <alignment vertical="center"/>
    </xf>
    <xf numFmtId="0" fontId="1" fillId="0" borderId="20" xfId="43" applyBorder="1">
      <alignment vertical="center"/>
    </xf>
    <xf numFmtId="176" fontId="3" fillId="0" borderId="22" xfId="43" applyNumberFormat="1" applyFont="1" applyBorder="1" applyAlignment="1">
      <alignment horizontal="center" vertical="center"/>
    </xf>
    <xf numFmtId="176" fontId="3" fillId="0" borderId="13" xfId="43" applyNumberFormat="1" applyFont="1" applyBorder="1" applyAlignment="1">
      <alignment horizontal="center" vertical="center"/>
    </xf>
    <xf numFmtId="176" fontId="3" fillId="0" borderId="12" xfId="43" applyNumberFormat="1" applyFont="1" applyBorder="1" applyAlignment="1">
      <alignment horizontal="center" vertical="center"/>
    </xf>
    <xf numFmtId="176" fontId="3" fillId="0" borderId="0" xfId="43" applyNumberFormat="1" applyFont="1" applyAlignment="1">
      <alignment horizontal="left" vertical="top" wrapText="1"/>
    </xf>
    <xf numFmtId="0" fontId="28" fillId="0" borderId="0" xfId="43" applyFont="1">
      <alignment vertical="center"/>
    </xf>
    <xf numFmtId="0" fontId="4" fillId="0" borderId="0" xfId="43" applyFont="1" applyAlignment="1">
      <alignment horizontal="center"/>
    </xf>
    <xf numFmtId="41" fontId="3" fillId="0" borderId="25" xfId="43" applyNumberFormat="1" applyFont="1" applyBorder="1" applyAlignment="1">
      <alignment horizontal="center" vertical="center"/>
    </xf>
    <xf numFmtId="41" fontId="3" fillId="0" borderId="22" xfId="43" applyNumberFormat="1" applyFont="1" applyBorder="1" applyAlignment="1">
      <alignment horizontal="center" vertical="center"/>
    </xf>
    <xf numFmtId="41" fontId="3" fillId="0" borderId="21" xfId="43" applyNumberFormat="1" applyFont="1" applyBorder="1" applyAlignment="1">
      <alignment horizontal="center" vertical="center"/>
    </xf>
    <xf numFmtId="41" fontId="3" fillId="0" borderId="13" xfId="43" applyNumberFormat="1" applyFont="1" applyBorder="1" applyAlignment="1">
      <alignment horizontal="center" vertical="center"/>
    </xf>
    <xf numFmtId="41" fontId="3" fillId="0" borderId="12" xfId="43" applyNumberFormat="1" applyFont="1" applyBorder="1" applyAlignment="1">
      <alignment horizontal="center" vertical="center"/>
    </xf>
    <xf numFmtId="41" fontId="3" fillId="0" borderId="20" xfId="43" applyNumberFormat="1" applyFont="1" applyBorder="1" applyAlignment="1">
      <alignment horizontal="center" vertical="center"/>
    </xf>
    <xf numFmtId="177" fontId="4" fillId="0" borderId="0" xfId="43" applyNumberFormat="1" applyFont="1" applyAlignment="1">
      <alignment horizontal="center"/>
    </xf>
    <xf numFmtId="176" fontId="26" fillId="0" borderId="0" xfId="43" applyNumberFormat="1" applyFont="1" applyAlignment="1">
      <alignment horizontal="left" vertical="center"/>
    </xf>
    <xf numFmtId="176" fontId="26" fillId="0" borderId="14" xfId="43" applyNumberFormat="1" applyFont="1" applyBorder="1" applyAlignment="1">
      <alignment horizontal="left" vertical="center"/>
    </xf>
    <xf numFmtId="176" fontId="3" fillId="0" borderId="25" xfId="43" applyNumberFormat="1" applyFont="1" applyBorder="1" applyAlignment="1">
      <alignment horizontal="center" vertical="center" wrapText="1"/>
    </xf>
    <xf numFmtId="176" fontId="3" fillId="0" borderId="11" xfId="43" applyNumberFormat="1" applyFont="1" applyBorder="1" applyAlignment="1">
      <alignment horizontal="center" vertical="center" wrapText="1"/>
    </xf>
    <xf numFmtId="176" fontId="3" fillId="0" borderId="13" xfId="43" applyNumberFormat="1" applyFont="1" applyBorder="1" applyAlignment="1">
      <alignment horizontal="center" vertical="center" wrapText="1"/>
    </xf>
    <xf numFmtId="176" fontId="26" fillId="0" borderId="18" xfId="43" applyNumberFormat="1" applyFont="1" applyBorder="1" applyAlignment="1">
      <alignment horizontal="center" vertical="center" wrapText="1"/>
    </xf>
    <xf numFmtId="176" fontId="26" fillId="0" borderId="17" xfId="43" applyNumberFormat="1" applyFont="1" applyBorder="1" applyAlignment="1">
      <alignment horizontal="center" vertical="center"/>
    </xf>
    <xf numFmtId="176" fontId="26" fillId="0" borderId="19" xfId="43" applyNumberFormat="1" applyFont="1" applyBorder="1" applyAlignment="1">
      <alignment horizontal="center" vertical="center"/>
    </xf>
    <xf numFmtId="176" fontId="3" fillId="0" borderId="18" xfId="43" applyNumberFormat="1" applyFont="1" applyBorder="1" applyAlignment="1">
      <alignment horizontal="center" vertical="center"/>
    </xf>
    <xf numFmtId="176" fontId="3" fillId="0" borderId="17" xfId="43" applyNumberFormat="1" applyFont="1" applyBorder="1" applyAlignment="1">
      <alignment horizontal="center" vertical="center"/>
    </xf>
    <xf numFmtId="176" fontId="3" fillId="0" borderId="19" xfId="43" applyNumberFormat="1" applyFont="1" applyBorder="1" applyAlignment="1">
      <alignment horizontal="center" vertical="center"/>
    </xf>
    <xf numFmtId="176" fontId="3" fillId="0" borderId="11" xfId="43" applyNumberFormat="1" applyFont="1" applyBorder="1" applyAlignment="1">
      <alignment horizontal="center" vertical="center"/>
    </xf>
    <xf numFmtId="176" fontId="3" fillId="0" borderId="18" xfId="43" applyNumberFormat="1" applyFont="1" applyBorder="1" applyAlignment="1">
      <alignment horizontal="center" vertical="center" wrapText="1"/>
    </xf>
    <xf numFmtId="176" fontId="27" fillId="0" borderId="18" xfId="43" applyNumberFormat="1" applyFont="1" applyBorder="1" applyAlignment="1">
      <alignment horizontal="center" wrapText="1"/>
    </xf>
    <xf numFmtId="176" fontId="27" fillId="0" borderId="17" xfId="43" applyNumberFormat="1" applyFont="1" applyBorder="1" applyAlignment="1">
      <alignment horizontal="center"/>
    </xf>
    <xf numFmtId="176" fontId="27" fillId="0" borderId="19" xfId="43" applyNumberFormat="1" applyFont="1" applyBorder="1" applyAlignment="1">
      <alignment horizontal="center"/>
    </xf>
    <xf numFmtId="176" fontId="3" fillId="0" borderId="33" xfId="43" applyNumberFormat="1" applyFont="1" applyBorder="1" applyAlignment="1">
      <alignment horizontal="center" vertical="center"/>
    </xf>
    <xf numFmtId="176" fontId="3" fillId="0" borderId="23" xfId="43" applyNumberFormat="1" applyFont="1" applyBorder="1" applyAlignment="1">
      <alignment horizontal="center" vertical="center"/>
    </xf>
    <xf numFmtId="176" fontId="3" fillId="0" borderId="0" xfId="43" applyNumberFormat="1" applyFont="1" applyAlignment="1">
      <alignment horizontal="left"/>
    </xf>
    <xf numFmtId="176" fontId="31" fillId="0" borderId="0" xfId="43" applyNumberFormat="1" applyFont="1" applyAlignment="1">
      <alignment horizontal="left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2 2" xfId="43" xr:uid="{00000000-0005-0000-0000-00002B000000}"/>
    <cellStyle name="標準 3" xfId="44" xr:uid="{00000000-0005-0000-0000-00002C000000}"/>
    <cellStyle name="標準_0006_検察庁別　被疑事件の受理，既済及び未済の人員" xfId="46" xr:uid="{FC057718-D363-406E-BA9B-5902594FE698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FAB95-F3E9-4E71-BE33-43981ABD9E38}">
  <sheetPr>
    <tabColor theme="3"/>
    <pageSetUpPr autoPageBreaks="0" fitToPage="1"/>
  </sheetPr>
  <dimension ref="A1:Q86"/>
  <sheetViews>
    <sheetView view="pageBreakPreview" topLeftCell="A6" zoomScaleNormal="75" zoomScaleSheetLayoutView="100" workbookViewId="0">
      <selection activeCell="B8" sqref="B8:N8"/>
    </sheetView>
  </sheetViews>
  <sheetFormatPr defaultColWidth="9.625" defaultRowHeight="17.25" customHeight="1" x14ac:dyDescent="0.15"/>
  <cols>
    <col min="1" max="1" width="13.375" style="183" customWidth="1"/>
    <col min="2" max="2" width="4.125" style="183" customWidth="1"/>
    <col min="3" max="3" width="7.375" style="183" customWidth="1"/>
    <col min="4" max="4" width="10.375" style="183" customWidth="1"/>
    <col min="5" max="5" width="7.875" style="183" customWidth="1"/>
    <col min="6" max="6" width="10.875" style="183" customWidth="1"/>
    <col min="7" max="14" width="11" style="183" customWidth="1"/>
    <col min="15" max="16384" width="9.625" style="183"/>
  </cols>
  <sheetData>
    <row r="1" spans="1:14" ht="17.25" hidden="1" customHeight="1" x14ac:dyDescent="0.2">
      <c r="A1" s="34"/>
    </row>
    <row r="2" spans="1:14" ht="17.25" hidden="1" customHeight="1" x14ac:dyDescent="0.15"/>
    <row r="3" spans="1:14" ht="17.25" hidden="1" customHeight="1" x14ac:dyDescent="0.15"/>
    <row r="4" spans="1:14" ht="17.25" hidden="1" customHeight="1" x14ac:dyDescent="0.15"/>
    <row r="5" spans="1:14" ht="17.25" hidden="1" customHeight="1" x14ac:dyDescent="0.15"/>
    <row r="6" spans="1:14" ht="28.5" customHeight="1" x14ac:dyDescent="0.3">
      <c r="B6" s="244" t="s">
        <v>357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</row>
    <row r="7" spans="1:14" ht="16.5" customHeight="1" x14ac:dyDescent="0.3"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</row>
    <row r="8" spans="1:14" ht="17.25" customHeight="1" x14ac:dyDescent="0.2">
      <c r="B8" s="245" t="s">
        <v>56</v>
      </c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</row>
    <row r="9" spans="1:14" ht="17.25" customHeight="1" thickBot="1" x14ac:dyDescent="0.25">
      <c r="B9" s="35"/>
      <c r="C9" s="35"/>
      <c r="D9" s="35"/>
      <c r="E9" s="35"/>
      <c r="F9" s="36" t="s">
        <v>57</v>
      </c>
      <c r="G9" s="35"/>
      <c r="H9" s="35"/>
      <c r="I9" s="35"/>
      <c r="J9" s="35"/>
      <c r="K9" s="35"/>
      <c r="L9" s="35"/>
      <c r="M9" s="37"/>
      <c r="N9" s="38" t="s">
        <v>58</v>
      </c>
    </row>
    <row r="10" spans="1:14" ht="17.25" customHeight="1" x14ac:dyDescent="0.15">
      <c r="F10" s="39"/>
      <c r="I10" s="40"/>
      <c r="J10" s="40"/>
      <c r="K10" s="40"/>
      <c r="L10" s="40"/>
      <c r="M10" s="40"/>
      <c r="N10" s="40"/>
    </row>
    <row r="11" spans="1:14" ht="17.25" customHeight="1" x14ac:dyDescent="0.2">
      <c r="F11" s="246" t="s">
        <v>374</v>
      </c>
      <c r="G11" s="247"/>
      <c r="H11" s="248"/>
      <c r="I11" s="249" t="s">
        <v>376</v>
      </c>
      <c r="J11" s="250"/>
      <c r="K11" s="251"/>
      <c r="L11" s="41" t="s">
        <v>59</v>
      </c>
      <c r="M11" s="42"/>
      <c r="N11" s="40"/>
    </row>
    <row r="12" spans="1:14" ht="17.25" customHeight="1" x14ac:dyDescent="0.2">
      <c r="B12" s="40"/>
      <c r="C12" s="40"/>
      <c r="D12" s="40"/>
      <c r="E12" s="40"/>
      <c r="F12" s="192" t="s">
        <v>332</v>
      </c>
      <c r="G12" s="192" t="s">
        <v>358</v>
      </c>
      <c r="H12" s="192" t="s">
        <v>333</v>
      </c>
      <c r="I12" s="192" t="s">
        <v>332</v>
      </c>
      <c r="J12" s="192" t="s">
        <v>358</v>
      </c>
      <c r="K12" s="192" t="s">
        <v>333</v>
      </c>
      <c r="L12" s="192" t="s">
        <v>332</v>
      </c>
      <c r="M12" s="192" t="s">
        <v>358</v>
      </c>
      <c r="N12" s="192" t="s">
        <v>333</v>
      </c>
    </row>
    <row r="13" spans="1:14" ht="17.25" customHeight="1" x14ac:dyDescent="0.15">
      <c r="F13" s="39"/>
    </row>
    <row r="14" spans="1:14" ht="17.25" customHeight="1" x14ac:dyDescent="0.15">
      <c r="C14" s="183" t="s">
        <v>442</v>
      </c>
      <c r="E14" s="43"/>
      <c r="F14" s="39">
        <v>3841</v>
      </c>
      <c r="G14" s="183">
        <v>3726</v>
      </c>
      <c r="H14" s="183">
        <v>2157</v>
      </c>
      <c r="I14" s="183">
        <v>3021</v>
      </c>
      <c r="J14" s="183">
        <v>2922</v>
      </c>
      <c r="K14" s="183">
        <v>1714</v>
      </c>
      <c r="L14" s="183">
        <v>432</v>
      </c>
      <c r="M14" s="183">
        <v>464</v>
      </c>
      <c r="N14" s="183">
        <v>231</v>
      </c>
    </row>
    <row r="15" spans="1:14" ht="17.25" customHeight="1" x14ac:dyDescent="0.15">
      <c r="C15" s="183" t="s">
        <v>635</v>
      </c>
      <c r="E15" s="43"/>
      <c r="F15" s="39">
        <v>3570</v>
      </c>
      <c r="G15" s="183">
        <v>3663</v>
      </c>
      <c r="H15" s="183">
        <v>2064</v>
      </c>
      <c r="I15" s="183">
        <v>2802</v>
      </c>
      <c r="J15" s="183">
        <v>2868</v>
      </c>
      <c r="K15" s="183">
        <v>1648</v>
      </c>
      <c r="L15" s="183">
        <v>385</v>
      </c>
      <c r="M15" s="183">
        <v>413</v>
      </c>
      <c r="N15" s="183">
        <v>203</v>
      </c>
    </row>
    <row r="16" spans="1:14" ht="17.25" customHeight="1" x14ac:dyDescent="0.15">
      <c r="B16" s="44"/>
      <c r="C16" s="183" t="s">
        <v>636</v>
      </c>
      <c r="E16" s="43"/>
      <c r="F16" s="39">
        <v>3574</v>
      </c>
      <c r="G16" s="183">
        <v>3785</v>
      </c>
      <c r="H16" s="183">
        <v>1853</v>
      </c>
      <c r="I16" s="183">
        <v>2771</v>
      </c>
      <c r="J16" s="183">
        <v>2970</v>
      </c>
      <c r="K16" s="183">
        <v>1449</v>
      </c>
      <c r="L16" s="183">
        <v>468</v>
      </c>
      <c r="M16" s="183">
        <v>434</v>
      </c>
      <c r="N16" s="183">
        <v>237</v>
      </c>
    </row>
    <row r="17" spans="2:14" ht="17.25" customHeight="1" x14ac:dyDescent="0.15">
      <c r="B17" s="44"/>
      <c r="C17" s="183" t="s">
        <v>637</v>
      </c>
      <c r="F17" s="39">
        <v>3953</v>
      </c>
      <c r="G17" s="183">
        <v>3876</v>
      </c>
      <c r="H17" s="183">
        <v>1930</v>
      </c>
      <c r="I17" s="183">
        <v>3084</v>
      </c>
      <c r="J17" s="183">
        <v>2993</v>
      </c>
      <c r="K17" s="183">
        <v>1540</v>
      </c>
      <c r="L17" s="183">
        <v>456</v>
      </c>
      <c r="M17" s="183">
        <v>488</v>
      </c>
      <c r="N17" s="183">
        <v>205</v>
      </c>
    </row>
    <row r="18" spans="2:14" ht="17.25" customHeight="1" x14ac:dyDescent="0.15">
      <c r="B18" s="44"/>
      <c r="C18" s="183" t="s">
        <v>638</v>
      </c>
      <c r="F18" s="39">
        <v>4070</v>
      </c>
      <c r="G18" s="183">
        <v>4048</v>
      </c>
      <c r="H18" s="183">
        <v>1952</v>
      </c>
      <c r="I18" s="183">
        <v>3241</v>
      </c>
      <c r="J18" s="183">
        <v>3197</v>
      </c>
      <c r="K18" s="183">
        <v>1584</v>
      </c>
      <c r="L18" s="183">
        <v>448</v>
      </c>
      <c r="M18" s="183">
        <v>478</v>
      </c>
      <c r="N18" s="183">
        <v>175</v>
      </c>
    </row>
    <row r="19" spans="2:14" ht="17.25" customHeight="1" x14ac:dyDescent="0.15">
      <c r="B19" s="44"/>
      <c r="F19" s="39"/>
    </row>
    <row r="20" spans="2:14" ht="17.25" customHeight="1" x14ac:dyDescent="0.15">
      <c r="B20" s="44"/>
      <c r="C20" s="183" t="s">
        <v>639</v>
      </c>
      <c r="F20" s="39">
        <f>F22+F74</f>
        <v>4261</v>
      </c>
      <c r="G20" s="183">
        <f t="shared" ref="G20:N20" si="0">G22+G74</f>
        <v>4102</v>
      </c>
      <c r="H20" s="183">
        <f t="shared" si="0"/>
        <v>2113</v>
      </c>
      <c r="I20" s="183">
        <f t="shared" si="0"/>
        <v>3414</v>
      </c>
      <c r="J20" s="183">
        <f t="shared" si="0"/>
        <v>3298</v>
      </c>
      <c r="K20" s="183">
        <f t="shared" si="0"/>
        <v>1702</v>
      </c>
      <c r="L20" s="183">
        <f t="shared" si="0"/>
        <v>449</v>
      </c>
      <c r="M20" s="183">
        <f t="shared" si="0"/>
        <v>441</v>
      </c>
      <c r="N20" s="183">
        <f t="shared" si="0"/>
        <v>183</v>
      </c>
    </row>
    <row r="21" spans="2:14" ht="17.25" customHeight="1" x14ac:dyDescent="0.15">
      <c r="B21" s="44"/>
      <c r="C21" s="44"/>
      <c r="D21" s="44"/>
      <c r="E21" s="44"/>
      <c r="F21" s="39"/>
    </row>
    <row r="22" spans="2:14" s="46" customFormat="1" ht="17.25" customHeight="1" x14ac:dyDescent="0.2">
      <c r="B22" s="45" t="s">
        <v>305</v>
      </c>
      <c r="F22" s="47">
        <f>SUM(F23:F34,F39:F42,F44:F48,F50:F72)</f>
        <v>4249</v>
      </c>
      <c r="G22" s="48">
        <f>SUM(G23:G34,G39:G42,G44:G48,G50:G72)</f>
        <v>4089</v>
      </c>
      <c r="H22" s="48">
        <f t="shared" ref="H22:N22" si="1">SUM(H23:H34,H39:H42,H44:H48,H50:H72)</f>
        <v>2104</v>
      </c>
      <c r="I22" s="48">
        <f t="shared" si="1"/>
        <v>3402</v>
      </c>
      <c r="J22" s="48">
        <f t="shared" si="1"/>
        <v>3285</v>
      </c>
      <c r="K22" s="48">
        <f t="shared" si="1"/>
        <v>1693</v>
      </c>
      <c r="L22" s="48">
        <f t="shared" si="1"/>
        <v>449</v>
      </c>
      <c r="M22" s="48">
        <f t="shared" si="1"/>
        <v>441</v>
      </c>
      <c r="N22" s="48">
        <f t="shared" si="1"/>
        <v>183</v>
      </c>
    </row>
    <row r="23" spans="2:14" ht="17.25" customHeight="1" x14ac:dyDescent="0.2">
      <c r="C23" s="34" t="s">
        <v>69</v>
      </c>
      <c r="E23" s="43"/>
      <c r="F23" s="208">
        <v>651</v>
      </c>
      <c r="G23" s="208">
        <v>671</v>
      </c>
      <c r="H23" s="208">
        <v>597</v>
      </c>
      <c r="I23" s="49">
        <v>541</v>
      </c>
      <c r="J23" s="49">
        <v>567</v>
      </c>
      <c r="K23" s="49">
        <v>521</v>
      </c>
      <c r="L23" s="49">
        <v>68</v>
      </c>
      <c r="M23" s="49">
        <v>73</v>
      </c>
      <c r="N23" s="49">
        <v>39</v>
      </c>
    </row>
    <row r="24" spans="2:14" ht="17.25" customHeight="1" x14ac:dyDescent="0.2">
      <c r="C24" s="34" t="s">
        <v>70</v>
      </c>
      <c r="E24" s="43"/>
      <c r="F24" s="208">
        <v>0</v>
      </c>
      <c r="G24" s="208">
        <v>0</v>
      </c>
      <c r="H24" s="208">
        <v>0</v>
      </c>
      <c r="I24" s="49">
        <v>0</v>
      </c>
      <c r="J24" s="49">
        <v>0</v>
      </c>
      <c r="K24" s="50">
        <v>0</v>
      </c>
      <c r="L24" s="49">
        <v>0</v>
      </c>
      <c r="M24" s="49">
        <v>0</v>
      </c>
      <c r="N24" s="50">
        <v>0</v>
      </c>
    </row>
    <row r="25" spans="2:14" ht="17.25" customHeight="1" x14ac:dyDescent="0.2">
      <c r="C25" s="34" t="s">
        <v>71</v>
      </c>
      <c r="E25" s="43"/>
      <c r="F25" s="208">
        <v>23</v>
      </c>
      <c r="G25" s="208">
        <v>21</v>
      </c>
      <c r="H25" s="208">
        <v>8</v>
      </c>
      <c r="I25" s="49">
        <v>23</v>
      </c>
      <c r="J25" s="49">
        <v>21</v>
      </c>
      <c r="K25" s="49">
        <v>8</v>
      </c>
      <c r="L25" s="50">
        <v>0</v>
      </c>
      <c r="M25" s="50">
        <v>0</v>
      </c>
      <c r="N25" s="50">
        <v>0</v>
      </c>
    </row>
    <row r="26" spans="2:14" ht="17.25" customHeight="1" x14ac:dyDescent="0.2">
      <c r="C26" s="34" t="s">
        <v>72</v>
      </c>
      <c r="E26" s="43"/>
      <c r="F26" s="208">
        <v>0</v>
      </c>
      <c r="G26" s="208">
        <v>0</v>
      </c>
      <c r="H26" s="208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</row>
    <row r="27" spans="2:14" ht="17.25" customHeight="1" x14ac:dyDescent="0.2">
      <c r="C27" s="34" t="s">
        <v>73</v>
      </c>
      <c r="E27" s="43"/>
      <c r="F27" s="208">
        <v>94</v>
      </c>
      <c r="G27" s="208">
        <v>94</v>
      </c>
      <c r="H27" s="208">
        <v>4</v>
      </c>
      <c r="I27" s="49">
        <v>85</v>
      </c>
      <c r="J27" s="49">
        <v>85</v>
      </c>
      <c r="K27" s="50">
        <v>3</v>
      </c>
      <c r="L27" s="50">
        <v>4</v>
      </c>
      <c r="M27" s="49">
        <v>4</v>
      </c>
      <c r="N27" s="50">
        <v>1</v>
      </c>
    </row>
    <row r="28" spans="2:14" ht="17.25" customHeight="1" x14ac:dyDescent="0.2">
      <c r="C28" s="34" t="s">
        <v>74</v>
      </c>
      <c r="E28" s="43"/>
      <c r="F28" s="208">
        <v>0</v>
      </c>
      <c r="G28" s="208">
        <v>0</v>
      </c>
      <c r="H28" s="208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</row>
    <row r="29" spans="2:14" ht="17.25" customHeight="1" x14ac:dyDescent="0.2">
      <c r="C29" s="34" t="s">
        <v>75</v>
      </c>
      <c r="E29" s="43"/>
      <c r="F29" s="208">
        <v>0</v>
      </c>
      <c r="G29" s="208">
        <v>0</v>
      </c>
      <c r="H29" s="208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</row>
    <row r="30" spans="2:14" ht="17.25" customHeight="1" x14ac:dyDescent="0.2">
      <c r="C30" s="34" t="s">
        <v>76</v>
      </c>
      <c r="E30" s="43"/>
      <c r="F30" s="208">
        <v>4</v>
      </c>
      <c r="G30" s="208">
        <v>3</v>
      </c>
      <c r="H30" s="208">
        <v>1</v>
      </c>
      <c r="I30" s="49">
        <v>4</v>
      </c>
      <c r="J30" s="49">
        <v>3</v>
      </c>
      <c r="K30" s="50">
        <v>1</v>
      </c>
      <c r="L30" s="50">
        <v>0</v>
      </c>
      <c r="M30" s="50">
        <v>0</v>
      </c>
      <c r="N30" s="50">
        <v>0</v>
      </c>
    </row>
    <row r="31" spans="2:14" ht="17.25" customHeight="1" x14ac:dyDescent="0.2">
      <c r="C31" s="34" t="s">
        <v>77</v>
      </c>
      <c r="E31" s="43"/>
      <c r="F31" s="208">
        <v>1</v>
      </c>
      <c r="G31" s="208">
        <v>1</v>
      </c>
      <c r="H31" s="208">
        <v>0</v>
      </c>
      <c r="I31" s="49">
        <v>1</v>
      </c>
      <c r="J31" s="49">
        <v>1</v>
      </c>
      <c r="K31" s="50">
        <v>0</v>
      </c>
      <c r="L31" s="50">
        <v>0</v>
      </c>
      <c r="M31" s="50">
        <v>0</v>
      </c>
      <c r="N31" s="50">
        <v>0</v>
      </c>
    </row>
    <row r="32" spans="2:14" ht="17.25" customHeight="1" x14ac:dyDescent="0.2">
      <c r="C32" s="34" t="s">
        <v>78</v>
      </c>
      <c r="E32" s="43"/>
      <c r="F32" s="208">
        <v>1</v>
      </c>
      <c r="G32" s="208">
        <v>0</v>
      </c>
      <c r="H32" s="208">
        <v>1</v>
      </c>
      <c r="I32" s="50">
        <v>1</v>
      </c>
      <c r="J32" s="50">
        <v>0</v>
      </c>
      <c r="K32" s="50">
        <v>1</v>
      </c>
      <c r="L32" s="50">
        <v>0</v>
      </c>
      <c r="M32" s="50">
        <v>0</v>
      </c>
      <c r="N32" s="50">
        <v>0</v>
      </c>
    </row>
    <row r="33" spans="3:16" ht="17.25" customHeight="1" x14ac:dyDescent="0.2">
      <c r="C33" s="34" t="s">
        <v>79</v>
      </c>
      <c r="E33" s="43"/>
      <c r="F33" s="208">
        <v>77</v>
      </c>
      <c r="G33" s="208">
        <v>75</v>
      </c>
      <c r="H33" s="208">
        <v>4</v>
      </c>
      <c r="I33" s="49">
        <v>75</v>
      </c>
      <c r="J33" s="50">
        <v>73</v>
      </c>
      <c r="K33" s="50">
        <v>4</v>
      </c>
      <c r="L33" s="50">
        <v>1</v>
      </c>
      <c r="M33" s="50">
        <v>1</v>
      </c>
      <c r="N33" s="50">
        <v>0</v>
      </c>
    </row>
    <row r="34" spans="3:16" ht="17.25" customHeight="1" x14ac:dyDescent="0.2">
      <c r="C34" s="34" t="s">
        <v>80</v>
      </c>
      <c r="E34" s="43"/>
      <c r="F34" s="208">
        <v>13</v>
      </c>
      <c r="G34" s="208">
        <v>14</v>
      </c>
      <c r="H34" s="208">
        <v>3</v>
      </c>
      <c r="I34" s="50">
        <v>3</v>
      </c>
      <c r="J34" s="50">
        <v>2</v>
      </c>
      <c r="K34" s="50">
        <v>2</v>
      </c>
      <c r="L34" s="49">
        <v>6</v>
      </c>
      <c r="M34" s="49">
        <v>6</v>
      </c>
      <c r="N34" s="50">
        <v>1</v>
      </c>
    </row>
    <row r="35" spans="3:16" ht="17.25" customHeight="1" x14ac:dyDescent="0.2">
      <c r="C35" s="252" t="s">
        <v>422</v>
      </c>
      <c r="D35" s="253"/>
      <c r="E35" s="254"/>
      <c r="F35" s="208">
        <v>12</v>
      </c>
      <c r="G35" s="208">
        <v>13</v>
      </c>
      <c r="H35" s="208">
        <v>2</v>
      </c>
      <c r="I35" s="50">
        <v>3</v>
      </c>
      <c r="J35" s="50">
        <v>2</v>
      </c>
      <c r="K35" s="50">
        <v>2</v>
      </c>
      <c r="L35" s="50">
        <v>5</v>
      </c>
      <c r="M35" s="50">
        <v>5</v>
      </c>
      <c r="N35" s="50">
        <v>0</v>
      </c>
    </row>
    <row r="36" spans="3:16" ht="17.25" customHeight="1" x14ac:dyDescent="0.2">
      <c r="C36" s="183" t="s">
        <v>575</v>
      </c>
      <c r="D36" s="206"/>
      <c r="E36" s="207"/>
      <c r="F36" s="208">
        <v>12</v>
      </c>
      <c r="G36" s="208">
        <v>13</v>
      </c>
      <c r="H36" s="208">
        <v>2</v>
      </c>
      <c r="I36" s="50">
        <v>3</v>
      </c>
      <c r="J36" s="50">
        <v>2</v>
      </c>
      <c r="K36" s="50">
        <v>2</v>
      </c>
      <c r="L36" s="50">
        <v>5</v>
      </c>
      <c r="M36" s="50">
        <v>5</v>
      </c>
      <c r="N36" s="50">
        <v>0</v>
      </c>
    </row>
    <row r="37" spans="3:16" ht="17.25" customHeight="1" x14ac:dyDescent="0.2">
      <c r="C37" s="183" t="s">
        <v>576</v>
      </c>
      <c r="D37" s="206"/>
      <c r="E37" s="207"/>
      <c r="F37" s="208">
        <v>0</v>
      </c>
      <c r="G37" s="208">
        <v>0</v>
      </c>
      <c r="H37" s="208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</row>
    <row r="38" spans="3:16" ht="17.25" customHeight="1" x14ac:dyDescent="0.2">
      <c r="C38" s="183" t="s">
        <v>577</v>
      </c>
      <c r="D38" s="206"/>
      <c r="E38" s="207"/>
      <c r="F38" s="208">
        <v>0</v>
      </c>
      <c r="G38" s="208">
        <v>0</v>
      </c>
      <c r="H38" s="208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</row>
    <row r="39" spans="3:16" ht="17.25" customHeight="1" x14ac:dyDescent="0.2">
      <c r="C39" s="183" t="s">
        <v>578</v>
      </c>
      <c r="D39" s="206"/>
      <c r="E39" s="207"/>
      <c r="F39" s="208">
        <v>1</v>
      </c>
      <c r="G39" s="208">
        <v>0</v>
      </c>
      <c r="H39" s="208">
        <v>1</v>
      </c>
      <c r="I39" s="50">
        <v>1</v>
      </c>
      <c r="J39" s="50">
        <v>0</v>
      </c>
      <c r="K39" s="50">
        <v>1</v>
      </c>
      <c r="L39" s="50">
        <v>0</v>
      </c>
      <c r="M39" s="50">
        <v>0</v>
      </c>
      <c r="N39" s="50">
        <v>0</v>
      </c>
    </row>
    <row r="40" spans="3:16" ht="17.25" customHeight="1" x14ac:dyDescent="0.2">
      <c r="C40" s="34" t="s">
        <v>423</v>
      </c>
      <c r="E40" s="43"/>
      <c r="F40" s="208">
        <v>3</v>
      </c>
      <c r="G40" s="208">
        <v>2</v>
      </c>
      <c r="H40" s="208">
        <v>2</v>
      </c>
      <c r="I40" s="49">
        <v>3</v>
      </c>
      <c r="J40" s="49">
        <v>2</v>
      </c>
      <c r="K40" s="49">
        <v>2</v>
      </c>
      <c r="L40" s="50">
        <v>0</v>
      </c>
      <c r="M40" s="50">
        <v>0</v>
      </c>
      <c r="N40" s="50">
        <v>0</v>
      </c>
    </row>
    <row r="41" spans="3:16" ht="17.25" customHeight="1" x14ac:dyDescent="0.2">
      <c r="C41" s="34" t="s">
        <v>375</v>
      </c>
      <c r="E41" s="43"/>
      <c r="F41" s="208">
        <v>8</v>
      </c>
      <c r="G41" s="208">
        <v>10</v>
      </c>
      <c r="H41" s="208">
        <v>1</v>
      </c>
      <c r="I41" s="50">
        <v>5</v>
      </c>
      <c r="J41" s="49">
        <v>7</v>
      </c>
      <c r="K41" s="49">
        <v>1</v>
      </c>
      <c r="L41" s="49">
        <v>2</v>
      </c>
      <c r="M41" s="49">
        <v>2</v>
      </c>
      <c r="N41" s="50">
        <v>0</v>
      </c>
    </row>
    <row r="42" spans="3:16" ht="17.25" customHeight="1" x14ac:dyDescent="0.2">
      <c r="C42" s="34" t="s">
        <v>81</v>
      </c>
      <c r="E42" s="43"/>
      <c r="F42" s="208">
        <v>0</v>
      </c>
      <c r="G42" s="208">
        <v>0</v>
      </c>
      <c r="H42" s="208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P42" s="34"/>
    </row>
    <row r="43" spans="3:16" ht="17.25" customHeight="1" x14ac:dyDescent="0.2">
      <c r="C43" s="34" t="s">
        <v>424</v>
      </c>
      <c r="E43" s="43"/>
      <c r="F43" s="208">
        <v>0</v>
      </c>
      <c r="G43" s="208">
        <v>0</v>
      </c>
      <c r="H43" s="208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P43" s="34"/>
    </row>
    <row r="44" spans="3:16" ht="17.25" customHeight="1" x14ac:dyDescent="0.2">
      <c r="C44" s="34" t="s">
        <v>425</v>
      </c>
      <c r="E44" s="43"/>
      <c r="F44" s="208">
        <v>0</v>
      </c>
      <c r="G44" s="208">
        <v>0</v>
      </c>
      <c r="H44" s="208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P44" s="34"/>
    </row>
    <row r="45" spans="3:16" ht="17.25" customHeight="1" x14ac:dyDescent="0.2">
      <c r="C45" s="34" t="s">
        <v>426</v>
      </c>
      <c r="E45" s="43"/>
      <c r="F45" s="208">
        <v>0</v>
      </c>
      <c r="G45" s="208">
        <v>0</v>
      </c>
      <c r="H45" s="208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P45" s="34"/>
    </row>
    <row r="46" spans="3:16" ht="17.25" customHeight="1" x14ac:dyDescent="0.2">
      <c r="C46" s="34" t="s">
        <v>60</v>
      </c>
      <c r="E46" s="43"/>
      <c r="F46" s="208">
        <v>20</v>
      </c>
      <c r="G46" s="208">
        <v>20</v>
      </c>
      <c r="H46" s="208">
        <v>0</v>
      </c>
      <c r="I46" s="49">
        <v>16</v>
      </c>
      <c r="J46" s="49">
        <v>16</v>
      </c>
      <c r="K46" s="50">
        <v>0</v>
      </c>
      <c r="L46" s="50">
        <v>2</v>
      </c>
      <c r="M46" s="49">
        <v>2</v>
      </c>
      <c r="N46" s="50">
        <v>0</v>
      </c>
      <c r="P46" s="34"/>
    </row>
    <row r="47" spans="3:16" ht="17.25" customHeight="1" x14ac:dyDescent="0.2">
      <c r="C47" s="34" t="s">
        <v>0</v>
      </c>
      <c r="E47" s="43"/>
      <c r="F47" s="208">
        <v>5</v>
      </c>
      <c r="G47" s="208">
        <v>5</v>
      </c>
      <c r="H47" s="208">
        <v>2</v>
      </c>
      <c r="I47" s="50">
        <v>5</v>
      </c>
      <c r="J47" s="50">
        <v>5</v>
      </c>
      <c r="K47" s="50">
        <v>2</v>
      </c>
      <c r="L47" s="50">
        <v>0</v>
      </c>
      <c r="M47" s="50">
        <v>0</v>
      </c>
      <c r="N47" s="50">
        <v>0</v>
      </c>
      <c r="P47" s="34"/>
    </row>
    <row r="48" spans="3:16" ht="17.25" customHeight="1" x14ac:dyDescent="0.2">
      <c r="C48" s="34" t="s">
        <v>82</v>
      </c>
      <c r="E48" s="43"/>
      <c r="F48" s="208">
        <v>32</v>
      </c>
      <c r="G48" s="208">
        <v>31</v>
      </c>
      <c r="H48" s="208">
        <v>6</v>
      </c>
      <c r="I48" s="49">
        <v>25</v>
      </c>
      <c r="J48" s="49">
        <v>24</v>
      </c>
      <c r="K48" s="49">
        <v>4</v>
      </c>
      <c r="L48" s="49">
        <v>5</v>
      </c>
      <c r="M48" s="49">
        <v>4</v>
      </c>
      <c r="N48" s="50">
        <v>2</v>
      </c>
      <c r="P48" s="34"/>
    </row>
    <row r="49" spans="3:17" ht="17.25" customHeight="1" x14ac:dyDescent="0.2">
      <c r="D49" s="34" t="s">
        <v>61</v>
      </c>
      <c r="E49" s="43"/>
      <c r="F49" s="208">
        <v>10</v>
      </c>
      <c r="G49" s="208">
        <v>9</v>
      </c>
      <c r="H49" s="208">
        <v>6</v>
      </c>
      <c r="I49" s="49">
        <v>6</v>
      </c>
      <c r="J49" s="49">
        <v>5</v>
      </c>
      <c r="K49" s="49">
        <v>4</v>
      </c>
      <c r="L49" s="49">
        <v>4</v>
      </c>
      <c r="M49" s="49">
        <v>3</v>
      </c>
      <c r="N49" s="50">
        <v>2</v>
      </c>
      <c r="Q49" s="34"/>
    </row>
    <row r="50" spans="3:17" ht="17.25" customHeight="1" x14ac:dyDescent="0.2">
      <c r="C50" s="34" t="s">
        <v>83</v>
      </c>
      <c r="E50" s="43"/>
      <c r="F50" s="208">
        <v>428</v>
      </c>
      <c r="G50" s="208">
        <v>399</v>
      </c>
      <c r="H50" s="208">
        <v>164</v>
      </c>
      <c r="I50" s="50">
        <v>340</v>
      </c>
      <c r="J50" s="49">
        <v>302</v>
      </c>
      <c r="K50" s="49">
        <v>133</v>
      </c>
      <c r="L50" s="49">
        <v>43</v>
      </c>
      <c r="M50" s="49">
        <v>36</v>
      </c>
      <c r="N50" s="49">
        <v>15</v>
      </c>
      <c r="P50" s="34"/>
    </row>
    <row r="51" spans="3:17" ht="17.25" customHeight="1" x14ac:dyDescent="0.2">
      <c r="C51" s="34" t="s">
        <v>313</v>
      </c>
      <c r="E51" s="43"/>
      <c r="F51" s="208">
        <v>58</v>
      </c>
      <c r="G51" s="208">
        <v>45</v>
      </c>
      <c r="H51" s="208">
        <v>43</v>
      </c>
      <c r="I51" s="49">
        <v>36</v>
      </c>
      <c r="J51" s="49">
        <v>29</v>
      </c>
      <c r="K51" s="49">
        <v>24</v>
      </c>
      <c r="L51" s="49">
        <v>11</v>
      </c>
      <c r="M51" s="49">
        <v>10</v>
      </c>
      <c r="N51" s="49">
        <v>10</v>
      </c>
      <c r="P51" s="34"/>
    </row>
    <row r="52" spans="3:17" ht="17.25" customHeight="1" x14ac:dyDescent="0.2">
      <c r="C52" s="183" t="s">
        <v>314</v>
      </c>
      <c r="D52" s="34"/>
      <c r="E52" s="43"/>
      <c r="F52" s="208">
        <v>1234</v>
      </c>
      <c r="G52" s="208">
        <v>1128</v>
      </c>
      <c r="H52" s="208">
        <v>717</v>
      </c>
      <c r="I52" s="49">
        <v>973</v>
      </c>
      <c r="J52" s="49">
        <v>876</v>
      </c>
      <c r="K52" s="49">
        <v>544</v>
      </c>
      <c r="L52" s="49">
        <v>149</v>
      </c>
      <c r="M52" s="49">
        <v>143</v>
      </c>
      <c r="N52" s="49">
        <v>80</v>
      </c>
      <c r="Q52" s="34"/>
    </row>
    <row r="53" spans="3:17" ht="17.25" customHeight="1" x14ac:dyDescent="0.2">
      <c r="C53" s="34" t="s">
        <v>317</v>
      </c>
      <c r="D53" s="34"/>
      <c r="E53" s="43"/>
      <c r="F53" s="208">
        <v>124</v>
      </c>
      <c r="G53" s="208">
        <v>92</v>
      </c>
      <c r="H53" s="208">
        <v>114</v>
      </c>
      <c r="I53" s="49">
        <v>94</v>
      </c>
      <c r="J53" s="49">
        <v>70</v>
      </c>
      <c r="K53" s="49">
        <v>84</v>
      </c>
      <c r="L53" s="49">
        <v>15</v>
      </c>
      <c r="M53" s="49">
        <v>9</v>
      </c>
      <c r="N53" s="49">
        <v>11</v>
      </c>
      <c r="P53" s="34"/>
      <c r="Q53" s="34"/>
    </row>
    <row r="54" spans="3:17" ht="17.25" customHeight="1" x14ac:dyDescent="0.2">
      <c r="C54" s="183" t="s">
        <v>318</v>
      </c>
      <c r="D54" s="34"/>
      <c r="E54" s="43"/>
      <c r="F54" s="208">
        <v>1</v>
      </c>
      <c r="G54" s="208">
        <v>1</v>
      </c>
      <c r="H54" s="208">
        <v>8</v>
      </c>
      <c r="I54" s="49">
        <v>1</v>
      </c>
      <c r="J54" s="49">
        <v>1</v>
      </c>
      <c r="K54" s="49">
        <v>6</v>
      </c>
      <c r="L54" s="50">
        <v>0</v>
      </c>
      <c r="M54" s="49">
        <v>0</v>
      </c>
      <c r="N54" s="49">
        <v>2</v>
      </c>
      <c r="Q54" s="34"/>
    </row>
    <row r="55" spans="3:17" ht="17.25" customHeight="1" x14ac:dyDescent="0.2">
      <c r="C55" s="183" t="s">
        <v>1</v>
      </c>
      <c r="D55" s="34"/>
      <c r="E55" s="43"/>
      <c r="F55" s="208">
        <v>102</v>
      </c>
      <c r="G55" s="208">
        <v>121</v>
      </c>
      <c r="H55" s="208">
        <v>22</v>
      </c>
      <c r="I55" s="50">
        <v>74</v>
      </c>
      <c r="J55" s="50">
        <v>94</v>
      </c>
      <c r="K55" s="50">
        <v>14</v>
      </c>
      <c r="L55" s="50">
        <v>11</v>
      </c>
      <c r="M55" s="50">
        <v>13</v>
      </c>
      <c r="N55" s="50">
        <v>2</v>
      </c>
      <c r="Q55" s="34"/>
    </row>
    <row r="56" spans="3:17" ht="17.25" customHeight="1" x14ac:dyDescent="0.2">
      <c r="C56" s="183" t="s">
        <v>427</v>
      </c>
      <c r="D56" s="34"/>
      <c r="E56" s="43"/>
      <c r="F56" s="208">
        <v>80</v>
      </c>
      <c r="G56" s="208">
        <v>80</v>
      </c>
      <c r="H56" s="208">
        <v>14</v>
      </c>
      <c r="I56" s="50">
        <v>60</v>
      </c>
      <c r="J56" s="50">
        <v>63</v>
      </c>
      <c r="K56" s="50">
        <v>9</v>
      </c>
      <c r="L56" s="50">
        <v>8</v>
      </c>
      <c r="M56" s="50">
        <v>8</v>
      </c>
      <c r="N56" s="50">
        <v>1</v>
      </c>
      <c r="Q56" s="34"/>
    </row>
    <row r="57" spans="3:17" ht="17.25" customHeight="1" x14ac:dyDescent="0.2">
      <c r="C57" s="183" t="s">
        <v>428</v>
      </c>
      <c r="D57" s="34"/>
      <c r="E57" s="43"/>
      <c r="F57" s="208">
        <v>0</v>
      </c>
      <c r="G57" s="208">
        <v>0</v>
      </c>
      <c r="H57" s="208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Q57" s="34"/>
    </row>
    <row r="58" spans="3:17" ht="17.25" customHeight="1" x14ac:dyDescent="0.2">
      <c r="C58" s="34" t="s">
        <v>262</v>
      </c>
      <c r="E58" s="43"/>
      <c r="F58" s="208">
        <v>487</v>
      </c>
      <c r="G58" s="208">
        <v>484</v>
      </c>
      <c r="H58" s="208">
        <v>196</v>
      </c>
      <c r="I58" s="49">
        <v>408</v>
      </c>
      <c r="J58" s="49">
        <v>412</v>
      </c>
      <c r="K58" s="49">
        <v>166</v>
      </c>
      <c r="L58" s="49">
        <v>37</v>
      </c>
      <c r="M58" s="50">
        <v>42</v>
      </c>
      <c r="N58" s="49">
        <v>6</v>
      </c>
      <c r="P58" s="34"/>
    </row>
    <row r="59" spans="3:17" ht="17.25" customHeight="1" x14ac:dyDescent="0.2">
      <c r="C59" s="34" t="s">
        <v>84</v>
      </c>
      <c r="E59" s="43"/>
      <c r="F59" s="208">
        <v>0</v>
      </c>
      <c r="G59" s="208">
        <v>1</v>
      </c>
      <c r="H59" s="208">
        <v>2</v>
      </c>
      <c r="I59" s="50">
        <v>0</v>
      </c>
      <c r="J59" s="50">
        <v>1</v>
      </c>
      <c r="K59" s="49">
        <v>2</v>
      </c>
      <c r="L59" s="50">
        <v>0</v>
      </c>
      <c r="M59" s="50">
        <v>0</v>
      </c>
      <c r="N59" s="50">
        <v>0</v>
      </c>
      <c r="P59" s="34"/>
    </row>
    <row r="60" spans="3:17" ht="17.25" customHeight="1" x14ac:dyDescent="0.2">
      <c r="C60" s="34" t="s">
        <v>62</v>
      </c>
      <c r="E60" s="43"/>
      <c r="F60" s="208">
        <v>74</v>
      </c>
      <c r="G60" s="208">
        <v>71</v>
      </c>
      <c r="H60" s="208">
        <v>45</v>
      </c>
      <c r="I60" s="49">
        <v>56</v>
      </c>
      <c r="J60" s="49">
        <v>51</v>
      </c>
      <c r="K60" s="49">
        <v>39</v>
      </c>
      <c r="L60" s="49">
        <v>13</v>
      </c>
      <c r="M60" s="49">
        <v>17</v>
      </c>
      <c r="N60" s="49">
        <v>3</v>
      </c>
      <c r="P60" s="34"/>
    </row>
    <row r="61" spans="3:17" ht="17.25" customHeight="1" x14ac:dyDescent="0.2">
      <c r="C61" s="34" t="s">
        <v>63</v>
      </c>
      <c r="E61" s="43"/>
      <c r="F61" s="208">
        <v>5</v>
      </c>
      <c r="G61" s="208">
        <v>6</v>
      </c>
      <c r="H61" s="208">
        <v>2</v>
      </c>
      <c r="I61" s="50">
        <v>5</v>
      </c>
      <c r="J61" s="50">
        <v>6</v>
      </c>
      <c r="K61" s="50">
        <v>2</v>
      </c>
      <c r="L61" s="49">
        <v>0</v>
      </c>
      <c r="M61" s="49">
        <v>0</v>
      </c>
      <c r="N61" s="50">
        <v>0</v>
      </c>
      <c r="P61" s="34"/>
    </row>
    <row r="62" spans="3:17" ht="17.25" customHeight="1" x14ac:dyDescent="0.2">
      <c r="C62" s="34" t="s">
        <v>319</v>
      </c>
      <c r="E62" s="43"/>
      <c r="F62" s="208">
        <v>0</v>
      </c>
      <c r="G62" s="208">
        <v>0</v>
      </c>
      <c r="H62" s="208">
        <v>0</v>
      </c>
      <c r="I62" s="50">
        <v>0</v>
      </c>
      <c r="J62" s="50">
        <v>0</v>
      </c>
      <c r="K62" s="49">
        <v>0</v>
      </c>
      <c r="L62" s="50">
        <v>0</v>
      </c>
      <c r="M62" s="50">
        <v>0</v>
      </c>
      <c r="N62" s="50">
        <v>0</v>
      </c>
      <c r="P62" s="34"/>
    </row>
    <row r="63" spans="3:17" ht="17.25" customHeight="1" x14ac:dyDescent="0.2">
      <c r="C63" s="34" t="s">
        <v>64</v>
      </c>
      <c r="E63" s="43"/>
      <c r="F63" s="208">
        <v>0</v>
      </c>
      <c r="G63" s="208">
        <v>0</v>
      </c>
      <c r="H63" s="208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P63" s="34"/>
    </row>
    <row r="64" spans="3:17" ht="17.25" customHeight="1" x14ac:dyDescent="0.2">
      <c r="C64" s="51" t="s">
        <v>429</v>
      </c>
      <c r="E64" s="43"/>
      <c r="F64" s="208">
        <v>0</v>
      </c>
      <c r="G64" s="208">
        <v>0</v>
      </c>
      <c r="H64" s="208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P64" s="51"/>
    </row>
    <row r="65" spans="2:16" ht="17.25" customHeight="1" x14ac:dyDescent="0.2">
      <c r="C65" s="51" t="s">
        <v>430</v>
      </c>
      <c r="E65" s="43"/>
      <c r="F65" s="208">
        <v>0</v>
      </c>
      <c r="G65" s="208">
        <v>0</v>
      </c>
      <c r="H65" s="208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P65" s="51"/>
    </row>
    <row r="66" spans="2:16" ht="17.25" customHeight="1" x14ac:dyDescent="0.2">
      <c r="C66" s="51" t="s">
        <v>431</v>
      </c>
      <c r="E66" s="43"/>
      <c r="F66" s="208">
        <v>0</v>
      </c>
      <c r="G66" s="208">
        <v>0</v>
      </c>
      <c r="H66" s="208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P66" s="51"/>
    </row>
    <row r="67" spans="2:16" ht="17.25" customHeight="1" x14ac:dyDescent="0.2">
      <c r="C67" s="34" t="s">
        <v>85</v>
      </c>
      <c r="E67" s="43"/>
      <c r="F67" s="208">
        <v>399</v>
      </c>
      <c r="G67" s="208">
        <v>392</v>
      </c>
      <c r="H67" s="208">
        <v>73</v>
      </c>
      <c r="I67" s="49">
        <v>300</v>
      </c>
      <c r="J67" s="49">
        <v>304</v>
      </c>
      <c r="K67" s="49">
        <v>54</v>
      </c>
      <c r="L67" s="49">
        <v>45</v>
      </c>
      <c r="M67" s="49">
        <v>43</v>
      </c>
      <c r="N67" s="49">
        <v>9</v>
      </c>
      <c r="P67" s="34"/>
    </row>
    <row r="68" spans="2:16" ht="17.25" customHeight="1" x14ac:dyDescent="0.2">
      <c r="C68" s="34" t="s">
        <v>86</v>
      </c>
      <c r="E68" s="43"/>
      <c r="F68" s="208">
        <v>10</v>
      </c>
      <c r="G68" s="208">
        <v>10</v>
      </c>
      <c r="H68" s="208">
        <v>0</v>
      </c>
      <c r="I68" s="49">
        <v>5</v>
      </c>
      <c r="J68" s="49">
        <v>5</v>
      </c>
      <c r="K68" s="50">
        <v>0</v>
      </c>
      <c r="L68" s="50">
        <v>2</v>
      </c>
      <c r="M68" s="50">
        <v>2</v>
      </c>
      <c r="N68" s="50">
        <v>0</v>
      </c>
      <c r="P68" s="34"/>
    </row>
    <row r="69" spans="2:16" ht="17.25" customHeight="1" x14ac:dyDescent="0.2">
      <c r="C69" s="34" t="s">
        <v>432</v>
      </c>
      <c r="E69" s="43"/>
      <c r="F69" s="208">
        <v>0</v>
      </c>
      <c r="G69" s="208">
        <v>0</v>
      </c>
      <c r="H69" s="208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P69" s="34"/>
    </row>
    <row r="70" spans="2:16" ht="17.25" customHeight="1" x14ac:dyDescent="0.2">
      <c r="C70" s="34" t="s">
        <v>87</v>
      </c>
      <c r="E70" s="43"/>
      <c r="F70" s="208">
        <v>0</v>
      </c>
      <c r="G70" s="208">
        <v>0</v>
      </c>
      <c r="H70" s="208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P70" s="34"/>
    </row>
    <row r="71" spans="2:16" ht="17.25" customHeight="1" x14ac:dyDescent="0.2">
      <c r="C71" s="34" t="s">
        <v>88</v>
      </c>
      <c r="E71" s="43"/>
      <c r="F71" s="208">
        <v>304</v>
      </c>
      <c r="G71" s="208">
        <v>303</v>
      </c>
      <c r="H71" s="208">
        <v>67</v>
      </c>
      <c r="I71" s="49">
        <v>258</v>
      </c>
      <c r="J71" s="49">
        <v>261</v>
      </c>
      <c r="K71" s="49">
        <v>61</v>
      </c>
      <c r="L71" s="49">
        <v>25</v>
      </c>
      <c r="M71" s="49">
        <v>24</v>
      </c>
      <c r="N71" s="49">
        <v>1</v>
      </c>
      <c r="P71" s="34"/>
    </row>
    <row r="72" spans="2:16" ht="17.25" customHeight="1" x14ac:dyDescent="0.2">
      <c r="C72" s="34" t="s">
        <v>89</v>
      </c>
      <c r="E72" s="43"/>
      <c r="F72" s="208">
        <v>10</v>
      </c>
      <c r="G72" s="208">
        <v>9</v>
      </c>
      <c r="H72" s="208">
        <v>7</v>
      </c>
      <c r="I72" s="49">
        <v>4</v>
      </c>
      <c r="J72" s="49">
        <v>4</v>
      </c>
      <c r="K72" s="49">
        <v>5</v>
      </c>
      <c r="L72" s="50">
        <v>2</v>
      </c>
      <c r="M72" s="50">
        <v>2</v>
      </c>
      <c r="N72" s="50">
        <v>0</v>
      </c>
      <c r="P72" s="34"/>
    </row>
    <row r="73" spans="2:16" ht="17.25" customHeight="1" x14ac:dyDescent="0.2">
      <c r="C73" s="34"/>
      <c r="F73" s="52"/>
      <c r="G73" s="49"/>
      <c r="H73" s="49"/>
      <c r="I73" s="49"/>
      <c r="J73" s="49"/>
      <c r="K73" s="49"/>
      <c r="L73" s="49"/>
      <c r="M73" s="49"/>
      <c r="N73" s="49"/>
    </row>
    <row r="74" spans="2:16" s="46" customFormat="1" ht="17.25" customHeight="1" x14ac:dyDescent="0.2">
      <c r="B74" s="45" t="s">
        <v>90</v>
      </c>
      <c r="F74" s="53">
        <v>12</v>
      </c>
      <c r="G74" s="54">
        <v>13</v>
      </c>
      <c r="H74" s="54">
        <v>9</v>
      </c>
      <c r="I74" s="54">
        <v>12</v>
      </c>
      <c r="J74" s="54">
        <v>13</v>
      </c>
      <c r="K74" s="54">
        <v>9</v>
      </c>
      <c r="L74" s="54">
        <v>0</v>
      </c>
      <c r="M74" s="54">
        <v>0</v>
      </c>
      <c r="N74" s="54">
        <v>0</v>
      </c>
    </row>
    <row r="75" spans="2:16" ht="17.25" customHeight="1" x14ac:dyDescent="0.2">
      <c r="C75" s="34" t="s">
        <v>91</v>
      </c>
      <c r="F75" s="52">
        <v>6</v>
      </c>
      <c r="G75" s="49">
        <v>7</v>
      </c>
      <c r="H75" s="49">
        <v>9</v>
      </c>
      <c r="I75" s="49">
        <v>6</v>
      </c>
      <c r="J75" s="49">
        <v>7</v>
      </c>
      <c r="K75" s="49">
        <v>9</v>
      </c>
      <c r="L75" s="50">
        <v>0</v>
      </c>
      <c r="M75" s="50">
        <v>0</v>
      </c>
      <c r="N75" s="50">
        <v>0</v>
      </c>
      <c r="O75" s="55" t="s">
        <v>68</v>
      </c>
      <c r="P75" s="34"/>
    </row>
    <row r="76" spans="2:16" ht="17.25" customHeight="1" x14ac:dyDescent="0.2">
      <c r="C76" s="34" t="s">
        <v>72</v>
      </c>
      <c r="F76" s="56">
        <v>3</v>
      </c>
      <c r="G76" s="50">
        <v>3</v>
      </c>
      <c r="H76" s="50">
        <v>0</v>
      </c>
      <c r="I76" s="50">
        <v>3</v>
      </c>
      <c r="J76" s="50">
        <v>3</v>
      </c>
      <c r="K76" s="50">
        <v>0</v>
      </c>
      <c r="L76" s="50">
        <v>0</v>
      </c>
      <c r="M76" s="50">
        <v>0</v>
      </c>
      <c r="N76" s="50">
        <v>0</v>
      </c>
      <c r="O76" s="55" t="s">
        <v>68</v>
      </c>
      <c r="P76" s="34"/>
    </row>
    <row r="77" spans="2:16" ht="17.25" customHeight="1" x14ac:dyDescent="0.2">
      <c r="C77" s="34" t="s">
        <v>65</v>
      </c>
      <c r="F77" s="56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5" t="s">
        <v>68</v>
      </c>
      <c r="P77" s="34"/>
    </row>
    <row r="78" spans="2:16" ht="17.25" customHeight="1" x14ac:dyDescent="0.2">
      <c r="C78" s="34" t="s">
        <v>78</v>
      </c>
      <c r="F78" s="56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5" t="s">
        <v>68</v>
      </c>
      <c r="P78" s="34"/>
    </row>
    <row r="79" spans="2:16" ht="17.25" customHeight="1" x14ac:dyDescent="0.2">
      <c r="C79" s="34" t="s">
        <v>73</v>
      </c>
      <c r="F79" s="56">
        <v>2</v>
      </c>
      <c r="G79" s="50">
        <v>2</v>
      </c>
      <c r="H79" s="50">
        <v>0</v>
      </c>
      <c r="I79" s="49">
        <v>2</v>
      </c>
      <c r="J79" s="49">
        <v>2</v>
      </c>
      <c r="K79" s="50">
        <v>0</v>
      </c>
      <c r="L79" s="50">
        <v>0</v>
      </c>
      <c r="M79" s="50">
        <v>0</v>
      </c>
      <c r="N79" s="50">
        <v>0</v>
      </c>
      <c r="O79" s="55" t="s">
        <v>68</v>
      </c>
      <c r="P79" s="34"/>
    </row>
    <row r="80" spans="2:16" ht="17.25" customHeight="1" x14ac:dyDescent="0.2">
      <c r="C80" s="34" t="s">
        <v>79</v>
      </c>
      <c r="F80" s="56">
        <v>1</v>
      </c>
      <c r="G80" s="50">
        <v>1</v>
      </c>
      <c r="H80" s="50">
        <v>0</v>
      </c>
      <c r="I80" s="50">
        <v>1</v>
      </c>
      <c r="J80" s="50">
        <v>1</v>
      </c>
      <c r="K80" s="50">
        <v>0</v>
      </c>
      <c r="L80" s="50">
        <v>0</v>
      </c>
      <c r="M80" s="50">
        <v>0</v>
      </c>
      <c r="N80" s="50">
        <v>0</v>
      </c>
      <c r="O80" s="55" t="s">
        <v>68</v>
      </c>
      <c r="P80" s="34"/>
    </row>
    <row r="81" spans="1:16" ht="17.25" customHeight="1" x14ac:dyDescent="0.2">
      <c r="C81" s="34" t="s">
        <v>86</v>
      </c>
      <c r="F81" s="56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5" t="s">
        <v>68</v>
      </c>
      <c r="P81" s="34"/>
    </row>
    <row r="82" spans="1:16" ht="17.25" customHeight="1" x14ac:dyDescent="0.2">
      <c r="C82" s="183" t="s">
        <v>88</v>
      </c>
      <c r="F82" s="56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5" t="s">
        <v>68</v>
      </c>
    </row>
    <row r="83" spans="1:16" ht="17.25" customHeight="1" thickBot="1" x14ac:dyDescent="0.25">
      <c r="B83" s="35"/>
      <c r="C83" s="35"/>
      <c r="D83" s="35"/>
      <c r="E83" s="57"/>
      <c r="F83" s="58"/>
      <c r="G83" s="59"/>
      <c r="H83" s="58"/>
      <c r="I83" s="58"/>
      <c r="J83" s="58"/>
      <c r="K83" s="58"/>
      <c r="L83" s="58"/>
      <c r="M83" s="58"/>
      <c r="N83" s="58"/>
    </row>
    <row r="84" spans="1:16" ht="17.25" customHeight="1" x14ac:dyDescent="0.2">
      <c r="E84" s="34"/>
      <c r="F84" s="34" t="s">
        <v>377</v>
      </c>
    </row>
    <row r="85" spans="1:16" ht="17.25" customHeight="1" x14ac:dyDescent="0.2">
      <c r="A85" s="34"/>
      <c r="F85" s="183" t="s">
        <v>256</v>
      </c>
    </row>
    <row r="86" spans="1:16" ht="17.25" customHeight="1" x14ac:dyDescent="0.2">
      <c r="A86" s="34"/>
    </row>
  </sheetData>
  <mergeCells count="5">
    <mergeCell ref="B6:N6"/>
    <mergeCell ref="B8:N8"/>
    <mergeCell ref="F11:H11"/>
    <mergeCell ref="I11:K11"/>
    <mergeCell ref="C35:E35"/>
  </mergeCells>
  <phoneticPr fontId="2"/>
  <dataValidations count="1">
    <dataValidation imeMode="off" allowBlank="1" showInputMessage="1" showErrorMessage="1" sqref="J33:J34 L47 G47 I47:J47 F76:F79 F80:K82 I32:J32 G32 K79 H31 I29:J29 H26 F26 L25:L33 F28:J28 J26 G79:H79 N72 L72 F57 F63:N66 L62:N62 I62:J62 F62:G62 N61 L59:N59 I59:J59 G76:K78 H61:K61 I35:J39 F24:H24 I55:J56 L68:N68 G29 K24 G59 N55:N57 F69:N69 L54:L57 G55:G56 H57:K57 H70:N70 F42:N45 N47:N49 N24:N41 G35:G40 L35:L40" xr:uid="{EFD4859A-8694-4D2D-8CE8-70F77B63F68B}"/>
  </dataValidations>
  <pageMargins left="0.78740157480314965" right="0.78740157480314965" top="0.98425196850393704" bottom="0.59055118110236227" header="0.51181102362204722" footer="0.51181102362204722"/>
  <pageSetup paperSize="9" scale="5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DF4E0-08C7-4227-893A-B8D7039D1D76}">
  <sheetPr>
    <tabColor theme="3"/>
    <pageSetUpPr autoPageBreaks="0" fitToPage="1"/>
  </sheetPr>
  <dimension ref="A1:T48"/>
  <sheetViews>
    <sheetView view="pageBreakPreview" topLeftCell="A6" zoomScaleNormal="75" zoomScaleSheetLayoutView="100" workbookViewId="0"/>
  </sheetViews>
  <sheetFormatPr defaultColWidth="13.375" defaultRowHeight="17.25" x14ac:dyDescent="0.15"/>
  <cols>
    <col min="1" max="1" width="13.375" style="183" customWidth="1"/>
    <col min="2" max="2" width="23.125" style="183" customWidth="1"/>
    <col min="3" max="11" width="13.375" style="183" customWidth="1"/>
    <col min="12" max="14" width="12.125" style="183" customWidth="1"/>
    <col min="15" max="16384" width="13.375" style="183"/>
  </cols>
  <sheetData>
    <row r="1" spans="1:11" hidden="1" x14ac:dyDescent="0.2">
      <c r="A1" s="34"/>
    </row>
    <row r="2" spans="1:11" hidden="1" x14ac:dyDescent="0.15"/>
    <row r="3" spans="1:11" hidden="1" x14ac:dyDescent="0.15"/>
    <row r="4" spans="1:11" hidden="1" x14ac:dyDescent="0.15"/>
    <row r="5" spans="1:11" hidden="1" x14ac:dyDescent="0.15"/>
    <row r="6" spans="1:11" x14ac:dyDescent="0.2">
      <c r="B6" s="245" t="s">
        <v>243</v>
      </c>
      <c r="C6" s="245"/>
      <c r="D6" s="245"/>
      <c r="E6" s="245"/>
      <c r="F6" s="245"/>
      <c r="G6" s="245"/>
      <c r="H6" s="245"/>
      <c r="I6" s="245"/>
      <c r="J6" s="245"/>
      <c r="K6" s="245"/>
    </row>
    <row r="7" spans="1:11" x14ac:dyDescent="0.2">
      <c r="B7" s="55"/>
      <c r="C7" s="34" t="s">
        <v>315</v>
      </c>
      <c r="D7" s="105"/>
      <c r="E7" s="105"/>
      <c r="F7" s="105"/>
      <c r="G7" s="105"/>
    </row>
    <row r="8" spans="1:11" x14ac:dyDescent="0.2">
      <c r="C8" s="34" t="s">
        <v>316</v>
      </c>
      <c r="D8" s="105"/>
      <c r="E8" s="105"/>
      <c r="F8" s="105"/>
      <c r="G8" s="105"/>
    </row>
    <row r="9" spans="1:11" x14ac:dyDescent="0.2">
      <c r="C9" s="34" t="s">
        <v>247</v>
      </c>
      <c r="D9" s="105"/>
      <c r="E9" s="105"/>
      <c r="F9" s="105"/>
      <c r="G9" s="105"/>
    </row>
    <row r="10" spans="1:11" x14ac:dyDescent="0.2">
      <c r="C10" s="34" t="s">
        <v>248</v>
      </c>
      <c r="D10" s="105"/>
      <c r="E10" s="105"/>
      <c r="F10" s="105"/>
      <c r="G10" s="105"/>
    </row>
    <row r="11" spans="1:11" x14ac:dyDescent="0.2">
      <c r="C11" s="34" t="s">
        <v>249</v>
      </c>
      <c r="D11" s="105"/>
      <c r="E11" s="105"/>
      <c r="F11" s="105"/>
      <c r="G11" s="105"/>
    </row>
    <row r="12" spans="1:11" ht="18" thickBot="1" x14ac:dyDescent="0.25">
      <c r="B12" s="35"/>
      <c r="C12" s="35"/>
      <c r="D12" s="35"/>
      <c r="E12" s="35"/>
      <c r="F12" s="35"/>
      <c r="G12" s="35"/>
      <c r="H12" s="35"/>
      <c r="I12" s="35"/>
      <c r="J12" s="37"/>
      <c r="K12" s="38" t="s">
        <v>246</v>
      </c>
    </row>
    <row r="13" spans="1:11" x14ac:dyDescent="0.15">
      <c r="C13" s="39"/>
      <c r="F13" s="40"/>
      <c r="G13" s="40"/>
      <c r="H13" s="40"/>
      <c r="I13" s="40"/>
      <c r="J13" s="40"/>
      <c r="K13" s="40"/>
    </row>
    <row r="14" spans="1:11" x14ac:dyDescent="0.2">
      <c r="A14" s="34"/>
      <c r="C14" s="126" t="s">
        <v>186</v>
      </c>
      <c r="D14" s="34" t="s">
        <v>244</v>
      </c>
      <c r="F14" s="287" t="s">
        <v>340</v>
      </c>
      <c r="G14" s="293"/>
      <c r="H14" s="293"/>
      <c r="I14" s="40"/>
      <c r="J14" s="40"/>
      <c r="K14" s="40"/>
    </row>
    <row r="15" spans="1:11" x14ac:dyDescent="0.2">
      <c r="C15" s="60"/>
      <c r="D15" s="40"/>
      <c r="E15" s="40"/>
      <c r="F15" s="294"/>
      <c r="G15" s="295"/>
      <c r="H15" s="295"/>
      <c r="I15" s="100" t="s">
        <v>245</v>
      </c>
      <c r="J15" s="40"/>
      <c r="K15" s="40"/>
    </row>
    <row r="16" spans="1:11" x14ac:dyDescent="0.2">
      <c r="B16" s="40"/>
      <c r="C16" s="192" t="s">
        <v>332</v>
      </c>
      <c r="D16" s="192" t="s">
        <v>358</v>
      </c>
      <c r="E16" s="192" t="s">
        <v>333</v>
      </c>
      <c r="F16" s="192" t="s">
        <v>332</v>
      </c>
      <c r="G16" s="192" t="s">
        <v>358</v>
      </c>
      <c r="H16" s="192" t="s">
        <v>333</v>
      </c>
      <c r="I16" s="192" t="s">
        <v>332</v>
      </c>
      <c r="J16" s="192" t="s">
        <v>358</v>
      </c>
      <c r="K16" s="192" t="s">
        <v>333</v>
      </c>
    </row>
    <row r="17" spans="2:11" x14ac:dyDescent="0.15">
      <c r="C17" s="39"/>
    </row>
    <row r="18" spans="2:11" x14ac:dyDescent="0.2">
      <c r="B18" s="186" t="s">
        <v>445</v>
      </c>
      <c r="C18" s="72">
        <v>529</v>
      </c>
      <c r="D18" s="73">
        <v>497</v>
      </c>
      <c r="E18" s="73">
        <v>133</v>
      </c>
      <c r="F18" s="73">
        <v>516</v>
      </c>
      <c r="G18" s="73">
        <v>486</v>
      </c>
      <c r="H18" s="73">
        <v>131</v>
      </c>
      <c r="I18" s="73">
        <v>342</v>
      </c>
      <c r="J18" s="73">
        <v>339</v>
      </c>
      <c r="K18" s="73">
        <v>83</v>
      </c>
    </row>
    <row r="19" spans="2:11" x14ac:dyDescent="0.2">
      <c r="B19" s="186" t="s">
        <v>632</v>
      </c>
      <c r="C19" s="72">
        <v>423</v>
      </c>
      <c r="D19" s="73">
        <v>487</v>
      </c>
      <c r="E19" s="73">
        <v>69</v>
      </c>
      <c r="F19" s="73">
        <v>419</v>
      </c>
      <c r="G19" s="73">
        <v>483</v>
      </c>
      <c r="H19" s="73">
        <v>67</v>
      </c>
      <c r="I19" s="73">
        <v>297</v>
      </c>
      <c r="J19" s="73">
        <v>329</v>
      </c>
      <c r="K19" s="73">
        <v>51</v>
      </c>
    </row>
    <row r="20" spans="2:11" x14ac:dyDescent="0.2">
      <c r="B20" s="186" t="s">
        <v>633</v>
      </c>
      <c r="C20" s="72">
        <v>395</v>
      </c>
      <c r="D20" s="73">
        <v>383</v>
      </c>
      <c r="E20" s="73">
        <v>81</v>
      </c>
      <c r="F20" s="73">
        <v>391</v>
      </c>
      <c r="G20" s="73">
        <v>377</v>
      </c>
      <c r="H20" s="73">
        <v>81</v>
      </c>
      <c r="I20" s="73">
        <v>289</v>
      </c>
      <c r="J20" s="73">
        <v>275</v>
      </c>
      <c r="K20" s="73">
        <v>65</v>
      </c>
    </row>
    <row r="21" spans="2:11" x14ac:dyDescent="0.2">
      <c r="B21" s="186" t="s">
        <v>450</v>
      </c>
      <c r="C21" s="72">
        <v>374</v>
      </c>
      <c r="D21" s="73">
        <v>389</v>
      </c>
      <c r="E21" s="73">
        <v>66</v>
      </c>
      <c r="F21" s="73">
        <v>367</v>
      </c>
      <c r="G21" s="73">
        <v>382</v>
      </c>
      <c r="H21" s="73">
        <v>66</v>
      </c>
      <c r="I21" s="73">
        <v>270</v>
      </c>
      <c r="J21" s="73">
        <v>287</v>
      </c>
      <c r="K21" s="73">
        <v>48</v>
      </c>
    </row>
    <row r="22" spans="2:11" x14ac:dyDescent="0.2">
      <c r="B22" s="186" t="s">
        <v>587</v>
      </c>
      <c r="C22" s="39">
        <v>517</v>
      </c>
      <c r="D22" s="183">
        <v>487</v>
      </c>
      <c r="E22" s="183">
        <v>96</v>
      </c>
      <c r="F22" s="183">
        <v>517</v>
      </c>
      <c r="G22" s="183">
        <v>487</v>
      </c>
      <c r="H22" s="183">
        <v>96</v>
      </c>
      <c r="I22" s="183">
        <v>418</v>
      </c>
      <c r="J22" s="183">
        <v>393</v>
      </c>
      <c r="K22" s="183">
        <v>73</v>
      </c>
    </row>
    <row r="23" spans="2:11" x14ac:dyDescent="0.2">
      <c r="B23" s="186"/>
      <c r="C23" s="39"/>
    </row>
    <row r="24" spans="2:11" x14ac:dyDescent="0.2">
      <c r="B24" s="186" t="s">
        <v>608</v>
      </c>
      <c r="C24" s="72">
        <f>SUM(C26:C28)</f>
        <v>462</v>
      </c>
      <c r="D24" s="73">
        <f>SUM(D26:D28)</f>
        <v>484</v>
      </c>
      <c r="E24" s="73">
        <f t="shared" ref="E24:K24" si="0">SUM(E26:E28)</f>
        <v>74</v>
      </c>
      <c r="F24" s="73">
        <f t="shared" si="0"/>
        <v>462</v>
      </c>
      <c r="G24" s="73">
        <f t="shared" si="0"/>
        <v>484</v>
      </c>
      <c r="H24" s="73">
        <f t="shared" si="0"/>
        <v>74</v>
      </c>
      <c r="I24" s="73">
        <f t="shared" si="0"/>
        <v>348</v>
      </c>
      <c r="J24" s="73">
        <f t="shared" si="0"/>
        <v>363</v>
      </c>
      <c r="K24" s="73">
        <f t="shared" si="0"/>
        <v>58</v>
      </c>
    </row>
    <row r="25" spans="2:11" x14ac:dyDescent="0.15">
      <c r="C25" s="72"/>
      <c r="D25" s="73"/>
      <c r="E25" s="73"/>
      <c r="F25" s="73"/>
      <c r="G25" s="73"/>
      <c r="H25" s="73"/>
      <c r="I25" s="73"/>
      <c r="J25" s="73"/>
      <c r="K25" s="73"/>
    </row>
    <row r="26" spans="2:11" x14ac:dyDescent="0.2">
      <c r="B26" s="186" t="s">
        <v>250</v>
      </c>
      <c r="C26" s="178">
        <v>359</v>
      </c>
      <c r="D26" s="127">
        <v>379</v>
      </c>
      <c r="E26" s="127">
        <v>64</v>
      </c>
      <c r="F26" s="49">
        <v>359</v>
      </c>
      <c r="G26" s="49">
        <v>379</v>
      </c>
      <c r="H26" s="50">
        <v>64</v>
      </c>
      <c r="I26" s="49">
        <v>269</v>
      </c>
      <c r="J26" s="50">
        <v>285</v>
      </c>
      <c r="K26" s="50">
        <v>50</v>
      </c>
    </row>
    <row r="27" spans="2:11" x14ac:dyDescent="0.2">
      <c r="B27" s="186" t="s">
        <v>260</v>
      </c>
      <c r="C27" s="72">
        <v>75</v>
      </c>
      <c r="D27" s="73">
        <v>81</v>
      </c>
      <c r="E27" s="73">
        <v>5</v>
      </c>
      <c r="F27" s="73">
        <v>75</v>
      </c>
      <c r="G27" s="73">
        <v>81</v>
      </c>
      <c r="H27" s="73">
        <v>5</v>
      </c>
      <c r="I27" s="127">
        <v>58</v>
      </c>
      <c r="J27" s="127">
        <v>60</v>
      </c>
      <c r="K27" s="127">
        <v>4</v>
      </c>
    </row>
    <row r="28" spans="2:11" x14ac:dyDescent="0.2">
      <c r="B28" s="186" t="s">
        <v>261</v>
      </c>
      <c r="C28" s="72">
        <v>28</v>
      </c>
      <c r="D28" s="73">
        <v>24</v>
      </c>
      <c r="E28" s="73">
        <v>5</v>
      </c>
      <c r="F28" s="73">
        <v>28</v>
      </c>
      <c r="G28" s="73">
        <v>24</v>
      </c>
      <c r="H28" s="73">
        <v>5</v>
      </c>
      <c r="I28" s="127">
        <v>21</v>
      </c>
      <c r="J28" s="127">
        <v>18</v>
      </c>
      <c r="K28" s="50">
        <v>4</v>
      </c>
    </row>
    <row r="29" spans="2:11" ht="18" thickBot="1" x14ac:dyDescent="0.2">
      <c r="B29" s="35"/>
      <c r="C29" s="96"/>
      <c r="D29" s="59"/>
      <c r="E29" s="59"/>
      <c r="F29" s="59"/>
      <c r="G29" s="59"/>
      <c r="H29" s="59"/>
      <c r="I29" s="59"/>
      <c r="J29" s="59"/>
      <c r="K29" s="59"/>
    </row>
    <row r="30" spans="2:11" x14ac:dyDescent="0.15">
      <c r="C30" s="128"/>
      <c r="D30" s="129"/>
      <c r="E30" s="129"/>
      <c r="F30" s="129"/>
      <c r="G30" s="129"/>
      <c r="H30" s="129"/>
      <c r="I30" s="129"/>
      <c r="J30" s="129"/>
      <c r="K30" s="129"/>
    </row>
    <row r="31" spans="2:11" x14ac:dyDescent="0.2">
      <c r="C31" s="130" t="s">
        <v>403</v>
      </c>
      <c r="D31" s="129"/>
      <c r="E31" s="129"/>
      <c r="F31" s="299" t="s">
        <v>404</v>
      </c>
      <c r="G31" s="300"/>
      <c r="H31" s="301"/>
      <c r="I31" s="299" t="s">
        <v>341</v>
      </c>
      <c r="J31" s="300"/>
      <c r="K31" s="300"/>
    </row>
    <row r="32" spans="2:11" x14ac:dyDescent="0.2">
      <c r="C32" s="130" t="s">
        <v>405</v>
      </c>
      <c r="D32" s="129"/>
      <c r="E32" s="129"/>
      <c r="F32" s="302"/>
      <c r="G32" s="303"/>
      <c r="H32" s="304"/>
      <c r="I32" s="302"/>
      <c r="J32" s="303"/>
      <c r="K32" s="303"/>
    </row>
    <row r="33" spans="1:20" x14ac:dyDescent="0.2">
      <c r="B33" s="40"/>
      <c r="C33" s="194" t="s">
        <v>332</v>
      </c>
      <c r="D33" s="194" t="s">
        <v>358</v>
      </c>
      <c r="E33" s="194" t="s">
        <v>333</v>
      </c>
      <c r="F33" s="194" t="s">
        <v>332</v>
      </c>
      <c r="G33" s="194" t="s">
        <v>358</v>
      </c>
      <c r="H33" s="194" t="s">
        <v>333</v>
      </c>
      <c r="I33" s="194" t="s">
        <v>332</v>
      </c>
      <c r="J33" s="194" t="s">
        <v>358</v>
      </c>
      <c r="K33" s="194" t="s">
        <v>333</v>
      </c>
    </row>
    <row r="34" spans="1:20" x14ac:dyDescent="0.15">
      <c r="C34" s="72"/>
      <c r="D34" s="73"/>
      <c r="E34" s="73"/>
      <c r="F34" s="73"/>
      <c r="G34" s="73"/>
      <c r="H34" s="73"/>
      <c r="I34" s="73"/>
      <c r="J34" s="73"/>
      <c r="K34" s="73"/>
    </row>
    <row r="35" spans="1:20" x14ac:dyDescent="0.2">
      <c r="B35" s="186" t="s">
        <v>446</v>
      </c>
      <c r="C35" s="72">
        <v>174</v>
      </c>
      <c r="D35" s="73">
        <v>147</v>
      </c>
      <c r="E35" s="73">
        <v>48</v>
      </c>
      <c r="F35" s="73">
        <v>4</v>
      </c>
      <c r="G35" s="73">
        <v>2</v>
      </c>
      <c r="H35" s="73">
        <v>2</v>
      </c>
      <c r="I35" s="49">
        <v>9</v>
      </c>
      <c r="J35" s="49">
        <v>9</v>
      </c>
      <c r="K35" s="49">
        <v>0</v>
      </c>
    </row>
    <row r="36" spans="1:20" x14ac:dyDescent="0.2">
      <c r="B36" s="186" t="s">
        <v>632</v>
      </c>
      <c r="C36" s="72">
        <v>122</v>
      </c>
      <c r="D36" s="73">
        <v>154</v>
      </c>
      <c r="E36" s="73">
        <v>16</v>
      </c>
      <c r="F36" s="73">
        <v>3</v>
      </c>
      <c r="G36" s="73">
        <v>3</v>
      </c>
      <c r="H36" s="73">
        <v>2</v>
      </c>
      <c r="I36" s="49">
        <v>1</v>
      </c>
      <c r="J36" s="49">
        <v>1</v>
      </c>
      <c r="K36" s="49">
        <v>0</v>
      </c>
    </row>
    <row r="37" spans="1:20" x14ac:dyDescent="0.2">
      <c r="B37" s="186" t="s">
        <v>633</v>
      </c>
      <c r="C37" s="72">
        <v>102</v>
      </c>
      <c r="D37" s="73">
        <v>102</v>
      </c>
      <c r="E37" s="73">
        <v>16</v>
      </c>
      <c r="F37" s="73">
        <v>1</v>
      </c>
      <c r="G37" s="73">
        <v>3</v>
      </c>
      <c r="H37" s="73">
        <v>0</v>
      </c>
      <c r="I37" s="49">
        <v>3</v>
      </c>
      <c r="J37" s="49">
        <v>3</v>
      </c>
      <c r="K37" s="49">
        <v>0</v>
      </c>
    </row>
    <row r="38" spans="1:20" x14ac:dyDescent="0.2">
      <c r="B38" s="186" t="s">
        <v>450</v>
      </c>
      <c r="C38" s="72">
        <v>97</v>
      </c>
      <c r="D38" s="73">
        <v>95</v>
      </c>
      <c r="E38" s="73">
        <v>18</v>
      </c>
      <c r="F38" s="73">
        <v>7</v>
      </c>
      <c r="G38" s="73">
        <v>7</v>
      </c>
      <c r="H38" s="73">
        <f>SUM(H43:H45)</f>
        <v>0</v>
      </c>
      <c r="I38" s="73">
        <f>SUM(I43:I45)</f>
        <v>0</v>
      </c>
      <c r="J38" s="73">
        <f>SUM(J43:J45)</f>
        <v>0</v>
      </c>
      <c r="K38" s="73">
        <f>SUM(K43:K45)</f>
        <v>0</v>
      </c>
    </row>
    <row r="39" spans="1:20" x14ac:dyDescent="0.2">
      <c r="B39" s="186" t="s">
        <v>587</v>
      </c>
      <c r="C39" s="72">
        <v>99</v>
      </c>
      <c r="D39" s="73">
        <v>94</v>
      </c>
      <c r="E39" s="73">
        <v>23</v>
      </c>
      <c r="F39" s="73">
        <v>0</v>
      </c>
      <c r="G39" s="73">
        <v>0</v>
      </c>
      <c r="H39" s="73">
        <v>0</v>
      </c>
      <c r="I39" s="49">
        <v>0</v>
      </c>
      <c r="J39" s="49">
        <v>0</v>
      </c>
      <c r="K39" s="49">
        <v>0</v>
      </c>
    </row>
    <row r="40" spans="1:20" ht="18" customHeight="1" x14ac:dyDescent="0.2">
      <c r="B40" s="186"/>
      <c r="C40" s="72"/>
      <c r="D40" s="73"/>
      <c r="E40" s="73"/>
      <c r="F40" s="73"/>
      <c r="G40" s="73"/>
      <c r="H40" s="73"/>
      <c r="I40" s="49"/>
      <c r="J40" s="49"/>
      <c r="K40" s="49"/>
    </row>
    <row r="41" spans="1:20" x14ac:dyDescent="0.2">
      <c r="B41" s="186" t="s">
        <v>608</v>
      </c>
      <c r="C41" s="39">
        <f>SUM(C43:C45)</f>
        <v>114</v>
      </c>
      <c r="D41" s="183">
        <f>SUM(D43:D45)</f>
        <v>121</v>
      </c>
      <c r="E41" s="183">
        <f t="shared" ref="E41" si="1">SUM(E43:E45)</f>
        <v>16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</row>
    <row r="42" spans="1:20" ht="16.5" customHeight="1" x14ac:dyDescent="0.15">
      <c r="C42" s="72"/>
      <c r="D42" s="127"/>
      <c r="E42" s="127"/>
      <c r="F42" s="73"/>
      <c r="G42" s="73"/>
      <c r="H42" s="73"/>
      <c r="I42" s="73"/>
      <c r="J42" s="73"/>
      <c r="K42" s="73"/>
    </row>
    <row r="43" spans="1:20" x14ac:dyDescent="0.2">
      <c r="B43" s="186" t="s">
        <v>250</v>
      </c>
      <c r="C43" s="178">
        <v>90</v>
      </c>
      <c r="D43" s="127">
        <v>94</v>
      </c>
      <c r="E43" s="127">
        <v>14</v>
      </c>
      <c r="F43" s="49">
        <v>0</v>
      </c>
      <c r="G43" s="49">
        <v>0</v>
      </c>
      <c r="H43" s="49">
        <v>0</v>
      </c>
      <c r="I43" s="73">
        <v>0</v>
      </c>
      <c r="J43" s="73">
        <v>0</v>
      </c>
      <c r="K43" s="73">
        <v>0</v>
      </c>
      <c r="L43" s="81"/>
      <c r="M43" s="81"/>
      <c r="N43" s="81"/>
      <c r="Q43" s="81"/>
      <c r="T43" s="81"/>
    </row>
    <row r="44" spans="1:20" x14ac:dyDescent="0.2">
      <c r="B44" s="186" t="s">
        <v>260</v>
      </c>
      <c r="C44" s="178">
        <v>17</v>
      </c>
      <c r="D44" s="127">
        <v>21</v>
      </c>
      <c r="E44" s="127">
        <v>1</v>
      </c>
      <c r="F44" s="49">
        <v>0</v>
      </c>
      <c r="G44" s="49">
        <v>0</v>
      </c>
      <c r="H44" s="49">
        <v>0</v>
      </c>
      <c r="I44" s="73">
        <v>0</v>
      </c>
      <c r="J44" s="73">
        <v>0</v>
      </c>
      <c r="K44" s="73">
        <v>0</v>
      </c>
      <c r="L44" s="81"/>
      <c r="M44" s="81"/>
      <c r="N44" s="81"/>
      <c r="O44" s="81"/>
      <c r="P44" s="81"/>
      <c r="Q44" s="81"/>
      <c r="R44" s="81"/>
      <c r="S44" s="81"/>
      <c r="T44" s="81"/>
    </row>
    <row r="45" spans="1:20" x14ac:dyDescent="0.2">
      <c r="B45" s="186" t="s">
        <v>261</v>
      </c>
      <c r="C45" s="178">
        <v>7</v>
      </c>
      <c r="D45" s="127">
        <v>6</v>
      </c>
      <c r="E45" s="50">
        <v>1</v>
      </c>
      <c r="F45" s="49">
        <v>0</v>
      </c>
      <c r="G45" s="49">
        <v>0</v>
      </c>
      <c r="H45" s="49">
        <v>0</v>
      </c>
      <c r="I45" s="73">
        <v>0</v>
      </c>
      <c r="J45" s="73">
        <v>0</v>
      </c>
      <c r="K45" s="73">
        <v>0</v>
      </c>
      <c r="L45" s="81"/>
      <c r="M45" s="81"/>
      <c r="N45" s="81"/>
      <c r="O45" s="81"/>
      <c r="P45" s="81"/>
      <c r="Q45" s="81"/>
      <c r="R45" s="81"/>
      <c r="S45" s="81"/>
      <c r="T45" s="81"/>
    </row>
    <row r="46" spans="1:20" ht="18" thickBot="1" x14ac:dyDescent="0.2">
      <c r="B46" s="35"/>
      <c r="C46" s="96"/>
      <c r="D46" s="131"/>
      <c r="E46" s="131"/>
      <c r="F46" s="131"/>
      <c r="G46" s="131"/>
      <c r="H46" s="59"/>
      <c r="I46" s="102"/>
      <c r="J46" s="102"/>
      <c r="K46" s="35"/>
    </row>
    <row r="47" spans="1:20" x14ac:dyDescent="0.2">
      <c r="C47" s="34" t="s">
        <v>406</v>
      </c>
      <c r="D47" s="105"/>
      <c r="F47" s="105"/>
      <c r="G47" s="105"/>
    </row>
    <row r="48" spans="1:20" x14ac:dyDescent="0.2">
      <c r="A48" s="34"/>
      <c r="C48" s="34" t="s">
        <v>183</v>
      </c>
      <c r="D48" s="105"/>
      <c r="E48" s="105"/>
      <c r="F48" s="105"/>
      <c r="G48" s="105"/>
    </row>
  </sheetData>
  <mergeCells count="4">
    <mergeCell ref="B6:K6"/>
    <mergeCell ref="F14:H15"/>
    <mergeCell ref="F31:H32"/>
    <mergeCell ref="I31:K32"/>
  </mergeCells>
  <phoneticPr fontId="2"/>
  <dataValidations count="2">
    <dataValidation imeMode="halfAlpha" allowBlank="1" showInputMessage="1" showErrorMessage="1" sqref="C25:K25" xr:uid="{B03BA8BD-D3AA-468F-910E-22DD9475F54B}"/>
    <dataValidation imeMode="off" allowBlank="1" showInputMessage="1" showErrorMessage="1" sqref="C27:J28 K27 D39:H40 C24:K24 C18:K21 D35:H37 C35:C40 D38:K38" xr:uid="{E7DB5CFB-EC32-4AFE-BB3B-F3291193D380}"/>
  </dataValidations>
  <pageMargins left="0.78740157480314965" right="0.78740157480314965" top="0.98425196850393704" bottom="0.98425196850393704" header="0.51181102362204722" footer="0.51181102362204722"/>
  <pageSetup paperSize="9" scale="5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DBE4-CDE8-4527-8980-1E67354D6154}">
  <sheetPr>
    <tabColor theme="3"/>
    <pageSetUpPr autoPageBreaks="0" fitToPage="1"/>
  </sheetPr>
  <dimension ref="A1:K74"/>
  <sheetViews>
    <sheetView view="pageBreakPreview" topLeftCell="A6" zoomScaleNormal="70" zoomScaleSheetLayoutView="100" workbookViewId="0"/>
  </sheetViews>
  <sheetFormatPr defaultColWidth="13.375" defaultRowHeight="17.25" x14ac:dyDescent="0.15"/>
  <cols>
    <col min="1" max="1" width="1.125" style="132" customWidth="1"/>
    <col min="2" max="2" width="43.75" style="132" customWidth="1"/>
    <col min="3" max="4" width="16.125" style="132" customWidth="1"/>
    <col min="5" max="5" width="47.75" style="132" customWidth="1"/>
    <col min="6" max="8" width="16.125" style="132" customWidth="1"/>
    <col min="9" max="16384" width="13.375" style="132"/>
  </cols>
  <sheetData>
    <row r="1" spans="1:11" hidden="1" x14ac:dyDescent="0.15"/>
    <row r="2" spans="1:11" hidden="1" x14ac:dyDescent="0.15"/>
    <row r="3" spans="1:11" hidden="1" x14ac:dyDescent="0.15"/>
    <row r="4" spans="1:11" hidden="1" x14ac:dyDescent="0.15"/>
    <row r="5" spans="1:11" hidden="1" x14ac:dyDescent="0.15"/>
    <row r="6" spans="1:11" x14ac:dyDescent="0.2">
      <c r="A6" s="305" t="s">
        <v>251</v>
      </c>
      <c r="B6" s="305"/>
      <c r="C6" s="305"/>
      <c r="D6" s="305"/>
      <c r="E6" s="305"/>
      <c r="F6" s="305"/>
      <c r="G6" s="305"/>
      <c r="H6" s="215"/>
    </row>
    <row r="7" spans="1:11" ht="18" thickBot="1" x14ac:dyDescent="0.25">
      <c r="A7" s="133" t="s">
        <v>186</v>
      </c>
      <c r="B7" s="134"/>
      <c r="C7" s="210" t="s">
        <v>594</v>
      </c>
      <c r="D7" s="135"/>
      <c r="E7" s="134"/>
      <c r="G7" s="135"/>
      <c r="H7" s="135" t="s">
        <v>8</v>
      </c>
    </row>
    <row r="8" spans="1:11" x14ac:dyDescent="0.2">
      <c r="C8" s="136" t="s">
        <v>441</v>
      </c>
      <c r="D8" s="137" t="s">
        <v>539</v>
      </c>
      <c r="E8" s="138"/>
      <c r="F8" s="221" t="s">
        <v>630</v>
      </c>
      <c r="G8" s="204" t="s">
        <v>588</v>
      </c>
      <c r="H8" s="137" t="s">
        <v>631</v>
      </c>
      <c r="I8" s="139"/>
      <c r="J8" s="139"/>
      <c r="K8" s="139"/>
    </row>
    <row r="9" spans="1:11" x14ac:dyDescent="0.2">
      <c r="C9" s="140">
        <v>2021</v>
      </c>
      <c r="D9" s="140">
        <v>2022</v>
      </c>
      <c r="E9" s="141"/>
      <c r="F9" s="222" t="s">
        <v>582</v>
      </c>
      <c r="G9" s="205">
        <v>2023</v>
      </c>
      <c r="H9" s="219" t="s">
        <v>613</v>
      </c>
    </row>
    <row r="10" spans="1:11" x14ac:dyDescent="0.2">
      <c r="B10" s="142"/>
      <c r="C10" s="143"/>
      <c r="D10" s="143" t="s">
        <v>583</v>
      </c>
      <c r="E10" s="144"/>
      <c r="F10" s="182" t="s">
        <v>584</v>
      </c>
      <c r="G10" s="209"/>
      <c r="H10" s="182"/>
    </row>
    <row r="11" spans="1:11" s="183" customFormat="1" x14ac:dyDescent="0.15">
      <c r="A11" s="145"/>
      <c r="B11" s="43"/>
      <c r="E11" s="146"/>
    </row>
    <row r="12" spans="1:11" s="46" customFormat="1" x14ac:dyDescent="0.2">
      <c r="B12" s="147" t="s">
        <v>9</v>
      </c>
      <c r="C12" s="77">
        <v>391</v>
      </c>
      <c r="D12" s="77">
        <v>97</v>
      </c>
      <c r="E12" s="148" t="s">
        <v>456</v>
      </c>
      <c r="F12" s="77">
        <v>270</v>
      </c>
      <c r="G12" s="77">
        <f>G14+G44</f>
        <v>517</v>
      </c>
      <c r="H12" s="77">
        <v>462</v>
      </c>
    </row>
    <row r="13" spans="1:11" s="183" customFormat="1" x14ac:dyDescent="0.15">
      <c r="B13" s="43"/>
      <c r="C13" s="73"/>
      <c r="D13" s="73"/>
      <c r="E13" s="146"/>
      <c r="F13" s="73"/>
      <c r="G13" s="73"/>
      <c r="H13" s="73"/>
    </row>
    <row r="14" spans="1:11" s="46" customFormat="1" x14ac:dyDescent="0.2">
      <c r="B14" s="147" t="s">
        <v>5</v>
      </c>
      <c r="C14" s="77">
        <v>225</v>
      </c>
      <c r="D14" s="77">
        <v>56</v>
      </c>
      <c r="E14" s="149" t="s">
        <v>5</v>
      </c>
      <c r="F14" s="77">
        <v>140</v>
      </c>
      <c r="G14" s="77">
        <f>SUM(G16:G40)</f>
        <v>287</v>
      </c>
      <c r="H14" s="77">
        <v>254</v>
      </c>
    </row>
    <row r="15" spans="1:11" s="183" customFormat="1" x14ac:dyDescent="0.2">
      <c r="A15" s="34"/>
      <c r="B15" s="43"/>
      <c r="C15" s="73"/>
      <c r="D15" s="73"/>
      <c r="E15" s="146"/>
      <c r="F15" s="73"/>
      <c r="G15" s="73"/>
      <c r="H15" s="73"/>
    </row>
    <row r="16" spans="1:11" s="183" customFormat="1" x14ac:dyDescent="0.15">
      <c r="A16" s="150" t="s">
        <v>547</v>
      </c>
      <c r="B16" s="43"/>
      <c r="C16" s="73">
        <v>85</v>
      </c>
      <c r="D16" s="73">
        <v>27</v>
      </c>
      <c r="E16" s="146" t="s">
        <v>457</v>
      </c>
      <c r="F16" s="73">
        <v>0</v>
      </c>
      <c r="G16" s="73">
        <v>1</v>
      </c>
      <c r="H16" s="73">
        <v>3</v>
      </c>
    </row>
    <row r="17" spans="1:8" s="183" customFormat="1" x14ac:dyDescent="0.15">
      <c r="A17" s="150" t="s">
        <v>548</v>
      </c>
      <c r="B17" s="43"/>
      <c r="C17" s="73">
        <v>1</v>
      </c>
      <c r="D17" s="73">
        <v>0</v>
      </c>
      <c r="E17" s="146" t="s">
        <v>458</v>
      </c>
      <c r="F17" s="73">
        <v>0</v>
      </c>
      <c r="G17" s="73">
        <v>4</v>
      </c>
      <c r="H17" s="73">
        <v>2</v>
      </c>
    </row>
    <row r="18" spans="1:8" s="183" customFormat="1" x14ac:dyDescent="0.15">
      <c r="A18" s="150" t="s">
        <v>549</v>
      </c>
      <c r="B18" s="43"/>
      <c r="C18" s="73">
        <v>14</v>
      </c>
      <c r="D18" s="73">
        <v>1</v>
      </c>
      <c r="E18" s="146" t="s">
        <v>459</v>
      </c>
      <c r="F18" s="73">
        <v>0</v>
      </c>
      <c r="G18" s="73">
        <v>0</v>
      </c>
      <c r="H18" s="73">
        <v>0</v>
      </c>
    </row>
    <row r="19" spans="1:8" s="183" customFormat="1" x14ac:dyDescent="0.15">
      <c r="A19" s="150" t="s">
        <v>550</v>
      </c>
      <c r="B19" s="43"/>
      <c r="C19" s="73">
        <v>1</v>
      </c>
      <c r="D19" s="73">
        <v>2</v>
      </c>
      <c r="E19" s="146" t="s">
        <v>460</v>
      </c>
      <c r="F19" s="73">
        <v>0</v>
      </c>
      <c r="G19" s="73">
        <v>0</v>
      </c>
      <c r="H19" s="73">
        <v>0</v>
      </c>
    </row>
    <row r="20" spans="1:8" s="183" customFormat="1" x14ac:dyDescent="0.15">
      <c r="A20" s="151" t="s">
        <v>572</v>
      </c>
      <c r="B20" s="152"/>
      <c r="C20" s="73">
        <v>0</v>
      </c>
      <c r="D20" s="73">
        <v>0</v>
      </c>
      <c r="E20" s="146" t="s">
        <v>461</v>
      </c>
      <c r="F20" s="73">
        <v>3</v>
      </c>
      <c r="G20" s="73">
        <v>9</v>
      </c>
      <c r="H20" s="73">
        <v>23</v>
      </c>
    </row>
    <row r="21" spans="1:8" s="183" customFormat="1" x14ac:dyDescent="0.15">
      <c r="A21" s="150" t="s">
        <v>551</v>
      </c>
      <c r="B21" s="43"/>
      <c r="C21" s="73">
        <v>11</v>
      </c>
      <c r="D21" s="73">
        <v>2</v>
      </c>
      <c r="E21" s="146" t="s">
        <v>462</v>
      </c>
      <c r="F21" s="73">
        <v>1</v>
      </c>
      <c r="G21" s="73">
        <v>0</v>
      </c>
      <c r="H21" s="73">
        <v>0</v>
      </c>
    </row>
    <row r="22" spans="1:8" s="183" customFormat="1" x14ac:dyDescent="0.15">
      <c r="A22" s="150" t="s">
        <v>552</v>
      </c>
      <c r="B22" s="43"/>
      <c r="C22" s="73">
        <v>5</v>
      </c>
      <c r="D22" s="73">
        <v>2</v>
      </c>
      <c r="E22" s="146" t="s">
        <v>463</v>
      </c>
      <c r="F22" s="73">
        <v>0</v>
      </c>
      <c r="G22" s="73">
        <v>0</v>
      </c>
      <c r="H22" s="73">
        <v>0</v>
      </c>
    </row>
    <row r="23" spans="1:8" s="183" customFormat="1" x14ac:dyDescent="0.15">
      <c r="A23" s="150" t="s">
        <v>553</v>
      </c>
      <c r="B23" s="43"/>
      <c r="C23" s="73">
        <v>7</v>
      </c>
      <c r="D23" s="73">
        <v>2</v>
      </c>
      <c r="E23" s="146" t="s">
        <v>464</v>
      </c>
      <c r="F23" s="73">
        <v>5</v>
      </c>
      <c r="G23" s="73">
        <v>7</v>
      </c>
      <c r="H23" s="73">
        <v>4</v>
      </c>
    </row>
    <row r="24" spans="1:8" s="183" customFormat="1" x14ac:dyDescent="0.15">
      <c r="A24" s="150" t="s">
        <v>554</v>
      </c>
      <c r="B24" s="43"/>
      <c r="C24" s="73">
        <v>0</v>
      </c>
      <c r="D24" s="73">
        <v>0</v>
      </c>
      <c r="E24" s="146" t="s">
        <v>465</v>
      </c>
      <c r="F24" s="73">
        <v>0</v>
      </c>
      <c r="G24" s="73">
        <v>0</v>
      </c>
      <c r="H24" s="73">
        <v>0</v>
      </c>
    </row>
    <row r="25" spans="1:8" s="183" customFormat="1" x14ac:dyDescent="0.15">
      <c r="A25" s="150" t="s">
        <v>555</v>
      </c>
      <c r="B25" s="43"/>
      <c r="C25" s="73">
        <v>12</v>
      </c>
      <c r="D25" s="73">
        <v>3</v>
      </c>
      <c r="E25" s="146" t="s">
        <v>466</v>
      </c>
      <c r="F25" s="73">
        <v>20</v>
      </c>
      <c r="G25" s="73">
        <v>55</v>
      </c>
      <c r="H25" s="73">
        <v>55</v>
      </c>
    </row>
    <row r="26" spans="1:8" s="183" customFormat="1" x14ac:dyDescent="0.15">
      <c r="A26" s="150" t="s">
        <v>556</v>
      </c>
      <c r="B26" s="43"/>
      <c r="C26" s="73">
        <v>3</v>
      </c>
      <c r="D26" s="73">
        <v>0</v>
      </c>
      <c r="E26" s="146" t="s">
        <v>467</v>
      </c>
      <c r="F26" s="73">
        <v>3</v>
      </c>
      <c r="G26" s="73">
        <v>3</v>
      </c>
      <c r="H26" s="73">
        <v>3</v>
      </c>
    </row>
    <row r="27" spans="1:8" s="183" customFormat="1" x14ac:dyDescent="0.15">
      <c r="A27" s="150" t="s">
        <v>557</v>
      </c>
      <c r="B27" s="43"/>
      <c r="C27" s="73">
        <v>0</v>
      </c>
      <c r="D27" s="73">
        <v>0</v>
      </c>
      <c r="E27" s="146" t="s">
        <v>468</v>
      </c>
      <c r="F27" s="73">
        <v>0</v>
      </c>
      <c r="G27" s="73">
        <v>2</v>
      </c>
      <c r="H27" s="73">
        <v>1</v>
      </c>
    </row>
    <row r="28" spans="1:8" s="183" customFormat="1" x14ac:dyDescent="0.15">
      <c r="A28" s="150" t="s">
        <v>558</v>
      </c>
      <c r="B28" s="43"/>
      <c r="C28" s="73">
        <v>0</v>
      </c>
      <c r="D28" s="73">
        <v>0</v>
      </c>
      <c r="E28" s="146" t="s">
        <v>469</v>
      </c>
      <c r="F28" s="73">
        <v>0</v>
      </c>
      <c r="G28" s="73">
        <v>0</v>
      </c>
      <c r="H28" s="73">
        <v>0</v>
      </c>
    </row>
    <row r="29" spans="1:8" s="183" customFormat="1" x14ac:dyDescent="0.15">
      <c r="A29" s="150" t="s">
        <v>559</v>
      </c>
      <c r="B29" s="43"/>
      <c r="C29" s="73">
        <v>0</v>
      </c>
      <c r="D29" s="73">
        <v>0</v>
      </c>
      <c r="E29" s="146" t="s">
        <v>470</v>
      </c>
      <c r="F29" s="73">
        <v>1</v>
      </c>
      <c r="G29" s="73">
        <v>0</v>
      </c>
      <c r="H29" s="73">
        <v>1</v>
      </c>
    </row>
    <row r="30" spans="1:8" s="183" customFormat="1" x14ac:dyDescent="0.15">
      <c r="A30" s="150" t="s">
        <v>560</v>
      </c>
      <c r="B30" s="43"/>
      <c r="C30" s="73">
        <v>0</v>
      </c>
      <c r="D30" s="73">
        <v>0</v>
      </c>
      <c r="E30" s="146" t="s">
        <v>471</v>
      </c>
      <c r="F30" s="73">
        <v>0</v>
      </c>
      <c r="G30" s="73">
        <v>0</v>
      </c>
      <c r="H30" s="73">
        <v>0</v>
      </c>
    </row>
    <row r="31" spans="1:8" s="183" customFormat="1" x14ac:dyDescent="0.2">
      <c r="A31" s="150" t="s">
        <v>561</v>
      </c>
      <c r="B31" s="43"/>
      <c r="C31" s="50">
        <v>0</v>
      </c>
      <c r="D31" s="50">
        <v>0</v>
      </c>
      <c r="E31" s="146" t="s">
        <v>472</v>
      </c>
      <c r="F31" s="50">
        <v>72</v>
      </c>
      <c r="G31" s="50">
        <v>123</v>
      </c>
      <c r="H31" s="50">
        <v>130</v>
      </c>
    </row>
    <row r="32" spans="1:8" s="183" customFormat="1" x14ac:dyDescent="0.15">
      <c r="A32" s="150" t="s">
        <v>35</v>
      </c>
      <c r="B32" s="43"/>
      <c r="C32" s="73">
        <v>5</v>
      </c>
      <c r="D32" s="73">
        <v>0</v>
      </c>
      <c r="E32" s="146" t="s">
        <v>473</v>
      </c>
      <c r="F32" s="73">
        <v>0</v>
      </c>
      <c r="G32" s="73">
        <v>1</v>
      </c>
      <c r="H32" s="73">
        <v>0</v>
      </c>
    </row>
    <row r="33" spans="1:8" s="183" customFormat="1" x14ac:dyDescent="0.15">
      <c r="A33" s="150" t="s">
        <v>562</v>
      </c>
      <c r="B33" s="43"/>
      <c r="C33" s="73">
        <v>0</v>
      </c>
      <c r="D33" s="73">
        <v>0</v>
      </c>
      <c r="E33" s="146" t="s">
        <v>474</v>
      </c>
      <c r="F33" s="73">
        <v>0</v>
      </c>
      <c r="G33" s="73">
        <v>20</v>
      </c>
      <c r="H33" s="73">
        <v>0</v>
      </c>
    </row>
    <row r="34" spans="1:8" s="183" customFormat="1" x14ac:dyDescent="0.15">
      <c r="A34" s="150" t="s">
        <v>563</v>
      </c>
      <c r="B34" s="43"/>
      <c r="C34" s="73">
        <v>15</v>
      </c>
      <c r="D34" s="73">
        <v>1</v>
      </c>
      <c r="E34" s="146" t="s">
        <v>475</v>
      </c>
      <c r="F34" s="73">
        <v>4</v>
      </c>
      <c r="G34" s="73">
        <v>9</v>
      </c>
      <c r="H34" s="73">
        <v>2</v>
      </c>
    </row>
    <row r="35" spans="1:8" s="183" customFormat="1" x14ac:dyDescent="0.15">
      <c r="A35" s="150" t="s">
        <v>564</v>
      </c>
      <c r="B35" s="43"/>
      <c r="C35" s="73">
        <v>0</v>
      </c>
      <c r="D35" s="73">
        <v>0</v>
      </c>
      <c r="E35" s="146" t="s">
        <v>476</v>
      </c>
      <c r="F35" s="73">
        <v>1</v>
      </c>
      <c r="G35" s="73">
        <v>6</v>
      </c>
      <c r="H35" s="73">
        <v>2</v>
      </c>
    </row>
    <row r="36" spans="1:8" s="183" customFormat="1" x14ac:dyDescent="0.15">
      <c r="A36" s="150" t="s">
        <v>565</v>
      </c>
      <c r="B36" s="43"/>
      <c r="C36" s="73">
        <v>0</v>
      </c>
      <c r="D36" s="73">
        <v>0</v>
      </c>
      <c r="E36" s="146" t="s">
        <v>477</v>
      </c>
      <c r="F36" s="73">
        <v>1</v>
      </c>
      <c r="G36" s="73">
        <v>3</v>
      </c>
      <c r="H36" s="73">
        <v>9</v>
      </c>
    </row>
    <row r="37" spans="1:8" s="183" customFormat="1" x14ac:dyDescent="0.15">
      <c r="A37" s="150" t="s">
        <v>566</v>
      </c>
      <c r="B37" s="43"/>
      <c r="C37" s="73">
        <v>4</v>
      </c>
      <c r="D37" s="73">
        <v>0</v>
      </c>
      <c r="E37" s="146" t="s">
        <v>478</v>
      </c>
      <c r="F37" s="73">
        <v>2</v>
      </c>
      <c r="G37" s="73">
        <v>4</v>
      </c>
      <c r="H37" s="73">
        <v>0</v>
      </c>
    </row>
    <row r="38" spans="1:8" s="183" customFormat="1" x14ac:dyDescent="0.15">
      <c r="A38" s="150" t="s">
        <v>567</v>
      </c>
      <c r="B38" s="43"/>
      <c r="C38" s="73">
        <v>58</v>
      </c>
      <c r="D38" s="73">
        <v>9</v>
      </c>
      <c r="E38" s="146" t="s">
        <v>479</v>
      </c>
      <c r="F38" s="73">
        <v>1</v>
      </c>
      <c r="G38" s="73">
        <v>1</v>
      </c>
      <c r="H38" s="73">
        <v>11</v>
      </c>
    </row>
    <row r="39" spans="1:8" s="183" customFormat="1" x14ac:dyDescent="0.15">
      <c r="A39" s="150" t="s">
        <v>568</v>
      </c>
      <c r="B39" s="43"/>
      <c r="C39" s="73">
        <v>0</v>
      </c>
      <c r="D39" s="73">
        <v>0</v>
      </c>
      <c r="E39" s="146" t="s">
        <v>480</v>
      </c>
      <c r="F39" s="73">
        <v>26</v>
      </c>
      <c r="G39" s="73">
        <v>39</v>
      </c>
      <c r="H39" s="73">
        <v>8</v>
      </c>
    </row>
    <row r="40" spans="1:8" s="183" customFormat="1" x14ac:dyDescent="0.15">
      <c r="A40" s="150" t="s">
        <v>569</v>
      </c>
      <c r="B40" s="43"/>
      <c r="C40" s="73">
        <v>2</v>
      </c>
      <c r="D40" s="73">
        <v>3</v>
      </c>
      <c r="E40" s="146"/>
      <c r="F40" s="73"/>
      <c r="G40" s="73"/>
      <c r="H40" s="73"/>
    </row>
    <row r="41" spans="1:8" s="183" customFormat="1" x14ac:dyDescent="0.15">
      <c r="A41" s="150" t="s">
        <v>570</v>
      </c>
      <c r="B41" s="43"/>
      <c r="C41" s="73">
        <v>1</v>
      </c>
      <c r="D41" s="73">
        <v>4</v>
      </c>
      <c r="E41" s="146"/>
      <c r="F41" s="73"/>
      <c r="G41" s="73"/>
      <c r="H41" s="73"/>
    </row>
    <row r="42" spans="1:8" s="183" customFormat="1" x14ac:dyDescent="0.15">
      <c r="A42" s="150" t="s">
        <v>571</v>
      </c>
      <c r="B42" s="43"/>
      <c r="C42" s="73">
        <v>1</v>
      </c>
      <c r="D42" s="73">
        <v>0</v>
      </c>
      <c r="E42" s="146"/>
      <c r="F42" s="73"/>
      <c r="G42" s="73"/>
      <c r="H42" s="73"/>
    </row>
    <row r="43" spans="1:8" s="183" customFormat="1" x14ac:dyDescent="0.15">
      <c r="B43" s="43"/>
      <c r="C43" s="73"/>
      <c r="D43" s="73"/>
      <c r="E43" s="146"/>
      <c r="F43" s="73"/>
      <c r="G43" s="73"/>
      <c r="H43" s="73"/>
    </row>
    <row r="44" spans="1:8" s="46" customFormat="1" x14ac:dyDescent="0.2">
      <c r="B44" s="147" t="s">
        <v>6</v>
      </c>
      <c r="C44" s="77">
        <v>163</v>
      </c>
      <c r="D44" s="77">
        <v>41</v>
      </c>
      <c r="E44" s="149" t="s">
        <v>6</v>
      </c>
      <c r="F44" s="77">
        <v>130</v>
      </c>
      <c r="G44" s="77">
        <f>SUM(G46:G51)</f>
        <v>230</v>
      </c>
      <c r="H44" s="77">
        <v>204</v>
      </c>
    </row>
    <row r="45" spans="1:8" s="183" customFormat="1" x14ac:dyDescent="0.2">
      <c r="A45" s="34"/>
      <c r="B45" s="43"/>
      <c r="C45" s="73"/>
      <c r="D45" s="73"/>
      <c r="E45" s="146"/>
      <c r="F45" s="73"/>
      <c r="G45" s="73"/>
      <c r="H45" s="73"/>
    </row>
    <row r="46" spans="1:8" s="183" customFormat="1" x14ac:dyDescent="0.15">
      <c r="A46" s="199" t="s">
        <v>306</v>
      </c>
      <c r="B46" s="153"/>
      <c r="C46" s="73">
        <v>102</v>
      </c>
      <c r="D46" s="73">
        <v>27</v>
      </c>
      <c r="E46" s="146" t="s">
        <v>481</v>
      </c>
      <c r="F46" s="73">
        <v>70</v>
      </c>
      <c r="G46" s="73">
        <v>99</v>
      </c>
      <c r="H46" s="73">
        <v>114</v>
      </c>
    </row>
    <row r="47" spans="1:8" s="183" customFormat="1" x14ac:dyDescent="0.15">
      <c r="A47" s="199" t="s">
        <v>286</v>
      </c>
      <c r="B47" s="153"/>
      <c r="C47" s="73">
        <v>0</v>
      </c>
      <c r="D47" s="73">
        <v>0</v>
      </c>
      <c r="E47" s="146" t="s">
        <v>482</v>
      </c>
      <c r="F47" s="73">
        <v>36</v>
      </c>
      <c r="G47" s="73">
        <v>39</v>
      </c>
      <c r="H47" s="73">
        <v>45</v>
      </c>
    </row>
    <row r="48" spans="1:8" s="183" customFormat="1" x14ac:dyDescent="0.15">
      <c r="A48" s="199" t="s">
        <v>287</v>
      </c>
      <c r="B48" s="153"/>
      <c r="C48" s="73">
        <v>1</v>
      </c>
      <c r="D48" s="73">
        <v>0</v>
      </c>
      <c r="E48" s="146" t="s">
        <v>483</v>
      </c>
      <c r="F48" s="73">
        <v>0</v>
      </c>
      <c r="G48" s="73">
        <v>0</v>
      </c>
      <c r="H48" s="73">
        <v>0</v>
      </c>
    </row>
    <row r="49" spans="1:8" s="183" customFormat="1" x14ac:dyDescent="0.15">
      <c r="A49" s="199" t="s">
        <v>288</v>
      </c>
      <c r="B49" s="153"/>
      <c r="C49" s="73">
        <v>1</v>
      </c>
      <c r="D49" s="73">
        <v>0</v>
      </c>
      <c r="E49" s="146" t="s">
        <v>484</v>
      </c>
      <c r="F49" s="73">
        <v>0</v>
      </c>
      <c r="G49" s="73">
        <v>1</v>
      </c>
      <c r="H49" s="73">
        <v>0</v>
      </c>
    </row>
    <row r="50" spans="1:8" s="183" customFormat="1" x14ac:dyDescent="0.15">
      <c r="A50" s="199" t="s">
        <v>289</v>
      </c>
      <c r="B50" s="153"/>
      <c r="C50" s="73">
        <v>11</v>
      </c>
      <c r="D50" s="73">
        <v>4</v>
      </c>
      <c r="E50" s="146" t="s">
        <v>485</v>
      </c>
      <c r="F50" s="73">
        <v>0</v>
      </c>
      <c r="G50" s="73">
        <v>0</v>
      </c>
      <c r="H50" s="73">
        <v>0</v>
      </c>
    </row>
    <row r="51" spans="1:8" s="183" customFormat="1" x14ac:dyDescent="0.15">
      <c r="A51" s="199" t="s">
        <v>290</v>
      </c>
      <c r="B51" s="153"/>
      <c r="C51" s="73">
        <v>0</v>
      </c>
      <c r="D51" s="73">
        <v>0</v>
      </c>
      <c r="E51" s="146" t="s">
        <v>486</v>
      </c>
      <c r="F51" s="73">
        <v>24</v>
      </c>
      <c r="G51" s="73">
        <v>91</v>
      </c>
      <c r="H51" s="73">
        <v>45</v>
      </c>
    </row>
    <row r="52" spans="1:8" s="183" customFormat="1" x14ac:dyDescent="0.15">
      <c r="A52" s="306" t="s">
        <v>307</v>
      </c>
      <c r="B52" s="307"/>
      <c r="C52" s="73">
        <v>0</v>
      </c>
      <c r="D52" s="73">
        <v>0</v>
      </c>
      <c r="E52" s="146"/>
      <c r="F52" s="73"/>
      <c r="G52" s="73"/>
      <c r="H52" s="73"/>
    </row>
    <row r="53" spans="1:8" s="183" customFormat="1" x14ac:dyDescent="0.15">
      <c r="A53" s="154" t="s">
        <v>308</v>
      </c>
      <c r="B53" s="153"/>
      <c r="C53" s="73">
        <v>28</v>
      </c>
      <c r="D53" s="73">
        <v>2</v>
      </c>
      <c r="E53" s="146"/>
      <c r="F53" s="73"/>
      <c r="G53" s="73"/>
      <c r="H53" s="73"/>
    </row>
    <row r="54" spans="1:8" s="183" customFormat="1" x14ac:dyDescent="0.15">
      <c r="A54" s="154" t="s">
        <v>291</v>
      </c>
      <c r="B54" s="153"/>
      <c r="C54" s="73">
        <v>2</v>
      </c>
      <c r="D54" s="73">
        <v>0</v>
      </c>
      <c r="E54" s="146"/>
      <c r="F54" s="73"/>
      <c r="G54" s="73"/>
      <c r="H54" s="73"/>
    </row>
    <row r="55" spans="1:8" s="183" customFormat="1" x14ac:dyDescent="0.15">
      <c r="A55" s="154" t="s">
        <v>292</v>
      </c>
      <c r="B55" s="153"/>
      <c r="C55" s="73">
        <v>0</v>
      </c>
      <c r="D55" s="73">
        <v>0</v>
      </c>
      <c r="E55" s="146"/>
      <c r="F55" s="73"/>
      <c r="G55" s="73"/>
      <c r="H55" s="73"/>
    </row>
    <row r="56" spans="1:8" s="183" customFormat="1" x14ac:dyDescent="0.15">
      <c r="A56" s="154" t="s">
        <v>293</v>
      </c>
      <c r="B56" s="153"/>
      <c r="C56" s="73">
        <v>0</v>
      </c>
      <c r="D56" s="73">
        <v>0</v>
      </c>
      <c r="E56" s="146"/>
      <c r="F56" s="73"/>
      <c r="G56" s="73"/>
      <c r="H56" s="73"/>
    </row>
    <row r="57" spans="1:8" s="183" customFormat="1" x14ac:dyDescent="0.15">
      <c r="A57" s="154" t="s">
        <v>285</v>
      </c>
      <c r="B57" s="153"/>
      <c r="C57" s="73">
        <v>18</v>
      </c>
      <c r="D57" s="73">
        <v>8</v>
      </c>
      <c r="E57" s="146"/>
      <c r="F57" s="73"/>
      <c r="G57" s="73"/>
      <c r="H57" s="73"/>
    </row>
    <row r="58" spans="1:8" s="183" customFormat="1" x14ac:dyDescent="0.15">
      <c r="B58" s="43"/>
      <c r="C58" s="73"/>
      <c r="D58" s="73"/>
      <c r="E58" s="146"/>
      <c r="F58" s="73"/>
      <c r="G58" s="73"/>
      <c r="H58" s="73"/>
    </row>
    <row r="59" spans="1:8" s="46" customFormat="1" x14ac:dyDescent="0.2">
      <c r="B59" s="147" t="s">
        <v>7</v>
      </c>
      <c r="C59" s="77">
        <v>3</v>
      </c>
      <c r="D59" s="77">
        <v>0</v>
      </c>
      <c r="E59" s="149" t="s">
        <v>7</v>
      </c>
      <c r="F59" s="77">
        <v>0</v>
      </c>
      <c r="G59" s="77">
        <v>0</v>
      </c>
      <c r="H59" s="77">
        <v>2</v>
      </c>
    </row>
    <row r="60" spans="1:8" s="183" customFormat="1" ht="18" thickBot="1" x14ac:dyDescent="0.2">
      <c r="A60" s="35"/>
      <c r="B60" s="57"/>
      <c r="C60" s="35"/>
      <c r="D60" s="35"/>
      <c r="E60" s="155"/>
      <c r="F60" s="35"/>
      <c r="G60" s="35"/>
      <c r="H60" s="35"/>
    </row>
    <row r="61" spans="1:8" s="183" customFormat="1" x14ac:dyDescent="0.15"/>
    <row r="62" spans="1:8" s="183" customFormat="1" x14ac:dyDescent="0.15"/>
    <row r="63" spans="1:8" s="183" customFormat="1" x14ac:dyDescent="0.15"/>
    <row r="64" spans="1:8" s="183" customFormat="1" x14ac:dyDescent="0.15"/>
    <row r="65" s="183" customFormat="1" x14ac:dyDescent="0.15"/>
    <row r="66" s="183" customFormat="1" x14ac:dyDescent="0.15"/>
    <row r="67" s="183" customFormat="1" x14ac:dyDescent="0.15"/>
    <row r="68" s="183" customFormat="1" x14ac:dyDescent="0.15"/>
    <row r="69" s="183" customFormat="1" x14ac:dyDescent="0.15"/>
    <row r="70" s="183" customFormat="1" x14ac:dyDescent="0.15"/>
    <row r="71" s="183" customFormat="1" x14ac:dyDescent="0.15"/>
    <row r="72" s="183" customFormat="1" x14ac:dyDescent="0.15"/>
    <row r="73" s="183" customFormat="1" x14ac:dyDescent="0.15"/>
    <row r="74" s="183" customFormat="1" x14ac:dyDescent="0.15"/>
  </sheetData>
  <mergeCells count="2">
    <mergeCell ref="A6:G6"/>
    <mergeCell ref="A52:B52"/>
  </mergeCells>
  <phoneticPr fontId="2"/>
  <pageMargins left="0.75" right="0.75" top="1" bottom="1" header="0.51200000000000001" footer="0.51200000000000001"/>
  <pageSetup paperSize="9" scale="5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7FE45-67A9-40A3-A98F-CCADAEB8D9AE}">
  <sheetPr>
    <tabColor theme="3"/>
    <pageSetUpPr autoPageBreaks="0" fitToPage="1"/>
  </sheetPr>
  <dimension ref="A1:M75"/>
  <sheetViews>
    <sheetView view="pageBreakPreview" topLeftCell="A6" zoomScaleNormal="75" zoomScaleSheetLayoutView="100" workbookViewId="0">
      <selection activeCell="A6" sqref="A6"/>
    </sheetView>
  </sheetViews>
  <sheetFormatPr defaultColWidth="8.375" defaultRowHeight="17.25" x14ac:dyDescent="0.15"/>
  <cols>
    <col min="1" max="1" width="13.375" style="183" customWidth="1"/>
    <col min="2" max="2" width="40.25" style="183" customWidth="1"/>
    <col min="3" max="12" width="10.5" style="183" customWidth="1"/>
    <col min="13" max="16384" width="8.375" style="183"/>
  </cols>
  <sheetData>
    <row r="1" spans="1:13" hidden="1" x14ac:dyDescent="0.2">
      <c r="A1" s="34"/>
    </row>
    <row r="2" spans="1:13" hidden="1" x14ac:dyDescent="0.15"/>
    <row r="3" spans="1:13" hidden="1" x14ac:dyDescent="0.15"/>
    <row r="4" spans="1:13" hidden="1" x14ac:dyDescent="0.15"/>
    <row r="5" spans="1:13" hidden="1" x14ac:dyDescent="0.15"/>
    <row r="6" spans="1:13" x14ac:dyDescent="0.2">
      <c r="B6" s="245" t="s">
        <v>251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</row>
    <row r="7" spans="1:13" ht="18" thickBot="1" x14ac:dyDescent="0.25">
      <c r="B7" s="35"/>
      <c r="C7" s="36" t="s">
        <v>585</v>
      </c>
      <c r="D7" s="35"/>
      <c r="E7" s="35"/>
      <c r="F7" s="35"/>
      <c r="G7" s="35"/>
      <c r="H7" s="35"/>
      <c r="I7" s="35"/>
      <c r="J7" s="35"/>
      <c r="K7" s="37"/>
      <c r="L7" s="38" t="s">
        <v>366</v>
      </c>
    </row>
    <row r="8" spans="1:13" x14ac:dyDescent="0.2">
      <c r="A8" s="34"/>
      <c r="C8" s="39"/>
      <c r="D8" s="40"/>
      <c r="E8" s="40"/>
      <c r="F8" s="40"/>
      <c r="G8" s="40"/>
      <c r="H8" s="40"/>
      <c r="I8" s="40"/>
      <c r="J8" s="40"/>
      <c r="K8" s="40"/>
      <c r="L8" s="40"/>
    </row>
    <row r="9" spans="1:13" x14ac:dyDescent="0.15">
      <c r="C9" s="39"/>
      <c r="D9" s="39"/>
      <c r="E9" s="308" t="s">
        <v>252</v>
      </c>
      <c r="F9" s="156"/>
      <c r="G9" s="40"/>
      <c r="H9" s="40"/>
      <c r="I9" s="311" t="s">
        <v>302</v>
      </c>
      <c r="J9" s="314" t="s">
        <v>367</v>
      </c>
      <c r="K9" s="39"/>
      <c r="L9" s="287" t="s">
        <v>41</v>
      </c>
    </row>
    <row r="10" spans="1:13" x14ac:dyDescent="0.2">
      <c r="C10" s="69" t="s">
        <v>368</v>
      </c>
      <c r="D10" s="69" t="s">
        <v>407</v>
      </c>
      <c r="E10" s="309"/>
      <c r="F10" s="318" t="s">
        <v>253</v>
      </c>
      <c r="G10" s="319" t="s">
        <v>303</v>
      </c>
      <c r="H10" s="318" t="s">
        <v>304</v>
      </c>
      <c r="I10" s="312"/>
      <c r="J10" s="315"/>
      <c r="K10" s="69" t="s">
        <v>408</v>
      </c>
      <c r="L10" s="317"/>
    </row>
    <row r="11" spans="1:13" x14ac:dyDescent="0.2">
      <c r="B11" s="34"/>
      <c r="C11" s="200"/>
      <c r="D11" s="69" t="s">
        <v>409</v>
      </c>
      <c r="E11" s="309"/>
      <c r="F11" s="315"/>
      <c r="G11" s="320"/>
      <c r="H11" s="315"/>
      <c r="I11" s="312"/>
      <c r="J11" s="315"/>
      <c r="K11" s="69" t="s">
        <v>410</v>
      </c>
      <c r="L11" s="317"/>
    </row>
    <row r="12" spans="1:13" x14ac:dyDescent="0.2">
      <c r="B12" s="34"/>
      <c r="C12" s="39"/>
      <c r="D12" s="157"/>
      <c r="E12" s="310"/>
      <c r="F12" s="316"/>
      <c r="G12" s="321"/>
      <c r="H12" s="316"/>
      <c r="I12" s="313"/>
      <c r="J12" s="316"/>
      <c r="K12" s="157"/>
      <c r="L12" s="294"/>
    </row>
    <row r="13" spans="1:13" x14ac:dyDescent="0.15">
      <c r="B13" s="145"/>
      <c r="C13" s="158"/>
      <c r="D13" s="145"/>
      <c r="E13" s="145"/>
      <c r="F13" s="145"/>
      <c r="G13" s="145"/>
      <c r="H13" s="145"/>
      <c r="I13" s="145"/>
      <c r="J13" s="145"/>
      <c r="K13" s="145"/>
      <c r="L13" s="145"/>
    </row>
    <row r="14" spans="1:13" x14ac:dyDescent="0.2">
      <c r="B14" s="196" t="s">
        <v>443</v>
      </c>
      <c r="C14" s="159">
        <v>173</v>
      </c>
      <c r="D14" s="159">
        <v>2</v>
      </c>
      <c r="E14" s="159">
        <v>52</v>
      </c>
      <c r="F14" s="159">
        <v>42</v>
      </c>
      <c r="G14" s="159">
        <v>1</v>
      </c>
      <c r="H14" s="159">
        <v>9</v>
      </c>
      <c r="I14" s="159">
        <v>1</v>
      </c>
      <c r="J14" s="159">
        <v>20</v>
      </c>
      <c r="K14" s="159">
        <v>98</v>
      </c>
      <c r="L14" s="159">
        <v>0</v>
      </c>
    </row>
    <row r="15" spans="1:13" x14ac:dyDescent="0.2">
      <c r="B15" s="196" t="s">
        <v>626</v>
      </c>
      <c r="C15" s="159">
        <v>175</v>
      </c>
      <c r="D15" s="159">
        <v>3</v>
      </c>
      <c r="E15" s="159">
        <v>61</v>
      </c>
      <c r="F15" s="159">
        <v>53</v>
      </c>
      <c r="G15" s="159">
        <v>0</v>
      </c>
      <c r="H15" s="159">
        <v>8</v>
      </c>
      <c r="I15" s="159">
        <v>3</v>
      </c>
      <c r="J15" s="159">
        <v>48</v>
      </c>
      <c r="K15" s="159">
        <v>60</v>
      </c>
      <c r="L15" s="159">
        <v>0</v>
      </c>
    </row>
    <row r="16" spans="1:13" x14ac:dyDescent="0.2">
      <c r="B16" s="196" t="s">
        <v>627</v>
      </c>
      <c r="C16" s="159">
        <v>122</v>
      </c>
      <c r="D16" s="159">
        <v>1</v>
      </c>
      <c r="E16" s="159">
        <v>55</v>
      </c>
      <c r="F16" s="159">
        <v>43</v>
      </c>
      <c r="G16" s="159">
        <v>1</v>
      </c>
      <c r="H16" s="159">
        <v>11</v>
      </c>
      <c r="I16" s="159">
        <v>1</v>
      </c>
      <c r="J16" s="159">
        <v>22</v>
      </c>
      <c r="K16" s="159">
        <v>43</v>
      </c>
      <c r="L16" s="159">
        <f>L22+L49+L58</f>
        <v>0</v>
      </c>
    </row>
    <row r="17" spans="2:12" x14ac:dyDescent="0.2">
      <c r="B17" s="196" t="s">
        <v>628</v>
      </c>
      <c r="C17" s="159">
        <v>91</v>
      </c>
      <c r="D17" s="159">
        <v>2</v>
      </c>
      <c r="E17" s="159">
        <v>37</v>
      </c>
      <c r="F17" s="159">
        <v>26</v>
      </c>
      <c r="G17" s="159">
        <v>0</v>
      </c>
      <c r="H17" s="159">
        <v>11</v>
      </c>
      <c r="I17" s="159">
        <v>0</v>
      </c>
      <c r="J17" s="159">
        <v>16</v>
      </c>
      <c r="K17" s="159">
        <v>36</v>
      </c>
      <c r="L17" s="159">
        <v>0</v>
      </c>
    </row>
    <row r="18" spans="2:12" x14ac:dyDescent="0.2">
      <c r="B18" s="196" t="s">
        <v>629</v>
      </c>
      <c r="C18" s="159">
        <v>129</v>
      </c>
      <c r="D18" s="159">
        <v>5</v>
      </c>
      <c r="E18" s="159">
        <v>54</v>
      </c>
      <c r="F18" s="159">
        <v>40</v>
      </c>
      <c r="G18" s="159">
        <v>0</v>
      </c>
      <c r="H18" s="159">
        <v>14</v>
      </c>
      <c r="I18" s="159">
        <v>0</v>
      </c>
      <c r="J18" s="159">
        <v>24</v>
      </c>
      <c r="K18" s="159">
        <v>46</v>
      </c>
      <c r="L18" s="159">
        <v>0</v>
      </c>
    </row>
    <row r="19" spans="2:12" x14ac:dyDescent="0.2">
      <c r="B19" s="196"/>
      <c r="C19" s="159"/>
      <c r="D19" s="159"/>
      <c r="E19" s="159"/>
      <c r="F19" s="159"/>
      <c r="G19" s="159"/>
      <c r="H19" s="159"/>
      <c r="I19" s="159"/>
      <c r="J19" s="159"/>
      <c r="K19" s="159"/>
      <c r="L19" s="159"/>
    </row>
    <row r="20" spans="2:12" x14ac:dyDescent="0.2">
      <c r="B20" s="196" t="s">
        <v>634</v>
      </c>
      <c r="C20" s="183">
        <f>SUM(C22:C71)</f>
        <v>158</v>
      </c>
      <c r="D20" s="183">
        <f>SUM(D22:D71)</f>
        <v>1</v>
      </c>
      <c r="E20" s="183">
        <f t="shared" ref="E20:K20" si="0">SUM(E22:E71)</f>
        <v>62</v>
      </c>
      <c r="F20" s="183">
        <f t="shared" si="0"/>
        <v>53</v>
      </c>
      <c r="G20" s="159">
        <v>0</v>
      </c>
      <c r="H20" s="183">
        <f t="shared" si="0"/>
        <v>9</v>
      </c>
      <c r="I20" s="183">
        <f t="shared" si="0"/>
        <v>1</v>
      </c>
      <c r="J20" s="183">
        <f t="shared" si="0"/>
        <v>37</v>
      </c>
      <c r="K20" s="183">
        <f t="shared" si="0"/>
        <v>57</v>
      </c>
      <c r="L20" s="159">
        <v>0</v>
      </c>
    </row>
    <row r="21" spans="2:12" x14ac:dyDescent="0.2">
      <c r="C21" s="160"/>
      <c r="D21" s="161"/>
      <c r="E21" s="161"/>
      <c r="F21" s="161"/>
      <c r="G21" s="161"/>
      <c r="H21" s="161"/>
      <c r="I21" s="161"/>
      <c r="J21" s="161"/>
      <c r="K21" s="161"/>
      <c r="L21" s="161"/>
    </row>
    <row r="22" spans="2:12" s="46" customFormat="1" x14ac:dyDescent="0.2">
      <c r="B22" s="183" t="s">
        <v>487</v>
      </c>
      <c r="C22" s="179">
        <v>3</v>
      </c>
      <c r="D22" s="159">
        <v>0</v>
      </c>
      <c r="E22" s="159">
        <v>2</v>
      </c>
      <c r="F22" s="159">
        <v>2</v>
      </c>
      <c r="G22" s="159">
        <v>0</v>
      </c>
      <c r="H22" s="159">
        <v>0</v>
      </c>
      <c r="I22" s="159">
        <v>0</v>
      </c>
      <c r="J22" s="159">
        <v>1</v>
      </c>
      <c r="K22" s="159">
        <v>0</v>
      </c>
      <c r="L22" s="159">
        <v>0</v>
      </c>
    </row>
    <row r="23" spans="2:12" x14ac:dyDescent="0.2">
      <c r="B23" s="183" t="s">
        <v>488</v>
      </c>
      <c r="C23" s="179">
        <v>0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</row>
    <row r="24" spans="2:12" x14ac:dyDescent="0.2">
      <c r="B24" s="34" t="s">
        <v>489</v>
      </c>
      <c r="C24" s="179">
        <v>2</v>
      </c>
      <c r="D24" s="159">
        <v>0</v>
      </c>
      <c r="E24" s="159">
        <v>1</v>
      </c>
      <c r="F24" s="159">
        <v>1</v>
      </c>
      <c r="G24" s="159">
        <v>0</v>
      </c>
      <c r="H24" s="159">
        <v>0</v>
      </c>
      <c r="I24" s="159">
        <v>0</v>
      </c>
      <c r="J24" s="159">
        <v>0</v>
      </c>
      <c r="K24" s="159">
        <v>1</v>
      </c>
      <c r="L24" s="159">
        <v>0</v>
      </c>
    </row>
    <row r="25" spans="2:12" x14ac:dyDescent="0.2">
      <c r="B25" s="34" t="s">
        <v>490</v>
      </c>
      <c r="C25" s="179">
        <v>0</v>
      </c>
      <c r="D25" s="159">
        <v>0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</row>
    <row r="26" spans="2:12" x14ac:dyDescent="0.2">
      <c r="B26" s="34" t="s">
        <v>491</v>
      </c>
      <c r="C26" s="179">
        <v>0</v>
      </c>
      <c r="D26" s="159">
        <v>0</v>
      </c>
      <c r="E26" s="159">
        <v>0</v>
      </c>
      <c r="F26" s="159">
        <v>0</v>
      </c>
      <c r="G26" s="159">
        <v>0</v>
      </c>
      <c r="H26" s="159">
        <v>0</v>
      </c>
      <c r="I26" s="159">
        <v>0</v>
      </c>
      <c r="J26" s="159">
        <v>0</v>
      </c>
      <c r="K26" s="159">
        <v>0</v>
      </c>
      <c r="L26" s="159">
        <v>0</v>
      </c>
    </row>
    <row r="27" spans="2:12" x14ac:dyDescent="0.2">
      <c r="B27" s="34" t="s">
        <v>492</v>
      </c>
      <c r="C27" s="179">
        <v>0</v>
      </c>
      <c r="D27" s="159">
        <v>0</v>
      </c>
      <c r="E27" s="159">
        <v>0</v>
      </c>
      <c r="F27" s="159">
        <v>0</v>
      </c>
      <c r="G27" s="159">
        <v>0</v>
      </c>
      <c r="H27" s="159">
        <v>0</v>
      </c>
      <c r="I27" s="159">
        <v>0</v>
      </c>
      <c r="J27" s="159">
        <v>0</v>
      </c>
      <c r="K27" s="159">
        <v>0</v>
      </c>
      <c r="L27" s="159">
        <v>0</v>
      </c>
    </row>
    <row r="28" spans="2:12" x14ac:dyDescent="0.2">
      <c r="B28" s="34" t="s">
        <v>493</v>
      </c>
      <c r="C28" s="179">
        <v>0</v>
      </c>
      <c r="D28" s="159">
        <v>0</v>
      </c>
      <c r="E28" s="159">
        <v>0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59">
        <v>0</v>
      </c>
      <c r="L28" s="159">
        <v>0</v>
      </c>
    </row>
    <row r="29" spans="2:12" x14ac:dyDescent="0.2">
      <c r="B29" s="34" t="s">
        <v>494</v>
      </c>
      <c r="C29" s="179">
        <v>0</v>
      </c>
      <c r="D29" s="159">
        <v>0</v>
      </c>
      <c r="E29" s="159">
        <v>0</v>
      </c>
      <c r="F29" s="159">
        <v>0</v>
      </c>
      <c r="G29" s="159">
        <v>0</v>
      </c>
      <c r="H29" s="159">
        <v>0</v>
      </c>
      <c r="I29" s="159">
        <v>0</v>
      </c>
      <c r="J29" s="159">
        <v>0</v>
      </c>
      <c r="K29" s="159">
        <v>0</v>
      </c>
      <c r="L29" s="159">
        <v>0</v>
      </c>
    </row>
    <row r="30" spans="2:12" x14ac:dyDescent="0.2">
      <c r="B30" s="34" t="s">
        <v>495</v>
      </c>
      <c r="C30" s="179">
        <v>6</v>
      </c>
      <c r="D30" s="159">
        <v>0</v>
      </c>
      <c r="E30" s="159">
        <v>4</v>
      </c>
      <c r="F30" s="159">
        <v>2</v>
      </c>
      <c r="G30" s="159">
        <v>0</v>
      </c>
      <c r="H30" s="159">
        <v>2</v>
      </c>
      <c r="I30" s="159">
        <v>0</v>
      </c>
      <c r="J30" s="159">
        <v>1</v>
      </c>
      <c r="K30" s="159">
        <v>1</v>
      </c>
      <c r="L30" s="159">
        <v>0</v>
      </c>
    </row>
    <row r="31" spans="2:12" x14ac:dyDescent="0.2">
      <c r="B31" s="34" t="s">
        <v>496</v>
      </c>
      <c r="C31" s="179">
        <v>0</v>
      </c>
      <c r="D31" s="159">
        <v>0</v>
      </c>
      <c r="E31" s="159">
        <v>0</v>
      </c>
      <c r="F31" s="159">
        <v>0</v>
      </c>
      <c r="G31" s="159">
        <v>0</v>
      </c>
      <c r="H31" s="159">
        <v>0</v>
      </c>
      <c r="I31" s="159">
        <v>0</v>
      </c>
      <c r="J31" s="161">
        <v>0</v>
      </c>
      <c r="K31" s="161">
        <v>0</v>
      </c>
      <c r="L31" s="159">
        <v>0</v>
      </c>
    </row>
    <row r="32" spans="2:12" x14ac:dyDescent="0.2">
      <c r="B32" s="34" t="s">
        <v>497</v>
      </c>
      <c r="C32" s="179">
        <v>0</v>
      </c>
      <c r="D32" s="159">
        <v>0</v>
      </c>
      <c r="E32" s="159">
        <v>0</v>
      </c>
      <c r="F32" s="159">
        <v>0</v>
      </c>
      <c r="G32" s="159">
        <v>0</v>
      </c>
      <c r="H32" s="159">
        <v>0</v>
      </c>
      <c r="I32" s="159">
        <v>0</v>
      </c>
      <c r="J32" s="161">
        <v>0</v>
      </c>
      <c r="K32" s="161">
        <v>0</v>
      </c>
      <c r="L32" s="159">
        <v>0</v>
      </c>
    </row>
    <row r="33" spans="1:12" x14ac:dyDescent="0.2">
      <c r="B33" s="34" t="s">
        <v>498</v>
      </c>
      <c r="C33" s="179">
        <v>0</v>
      </c>
      <c r="D33" s="159">
        <v>0</v>
      </c>
      <c r="E33" s="159">
        <v>0</v>
      </c>
      <c r="F33" s="159">
        <v>0</v>
      </c>
      <c r="G33" s="159">
        <v>0</v>
      </c>
      <c r="H33" s="159">
        <v>0</v>
      </c>
      <c r="I33" s="159">
        <v>0</v>
      </c>
      <c r="J33" s="161">
        <v>0</v>
      </c>
      <c r="K33" s="161">
        <v>0</v>
      </c>
      <c r="L33" s="159">
        <v>0</v>
      </c>
    </row>
    <row r="34" spans="1:12" x14ac:dyDescent="0.2">
      <c r="B34" s="34" t="s">
        <v>499</v>
      </c>
      <c r="C34" s="179">
        <v>0</v>
      </c>
      <c r="D34" s="159">
        <v>0</v>
      </c>
      <c r="E34" s="159">
        <v>0</v>
      </c>
      <c r="F34" s="159">
        <v>0</v>
      </c>
      <c r="G34" s="159">
        <v>0</v>
      </c>
      <c r="H34" s="159">
        <v>0</v>
      </c>
      <c r="I34" s="159">
        <v>0</v>
      </c>
      <c r="J34" s="161">
        <v>0</v>
      </c>
      <c r="K34" s="161">
        <v>0</v>
      </c>
      <c r="L34" s="159">
        <v>0</v>
      </c>
    </row>
    <row r="35" spans="1:12" x14ac:dyDescent="0.2">
      <c r="B35" s="34" t="s">
        <v>500</v>
      </c>
      <c r="C35" s="179">
        <v>0</v>
      </c>
      <c r="D35" s="159">
        <v>0</v>
      </c>
      <c r="E35" s="159">
        <v>0</v>
      </c>
      <c r="F35" s="159">
        <v>0</v>
      </c>
      <c r="G35" s="159">
        <v>0</v>
      </c>
      <c r="H35" s="159">
        <v>0</v>
      </c>
      <c r="I35" s="159">
        <v>0</v>
      </c>
      <c r="J35" s="161">
        <v>0</v>
      </c>
      <c r="K35" s="161">
        <v>0</v>
      </c>
      <c r="L35" s="159">
        <v>0</v>
      </c>
    </row>
    <row r="36" spans="1:12" x14ac:dyDescent="0.2">
      <c r="B36" s="34" t="s">
        <v>501</v>
      </c>
      <c r="C36" s="179">
        <v>0</v>
      </c>
      <c r="D36" s="159">
        <v>0</v>
      </c>
      <c r="E36" s="159">
        <v>0</v>
      </c>
      <c r="F36" s="159">
        <v>0</v>
      </c>
      <c r="G36" s="159">
        <v>0</v>
      </c>
      <c r="H36" s="159">
        <v>0</v>
      </c>
      <c r="I36" s="159">
        <v>0</v>
      </c>
      <c r="J36" s="161">
        <v>0</v>
      </c>
      <c r="K36" s="161">
        <v>0</v>
      </c>
      <c r="L36" s="159">
        <v>0</v>
      </c>
    </row>
    <row r="37" spans="1:12" x14ac:dyDescent="0.2">
      <c r="A37" s="34"/>
      <c r="B37" s="34" t="s">
        <v>502</v>
      </c>
      <c r="C37" s="179">
        <v>0</v>
      </c>
      <c r="D37" s="159">
        <v>0</v>
      </c>
      <c r="E37" s="159">
        <v>0</v>
      </c>
      <c r="F37" s="159">
        <v>0</v>
      </c>
      <c r="G37" s="159">
        <v>0</v>
      </c>
      <c r="H37" s="159">
        <v>0</v>
      </c>
      <c r="I37" s="159">
        <v>0</v>
      </c>
      <c r="J37" s="161">
        <v>0</v>
      </c>
      <c r="K37" s="161">
        <v>0</v>
      </c>
      <c r="L37" s="159">
        <v>0</v>
      </c>
    </row>
    <row r="38" spans="1:12" x14ac:dyDescent="0.2">
      <c r="B38" s="34" t="s">
        <v>503</v>
      </c>
      <c r="C38" s="179">
        <v>0</v>
      </c>
      <c r="D38" s="159">
        <v>0</v>
      </c>
      <c r="E38" s="159">
        <v>0</v>
      </c>
      <c r="F38" s="159">
        <v>0</v>
      </c>
      <c r="G38" s="159">
        <v>0</v>
      </c>
      <c r="H38" s="159">
        <v>0</v>
      </c>
      <c r="I38" s="159">
        <v>0</v>
      </c>
      <c r="J38" s="161">
        <v>0</v>
      </c>
      <c r="K38" s="161">
        <v>0</v>
      </c>
      <c r="L38" s="159">
        <v>0</v>
      </c>
    </row>
    <row r="39" spans="1:12" x14ac:dyDescent="0.2">
      <c r="B39" s="34" t="s">
        <v>504</v>
      </c>
      <c r="C39" s="179">
        <v>3</v>
      </c>
      <c r="D39" s="159">
        <v>1</v>
      </c>
      <c r="E39" s="159">
        <v>1</v>
      </c>
      <c r="F39" s="159">
        <v>0</v>
      </c>
      <c r="G39" s="159">
        <v>0</v>
      </c>
      <c r="H39" s="159">
        <v>1</v>
      </c>
      <c r="I39" s="159">
        <v>0</v>
      </c>
      <c r="J39" s="161">
        <v>0</v>
      </c>
      <c r="K39" s="159">
        <v>1</v>
      </c>
      <c r="L39" s="159">
        <v>0</v>
      </c>
    </row>
    <row r="40" spans="1:12" x14ac:dyDescent="0.2">
      <c r="B40" s="34" t="s">
        <v>505</v>
      </c>
      <c r="C40" s="179">
        <v>1</v>
      </c>
      <c r="D40" s="159">
        <v>0</v>
      </c>
      <c r="E40" s="159">
        <v>1</v>
      </c>
      <c r="F40" s="159">
        <v>1</v>
      </c>
      <c r="G40" s="159">
        <v>0</v>
      </c>
      <c r="H40" s="159">
        <v>0</v>
      </c>
      <c r="I40" s="159">
        <v>0</v>
      </c>
      <c r="J40" s="161">
        <v>0</v>
      </c>
      <c r="K40" s="161">
        <v>0</v>
      </c>
      <c r="L40" s="159">
        <v>0</v>
      </c>
    </row>
    <row r="41" spans="1:12" x14ac:dyDescent="0.2">
      <c r="B41" s="34" t="s">
        <v>506</v>
      </c>
      <c r="C41" s="179">
        <v>0</v>
      </c>
      <c r="D41" s="159">
        <v>0</v>
      </c>
      <c r="E41" s="159">
        <v>0</v>
      </c>
      <c r="F41" s="159">
        <v>0</v>
      </c>
      <c r="G41" s="159">
        <v>0</v>
      </c>
      <c r="H41" s="159">
        <v>0</v>
      </c>
      <c r="I41" s="159">
        <v>0</v>
      </c>
      <c r="J41" s="161">
        <v>0</v>
      </c>
      <c r="K41" s="161">
        <v>0</v>
      </c>
      <c r="L41" s="159">
        <v>0</v>
      </c>
    </row>
    <row r="42" spans="1:12" x14ac:dyDescent="0.2">
      <c r="B42" s="34" t="s">
        <v>507</v>
      </c>
      <c r="C42" s="179">
        <v>0</v>
      </c>
      <c r="D42" s="159">
        <v>0</v>
      </c>
      <c r="E42" s="159">
        <v>0</v>
      </c>
      <c r="F42" s="159">
        <v>0</v>
      </c>
      <c r="G42" s="159">
        <v>0</v>
      </c>
      <c r="H42" s="159">
        <v>0</v>
      </c>
      <c r="I42" s="159">
        <v>0</v>
      </c>
      <c r="J42" s="161">
        <v>0</v>
      </c>
      <c r="K42" s="161">
        <v>0</v>
      </c>
      <c r="L42" s="159">
        <v>0</v>
      </c>
    </row>
    <row r="43" spans="1:12" x14ac:dyDescent="0.2">
      <c r="B43" s="34" t="s">
        <v>508</v>
      </c>
      <c r="C43" s="179">
        <v>0</v>
      </c>
      <c r="D43" s="159">
        <v>0</v>
      </c>
      <c r="E43" s="159">
        <v>0</v>
      </c>
      <c r="F43" s="159">
        <v>0</v>
      </c>
      <c r="G43" s="159">
        <v>0</v>
      </c>
      <c r="H43" s="159">
        <v>0</v>
      </c>
      <c r="I43" s="159">
        <v>0</v>
      </c>
      <c r="J43" s="161">
        <v>0</v>
      </c>
      <c r="K43" s="161">
        <v>0</v>
      </c>
      <c r="L43" s="159">
        <v>0</v>
      </c>
    </row>
    <row r="44" spans="1:12" x14ac:dyDescent="0.2">
      <c r="B44" s="34" t="s">
        <v>509</v>
      </c>
      <c r="C44" s="179">
        <v>0</v>
      </c>
      <c r="D44" s="159">
        <v>0</v>
      </c>
      <c r="E44" s="159">
        <v>0</v>
      </c>
      <c r="F44" s="159">
        <v>0</v>
      </c>
      <c r="G44" s="159">
        <v>0</v>
      </c>
      <c r="H44" s="159">
        <v>0</v>
      </c>
      <c r="I44" s="159">
        <v>0</v>
      </c>
      <c r="J44" s="161">
        <v>0</v>
      </c>
      <c r="K44" s="161">
        <v>0</v>
      </c>
      <c r="L44" s="159">
        <v>0</v>
      </c>
    </row>
    <row r="45" spans="1:12" x14ac:dyDescent="0.2">
      <c r="B45" s="34" t="s">
        <v>510</v>
      </c>
      <c r="C45" s="179">
        <v>39</v>
      </c>
      <c r="D45" s="159">
        <v>0</v>
      </c>
      <c r="E45" s="159">
        <v>19</v>
      </c>
      <c r="F45" s="159">
        <v>15</v>
      </c>
      <c r="G45" s="159">
        <v>0</v>
      </c>
      <c r="H45" s="159">
        <v>4</v>
      </c>
      <c r="I45" s="159">
        <v>0</v>
      </c>
      <c r="J45" s="159">
        <v>12</v>
      </c>
      <c r="K45" s="159">
        <v>8</v>
      </c>
      <c r="L45" s="159">
        <v>0</v>
      </c>
    </row>
    <row r="46" spans="1:12" x14ac:dyDescent="0.2">
      <c r="B46" s="34" t="s">
        <v>511</v>
      </c>
      <c r="C46" s="179">
        <v>4</v>
      </c>
      <c r="D46" s="159">
        <v>0</v>
      </c>
      <c r="E46" s="159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4</v>
      </c>
      <c r="L46" s="159">
        <v>0</v>
      </c>
    </row>
    <row r="47" spans="1:12" x14ac:dyDescent="0.2">
      <c r="B47" s="34" t="s">
        <v>512</v>
      </c>
      <c r="C47" s="179">
        <v>0</v>
      </c>
      <c r="D47" s="159">
        <v>0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59">
        <v>0</v>
      </c>
      <c r="K47" s="159">
        <v>0</v>
      </c>
      <c r="L47" s="159">
        <v>0</v>
      </c>
    </row>
    <row r="48" spans="1:12" x14ac:dyDescent="0.2">
      <c r="B48" s="34" t="s">
        <v>513</v>
      </c>
      <c r="C48" s="179">
        <v>0</v>
      </c>
      <c r="D48" s="159">
        <v>0</v>
      </c>
      <c r="E48" s="159">
        <v>0</v>
      </c>
      <c r="F48" s="159">
        <v>0</v>
      </c>
      <c r="G48" s="159">
        <v>0</v>
      </c>
      <c r="H48" s="159">
        <v>0</v>
      </c>
      <c r="I48" s="159">
        <v>0</v>
      </c>
      <c r="J48" s="161">
        <v>0</v>
      </c>
      <c r="K48" s="161">
        <v>0</v>
      </c>
      <c r="L48" s="159">
        <v>0</v>
      </c>
    </row>
    <row r="49" spans="1:12" s="46" customFormat="1" x14ac:dyDescent="0.2">
      <c r="B49" s="183" t="s">
        <v>514</v>
      </c>
      <c r="C49" s="179">
        <v>0</v>
      </c>
      <c r="D49" s="159">
        <v>0</v>
      </c>
      <c r="E49" s="159">
        <v>0</v>
      </c>
      <c r="F49" s="159">
        <v>0</v>
      </c>
      <c r="G49" s="159">
        <v>0</v>
      </c>
      <c r="H49" s="159">
        <v>0</v>
      </c>
      <c r="I49" s="159">
        <v>0</v>
      </c>
      <c r="J49" s="159">
        <v>0</v>
      </c>
      <c r="K49" s="161">
        <v>0</v>
      </c>
      <c r="L49" s="159">
        <v>0</v>
      </c>
    </row>
    <row r="50" spans="1:12" x14ac:dyDescent="0.2">
      <c r="A50" s="46"/>
      <c r="B50" s="183" t="s">
        <v>515</v>
      </c>
      <c r="C50" s="179">
        <v>1</v>
      </c>
      <c r="D50" s="159">
        <v>0</v>
      </c>
      <c r="E50" s="159">
        <v>1</v>
      </c>
      <c r="F50" s="159">
        <v>1</v>
      </c>
      <c r="G50" s="159">
        <v>0</v>
      </c>
      <c r="H50" s="159">
        <v>0</v>
      </c>
      <c r="I50" s="159">
        <v>0</v>
      </c>
      <c r="J50" s="161">
        <v>0</v>
      </c>
      <c r="K50" s="161">
        <v>0</v>
      </c>
      <c r="L50" s="159">
        <v>0</v>
      </c>
    </row>
    <row r="51" spans="1:12" x14ac:dyDescent="0.2">
      <c r="B51" s="34" t="s">
        <v>516</v>
      </c>
      <c r="C51" s="179">
        <v>0</v>
      </c>
      <c r="D51" s="159">
        <v>0</v>
      </c>
      <c r="E51" s="159">
        <v>0</v>
      </c>
      <c r="F51" s="159">
        <v>0</v>
      </c>
      <c r="G51" s="159">
        <v>0</v>
      </c>
      <c r="H51" s="159">
        <v>0</v>
      </c>
      <c r="I51" s="159">
        <v>0</v>
      </c>
      <c r="J51" s="159">
        <v>0</v>
      </c>
      <c r="K51" s="161">
        <v>0</v>
      </c>
      <c r="L51" s="159">
        <v>0</v>
      </c>
    </row>
    <row r="52" spans="1:12" x14ac:dyDescent="0.2">
      <c r="B52" s="34" t="s">
        <v>517</v>
      </c>
      <c r="C52" s="179">
        <v>0</v>
      </c>
      <c r="D52" s="159">
        <v>0</v>
      </c>
      <c r="E52" s="159">
        <v>0</v>
      </c>
      <c r="F52" s="159">
        <v>0</v>
      </c>
      <c r="G52" s="159">
        <v>0</v>
      </c>
      <c r="H52" s="159">
        <v>0</v>
      </c>
      <c r="I52" s="159">
        <v>0</v>
      </c>
      <c r="J52" s="159">
        <v>0</v>
      </c>
      <c r="K52" s="161">
        <v>0</v>
      </c>
      <c r="L52" s="159">
        <v>0</v>
      </c>
    </row>
    <row r="53" spans="1:12" x14ac:dyDescent="0.2">
      <c r="B53" s="34" t="s">
        <v>518</v>
      </c>
      <c r="C53" s="179">
        <v>0</v>
      </c>
      <c r="D53" s="159">
        <v>0</v>
      </c>
      <c r="E53" s="159">
        <v>0</v>
      </c>
      <c r="F53" s="159">
        <v>0</v>
      </c>
      <c r="G53" s="159">
        <v>0</v>
      </c>
      <c r="H53" s="159">
        <v>0</v>
      </c>
      <c r="I53" s="159">
        <v>0</v>
      </c>
      <c r="J53" s="159">
        <v>0</v>
      </c>
      <c r="K53" s="161">
        <v>0</v>
      </c>
      <c r="L53" s="159">
        <v>0</v>
      </c>
    </row>
    <row r="54" spans="1:12" x14ac:dyDescent="0.2">
      <c r="B54" s="34" t="s">
        <v>519</v>
      </c>
      <c r="C54" s="179">
        <v>78</v>
      </c>
      <c r="D54" s="159">
        <v>0</v>
      </c>
      <c r="E54" s="159">
        <v>28</v>
      </c>
      <c r="F54" s="159">
        <v>26</v>
      </c>
      <c r="G54" s="159">
        <v>0</v>
      </c>
      <c r="H54" s="159">
        <v>2</v>
      </c>
      <c r="I54" s="159">
        <v>1</v>
      </c>
      <c r="J54" s="161">
        <v>18</v>
      </c>
      <c r="K54" s="161">
        <v>31</v>
      </c>
      <c r="L54" s="159">
        <v>0</v>
      </c>
    </row>
    <row r="55" spans="1:12" x14ac:dyDescent="0.2">
      <c r="B55" s="34" t="s">
        <v>520</v>
      </c>
      <c r="C55" s="179">
        <v>0</v>
      </c>
      <c r="D55" s="159">
        <v>0</v>
      </c>
      <c r="E55" s="159">
        <v>0</v>
      </c>
      <c r="F55" s="159">
        <v>0</v>
      </c>
      <c r="G55" s="159">
        <v>0</v>
      </c>
      <c r="H55" s="159">
        <v>0</v>
      </c>
      <c r="I55" s="159">
        <v>0</v>
      </c>
      <c r="J55" s="159"/>
      <c r="K55" s="159">
        <v>0</v>
      </c>
      <c r="L55" s="159">
        <v>0</v>
      </c>
    </row>
    <row r="56" spans="1:12" x14ac:dyDescent="0.2">
      <c r="B56" s="34" t="s">
        <v>521</v>
      </c>
      <c r="C56" s="179">
        <v>0</v>
      </c>
      <c r="D56" s="159">
        <v>0</v>
      </c>
      <c r="E56" s="159">
        <v>0</v>
      </c>
      <c r="F56" s="159">
        <v>0</v>
      </c>
      <c r="G56" s="159">
        <v>0</v>
      </c>
      <c r="H56" s="159">
        <v>0</v>
      </c>
      <c r="I56" s="159">
        <v>0</v>
      </c>
      <c r="J56" s="159">
        <v>0</v>
      </c>
      <c r="K56" s="159">
        <v>0</v>
      </c>
      <c r="L56" s="159">
        <v>0</v>
      </c>
    </row>
    <row r="57" spans="1:12" x14ac:dyDescent="0.2">
      <c r="B57" s="99" t="s">
        <v>522</v>
      </c>
      <c r="C57" s="159">
        <v>1</v>
      </c>
      <c r="D57" s="159">
        <v>0</v>
      </c>
      <c r="E57" s="159">
        <v>0</v>
      </c>
      <c r="F57" s="159">
        <v>0</v>
      </c>
      <c r="G57" s="159">
        <v>0</v>
      </c>
      <c r="H57" s="159">
        <v>0</v>
      </c>
      <c r="I57" s="159">
        <v>0</v>
      </c>
      <c r="J57" s="161">
        <v>0</v>
      </c>
      <c r="K57" s="161">
        <v>1</v>
      </c>
      <c r="L57" s="159">
        <v>0</v>
      </c>
    </row>
    <row r="58" spans="1:12" s="46" customFormat="1" x14ac:dyDescent="0.2">
      <c r="B58" s="43" t="s">
        <v>523</v>
      </c>
      <c r="C58" s="159">
        <v>0</v>
      </c>
      <c r="D58" s="159">
        <v>0</v>
      </c>
      <c r="E58" s="159">
        <v>0</v>
      </c>
      <c r="F58" s="159">
        <v>0</v>
      </c>
      <c r="G58" s="159">
        <v>0</v>
      </c>
      <c r="H58" s="159">
        <v>0</v>
      </c>
      <c r="I58" s="159">
        <v>0</v>
      </c>
      <c r="J58" s="159">
        <v>0</v>
      </c>
      <c r="K58" s="159">
        <v>0</v>
      </c>
      <c r="L58" s="159">
        <v>0</v>
      </c>
    </row>
    <row r="59" spans="1:12" x14ac:dyDescent="0.2">
      <c r="B59" s="43" t="s">
        <v>524</v>
      </c>
      <c r="C59" s="161">
        <v>2</v>
      </c>
      <c r="D59" s="159">
        <v>0</v>
      </c>
      <c r="E59" s="161">
        <v>2</v>
      </c>
      <c r="F59" s="50">
        <v>2</v>
      </c>
      <c r="G59" s="159">
        <v>0</v>
      </c>
      <c r="H59" s="159">
        <v>0</v>
      </c>
      <c r="I59" s="159">
        <v>0</v>
      </c>
      <c r="J59" s="50">
        <v>0</v>
      </c>
      <c r="K59" s="50">
        <v>0</v>
      </c>
      <c r="L59" s="159">
        <v>0</v>
      </c>
    </row>
    <row r="60" spans="1:12" x14ac:dyDescent="0.2">
      <c r="B60" s="43" t="s">
        <v>525</v>
      </c>
      <c r="C60" s="73">
        <v>6</v>
      </c>
      <c r="D60" s="159">
        <v>0</v>
      </c>
      <c r="E60" s="73">
        <v>1</v>
      </c>
      <c r="F60" s="168">
        <v>1</v>
      </c>
      <c r="G60" s="159">
        <v>0</v>
      </c>
      <c r="H60" s="159">
        <v>0</v>
      </c>
      <c r="I60" s="159">
        <v>0</v>
      </c>
      <c r="J60" s="73">
        <v>1</v>
      </c>
      <c r="K60" s="73">
        <v>4</v>
      </c>
      <c r="L60" s="159">
        <v>0</v>
      </c>
    </row>
    <row r="61" spans="1:12" x14ac:dyDescent="0.2">
      <c r="A61" s="34"/>
      <c r="B61" s="43" t="s">
        <v>526</v>
      </c>
      <c r="C61" s="73">
        <v>1</v>
      </c>
      <c r="D61" s="159">
        <v>0</v>
      </c>
      <c r="E61" s="73">
        <v>0</v>
      </c>
      <c r="F61" s="73">
        <v>0</v>
      </c>
      <c r="G61" s="159">
        <v>0</v>
      </c>
      <c r="H61" s="159">
        <v>0</v>
      </c>
      <c r="I61" s="159">
        <v>0</v>
      </c>
      <c r="J61" s="73">
        <v>1</v>
      </c>
      <c r="K61" s="73">
        <v>0</v>
      </c>
      <c r="L61" s="159">
        <v>0</v>
      </c>
    </row>
    <row r="62" spans="1:12" x14ac:dyDescent="0.2">
      <c r="B62" s="43" t="s">
        <v>527</v>
      </c>
      <c r="C62" s="161">
        <v>11</v>
      </c>
      <c r="D62" s="159">
        <v>0</v>
      </c>
      <c r="E62" s="73">
        <v>2</v>
      </c>
      <c r="F62" s="73">
        <v>2</v>
      </c>
      <c r="G62" s="159">
        <v>0</v>
      </c>
      <c r="H62" s="159">
        <v>0</v>
      </c>
      <c r="I62" s="159">
        <v>0</v>
      </c>
      <c r="J62" s="73">
        <v>3</v>
      </c>
      <c r="K62" s="73">
        <v>6</v>
      </c>
      <c r="L62" s="159">
        <v>0</v>
      </c>
    </row>
    <row r="63" spans="1:12" x14ac:dyDescent="0.2">
      <c r="B63" s="99" t="s">
        <v>528</v>
      </c>
      <c r="C63" s="73">
        <v>0</v>
      </c>
      <c r="D63" s="159">
        <v>0</v>
      </c>
      <c r="E63" s="73">
        <v>0</v>
      </c>
      <c r="F63" s="73">
        <v>0</v>
      </c>
      <c r="G63" s="159">
        <v>0</v>
      </c>
      <c r="H63" s="159">
        <v>0</v>
      </c>
      <c r="I63" s="159">
        <v>0</v>
      </c>
      <c r="J63" s="73">
        <v>0</v>
      </c>
      <c r="K63" s="73">
        <v>0</v>
      </c>
      <c r="L63" s="159">
        <v>0</v>
      </c>
    </row>
    <row r="64" spans="1:12" x14ac:dyDescent="0.2">
      <c r="B64" s="43" t="s">
        <v>529</v>
      </c>
      <c r="C64" s="73">
        <v>0</v>
      </c>
      <c r="D64" s="159">
        <v>0</v>
      </c>
      <c r="E64" s="73">
        <v>0</v>
      </c>
      <c r="F64" s="73">
        <v>0</v>
      </c>
      <c r="G64" s="159">
        <v>0</v>
      </c>
      <c r="H64" s="159">
        <v>0</v>
      </c>
      <c r="I64" s="159">
        <v>0</v>
      </c>
      <c r="J64" s="73">
        <v>0</v>
      </c>
      <c r="K64" s="73">
        <v>0</v>
      </c>
      <c r="L64" s="159">
        <v>0</v>
      </c>
    </row>
    <row r="65" spans="2:12" x14ac:dyDescent="0.2">
      <c r="B65" s="43" t="s">
        <v>530</v>
      </c>
      <c r="C65" s="73">
        <v>0</v>
      </c>
      <c r="D65" s="159">
        <v>0</v>
      </c>
      <c r="E65" s="73">
        <v>0</v>
      </c>
      <c r="F65" s="73">
        <v>0</v>
      </c>
      <c r="G65" s="159">
        <v>0</v>
      </c>
      <c r="H65" s="159">
        <v>0</v>
      </c>
      <c r="I65" s="159">
        <v>0</v>
      </c>
      <c r="J65" s="73">
        <v>0</v>
      </c>
      <c r="K65" s="73">
        <v>0</v>
      </c>
      <c r="L65" s="159">
        <v>0</v>
      </c>
    </row>
    <row r="66" spans="2:12" x14ac:dyDescent="0.2">
      <c r="B66" s="43" t="s">
        <v>531</v>
      </c>
      <c r="C66" s="73">
        <v>0</v>
      </c>
      <c r="D66" s="159">
        <v>0</v>
      </c>
      <c r="E66" s="73">
        <v>0</v>
      </c>
      <c r="F66" s="73">
        <v>0</v>
      </c>
      <c r="G66" s="159">
        <v>0</v>
      </c>
      <c r="H66" s="159">
        <v>0</v>
      </c>
      <c r="I66" s="159">
        <v>0</v>
      </c>
      <c r="J66" s="73">
        <v>0</v>
      </c>
      <c r="K66" s="73">
        <v>0</v>
      </c>
      <c r="L66" s="159">
        <v>0</v>
      </c>
    </row>
    <row r="67" spans="2:12" x14ac:dyDescent="0.2">
      <c r="B67" s="43" t="s">
        <v>532</v>
      </c>
      <c r="C67" s="73">
        <v>0</v>
      </c>
      <c r="D67" s="159">
        <v>0</v>
      </c>
      <c r="E67" s="73">
        <v>0</v>
      </c>
      <c r="F67" s="73">
        <v>0</v>
      </c>
      <c r="G67" s="159">
        <v>0</v>
      </c>
      <c r="H67" s="159">
        <v>0</v>
      </c>
      <c r="I67" s="159">
        <v>0</v>
      </c>
      <c r="J67" s="73">
        <v>0</v>
      </c>
      <c r="K67" s="73">
        <v>0</v>
      </c>
      <c r="L67" s="159">
        <v>0</v>
      </c>
    </row>
    <row r="68" spans="2:12" x14ac:dyDescent="0.2">
      <c r="B68" s="43" t="s">
        <v>533</v>
      </c>
      <c r="C68" s="73">
        <v>0</v>
      </c>
      <c r="D68" s="159">
        <v>0</v>
      </c>
      <c r="E68" s="73">
        <v>0</v>
      </c>
      <c r="F68" s="73">
        <v>0</v>
      </c>
      <c r="G68" s="159">
        <v>0</v>
      </c>
      <c r="H68" s="159">
        <v>0</v>
      </c>
      <c r="I68" s="159">
        <v>0</v>
      </c>
      <c r="J68" s="73">
        <v>0</v>
      </c>
      <c r="K68" s="73">
        <v>0</v>
      </c>
      <c r="L68" s="159">
        <v>0</v>
      </c>
    </row>
    <row r="69" spans="2:12" x14ac:dyDescent="0.2">
      <c r="B69" s="43" t="s">
        <v>534</v>
      </c>
      <c r="C69" s="73">
        <v>0</v>
      </c>
      <c r="D69" s="159">
        <v>0</v>
      </c>
      <c r="E69" s="73">
        <v>0</v>
      </c>
      <c r="F69" s="73">
        <v>0</v>
      </c>
      <c r="G69" s="159">
        <v>0</v>
      </c>
      <c r="H69" s="159">
        <v>0</v>
      </c>
      <c r="I69" s="159">
        <v>0</v>
      </c>
      <c r="J69" s="73">
        <v>0</v>
      </c>
      <c r="K69" s="73">
        <v>0</v>
      </c>
      <c r="L69" s="159">
        <v>0</v>
      </c>
    </row>
    <row r="70" spans="2:12" x14ac:dyDescent="0.2">
      <c r="B70" s="43" t="s">
        <v>535</v>
      </c>
      <c r="C70" s="73">
        <v>0</v>
      </c>
      <c r="D70" s="159">
        <v>0</v>
      </c>
      <c r="E70" s="73">
        <v>0</v>
      </c>
      <c r="F70" s="73">
        <v>0</v>
      </c>
      <c r="G70" s="159">
        <v>0</v>
      </c>
      <c r="H70" s="159">
        <v>0</v>
      </c>
      <c r="I70" s="159">
        <v>0</v>
      </c>
      <c r="J70" s="73">
        <v>0</v>
      </c>
      <c r="K70" s="73">
        <v>0</v>
      </c>
      <c r="L70" s="159">
        <v>0</v>
      </c>
    </row>
    <row r="71" spans="2:12" x14ac:dyDescent="0.2">
      <c r="B71" s="43" t="s">
        <v>536</v>
      </c>
      <c r="C71" s="73">
        <v>0</v>
      </c>
      <c r="D71" s="159">
        <v>0</v>
      </c>
      <c r="E71" s="73">
        <v>0</v>
      </c>
      <c r="F71" s="73">
        <v>0</v>
      </c>
      <c r="G71" s="159">
        <v>0</v>
      </c>
      <c r="H71" s="159">
        <v>0</v>
      </c>
      <c r="I71" s="159">
        <v>0</v>
      </c>
      <c r="J71" s="73">
        <v>0</v>
      </c>
      <c r="K71" s="73">
        <v>0</v>
      </c>
      <c r="L71" s="159">
        <v>0</v>
      </c>
    </row>
    <row r="72" spans="2:12" ht="18" thickBot="1" x14ac:dyDescent="0.2">
      <c r="B72" s="57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2:12" x14ac:dyDescent="0.15">
      <c r="C73" s="183" t="s">
        <v>369</v>
      </c>
    </row>
    <row r="74" spans="2:12" x14ac:dyDescent="0.15">
      <c r="C74" s="183" t="s">
        <v>370</v>
      </c>
    </row>
    <row r="75" spans="2:12" x14ac:dyDescent="0.15">
      <c r="C75" s="183" t="s">
        <v>310</v>
      </c>
    </row>
  </sheetData>
  <mergeCells count="8">
    <mergeCell ref="B6:M6"/>
    <mergeCell ref="E9:E12"/>
    <mergeCell ref="I9:I12"/>
    <mergeCell ref="J9:J12"/>
    <mergeCell ref="L9:L12"/>
    <mergeCell ref="F10:F12"/>
    <mergeCell ref="G10:G12"/>
    <mergeCell ref="H10:H12"/>
  </mergeCells>
  <phoneticPr fontId="2"/>
  <dataValidations count="1">
    <dataValidation imeMode="off" allowBlank="1" showInputMessage="1" showErrorMessage="1" sqref="D21:D71 J21:K59 G21:I71 L20:L71 G20 C21:C59 E21:F59 C13:L19" xr:uid="{6374A64C-CD14-41B6-8470-CAD25890ADD9}"/>
  </dataValidations>
  <pageMargins left="0.59055118110236227" right="0.59055118110236227" top="0.98425196850393704" bottom="0.59055118110236227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AE1A7-398B-472A-9FAC-1D1966331503}">
  <sheetPr>
    <tabColor theme="3"/>
    <pageSetUpPr autoPageBreaks="0" fitToPage="1"/>
  </sheetPr>
  <dimension ref="A1:Q69"/>
  <sheetViews>
    <sheetView view="pageBreakPreview" topLeftCell="A27" zoomScale="75" zoomScaleNormal="75" workbookViewId="0">
      <selection activeCell="G42" sqref="G42"/>
    </sheetView>
  </sheetViews>
  <sheetFormatPr defaultColWidth="13.375" defaultRowHeight="17.25" x14ac:dyDescent="0.15"/>
  <cols>
    <col min="1" max="1" width="13.375" style="1"/>
    <col min="2" max="2" width="3.75" style="1" customWidth="1"/>
    <col min="3" max="3" width="19.5" style="1" customWidth="1"/>
    <col min="4" max="11" width="13.875" style="1" customWidth="1"/>
    <col min="12" max="16384" width="13.375" style="1"/>
  </cols>
  <sheetData>
    <row r="1" spans="1:17" x14ac:dyDescent="0.2">
      <c r="A1" s="2"/>
    </row>
    <row r="6" spans="1:17" x14ac:dyDescent="0.2">
      <c r="B6" s="274" t="s">
        <v>309</v>
      </c>
      <c r="C6" s="274"/>
      <c r="D6" s="274"/>
      <c r="E6" s="274"/>
      <c r="F6" s="274"/>
      <c r="G6" s="274"/>
      <c r="H6" s="274"/>
      <c r="I6" s="274"/>
      <c r="J6" s="274"/>
      <c r="K6" s="274"/>
    </row>
    <row r="7" spans="1:17" ht="18" thickBot="1" x14ac:dyDescent="0.2">
      <c r="B7" s="7"/>
      <c r="C7" s="7"/>
      <c r="D7" s="7"/>
      <c r="E7" s="7"/>
      <c r="F7" s="7"/>
      <c r="G7" s="7"/>
      <c r="H7" s="16"/>
      <c r="J7" s="7"/>
      <c r="K7" s="16" t="s">
        <v>268</v>
      </c>
    </row>
    <row r="8" spans="1:17" x14ac:dyDescent="0.2">
      <c r="D8" s="11" t="s">
        <v>344</v>
      </c>
      <c r="E8" s="11" t="s">
        <v>350</v>
      </c>
      <c r="F8" s="11" t="s">
        <v>411</v>
      </c>
      <c r="G8" s="11" t="s">
        <v>419</v>
      </c>
      <c r="H8" s="11" t="s">
        <v>441</v>
      </c>
      <c r="I8" s="11" t="s">
        <v>539</v>
      </c>
      <c r="J8" s="11" t="s">
        <v>573</v>
      </c>
      <c r="K8" s="11" t="s">
        <v>640</v>
      </c>
      <c r="M8" s="197"/>
      <c r="N8" s="197"/>
      <c r="O8" s="4"/>
      <c r="P8" s="197"/>
      <c r="Q8" s="4"/>
    </row>
    <row r="9" spans="1:17" x14ac:dyDescent="0.2">
      <c r="B9" s="8"/>
      <c r="C9" s="8"/>
      <c r="D9" s="18" t="s">
        <v>343</v>
      </c>
      <c r="E9" s="19" t="s">
        <v>351</v>
      </c>
      <c r="F9" s="12" t="s">
        <v>418</v>
      </c>
      <c r="G9" s="12" t="s">
        <v>438</v>
      </c>
      <c r="H9" s="12" t="s">
        <v>448</v>
      </c>
      <c r="I9" s="12" t="s">
        <v>591</v>
      </c>
      <c r="J9" s="12" t="s">
        <v>611</v>
      </c>
      <c r="K9" s="12" t="s">
        <v>623</v>
      </c>
    </row>
    <row r="10" spans="1:17" x14ac:dyDescent="0.15">
      <c r="C10" s="13"/>
    </row>
    <row r="11" spans="1:17" s="3" customFormat="1" x14ac:dyDescent="0.2">
      <c r="C11" s="20" t="s">
        <v>11</v>
      </c>
      <c r="D11" s="21">
        <v>479</v>
      </c>
      <c r="E11" s="21">
        <v>457</v>
      </c>
      <c r="F11" s="21">
        <v>399</v>
      </c>
      <c r="G11" s="21">
        <v>363</v>
      </c>
      <c r="H11" s="3">
        <v>426</v>
      </c>
      <c r="I11" s="3">
        <v>351</v>
      </c>
      <c r="J11" s="3">
        <v>286</v>
      </c>
      <c r="K11" s="3">
        <v>303</v>
      </c>
    </row>
    <row r="12" spans="1:17" x14ac:dyDescent="0.2">
      <c r="B12" s="197"/>
      <c r="C12" s="22"/>
      <c r="D12" s="23"/>
      <c r="E12" s="23"/>
      <c r="F12" s="23"/>
      <c r="G12" s="23"/>
    </row>
    <row r="13" spans="1:17" x14ac:dyDescent="0.2">
      <c r="C13" s="14" t="s">
        <v>311</v>
      </c>
      <c r="D13" s="23">
        <v>476</v>
      </c>
      <c r="E13" s="23">
        <v>454</v>
      </c>
      <c r="F13" s="23">
        <v>396</v>
      </c>
      <c r="G13" s="23">
        <v>361</v>
      </c>
      <c r="H13" s="1">
        <v>416</v>
      </c>
      <c r="I13" s="1">
        <v>343</v>
      </c>
      <c r="J13" s="1">
        <v>282</v>
      </c>
      <c r="K13" s="1">
        <v>300</v>
      </c>
    </row>
    <row r="14" spans="1:17" x14ac:dyDescent="0.2">
      <c r="C14" s="14" t="s">
        <v>312</v>
      </c>
      <c r="D14" s="23">
        <v>3</v>
      </c>
      <c r="E14" s="23">
        <v>3</v>
      </c>
      <c r="F14" s="23">
        <v>3</v>
      </c>
      <c r="G14" s="23">
        <v>2</v>
      </c>
      <c r="H14" s="1">
        <v>10</v>
      </c>
      <c r="I14" s="1">
        <v>8</v>
      </c>
      <c r="J14" s="1">
        <v>4</v>
      </c>
      <c r="K14" s="1">
        <v>3</v>
      </c>
    </row>
    <row r="15" spans="1:17" ht="18" thickBot="1" x14ac:dyDescent="0.2">
      <c r="B15" s="7"/>
      <c r="C15" s="7"/>
      <c r="D15" s="10"/>
      <c r="E15" s="7"/>
      <c r="F15" s="7"/>
      <c r="G15" s="7"/>
      <c r="H15" s="7"/>
      <c r="I15" s="7"/>
      <c r="J15" s="7"/>
      <c r="K15" s="216"/>
    </row>
    <row r="16" spans="1:17" x14ac:dyDescent="0.2">
      <c r="D16" s="2" t="s">
        <v>10</v>
      </c>
    </row>
    <row r="17" spans="1:11" x14ac:dyDescent="0.2">
      <c r="A17" s="2"/>
      <c r="D17" s="2"/>
      <c r="H17" s="3"/>
      <c r="I17" s="3"/>
    </row>
    <row r="18" spans="1:11" x14ac:dyDescent="0.2">
      <c r="A18" s="2"/>
      <c r="D18" s="2"/>
      <c r="H18" s="3"/>
      <c r="I18" s="3"/>
    </row>
    <row r="19" spans="1:11" x14ac:dyDescent="0.15">
      <c r="B19" s="3"/>
      <c r="D19" s="3"/>
      <c r="E19" s="3"/>
      <c r="G19" s="3"/>
      <c r="H19" s="3"/>
      <c r="I19" s="3"/>
      <c r="K19" s="3"/>
    </row>
    <row r="20" spans="1:11" x14ac:dyDescent="0.2">
      <c r="B20" s="274" t="s">
        <v>12</v>
      </c>
      <c r="C20" s="274"/>
      <c r="D20" s="274"/>
      <c r="E20" s="274"/>
      <c r="F20" s="274"/>
      <c r="G20" s="274"/>
      <c r="H20" s="274"/>
      <c r="I20" s="274"/>
      <c r="J20" s="274"/>
      <c r="K20" s="274"/>
    </row>
    <row r="21" spans="1:11" x14ac:dyDescent="0.2">
      <c r="D21" s="2" t="s">
        <v>412</v>
      </c>
    </row>
    <row r="22" spans="1:11" x14ac:dyDescent="0.2">
      <c r="D22" s="2" t="s">
        <v>413</v>
      </c>
    </row>
    <row r="23" spans="1:11" x14ac:dyDescent="0.2">
      <c r="D23" s="2" t="s">
        <v>414</v>
      </c>
    </row>
    <row r="24" spans="1:11" x14ac:dyDescent="0.2">
      <c r="D24" s="2" t="s">
        <v>415</v>
      </c>
    </row>
    <row r="26" spans="1:11" ht="18" thickBot="1" x14ac:dyDescent="0.25">
      <c r="B26" s="35"/>
      <c r="C26" s="35"/>
      <c r="D26" s="36" t="s">
        <v>13</v>
      </c>
      <c r="E26" s="35"/>
      <c r="F26" s="35"/>
      <c r="G26" s="35"/>
      <c r="H26" s="35"/>
      <c r="I26" s="35"/>
      <c r="J26" s="35" t="s">
        <v>334</v>
      </c>
      <c r="K26" s="35"/>
    </row>
    <row r="27" spans="1:11" x14ac:dyDescent="0.2">
      <c r="A27" s="2"/>
      <c r="B27" s="169"/>
      <c r="C27" s="162"/>
      <c r="D27" s="107"/>
      <c r="E27" s="66" t="s">
        <v>625</v>
      </c>
      <c r="F27" s="66"/>
      <c r="G27" s="66"/>
      <c r="H27" s="107"/>
      <c r="I27" s="66" t="s">
        <v>624</v>
      </c>
      <c r="J27" s="66"/>
      <c r="K27" s="66"/>
    </row>
    <row r="28" spans="1:11" x14ac:dyDescent="0.2">
      <c r="B28" s="183"/>
      <c r="C28" s="34"/>
      <c r="D28" s="314" t="s">
        <v>14</v>
      </c>
      <c r="E28" s="163" t="s">
        <v>352</v>
      </c>
      <c r="F28" s="287" t="s">
        <v>16</v>
      </c>
      <c r="G28" s="183" t="s">
        <v>68</v>
      </c>
      <c r="H28" s="314" t="s">
        <v>14</v>
      </c>
      <c r="I28" s="163" t="s">
        <v>352</v>
      </c>
      <c r="J28" s="287" t="s">
        <v>16</v>
      </c>
      <c r="K28" s="183" t="s">
        <v>68</v>
      </c>
    </row>
    <row r="29" spans="1:11" x14ac:dyDescent="0.2">
      <c r="B29" s="61"/>
      <c r="C29" s="40"/>
      <c r="D29" s="316"/>
      <c r="E29" s="165" t="s">
        <v>15</v>
      </c>
      <c r="F29" s="294"/>
      <c r="G29" s="166" t="s">
        <v>335</v>
      </c>
      <c r="H29" s="316"/>
      <c r="I29" s="165" t="s">
        <v>15</v>
      </c>
      <c r="J29" s="294"/>
      <c r="K29" s="166" t="s">
        <v>335</v>
      </c>
    </row>
    <row r="30" spans="1:11" x14ac:dyDescent="0.15">
      <c r="B30" s="183"/>
      <c r="C30" s="103"/>
      <c r="D30" s="167" t="s">
        <v>353</v>
      </c>
      <c r="E30" s="184" t="s">
        <v>353</v>
      </c>
      <c r="F30" s="184" t="s">
        <v>354</v>
      </c>
      <c r="G30" s="184" t="s">
        <v>354</v>
      </c>
      <c r="H30" s="167" t="s">
        <v>353</v>
      </c>
      <c r="I30" s="184" t="s">
        <v>353</v>
      </c>
      <c r="J30" s="184" t="s">
        <v>354</v>
      </c>
      <c r="K30" s="184" t="s">
        <v>354</v>
      </c>
    </row>
    <row r="31" spans="1:11" s="3" customFormat="1" x14ac:dyDescent="0.2">
      <c r="B31" s="46"/>
      <c r="C31" s="147" t="s">
        <v>17</v>
      </c>
      <c r="D31" s="201">
        <v>4028</v>
      </c>
      <c r="E31" s="46">
        <v>2416</v>
      </c>
      <c r="F31" s="46">
        <v>1705</v>
      </c>
      <c r="G31" s="46">
        <v>225</v>
      </c>
      <c r="H31" s="201">
        <f>SUM(H33+H39+H46+H51+H55+H59)</f>
        <v>4062</v>
      </c>
      <c r="I31" s="46">
        <f>SUM(I33+I39+I46+I51+I55+I59)</f>
        <v>2627</v>
      </c>
      <c r="J31" s="46">
        <f>SUM(J33+J39+J46+J51+J55+J59)</f>
        <v>1771</v>
      </c>
      <c r="K31" s="46">
        <f>SUM(K33+K39+K46+K51+K55+K59)</f>
        <v>243</v>
      </c>
    </row>
    <row r="32" spans="1:11" x14ac:dyDescent="0.15">
      <c r="B32" s="183"/>
      <c r="C32" s="43"/>
      <c r="D32" s="39"/>
      <c r="E32" s="183"/>
      <c r="F32" s="183"/>
      <c r="G32" s="183"/>
      <c r="H32" s="39"/>
      <c r="I32" s="183"/>
      <c r="J32" s="183"/>
      <c r="K32" s="183"/>
    </row>
    <row r="33" spans="2:11" x14ac:dyDescent="0.2">
      <c r="B33" s="34" t="s">
        <v>18</v>
      </c>
      <c r="C33" s="43"/>
      <c r="D33" s="39">
        <v>25</v>
      </c>
      <c r="E33" s="183">
        <v>27</v>
      </c>
      <c r="F33" s="183">
        <v>25</v>
      </c>
      <c r="G33" s="50">
        <v>3</v>
      </c>
      <c r="H33" s="39">
        <f>SUM(H34:H37)</f>
        <v>45</v>
      </c>
      <c r="I33" s="183">
        <f>SUM(I34:I37)</f>
        <v>45</v>
      </c>
      <c r="J33" s="183">
        <f>SUM(J34:J37)</f>
        <v>46</v>
      </c>
      <c r="K33" s="183">
        <f>SUM(K34:K37)</f>
        <v>2</v>
      </c>
    </row>
    <row r="34" spans="2:11" x14ac:dyDescent="0.2">
      <c r="B34" s="183"/>
      <c r="C34" s="99" t="s">
        <v>19</v>
      </c>
      <c r="D34" s="39">
        <v>10</v>
      </c>
      <c r="E34" s="183">
        <v>10</v>
      </c>
      <c r="F34" s="183">
        <v>9</v>
      </c>
      <c r="G34" s="50">
        <v>0</v>
      </c>
      <c r="H34" s="39">
        <v>8</v>
      </c>
      <c r="I34" s="183">
        <v>8</v>
      </c>
      <c r="J34" s="183">
        <v>8</v>
      </c>
      <c r="K34" s="50">
        <v>0</v>
      </c>
    </row>
    <row r="35" spans="2:11" x14ac:dyDescent="0.2">
      <c r="B35" s="183"/>
      <c r="C35" s="99" t="s">
        <v>20</v>
      </c>
      <c r="D35" s="39">
        <v>3</v>
      </c>
      <c r="E35" s="183">
        <v>5</v>
      </c>
      <c r="F35" s="183">
        <v>4</v>
      </c>
      <c r="G35" s="50">
        <v>1</v>
      </c>
      <c r="H35" s="39">
        <v>2</v>
      </c>
      <c r="I35" s="183">
        <v>2</v>
      </c>
      <c r="J35" s="183">
        <v>5</v>
      </c>
      <c r="K35" s="50">
        <v>0</v>
      </c>
    </row>
    <row r="36" spans="2:11" x14ac:dyDescent="0.2">
      <c r="B36" s="183"/>
      <c r="C36" s="99" t="s">
        <v>21</v>
      </c>
      <c r="D36" s="39">
        <v>2</v>
      </c>
      <c r="E36" s="183">
        <v>2</v>
      </c>
      <c r="F36" s="183">
        <v>3</v>
      </c>
      <c r="G36" s="50" t="s">
        <v>607</v>
      </c>
      <c r="H36" s="39">
        <v>2</v>
      </c>
      <c r="I36" s="183">
        <v>2</v>
      </c>
      <c r="J36" s="183">
        <v>2</v>
      </c>
      <c r="K36" s="50">
        <v>0</v>
      </c>
    </row>
    <row r="37" spans="2:11" x14ac:dyDescent="0.2">
      <c r="B37" s="183"/>
      <c r="C37" s="99" t="s">
        <v>596</v>
      </c>
      <c r="D37" s="39">
        <v>10</v>
      </c>
      <c r="E37" s="183">
        <v>10</v>
      </c>
      <c r="F37" s="183">
        <v>9</v>
      </c>
      <c r="G37" s="50">
        <v>2</v>
      </c>
      <c r="H37" s="39">
        <v>33</v>
      </c>
      <c r="I37" s="183">
        <v>33</v>
      </c>
      <c r="J37" s="183">
        <v>31</v>
      </c>
      <c r="K37" s="50">
        <v>2</v>
      </c>
    </row>
    <row r="38" spans="2:11" x14ac:dyDescent="0.15">
      <c r="B38" s="183"/>
      <c r="C38" s="43"/>
      <c r="D38" s="39"/>
      <c r="E38" s="183"/>
      <c r="F38" s="183"/>
      <c r="G38" s="183"/>
      <c r="H38" s="39"/>
      <c r="I38" s="183"/>
      <c r="J38" s="183"/>
      <c r="K38" s="183"/>
    </row>
    <row r="39" spans="2:11" x14ac:dyDescent="0.2">
      <c r="B39" s="34" t="s">
        <v>22</v>
      </c>
      <c r="C39" s="43"/>
      <c r="D39" s="39">
        <v>484</v>
      </c>
      <c r="E39" s="183">
        <v>431</v>
      </c>
      <c r="F39" s="183">
        <v>465</v>
      </c>
      <c r="G39" s="183">
        <v>64</v>
      </c>
      <c r="H39" s="39">
        <f>SUM(H40:H43)</f>
        <v>460</v>
      </c>
      <c r="I39" s="183">
        <f>SUM(I40:I44)</f>
        <v>445</v>
      </c>
      <c r="J39" s="183">
        <f>SUM(J40:J44)</f>
        <v>485</v>
      </c>
      <c r="K39" s="183">
        <f>SUM(K40:K44)</f>
        <v>57</v>
      </c>
    </row>
    <row r="40" spans="2:11" x14ac:dyDescent="0.2">
      <c r="B40" s="183"/>
      <c r="C40" s="99" t="s">
        <v>23</v>
      </c>
      <c r="D40" s="39">
        <v>282</v>
      </c>
      <c r="E40" s="183">
        <v>259</v>
      </c>
      <c r="F40" s="183">
        <v>269</v>
      </c>
      <c r="G40" s="183">
        <v>28</v>
      </c>
      <c r="H40" s="39">
        <v>269</v>
      </c>
      <c r="I40" s="183">
        <v>263</v>
      </c>
      <c r="J40" s="183">
        <v>285</v>
      </c>
      <c r="K40" s="183">
        <v>24</v>
      </c>
    </row>
    <row r="41" spans="2:11" x14ac:dyDescent="0.2">
      <c r="B41" s="183"/>
      <c r="C41" s="99" t="s">
        <v>24</v>
      </c>
      <c r="D41" s="39">
        <v>143</v>
      </c>
      <c r="E41" s="183">
        <v>130</v>
      </c>
      <c r="F41" s="183">
        <v>155</v>
      </c>
      <c r="G41" s="183">
        <v>29</v>
      </c>
      <c r="H41" s="39">
        <v>151</v>
      </c>
      <c r="I41" s="183">
        <v>142</v>
      </c>
      <c r="J41" s="183">
        <v>163</v>
      </c>
      <c r="K41" s="183">
        <v>28</v>
      </c>
    </row>
    <row r="42" spans="2:11" x14ac:dyDescent="0.2">
      <c r="B42" s="183"/>
      <c r="C42" s="99" t="s">
        <v>25</v>
      </c>
      <c r="D42" s="39">
        <v>43</v>
      </c>
      <c r="E42" s="183">
        <v>31</v>
      </c>
      <c r="F42" s="183">
        <v>28</v>
      </c>
      <c r="G42" s="50" t="s">
        <v>607</v>
      </c>
      <c r="H42" s="39">
        <v>31</v>
      </c>
      <c r="I42" s="183">
        <v>30</v>
      </c>
      <c r="J42" s="183">
        <v>26</v>
      </c>
      <c r="K42" s="50">
        <v>3</v>
      </c>
    </row>
    <row r="43" spans="2:11" x14ac:dyDescent="0.2">
      <c r="B43" s="183"/>
      <c r="C43" s="99" t="s">
        <v>26</v>
      </c>
      <c r="D43" s="39">
        <v>16</v>
      </c>
      <c r="E43" s="183">
        <v>11</v>
      </c>
      <c r="F43" s="183">
        <v>13</v>
      </c>
      <c r="G43" s="183">
        <v>7</v>
      </c>
      <c r="H43" s="39">
        <v>9</v>
      </c>
      <c r="I43" s="183">
        <v>10</v>
      </c>
      <c r="J43" s="183">
        <v>11</v>
      </c>
      <c r="K43" s="183">
        <v>2</v>
      </c>
    </row>
    <row r="44" spans="2:11" x14ac:dyDescent="0.2">
      <c r="B44" s="183"/>
      <c r="C44" s="99" t="s">
        <v>294</v>
      </c>
      <c r="D44" s="50" t="s">
        <v>607</v>
      </c>
      <c r="E44" s="50" t="s">
        <v>607</v>
      </c>
      <c r="F44" s="50" t="s">
        <v>607</v>
      </c>
      <c r="G44" s="50" t="s">
        <v>607</v>
      </c>
      <c r="H44" s="56" t="s">
        <v>586</v>
      </c>
      <c r="I44" s="50" t="s">
        <v>586</v>
      </c>
      <c r="J44" s="50" t="s">
        <v>586</v>
      </c>
      <c r="K44" s="50" t="s">
        <v>586</v>
      </c>
    </row>
    <row r="45" spans="2:11" x14ac:dyDescent="0.15">
      <c r="B45" s="183"/>
      <c r="C45" s="43"/>
      <c r="D45" s="39"/>
      <c r="E45" s="183"/>
      <c r="F45" s="183"/>
      <c r="G45" s="183"/>
      <c r="H45" s="39"/>
      <c r="I45" s="183"/>
      <c r="J45" s="183"/>
      <c r="K45" s="183"/>
    </row>
    <row r="46" spans="2:11" x14ac:dyDescent="0.2">
      <c r="B46" s="34" t="s">
        <v>27</v>
      </c>
      <c r="C46" s="43"/>
      <c r="D46" s="39">
        <v>2447</v>
      </c>
      <c r="E46" s="183">
        <v>1477</v>
      </c>
      <c r="F46" s="183">
        <v>845</v>
      </c>
      <c r="G46" s="183">
        <v>114</v>
      </c>
      <c r="H46" s="39">
        <f>SUM(H47:H49)</f>
        <v>2409</v>
      </c>
      <c r="I46" s="183">
        <f>SUM(I47:I49)</f>
        <v>1544</v>
      </c>
      <c r="J46" s="183">
        <f>SUM(J47:J49)</f>
        <v>838</v>
      </c>
      <c r="K46" s="183">
        <f>SUM(K47:K49)</f>
        <v>127</v>
      </c>
    </row>
    <row r="47" spans="2:11" x14ac:dyDescent="0.2">
      <c r="B47" s="183"/>
      <c r="C47" s="99" t="s">
        <v>28</v>
      </c>
      <c r="D47" s="39">
        <v>215</v>
      </c>
      <c r="E47" s="183">
        <v>132</v>
      </c>
      <c r="F47" s="183">
        <v>66</v>
      </c>
      <c r="G47" s="183">
        <v>4</v>
      </c>
      <c r="H47" s="39">
        <v>234</v>
      </c>
      <c r="I47" s="183">
        <v>224</v>
      </c>
      <c r="J47" s="183">
        <v>64</v>
      </c>
      <c r="K47" s="183">
        <v>1</v>
      </c>
    </row>
    <row r="48" spans="2:11" x14ac:dyDescent="0.2">
      <c r="B48" s="183"/>
      <c r="C48" s="99" t="s">
        <v>29</v>
      </c>
      <c r="D48" s="39">
        <v>706</v>
      </c>
      <c r="E48" s="183">
        <v>235</v>
      </c>
      <c r="F48" s="183">
        <v>75</v>
      </c>
      <c r="G48" s="183">
        <v>38</v>
      </c>
      <c r="H48" s="39">
        <v>750</v>
      </c>
      <c r="I48" s="183">
        <v>165</v>
      </c>
      <c r="J48" s="183">
        <v>62</v>
      </c>
      <c r="K48" s="183">
        <v>35</v>
      </c>
    </row>
    <row r="49" spans="1:11" x14ac:dyDescent="0.2">
      <c r="B49" s="183"/>
      <c r="C49" s="99" t="s">
        <v>30</v>
      </c>
      <c r="D49" s="39">
        <v>1526</v>
      </c>
      <c r="E49" s="183">
        <v>1110</v>
      </c>
      <c r="F49" s="183">
        <v>704</v>
      </c>
      <c r="G49" s="183">
        <v>72</v>
      </c>
      <c r="H49" s="39">
        <v>1425</v>
      </c>
      <c r="I49" s="183">
        <v>1155</v>
      </c>
      <c r="J49" s="183">
        <v>712</v>
      </c>
      <c r="K49" s="183">
        <v>91</v>
      </c>
    </row>
    <row r="50" spans="1:11" x14ac:dyDescent="0.2">
      <c r="A50" s="2"/>
      <c r="B50" s="183"/>
      <c r="C50" s="43"/>
      <c r="D50" s="39"/>
      <c r="E50" s="183"/>
      <c r="F50" s="183"/>
      <c r="G50" s="183"/>
      <c r="H50" s="202"/>
      <c r="I50" s="183"/>
      <c r="J50" s="183"/>
      <c r="K50" s="183"/>
    </row>
    <row r="51" spans="1:11" x14ac:dyDescent="0.2">
      <c r="B51" s="34" t="s">
        <v>31</v>
      </c>
      <c r="C51" s="43"/>
      <c r="D51" s="39">
        <v>336</v>
      </c>
      <c r="E51" s="183">
        <v>110</v>
      </c>
      <c r="F51" s="183">
        <v>89</v>
      </c>
      <c r="G51" s="183">
        <v>5</v>
      </c>
      <c r="H51" s="39">
        <f>SUM(H52:H53)</f>
        <v>454</v>
      </c>
      <c r="I51" s="183">
        <f>SUM(I52:I53)</f>
        <v>162</v>
      </c>
      <c r="J51" s="183">
        <f>SUM(J52:J53)</f>
        <v>95</v>
      </c>
      <c r="K51" s="183">
        <f>SUM(K52:K53)</f>
        <v>3</v>
      </c>
    </row>
    <row r="52" spans="1:11" x14ac:dyDescent="0.2">
      <c r="B52" s="183"/>
      <c r="C52" s="99" t="s">
        <v>32</v>
      </c>
      <c r="D52" s="39">
        <v>315</v>
      </c>
      <c r="E52" s="183">
        <v>89</v>
      </c>
      <c r="F52" s="183">
        <v>75</v>
      </c>
      <c r="G52" s="183">
        <v>5</v>
      </c>
      <c r="H52" s="39">
        <v>421</v>
      </c>
      <c r="I52" s="183">
        <v>138</v>
      </c>
      <c r="J52" s="183">
        <v>72</v>
      </c>
      <c r="K52" s="183">
        <v>2</v>
      </c>
    </row>
    <row r="53" spans="1:11" x14ac:dyDescent="0.2">
      <c r="B53" s="183"/>
      <c r="C53" s="43" t="s">
        <v>255</v>
      </c>
      <c r="D53" s="39">
        <v>21</v>
      </c>
      <c r="E53" s="183">
        <v>21</v>
      </c>
      <c r="F53" s="183">
        <v>14</v>
      </c>
      <c r="G53" s="50" t="s">
        <v>607</v>
      </c>
      <c r="H53" s="39">
        <v>33</v>
      </c>
      <c r="I53" s="183">
        <v>24</v>
      </c>
      <c r="J53" s="183">
        <v>23</v>
      </c>
      <c r="K53" s="50">
        <v>1</v>
      </c>
    </row>
    <row r="54" spans="1:11" x14ac:dyDescent="0.15">
      <c r="B54" s="183"/>
      <c r="C54" s="43"/>
      <c r="D54" s="39"/>
      <c r="E54" s="183"/>
      <c r="F54" s="183"/>
      <c r="G54" s="183"/>
      <c r="H54" s="39"/>
      <c r="I54" s="183"/>
      <c r="J54" s="183"/>
      <c r="K54" s="183"/>
    </row>
    <row r="55" spans="1:11" x14ac:dyDescent="0.2">
      <c r="B55" s="34" t="s">
        <v>34</v>
      </c>
      <c r="C55" s="43"/>
      <c r="D55" s="39">
        <v>78</v>
      </c>
      <c r="E55" s="183">
        <v>64</v>
      </c>
      <c r="F55" s="183">
        <v>41</v>
      </c>
      <c r="G55" s="183">
        <v>8</v>
      </c>
      <c r="H55" s="39">
        <f>SUM(H56:H57)</f>
        <v>119</v>
      </c>
      <c r="I55" s="183">
        <f>SUM(I56:I57)</f>
        <v>107</v>
      </c>
      <c r="J55" s="183">
        <f>SUM(J56:J57)</f>
        <v>80</v>
      </c>
      <c r="K55" s="183">
        <f>SUM(K56:K57)</f>
        <v>4</v>
      </c>
    </row>
    <row r="56" spans="1:11" x14ac:dyDescent="0.2">
      <c r="B56" s="183"/>
      <c r="C56" s="99" t="s">
        <v>597</v>
      </c>
      <c r="D56" s="39">
        <v>36</v>
      </c>
      <c r="E56" s="183">
        <v>32</v>
      </c>
      <c r="F56" s="183">
        <v>29</v>
      </c>
      <c r="G56" s="50">
        <v>5</v>
      </c>
      <c r="H56" s="39">
        <v>27</v>
      </c>
      <c r="I56" s="183">
        <v>31</v>
      </c>
      <c r="J56" s="183">
        <v>32</v>
      </c>
      <c r="K56" s="50">
        <v>1</v>
      </c>
    </row>
    <row r="57" spans="1:11" x14ac:dyDescent="0.2">
      <c r="B57" s="183"/>
      <c r="C57" s="43" t="s">
        <v>255</v>
      </c>
      <c r="D57" s="39">
        <v>42</v>
      </c>
      <c r="E57" s="183">
        <v>32</v>
      </c>
      <c r="F57" s="183">
        <v>12</v>
      </c>
      <c r="G57" s="50">
        <v>3</v>
      </c>
      <c r="H57" s="39">
        <v>92</v>
      </c>
      <c r="I57" s="183">
        <v>76</v>
      </c>
      <c r="J57" s="183">
        <v>48</v>
      </c>
      <c r="K57" s="50">
        <v>3</v>
      </c>
    </row>
    <row r="58" spans="1:11" x14ac:dyDescent="0.15">
      <c r="B58" s="183"/>
      <c r="C58" s="43"/>
      <c r="D58" s="39"/>
      <c r="E58" s="183"/>
      <c r="F58" s="183"/>
      <c r="G58" s="183"/>
      <c r="H58" s="39"/>
      <c r="I58" s="183"/>
      <c r="J58" s="183"/>
      <c r="K58" s="183"/>
    </row>
    <row r="59" spans="1:11" x14ac:dyDescent="0.2">
      <c r="B59" s="34" t="s">
        <v>36</v>
      </c>
      <c r="C59" s="43"/>
      <c r="D59" s="39">
        <v>658</v>
      </c>
      <c r="E59" s="183">
        <v>307</v>
      </c>
      <c r="F59" s="183">
        <v>240</v>
      </c>
      <c r="G59" s="183">
        <v>31</v>
      </c>
      <c r="H59" s="39">
        <f>SUM(H60:H64)</f>
        <v>575</v>
      </c>
      <c r="I59" s="183">
        <f>SUM(I60:I64)</f>
        <v>324</v>
      </c>
      <c r="J59" s="183">
        <f>SUM(J60:J64)</f>
        <v>227</v>
      </c>
      <c r="K59" s="183">
        <f>SUM(K60:K64)</f>
        <v>50</v>
      </c>
    </row>
    <row r="60" spans="1:11" x14ac:dyDescent="0.2">
      <c r="B60" s="183"/>
      <c r="C60" s="99" t="s">
        <v>37</v>
      </c>
      <c r="D60" s="39">
        <v>132</v>
      </c>
      <c r="E60" s="183">
        <v>85</v>
      </c>
      <c r="F60" s="183">
        <v>76</v>
      </c>
      <c r="G60" s="183">
        <v>7</v>
      </c>
      <c r="H60" s="39">
        <v>96</v>
      </c>
      <c r="I60" s="183">
        <v>69</v>
      </c>
      <c r="J60" s="183">
        <v>60</v>
      </c>
      <c r="K60" s="183">
        <v>12</v>
      </c>
    </row>
    <row r="61" spans="1:11" x14ac:dyDescent="0.2">
      <c r="B61" s="183"/>
      <c r="C61" s="99" t="s">
        <v>38</v>
      </c>
      <c r="D61" s="39">
        <v>21</v>
      </c>
      <c r="E61" s="183">
        <v>21</v>
      </c>
      <c r="F61" s="183">
        <v>17</v>
      </c>
      <c r="G61" s="50">
        <v>1</v>
      </c>
      <c r="H61" s="39">
        <v>15</v>
      </c>
      <c r="I61" s="183">
        <v>15</v>
      </c>
      <c r="J61" s="183">
        <v>14</v>
      </c>
      <c r="K61" s="50">
        <v>4</v>
      </c>
    </row>
    <row r="62" spans="1:11" x14ac:dyDescent="0.2">
      <c r="B62" s="183"/>
      <c r="C62" s="99" t="s">
        <v>39</v>
      </c>
      <c r="D62" s="39">
        <v>65</v>
      </c>
      <c r="E62" s="183">
        <v>38</v>
      </c>
      <c r="F62" s="183">
        <v>37</v>
      </c>
      <c r="G62" s="183">
        <v>12</v>
      </c>
      <c r="H62" s="39">
        <v>45</v>
      </c>
      <c r="I62" s="183">
        <v>38</v>
      </c>
      <c r="J62" s="183">
        <v>37</v>
      </c>
      <c r="K62" s="183">
        <v>23</v>
      </c>
    </row>
    <row r="63" spans="1:11" x14ac:dyDescent="0.2">
      <c r="B63" s="183"/>
      <c r="C63" s="99" t="s">
        <v>40</v>
      </c>
      <c r="D63" s="39">
        <v>356</v>
      </c>
      <c r="E63" s="183">
        <v>113</v>
      </c>
      <c r="F63" s="183">
        <v>61</v>
      </c>
      <c r="G63" s="183">
        <v>6</v>
      </c>
      <c r="H63" s="39">
        <v>302</v>
      </c>
      <c r="I63" s="183">
        <v>101</v>
      </c>
      <c r="J63" s="183">
        <v>47</v>
      </c>
      <c r="K63" s="183">
        <v>10</v>
      </c>
    </row>
    <row r="64" spans="1:11" x14ac:dyDescent="0.2">
      <c r="B64" s="183"/>
      <c r="C64" s="99" t="s">
        <v>41</v>
      </c>
      <c r="D64" s="39">
        <v>84</v>
      </c>
      <c r="E64" s="183">
        <v>50</v>
      </c>
      <c r="F64" s="183">
        <v>49</v>
      </c>
      <c r="G64" s="183">
        <v>5</v>
      </c>
      <c r="H64" s="39">
        <v>117</v>
      </c>
      <c r="I64" s="183">
        <v>101</v>
      </c>
      <c r="J64" s="183">
        <v>69</v>
      </c>
      <c r="K64" s="183">
        <v>1</v>
      </c>
    </row>
    <row r="65" spans="1:11" ht="18" thickBot="1" x14ac:dyDescent="0.2">
      <c r="B65" s="35"/>
      <c r="C65" s="35"/>
      <c r="D65" s="98"/>
      <c r="E65" s="35"/>
      <c r="F65" s="35"/>
      <c r="G65" s="35"/>
      <c r="H65" s="98"/>
      <c r="I65" s="35"/>
      <c r="J65" s="35"/>
      <c r="K65" s="35"/>
    </row>
    <row r="66" spans="1:11" x14ac:dyDescent="0.15">
      <c r="B66" s="183"/>
      <c r="C66" s="183"/>
      <c r="D66" s="183" t="s">
        <v>592</v>
      </c>
      <c r="E66" s="183"/>
      <c r="F66" s="183"/>
      <c r="G66" s="183"/>
      <c r="H66" s="183"/>
      <c r="I66" s="183"/>
      <c r="J66" s="183"/>
      <c r="K66" s="183"/>
    </row>
    <row r="67" spans="1:11" x14ac:dyDescent="0.2">
      <c r="A67" s="2"/>
      <c r="B67" s="183"/>
      <c r="C67" s="183"/>
      <c r="D67" s="34" t="s">
        <v>593</v>
      </c>
      <c r="E67" s="183"/>
      <c r="F67" s="183"/>
      <c r="G67" s="183"/>
      <c r="H67" s="183"/>
      <c r="I67" s="183"/>
      <c r="J67" s="183"/>
      <c r="K67" s="183"/>
    </row>
    <row r="68" spans="1:11" x14ac:dyDescent="0.15">
      <c r="D68" s="1" t="s">
        <v>595</v>
      </c>
      <c r="I68" s="3"/>
      <c r="K68" s="3"/>
    </row>
    <row r="69" spans="1:11" x14ac:dyDescent="0.15">
      <c r="D69" s="1" t="s">
        <v>336</v>
      </c>
    </row>
  </sheetData>
  <mergeCells count="6">
    <mergeCell ref="B6:K6"/>
    <mergeCell ref="B20:K20"/>
    <mergeCell ref="D28:D29"/>
    <mergeCell ref="F28:F29"/>
    <mergeCell ref="H28:H29"/>
    <mergeCell ref="J28:J29"/>
  </mergeCells>
  <phoneticPr fontId="2"/>
  <pageMargins left="0.78740157480314965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9A25-ECD9-4370-B52B-5DEC3D7FE01E}">
  <sheetPr>
    <tabColor theme="3"/>
    <pageSetUpPr autoPageBreaks="0"/>
  </sheetPr>
  <dimension ref="A1:M61"/>
  <sheetViews>
    <sheetView view="pageBreakPreview" topLeftCell="B5" zoomScale="70" zoomScaleNormal="75" zoomScaleSheetLayoutView="70" workbookViewId="0">
      <pane xSplit="1" ySplit="5" topLeftCell="C10" activePane="bottomRight" state="frozen"/>
      <selection pane="topRight"/>
      <selection pane="bottomLeft"/>
      <selection pane="bottomRight"/>
    </sheetView>
  </sheetViews>
  <sheetFormatPr defaultColWidth="12.125" defaultRowHeight="17.25" x14ac:dyDescent="0.15"/>
  <cols>
    <col min="1" max="1" width="13.375" style="183" customWidth="1"/>
    <col min="2" max="2" width="23.125" style="183" customWidth="1"/>
    <col min="3" max="11" width="11.875" style="183" customWidth="1"/>
    <col min="12" max="12" width="13" style="183" customWidth="1"/>
    <col min="13" max="16384" width="12.125" style="183"/>
  </cols>
  <sheetData>
    <row r="1" spans="1:12" x14ac:dyDescent="0.2">
      <c r="A1" s="34"/>
    </row>
    <row r="6" spans="1:12" x14ac:dyDescent="0.2">
      <c r="B6" s="245" t="s">
        <v>355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</row>
    <row r="7" spans="1:12" ht="18" thickBot="1" x14ac:dyDescent="0.25">
      <c r="B7" s="35"/>
      <c r="C7" s="36" t="s">
        <v>295</v>
      </c>
      <c r="D7" s="35"/>
      <c r="E7" s="35"/>
      <c r="F7" s="35"/>
      <c r="G7" s="35"/>
      <c r="H7" s="35"/>
      <c r="I7" s="35"/>
      <c r="J7" s="35"/>
      <c r="K7" s="35"/>
      <c r="L7" s="64" t="s">
        <v>300</v>
      </c>
    </row>
    <row r="8" spans="1:12" x14ac:dyDescent="0.2">
      <c r="B8" s="169"/>
      <c r="C8" s="322" t="s">
        <v>44</v>
      </c>
      <c r="D8" s="322" t="s">
        <v>18</v>
      </c>
      <c r="E8" s="322" t="s">
        <v>22</v>
      </c>
      <c r="F8" s="323" t="s">
        <v>27</v>
      </c>
      <c r="G8" s="66"/>
      <c r="H8" s="66"/>
      <c r="I8" s="66"/>
      <c r="J8" s="322" t="s">
        <v>31</v>
      </c>
      <c r="K8" s="322" t="s">
        <v>34</v>
      </c>
      <c r="L8" s="171" t="s">
        <v>42</v>
      </c>
    </row>
    <row r="9" spans="1:12" x14ac:dyDescent="0.2">
      <c r="B9" s="40"/>
      <c r="C9" s="316"/>
      <c r="D9" s="316"/>
      <c r="E9" s="316"/>
      <c r="F9" s="294"/>
      <c r="G9" s="198" t="s">
        <v>28</v>
      </c>
      <c r="H9" s="198" t="s">
        <v>29</v>
      </c>
      <c r="I9" s="198" t="s">
        <v>45</v>
      </c>
      <c r="J9" s="316"/>
      <c r="K9" s="316"/>
      <c r="L9" s="100" t="s">
        <v>43</v>
      </c>
    </row>
    <row r="10" spans="1:12" x14ac:dyDescent="0.15">
      <c r="C10" s="39"/>
    </row>
    <row r="11" spans="1:12" s="46" customFormat="1" x14ac:dyDescent="0.2">
      <c r="B11" s="185" t="s">
        <v>450</v>
      </c>
      <c r="C11" s="76">
        <v>3438</v>
      </c>
      <c r="D11" s="77">
        <v>18</v>
      </c>
      <c r="E11" s="77">
        <v>399</v>
      </c>
      <c r="F11" s="77">
        <v>2061</v>
      </c>
      <c r="G11" s="77">
        <v>197</v>
      </c>
      <c r="H11" s="77">
        <v>566</v>
      </c>
      <c r="I11" s="77">
        <v>1298</v>
      </c>
      <c r="J11" s="77">
        <v>249</v>
      </c>
      <c r="K11" s="77">
        <v>62</v>
      </c>
      <c r="L11" s="77">
        <v>649</v>
      </c>
    </row>
    <row r="12" spans="1:12" s="46" customFormat="1" x14ac:dyDescent="0.2">
      <c r="B12" s="185" t="s">
        <v>587</v>
      </c>
      <c r="C12" s="76">
        <v>4028</v>
      </c>
      <c r="D12" s="77">
        <v>25</v>
      </c>
      <c r="E12" s="77">
        <v>484</v>
      </c>
      <c r="F12" s="77">
        <v>2447</v>
      </c>
      <c r="G12" s="77">
        <v>215</v>
      </c>
      <c r="H12" s="77">
        <v>706</v>
      </c>
      <c r="I12" s="77">
        <v>1526</v>
      </c>
      <c r="J12" s="77">
        <v>336</v>
      </c>
      <c r="K12" s="77">
        <v>78</v>
      </c>
      <c r="L12" s="77">
        <v>658</v>
      </c>
    </row>
    <row r="13" spans="1:12" s="46" customFormat="1" x14ac:dyDescent="0.2">
      <c r="B13" s="185" t="s">
        <v>608</v>
      </c>
      <c r="C13" s="76">
        <f>SUM(C15:C29)</f>
        <v>4062</v>
      </c>
      <c r="D13" s="77">
        <f>SUM(D15:D29)</f>
        <v>45</v>
      </c>
      <c r="E13" s="77">
        <f t="shared" ref="E13:L13" si="0">SUM(E15:E29)</f>
        <v>460</v>
      </c>
      <c r="F13" s="77">
        <f>SUM(F15:F29)</f>
        <v>2409</v>
      </c>
      <c r="G13" s="77">
        <f>SUM(G15:G29)</f>
        <v>234</v>
      </c>
      <c r="H13" s="77">
        <f>SUM(H15:H29)</f>
        <v>750</v>
      </c>
      <c r="I13" s="77">
        <f>SUM(I15:I29)</f>
        <v>1425</v>
      </c>
      <c r="J13" s="77">
        <f>SUM(J15:J29)</f>
        <v>454</v>
      </c>
      <c r="K13" s="77">
        <f t="shared" si="0"/>
        <v>119</v>
      </c>
      <c r="L13" s="77">
        <f t="shared" si="0"/>
        <v>575</v>
      </c>
    </row>
    <row r="14" spans="1:12" x14ac:dyDescent="0.2">
      <c r="C14" s="72"/>
      <c r="D14" s="73"/>
      <c r="E14" s="168"/>
      <c r="F14" s="73"/>
      <c r="G14" s="73"/>
      <c r="H14" s="73"/>
      <c r="I14" s="73"/>
      <c r="J14" s="73"/>
      <c r="K14" s="73"/>
      <c r="L14" s="77"/>
    </row>
    <row r="15" spans="1:12" x14ac:dyDescent="0.2">
      <c r="B15" s="186" t="s">
        <v>598</v>
      </c>
      <c r="C15" s="72">
        <f>SUM(D15+E15+F15+J15+K15+L15)</f>
        <v>179</v>
      </c>
      <c r="D15" s="127">
        <v>2</v>
      </c>
      <c r="E15" s="127">
        <v>26</v>
      </c>
      <c r="F15" s="73">
        <f>G15+H15+I15</f>
        <v>100</v>
      </c>
      <c r="G15" s="127">
        <v>14</v>
      </c>
      <c r="H15" s="127">
        <v>14</v>
      </c>
      <c r="I15" s="127">
        <v>72</v>
      </c>
      <c r="J15" s="127">
        <v>27</v>
      </c>
      <c r="K15" s="127">
        <v>7</v>
      </c>
      <c r="L15" s="73">
        <v>17</v>
      </c>
    </row>
    <row r="16" spans="1:12" x14ac:dyDescent="0.2">
      <c r="B16" s="186" t="s">
        <v>337</v>
      </c>
      <c r="C16" s="72">
        <f t="shared" ref="C16:C28" si="1">SUM(D16+E16+F16+J16+K16+L16)</f>
        <v>128</v>
      </c>
      <c r="D16" s="50">
        <v>0</v>
      </c>
      <c r="E16" s="127">
        <v>10</v>
      </c>
      <c r="F16" s="73">
        <f t="shared" ref="F16:F29" si="2">G16+H16+I16</f>
        <v>87</v>
      </c>
      <c r="G16" s="127">
        <v>14</v>
      </c>
      <c r="H16" s="127">
        <v>14</v>
      </c>
      <c r="I16" s="127">
        <v>59</v>
      </c>
      <c r="J16" s="127">
        <v>12</v>
      </c>
      <c r="K16" s="127">
        <v>6</v>
      </c>
      <c r="L16" s="73">
        <v>13</v>
      </c>
    </row>
    <row r="17" spans="2:13" x14ac:dyDescent="0.2">
      <c r="B17" s="186" t="s">
        <v>599</v>
      </c>
      <c r="C17" s="72">
        <f t="shared" si="1"/>
        <v>493</v>
      </c>
      <c r="D17" s="127">
        <v>2</v>
      </c>
      <c r="E17" s="127">
        <v>40</v>
      </c>
      <c r="F17" s="73">
        <f t="shared" si="2"/>
        <v>299</v>
      </c>
      <c r="G17" s="127">
        <v>24</v>
      </c>
      <c r="H17" s="127">
        <v>87</v>
      </c>
      <c r="I17" s="127">
        <v>188</v>
      </c>
      <c r="J17" s="127">
        <v>72</v>
      </c>
      <c r="K17" s="50">
        <v>9</v>
      </c>
      <c r="L17" s="73">
        <v>71</v>
      </c>
    </row>
    <row r="18" spans="2:13" x14ac:dyDescent="0.2">
      <c r="B18" s="186"/>
      <c r="C18" s="72"/>
      <c r="D18" s="127"/>
      <c r="E18" s="127"/>
      <c r="F18" s="73"/>
      <c r="G18" s="127"/>
      <c r="H18" s="127"/>
      <c r="I18" s="127"/>
      <c r="J18" s="127"/>
      <c r="K18" s="50"/>
      <c r="L18" s="73"/>
    </row>
    <row r="19" spans="2:13" x14ac:dyDescent="0.2">
      <c r="B19" s="186" t="s">
        <v>296</v>
      </c>
      <c r="C19" s="72">
        <f t="shared" si="1"/>
        <v>945</v>
      </c>
      <c r="D19" s="50">
        <v>19</v>
      </c>
      <c r="E19" s="127">
        <v>100</v>
      </c>
      <c r="F19" s="73">
        <f t="shared" si="2"/>
        <v>543</v>
      </c>
      <c r="G19" s="127">
        <v>33</v>
      </c>
      <c r="H19" s="127">
        <v>235</v>
      </c>
      <c r="I19" s="127">
        <v>275</v>
      </c>
      <c r="J19" s="127">
        <v>123</v>
      </c>
      <c r="K19" s="127">
        <v>44</v>
      </c>
      <c r="L19" s="73">
        <v>116</v>
      </c>
    </row>
    <row r="20" spans="2:13" x14ac:dyDescent="0.2">
      <c r="B20" s="186" t="s">
        <v>297</v>
      </c>
      <c r="C20" s="72">
        <f t="shared" si="1"/>
        <v>613</v>
      </c>
      <c r="D20" s="127">
        <v>7</v>
      </c>
      <c r="E20" s="127">
        <v>58</v>
      </c>
      <c r="F20" s="73">
        <f t="shared" si="2"/>
        <v>379</v>
      </c>
      <c r="G20" s="127">
        <v>29</v>
      </c>
      <c r="H20" s="127">
        <v>149</v>
      </c>
      <c r="I20" s="127">
        <v>201</v>
      </c>
      <c r="J20" s="127">
        <v>69</v>
      </c>
      <c r="K20" s="50">
        <v>15</v>
      </c>
      <c r="L20" s="73">
        <v>85</v>
      </c>
    </row>
    <row r="21" spans="2:13" x14ac:dyDescent="0.2">
      <c r="B21" s="186" t="s">
        <v>298</v>
      </c>
      <c r="C21" s="72">
        <f t="shared" si="1"/>
        <v>587</v>
      </c>
      <c r="D21" s="127">
        <v>6</v>
      </c>
      <c r="E21" s="127">
        <v>64</v>
      </c>
      <c r="F21" s="73">
        <f t="shared" si="2"/>
        <v>384</v>
      </c>
      <c r="G21" s="127">
        <v>12</v>
      </c>
      <c r="H21" s="127">
        <v>148</v>
      </c>
      <c r="I21" s="127">
        <v>224</v>
      </c>
      <c r="J21" s="127">
        <v>55</v>
      </c>
      <c r="K21" s="127">
        <v>15</v>
      </c>
      <c r="L21" s="73">
        <v>63</v>
      </c>
    </row>
    <row r="22" spans="2:13" x14ac:dyDescent="0.2">
      <c r="B22" s="186"/>
      <c r="C22" s="72"/>
      <c r="D22" s="127"/>
      <c r="E22" s="127"/>
      <c r="F22" s="73"/>
      <c r="G22" s="127"/>
      <c r="H22" s="127"/>
      <c r="I22" s="127"/>
      <c r="J22" s="127"/>
      <c r="K22" s="127"/>
      <c r="L22" s="73"/>
    </row>
    <row r="23" spans="2:13" x14ac:dyDescent="0.2">
      <c r="B23" s="186" t="s">
        <v>600</v>
      </c>
      <c r="C23" s="72">
        <f>SUM(D23+E23+F23+J23+K23+L23)</f>
        <v>176</v>
      </c>
      <c r="D23" s="50">
        <v>3</v>
      </c>
      <c r="E23" s="127">
        <v>14</v>
      </c>
      <c r="F23" s="73">
        <f t="shared" si="2"/>
        <v>90</v>
      </c>
      <c r="G23" s="127">
        <v>14</v>
      </c>
      <c r="H23" s="127">
        <v>19</v>
      </c>
      <c r="I23" s="127">
        <v>57</v>
      </c>
      <c r="J23" s="127">
        <v>16</v>
      </c>
      <c r="K23" s="50">
        <v>6</v>
      </c>
      <c r="L23" s="73">
        <v>47</v>
      </c>
    </row>
    <row r="24" spans="2:13" x14ac:dyDescent="0.2">
      <c r="B24" s="186" t="s">
        <v>451</v>
      </c>
      <c r="C24" s="72">
        <f>SUM(D24+E24+F24+J24+K24+L24)</f>
        <v>202</v>
      </c>
      <c r="D24" s="50">
        <v>0</v>
      </c>
      <c r="E24" s="127">
        <v>37</v>
      </c>
      <c r="F24" s="73">
        <f t="shared" si="2"/>
        <v>115</v>
      </c>
      <c r="G24" s="127">
        <v>10</v>
      </c>
      <c r="H24" s="127">
        <v>27</v>
      </c>
      <c r="I24" s="127">
        <v>78</v>
      </c>
      <c r="J24" s="50">
        <v>14</v>
      </c>
      <c r="K24" s="50">
        <v>4</v>
      </c>
      <c r="L24" s="73">
        <v>32</v>
      </c>
    </row>
    <row r="25" spans="2:13" x14ac:dyDescent="0.2">
      <c r="B25" s="186" t="s">
        <v>601</v>
      </c>
      <c r="C25" s="72">
        <f>SUM(D25+E25+F25+J25+K25+L25)</f>
        <v>175</v>
      </c>
      <c r="D25" s="50">
        <v>1</v>
      </c>
      <c r="E25" s="50">
        <v>22</v>
      </c>
      <c r="F25" s="73">
        <f t="shared" si="2"/>
        <v>112</v>
      </c>
      <c r="G25" s="127">
        <v>19</v>
      </c>
      <c r="H25" s="127">
        <v>14</v>
      </c>
      <c r="I25" s="127">
        <v>79</v>
      </c>
      <c r="J25" s="50">
        <v>6</v>
      </c>
      <c r="K25" s="127">
        <v>3</v>
      </c>
      <c r="L25" s="73">
        <v>31</v>
      </c>
    </row>
    <row r="26" spans="2:13" x14ac:dyDescent="0.2">
      <c r="B26" s="186"/>
      <c r="C26" s="72"/>
      <c r="D26" s="50"/>
      <c r="E26" s="50"/>
      <c r="F26" s="73"/>
      <c r="G26" s="127"/>
      <c r="H26" s="127"/>
      <c r="I26" s="127"/>
      <c r="J26" s="50"/>
      <c r="K26" s="50"/>
      <c r="L26" s="73"/>
    </row>
    <row r="27" spans="2:13" x14ac:dyDescent="0.2">
      <c r="B27" s="186" t="s">
        <v>602</v>
      </c>
      <c r="C27" s="72">
        <f t="shared" si="1"/>
        <v>199</v>
      </c>
      <c r="D27" s="50">
        <v>2</v>
      </c>
      <c r="E27" s="50">
        <v>26</v>
      </c>
      <c r="F27" s="73">
        <f t="shared" si="2"/>
        <v>95</v>
      </c>
      <c r="G27" s="127">
        <v>7</v>
      </c>
      <c r="H27" s="127">
        <v>21</v>
      </c>
      <c r="I27" s="127">
        <v>67</v>
      </c>
      <c r="J27" s="50">
        <v>28</v>
      </c>
      <c r="K27" s="127">
        <v>3</v>
      </c>
      <c r="L27" s="73">
        <v>45</v>
      </c>
      <c r="M27" s="183" t="s">
        <v>356</v>
      </c>
    </row>
    <row r="28" spans="2:13" x14ac:dyDescent="0.2">
      <c r="B28" s="186" t="s">
        <v>603</v>
      </c>
      <c r="C28" s="72">
        <f t="shared" si="1"/>
        <v>189</v>
      </c>
      <c r="D28" s="127">
        <v>2</v>
      </c>
      <c r="E28" s="127">
        <v>27</v>
      </c>
      <c r="F28" s="73">
        <f t="shared" si="2"/>
        <v>110</v>
      </c>
      <c r="G28" s="127">
        <v>53</v>
      </c>
      <c r="H28" s="127">
        <v>1</v>
      </c>
      <c r="I28" s="127">
        <v>56</v>
      </c>
      <c r="J28" s="127">
        <v>21</v>
      </c>
      <c r="K28" s="50">
        <v>2</v>
      </c>
      <c r="L28" s="73">
        <v>27</v>
      </c>
    </row>
    <row r="29" spans="2:13" x14ac:dyDescent="0.2">
      <c r="B29" s="186" t="s">
        <v>604</v>
      </c>
      <c r="C29" s="72">
        <f>SUM(D29+E29+F29+J29+K29+L29)</f>
        <v>176</v>
      </c>
      <c r="D29" s="50">
        <v>1</v>
      </c>
      <c r="E29" s="50">
        <v>36</v>
      </c>
      <c r="F29" s="73">
        <f t="shared" si="2"/>
        <v>95</v>
      </c>
      <c r="G29" s="127">
        <v>5</v>
      </c>
      <c r="H29" s="127">
        <v>21</v>
      </c>
      <c r="I29" s="127">
        <v>69</v>
      </c>
      <c r="J29" s="127">
        <v>11</v>
      </c>
      <c r="K29" s="50">
        <v>5</v>
      </c>
      <c r="L29" s="73">
        <v>28</v>
      </c>
      <c r="M29" s="183" t="s">
        <v>356</v>
      </c>
    </row>
    <row r="30" spans="2:13" ht="18" thickBot="1" x14ac:dyDescent="0.2">
      <c r="B30" s="35"/>
      <c r="C30" s="98"/>
      <c r="D30" s="35"/>
      <c r="E30" s="35"/>
      <c r="F30" s="35"/>
      <c r="G30" s="35"/>
      <c r="H30" s="35"/>
      <c r="I30" s="35"/>
      <c r="J30" s="35"/>
      <c r="K30" s="35"/>
      <c r="L30" s="35"/>
    </row>
    <row r="31" spans="2:13" x14ac:dyDescent="0.2">
      <c r="C31" s="34" t="s">
        <v>336</v>
      </c>
    </row>
    <row r="32" spans="2:13" x14ac:dyDescent="0.2">
      <c r="C32" s="34"/>
    </row>
    <row r="33" spans="2:12" x14ac:dyDescent="0.2">
      <c r="F33" s="45"/>
    </row>
    <row r="34" spans="2:12" ht="18" thickBot="1" x14ac:dyDescent="0.25">
      <c r="B34" s="35"/>
      <c r="C34" s="36" t="s">
        <v>299</v>
      </c>
      <c r="D34" s="35"/>
      <c r="E34" s="35"/>
      <c r="F34" s="35"/>
      <c r="G34" s="35"/>
      <c r="H34" s="35"/>
      <c r="I34" s="35"/>
      <c r="J34" s="35"/>
      <c r="K34" s="35"/>
      <c r="L34" s="64" t="s">
        <v>300</v>
      </c>
    </row>
    <row r="35" spans="2:12" x14ac:dyDescent="0.2">
      <c r="B35" s="169"/>
      <c r="C35" s="322" t="s">
        <v>44</v>
      </c>
      <c r="D35" s="322" t="s">
        <v>18</v>
      </c>
      <c r="E35" s="322" t="s">
        <v>22</v>
      </c>
      <c r="F35" s="323" t="s">
        <v>27</v>
      </c>
      <c r="G35" s="66"/>
      <c r="H35" s="66"/>
      <c r="I35" s="66"/>
      <c r="J35" s="322" t="s">
        <v>31</v>
      </c>
      <c r="K35" s="322" t="s">
        <v>34</v>
      </c>
      <c r="L35" s="171" t="s">
        <v>42</v>
      </c>
    </row>
    <row r="36" spans="2:12" x14ac:dyDescent="0.2">
      <c r="B36" s="40"/>
      <c r="C36" s="316"/>
      <c r="D36" s="316"/>
      <c r="E36" s="316"/>
      <c r="F36" s="294"/>
      <c r="G36" s="198" t="s">
        <v>28</v>
      </c>
      <c r="H36" s="198" t="s">
        <v>29</v>
      </c>
      <c r="I36" s="198" t="s">
        <v>45</v>
      </c>
      <c r="J36" s="316"/>
      <c r="K36" s="316"/>
      <c r="L36" s="100" t="s">
        <v>43</v>
      </c>
    </row>
    <row r="37" spans="2:12" x14ac:dyDescent="0.15">
      <c r="C37" s="39"/>
    </row>
    <row r="38" spans="2:12" s="46" customFormat="1" x14ac:dyDescent="0.2">
      <c r="B38" s="185" t="s">
        <v>450</v>
      </c>
      <c r="C38" s="76">
        <v>2022</v>
      </c>
      <c r="D38" s="77">
        <v>17</v>
      </c>
      <c r="E38" s="77">
        <v>378</v>
      </c>
      <c r="F38" s="77">
        <v>1206</v>
      </c>
      <c r="G38" s="77">
        <v>192</v>
      </c>
      <c r="H38" s="77">
        <v>120</v>
      </c>
      <c r="I38" s="77">
        <v>894</v>
      </c>
      <c r="J38" s="77">
        <v>108</v>
      </c>
      <c r="K38" s="77">
        <v>39</v>
      </c>
      <c r="L38" s="77">
        <v>274</v>
      </c>
    </row>
    <row r="39" spans="2:12" s="46" customFormat="1" x14ac:dyDescent="0.2">
      <c r="B39" s="185" t="s">
        <v>587</v>
      </c>
      <c r="C39" s="76">
        <v>2416</v>
      </c>
      <c r="D39" s="77">
        <v>27</v>
      </c>
      <c r="E39" s="77">
        <v>431</v>
      </c>
      <c r="F39" s="77">
        <v>1477</v>
      </c>
      <c r="G39" s="77">
        <v>132</v>
      </c>
      <c r="H39" s="77">
        <v>235</v>
      </c>
      <c r="I39" s="77">
        <v>1110</v>
      </c>
      <c r="J39" s="77">
        <v>110</v>
      </c>
      <c r="K39" s="77">
        <v>64</v>
      </c>
      <c r="L39" s="77">
        <v>307</v>
      </c>
    </row>
    <row r="40" spans="2:12" s="46" customFormat="1" x14ac:dyDescent="0.2">
      <c r="B40" s="185" t="s">
        <v>608</v>
      </c>
      <c r="C40" s="76">
        <f>SUM(C42:C56)</f>
        <v>2627</v>
      </c>
      <c r="D40" s="77">
        <f>SUM(D42:D56)</f>
        <v>45</v>
      </c>
      <c r="E40" s="77">
        <f t="shared" ref="E40:L40" si="3">SUM(E42:E56)</f>
        <v>445</v>
      </c>
      <c r="F40" s="77">
        <f t="shared" si="3"/>
        <v>1544</v>
      </c>
      <c r="G40" s="77">
        <f t="shared" si="3"/>
        <v>224</v>
      </c>
      <c r="H40" s="77">
        <f t="shared" si="3"/>
        <v>165</v>
      </c>
      <c r="I40" s="77">
        <f t="shared" si="3"/>
        <v>1155</v>
      </c>
      <c r="J40" s="77">
        <f>SUM(J42:J56)</f>
        <v>162</v>
      </c>
      <c r="K40" s="77">
        <f t="shared" si="3"/>
        <v>107</v>
      </c>
      <c r="L40" s="77">
        <f t="shared" si="3"/>
        <v>324</v>
      </c>
    </row>
    <row r="41" spans="2:12" x14ac:dyDescent="0.2">
      <c r="C41" s="72"/>
      <c r="D41" s="73"/>
      <c r="E41" s="168"/>
      <c r="F41" s="73"/>
      <c r="G41" s="73"/>
      <c r="H41" s="73"/>
      <c r="I41" s="73"/>
      <c r="J41" s="73"/>
      <c r="K41" s="73"/>
      <c r="L41" s="73"/>
    </row>
    <row r="42" spans="2:12" x14ac:dyDescent="0.2">
      <c r="B42" s="186" t="s">
        <v>540</v>
      </c>
      <c r="C42" s="72">
        <f>D42+E42+F42+J42+K42+L42</f>
        <v>105</v>
      </c>
      <c r="D42" s="127">
        <v>2</v>
      </c>
      <c r="E42" s="127">
        <v>21</v>
      </c>
      <c r="F42" s="73">
        <f>SUM(G42:I42)</f>
        <v>64</v>
      </c>
      <c r="G42" s="73">
        <v>29</v>
      </c>
      <c r="H42" s="127">
        <v>1</v>
      </c>
      <c r="I42" s="73">
        <v>34</v>
      </c>
      <c r="J42" s="127">
        <v>1</v>
      </c>
      <c r="K42" s="127">
        <v>9</v>
      </c>
      <c r="L42" s="73">
        <v>8</v>
      </c>
    </row>
    <row r="43" spans="2:12" x14ac:dyDescent="0.2">
      <c r="B43" s="186" t="s">
        <v>337</v>
      </c>
      <c r="C43" s="72">
        <f>D43+E43+F43+J43+K43+L43</f>
        <v>68</v>
      </c>
      <c r="D43" s="127">
        <v>0</v>
      </c>
      <c r="E43" s="127">
        <v>7</v>
      </c>
      <c r="F43" s="73">
        <f t="shared" ref="F43:F56" si="4">SUM(G43:I43)</f>
        <v>44</v>
      </c>
      <c r="G43" s="127">
        <v>9</v>
      </c>
      <c r="H43" s="127">
        <v>7</v>
      </c>
      <c r="I43" s="127">
        <v>28</v>
      </c>
      <c r="J43" s="127">
        <v>2</v>
      </c>
      <c r="K43" s="49">
        <v>6</v>
      </c>
      <c r="L43" s="73">
        <v>9</v>
      </c>
    </row>
    <row r="44" spans="2:12" x14ac:dyDescent="0.2">
      <c r="B44" s="186" t="s">
        <v>541</v>
      </c>
      <c r="C44" s="72">
        <f>D44+E44+F44+J44+K44+L44</f>
        <v>342</v>
      </c>
      <c r="D44" s="127">
        <v>2</v>
      </c>
      <c r="E44" s="127">
        <v>35</v>
      </c>
      <c r="F44" s="73">
        <f t="shared" si="4"/>
        <v>246</v>
      </c>
      <c r="G44" s="127">
        <v>13</v>
      </c>
      <c r="H44" s="127">
        <v>26</v>
      </c>
      <c r="I44" s="127">
        <v>207</v>
      </c>
      <c r="J44" s="127">
        <v>21</v>
      </c>
      <c r="K44" s="50">
        <v>5</v>
      </c>
      <c r="L44" s="73">
        <v>33</v>
      </c>
    </row>
    <row r="45" spans="2:12" x14ac:dyDescent="0.2">
      <c r="B45" s="186"/>
      <c r="C45" s="72"/>
      <c r="D45" s="127"/>
      <c r="E45" s="127"/>
      <c r="F45" s="73"/>
      <c r="G45" s="127"/>
      <c r="H45" s="127"/>
      <c r="I45" s="127"/>
      <c r="J45" s="127"/>
      <c r="K45" s="50"/>
      <c r="L45" s="73"/>
    </row>
    <row r="46" spans="2:12" x14ac:dyDescent="0.2">
      <c r="B46" s="186" t="s">
        <v>296</v>
      </c>
      <c r="C46" s="72">
        <f>D46+E46+F46+J46+K46+L46</f>
        <v>604</v>
      </c>
      <c r="D46" s="50">
        <v>20</v>
      </c>
      <c r="E46" s="127">
        <v>98</v>
      </c>
      <c r="F46" s="73">
        <f t="shared" si="4"/>
        <v>344</v>
      </c>
      <c r="G46" s="127">
        <v>55</v>
      </c>
      <c r="H46" s="127">
        <v>38</v>
      </c>
      <c r="I46" s="127">
        <v>251</v>
      </c>
      <c r="J46" s="127">
        <v>42</v>
      </c>
      <c r="K46" s="127">
        <v>39</v>
      </c>
      <c r="L46" s="73">
        <v>61</v>
      </c>
    </row>
    <row r="47" spans="2:12" x14ac:dyDescent="0.2">
      <c r="B47" s="186" t="s">
        <v>297</v>
      </c>
      <c r="C47" s="72">
        <f>D47+E47+F47+J47+K47+L47</f>
        <v>352</v>
      </c>
      <c r="D47" s="127">
        <v>8</v>
      </c>
      <c r="E47" s="127">
        <v>55</v>
      </c>
      <c r="F47" s="73">
        <f t="shared" si="4"/>
        <v>189</v>
      </c>
      <c r="G47" s="127">
        <v>24</v>
      </c>
      <c r="H47" s="127">
        <v>32</v>
      </c>
      <c r="I47" s="127">
        <v>133</v>
      </c>
      <c r="J47" s="127">
        <v>36</v>
      </c>
      <c r="K47" s="50">
        <v>13</v>
      </c>
      <c r="L47" s="73">
        <v>51</v>
      </c>
    </row>
    <row r="48" spans="2:12" x14ac:dyDescent="0.2">
      <c r="B48" s="186" t="s">
        <v>298</v>
      </c>
      <c r="C48" s="72">
        <f>D48+E48+F48+J48+K48+L48</f>
        <v>373</v>
      </c>
      <c r="D48" s="127">
        <v>5</v>
      </c>
      <c r="E48" s="127">
        <v>69</v>
      </c>
      <c r="F48" s="73">
        <f t="shared" si="4"/>
        <v>226</v>
      </c>
      <c r="G48" s="127">
        <v>12</v>
      </c>
      <c r="H48" s="127">
        <v>37</v>
      </c>
      <c r="I48" s="127">
        <v>177</v>
      </c>
      <c r="J48" s="127">
        <v>14</v>
      </c>
      <c r="K48" s="127">
        <v>18</v>
      </c>
      <c r="L48" s="73">
        <v>41</v>
      </c>
    </row>
    <row r="49" spans="1:13" x14ac:dyDescent="0.2">
      <c r="B49" s="186"/>
      <c r="C49" s="72"/>
      <c r="D49" s="127"/>
      <c r="E49" s="127"/>
      <c r="F49" s="73"/>
      <c r="G49" s="127"/>
      <c r="H49" s="127"/>
      <c r="I49" s="127"/>
      <c r="J49" s="127"/>
      <c r="K49" s="127"/>
      <c r="L49" s="73"/>
    </row>
    <row r="50" spans="1:13" x14ac:dyDescent="0.2">
      <c r="B50" s="186" t="s">
        <v>542</v>
      </c>
      <c r="C50" s="72">
        <f>D50+E50+F50+J50+K50+L50</f>
        <v>136</v>
      </c>
      <c r="D50" s="180">
        <v>3</v>
      </c>
      <c r="E50" s="127">
        <v>13</v>
      </c>
      <c r="F50" s="73">
        <f t="shared" si="4"/>
        <v>63</v>
      </c>
      <c r="G50" s="127">
        <v>7</v>
      </c>
      <c r="H50" s="127">
        <v>6</v>
      </c>
      <c r="I50" s="127">
        <v>50</v>
      </c>
      <c r="J50" s="127">
        <v>17</v>
      </c>
      <c r="K50" s="50">
        <v>6</v>
      </c>
      <c r="L50" s="73">
        <v>34</v>
      </c>
      <c r="M50" s="183" t="s">
        <v>356</v>
      </c>
    </row>
    <row r="51" spans="1:13" x14ac:dyDescent="0.2">
      <c r="B51" s="186" t="s">
        <v>451</v>
      </c>
      <c r="C51" s="72">
        <f>D51+E51+F51+J51+K51+L51</f>
        <v>105</v>
      </c>
      <c r="D51" s="180">
        <v>0</v>
      </c>
      <c r="E51" s="127">
        <v>33</v>
      </c>
      <c r="F51" s="73">
        <f t="shared" si="4"/>
        <v>59</v>
      </c>
      <c r="G51" s="127">
        <v>2</v>
      </c>
      <c r="H51" s="127">
        <v>6</v>
      </c>
      <c r="I51" s="127">
        <v>51</v>
      </c>
      <c r="J51" s="50">
        <v>3</v>
      </c>
      <c r="K51" s="50">
        <v>1</v>
      </c>
      <c r="L51" s="73">
        <v>9</v>
      </c>
    </row>
    <row r="52" spans="1:13" x14ac:dyDescent="0.2">
      <c r="B52" s="186" t="s">
        <v>543</v>
      </c>
      <c r="C52" s="72">
        <f>D52+E52+F52+K52+L52+J52</f>
        <v>130</v>
      </c>
      <c r="D52" s="127">
        <v>1</v>
      </c>
      <c r="E52" s="50">
        <v>27</v>
      </c>
      <c r="F52" s="73">
        <f t="shared" si="4"/>
        <v>74</v>
      </c>
      <c r="G52" s="127">
        <v>21</v>
      </c>
      <c r="H52" s="127">
        <v>3</v>
      </c>
      <c r="I52" s="127">
        <v>50</v>
      </c>
      <c r="J52" s="50">
        <v>11</v>
      </c>
      <c r="K52" s="180">
        <v>3</v>
      </c>
      <c r="L52" s="73">
        <v>14</v>
      </c>
      <c r="M52" s="183" t="s">
        <v>356</v>
      </c>
    </row>
    <row r="53" spans="1:13" x14ac:dyDescent="0.2">
      <c r="B53" s="186"/>
      <c r="C53" s="72"/>
      <c r="D53" s="49"/>
      <c r="E53" s="50"/>
      <c r="F53" s="73"/>
      <c r="G53" s="127"/>
      <c r="H53" s="127"/>
      <c r="I53" s="73"/>
      <c r="J53" s="50"/>
      <c r="K53" s="50"/>
      <c r="L53" s="73"/>
    </row>
    <row r="54" spans="1:13" x14ac:dyDescent="0.2">
      <c r="B54" s="186" t="s">
        <v>544</v>
      </c>
      <c r="C54" s="72">
        <f>D54+E54+F54+J54+K54+L54</f>
        <v>125</v>
      </c>
      <c r="D54" s="50">
        <v>2</v>
      </c>
      <c r="E54" s="50">
        <v>25</v>
      </c>
      <c r="F54" s="73">
        <f t="shared" si="4"/>
        <v>60</v>
      </c>
      <c r="G54" s="127">
        <v>3</v>
      </c>
      <c r="H54" s="127">
        <v>3</v>
      </c>
      <c r="I54" s="127">
        <v>54</v>
      </c>
      <c r="J54" s="50">
        <v>6</v>
      </c>
      <c r="K54" s="50">
        <v>3</v>
      </c>
      <c r="L54" s="73">
        <v>29</v>
      </c>
      <c r="M54" s="183" t="s">
        <v>356</v>
      </c>
    </row>
    <row r="55" spans="1:13" x14ac:dyDescent="0.2">
      <c r="B55" s="186" t="s">
        <v>545</v>
      </c>
      <c r="C55" s="72">
        <f>D55+E55+F55+L55+K55+J55</f>
        <v>148</v>
      </c>
      <c r="D55" s="127">
        <v>1</v>
      </c>
      <c r="E55" s="127">
        <v>26</v>
      </c>
      <c r="F55" s="73">
        <f t="shared" si="4"/>
        <v>100</v>
      </c>
      <c r="G55" s="127">
        <v>46</v>
      </c>
      <c r="H55" s="127">
        <v>1</v>
      </c>
      <c r="I55" s="127">
        <v>53</v>
      </c>
      <c r="J55" s="127">
        <v>4</v>
      </c>
      <c r="K55" s="50">
        <v>1</v>
      </c>
      <c r="L55" s="73">
        <v>16</v>
      </c>
    </row>
    <row r="56" spans="1:13" x14ac:dyDescent="0.2">
      <c r="B56" s="186" t="s">
        <v>546</v>
      </c>
      <c r="C56" s="72">
        <f>D56+E56+F56+J56+L56+K56</f>
        <v>139</v>
      </c>
      <c r="D56" s="50">
        <v>1</v>
      </c>
      <c r="E56" s="50">
        <v>36</v>
      </c>
      <c r="F56" s="73">
        <f t="shared" si="4"/>
        <v>75</v>
      </c>
      <c r="G56" s="127">
        <v>3</v>
      </c>
      <c r="H56" s="127">
        <v>5</v>
      </c>
      <c r="I56" s="127">
        <v>67</v>
      </c>
      <c r="J56" s="127">
        <v>5</v>
      </c>
      <c r="K56" s="180">
        <v>3</v>
      </c>
      <c r="L56" s="73">
        <v>19</v>
      </c>
      <c r="M56" s="183" t="s">
        <v>356</v>
      </c>
    </row>
    <row r="57" spans="1:13" ht="17.25" customHeight="1" x14ac:dyDescent="0.2">
      <c r="B57" s="196"/>
      <c r="C57" s="39"/>
    </row>
    <row r="58" spans="1:13" ht="17.25" customHeight="1" thickBot="1" x14ac:dyDescent="0.25">
      <c r="B58" s="187"/>
      <c r="C58" s="98"/>
      <c r="D58" s="35"/>
      <c r="E58" s="35"/>
      <c r="F58" s="35"/>
      <c r="G58" s="35"/>
      <c r="H58" s="35"/>
      <c r="I58" s="35"/>
      <c r="J58" s="35"/>
      <c r="K58" s="35"/>
      <c r="L58" s="35"/>
    </row>
    <row r="59" spans="1:13" x14ac:dyDescent="0.2">
      <c r="A59" s="164"/>
      <c r="C59" s="34" t="s">
        <v>336</v>
      </c>
      <c r="L59" s="169"/>
    </row>
    <row r="60" spans="1:13" x14ac:dyDescent="0.2">
      <c r="A60" s="181"/>
    </row>
    <row r="61" spans="1:13" x14ac:dyDescent="0.15">
      <c r="A61" s="164"/>
    </row>
  </sheetData>
  <mergeCells count="13">
    <mergeCell ref="K35:K36"/>
    <mergeCell ref="B6:L6"/>
    <mergeCell ref="C8:C9"/>
    <mergeCell ref="D8:D9"/>
    <mergeCell ref="E8:E9"/>
    <mergeCell ref="F8:F9"/>
    <mergeCell ref="J8:J9"/>
    <mergeCell ref="K8:K9"/>
    <mergeCell ref="C35:C36"/>
    <mergeCell ref="D35:D36"/>
    <mergeCell ref="E35:E36"/>
    <mergeCell ref="F35:F36"/>
    <mergeCell ref="J35:J36"/>
  </mergeCells>
  <phoneticPr fontId="2"/>
  <pageMargins left="0.78740157480314965" right="0.78740157480314965" top="0.98425196850393704" bottom="0.98425196850393704" header="0.51181102362204722" footer="0.51181102362204722"/>
  <pageSetup paperSize="9" scale="53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CDD82-6893-4CCB-9DCF-E643959844E7}">
  <sheetPr>
    <tabColor theme="3"/>
    <pageSetUpPr autoPageBreaks="0" fitToPage="1"/>
  </sheetPr>
  <dimension ref="A1:T66"/>
  <sheetViews>
    <sheetView view="pageBreakPreview" zoomScale="75" zoomScaleNormal="75" zoomScaleSheetLayoutView="75" workbookViewId="0"/>
  </sheetViews>
  <sheetFormatPr defaultColWidth="13.375" defaultRowHeight="17.25" x14ac:dyDescent="0.15"/>
  <cols>
    <col min="1" max="1" width="13.375" style="183" customWidth="1"/>
    <col min="2" max="2" width="3.375" style="183" customWidth="1"/>
    <col min="3" max="3" width="5.875" style="183" customWidth="1"/>
    <col min="4" max="4" width="5.375" style="183" customWidth="1"/>
    <col min="5" max="5" width="5.875" style="183" customWidth="1"/>
    <col min="6" max="6" width="10.625" style="183" customWidth="1"/>
    <col min="7" max="13" width="14.625" style="183" customWidth="1"/>
    <col min="14" max="16384" width="13.375" style="183"/>
  </cols>
  <sheetData>
    <row r="1" spans="1:13" x14ac:dyDescent="0.2">
      <c r="A1" s="34"/>
    </row>
    <row r="5" spans="1:13" x14ac:dyDescent="0.2">
      <c r="I5" s="45"/>
    </row>
    <row r="6" spans="1:13" x14ac:dyDescent="0.2">
      <c r="B6" s="245" t="s">
        <v>355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</row>
    <row r="7" spans="1:13" ht="18" thickBot="1" x14ac:dyDescent="0.25">
      <c r="B7" s="35"/>
      <c r="C7" s="35"/>
      <c r="D7" s="35"/>
      <c r="E7" s="35"/>
      <c r="F7" s="35"/>
      <c r="G7" s="36" t="s">
        <v>46</v>
      </c>
      <c r="H7" s="35"/>
      <c r="I7" s="37"/>
      <c r="J7" s="35"/>
      <c r="K7" s="35"/>
      <c r="L7" s="35"/>
      <c r="M7" s="37" t="s">
        <v>136</v>
      </c>
    </row>
    <row r="8" spans="1:13" x14ac:dyDescent="0.15">
      <c r="B8" s="169"/>
      <c r="C8" s="169"/>
      <c r="D8" s="169"/>
      <c r="E8" s="169"/>
      <c r="F8" s="169"/>
      <c r="G8" s="323" t="s">
        <v>342</v>
      </c>
      <c r="H8" s="66"/>
      <c r="I8" s="66"/>
      <c r="J8" s="66"/>
      <c r="K8" s="66"/>
      <c r="L8" s="66"/>
      <c r="M8" s="66"/>
    </row>
    <row r="9" spans="1:13" x14ac:dyDescent="0.2">
      <c r="B9" s="61"/>
      <c r="C9" s="40"/>
      <c r="D9" s="61"/>
      <c r="E9" s="40"/>
      <c r="F9" s="40"/>
      <c r="G9" s="294"/>
      <c r="H9" s="192" t="s">
        <v>416</v>
      </c>
      <c r="I9" s="192" t="s">
        <v>417</v>
      </c>
      <c r="J9" s="192" t="s">
        <v>264</v>
      </c>
      <c r="K9" s="192" t="s">
        <v>265</v>
      </c>
      <c r="L9" s="192" t="s">
        <v>266</v>
      </c>
      <c r="M9" s="192" t="s">
        <v>267</v>
      </c>
    </row>
    <row r="10" spans="1:13" x14ac:dyDescent="0.15">
      <c r="G10" s="39"/>
    </row>
    <row r="11" spans="1:13" x14ac:dyDescent="0.2">
      <c r="C11" s="34" t="s">
        <v>373</v>
      </c>
      <c r="D11" s="34"/>
      <c r="E11" s="183" t="s">
        <v>452</v>
      </c>
      <c r="G11" s="160">
        <v>159</v>
      </c>
      <c r="H11" s="161">
        <v>26</v>
      </c>
      <c r="I11" s="161">
        <v>22</v>
      </c>
      <c r="J11" s="161">
        <v>32</v>
      </c>
      <c r="K11" s="161">
        <v>30</v>
      </c>
      <c r="L11" s="161">
        <v>29</v>
      </c>
      <c r="M11" s="161">
        <v>20</v>
      </c>
    </row>
    <row r="12" spans="1:13" x14ac:dyDescent="0.2">
      <c r="C12" s="34" t="s">
        <v>420</v>
      </c>
      <c r="D12" s="34"/>
      <c r="E12" s="183" t="s">
        <v>453</v>
      </c>
      <c r="G12" s="160">
        <v>158</v>
      </c>
      <c r="H12" s="161">
        <v>14</v>
      </c>
      <c r="I12" s="161">
        <v>38</v>
      </c>
      <c r="J12" s="161">
        <v>31</v>
      </c>
      <c r="K12" s="161">
        <v>28</v>
      </c>
      <c r="L12" s="161">
        <v>28</v>
      </c>
      <c r="M12" s="161">
        <v>19</v>
      </c>
    </row>
    <row r="13" spans="1:13" x14ac:dyDescent="0.2">
      <c r="C13" s="34" t="s">
        <v>439</v>
      </c>
      <c r="D13" s="34"/>
      <c r="E13" s="183" t="s">
        <v>454</v>
      </c>
      <c r="G13" s="160">
        <v>148</v>
      </c>
      <c r="H13" s="161">
        <v>19</v>
      </c>
      <c r="I13" s="161">
        <v>32</v>
      </c>
      <c r="J13" s="161">
        <v>41</v>
      </c>
      <c r="K13" s="161">
        <v>23</v>
      </c>
      <c r="L13" s="161">
        <v>17</v>
      </c>
      <c r="M13" s="161">
        <v>16</v>
      </c>
    </row>
    <row r="14" spans="1:13" x14ac:dyDescent="0.2">
      <c r="C14" s="34" t="s">
        <v>449</v>
      </c>
      <c r="D14" s="34"/>
      <c r="E14" s="183" t="s">
        <v>455</v>
      </c>
      <c r="G14" s="160">
        <v>149</v>
      </c>
      <c r="H14" s="161">
        <v>19</v>
      </c>
      <c r="I14" s="161">
        <v>29</v>
      </c>
      <c r="J14" s="161">
        <v>36</v>
      </c>
      <c r="K14" s="161">
        <v>32</v>
      </c>
      <c r="L14" s="161">
        <v>17</v>
      </c>
      <c r="M14" s="161">
        <v>16</v>
      </c>
    </row>
    <row r="15" spans="1:13" x14ac:dyDescent="0.2">
      <c r="C15" s="34" t="s">
        <v>588</v>
      </c>
      <c r="D15" s="34"/>
      <c r="E15" s="183" t="s">
        <v>589</v>
      </c>
      <c r="G15" s="160">
        <v>225</v>
      </c>
      <c r="H15" s="161">
        <v>50</v>
      </c>
      <c r="I15" s="161">
        <v>59</v>
      </c>
      <c r="J15" s="161">
        <v>46</v>
      </c>
      <c r="K15" s="161">
        <v>36</v>
      </c>
      <c r="L15" s="161">
        <v>16</v>
      </c>
      <c r="M15" s="161">
        <v>18</v>
      </c>
    </row>
    <row r="16" spans="1:13" x14ac:dyDescent="0.2">
      <c r="C16" s="34"/>
      <c r="D16" s="34"/>
      <c r="G16" s="160"/>
      <c r="H16" s="161"/>
      <c r="I16" s="161"/>
      <c r="J16" s="161"/>
      <c r="K16" s="161"/>
      <c r="L16" s="161"/>
      <c r="M16" s="161"/>
    </row>
    <row r="17" spans="3:17" x14ac:dyDescent="0.2">
      <c r="C17" s="34" t="s">
        <v>609</v>
      </c>
      <c r="D17" s="34"/>
      <c r="E17" s="183" t="s">
        <v>610</v>
      </c>
      <c r="G17" s="160">
        <f>SUM(G19+G25+G31+G33+G38+G43)</f>
        <v>243</v>
      </c>
      <c r="H17" s="161">
        <f>SUM(H19+H25+H31+H33+H38+H43)</f>
        <v>44</v>
      </c>
      <c r="I17" s="161">
        <f t="shared" ref="I17:M17" si="0">SUM(I19+I25+I31+I33+I38+I43)</f>
        <v>52</v>
      </c>
      <c r="J17" s="161">
        <f t="shared" si="0"/>
        <v>52</v>
      </c>
      <c r="K17" s="161">
        <f t="shared" si="0"/>
        <v>41</v>
      </c>
      <c r="L17" s="161">
        <f t="shared" si="0"/>
        <v>36</v>
      </c>
      <c r="M17" s="161">
        <f t="shared" si="0"/>
        <v>18</v>
      </c>
    </row>
    <row r="18" spans="3:17" x14ac:dyDescent="0.2">
      <c r="E18" s="105"/>
      <c r="G18" s="160"/>
      <c r="H18" s="161"/>
      <c r="I18" s="161"/>
      <c r="J18" s="161"/>
      <c r="K18" s="161"/>
      <c r="L18" s="161"/>
      <c r="M18" s="161"/>
    </row>
    <row r="19" spans="3:17" x14ac:dyDescent="0.2">
      <c r="C19" s="34" t="s">
        <v>18</v>
      </c>
      <c r="E19" s="105"/>
      <c r="G19" s="56">
        <f>SUM(G20:G23)</f>
        <v>2</v>
      </c>
      <c r="H19" s="50">
        <f t="shared" ref="H19:M19" si="1">SUM(H20:H23)</f>
        <v>0</v>
      </c>
      <c r="I19" s="50">
        <f t="shared" si="1"/>
        <v>1</v>
      </c>
      <c r="J19" s="50">
        <f t="shared" si="1"/>
        <v>0</v>
      </c>
      <c r="K19" s="50">
        <f t="shared" si="1"/>
        <v>1</v>
      </c>
      <c r="L19" s="50">
        <f t="shared" si="1"/>
        <v>0</v>
      </c>
      <c r="M19" s="50">
        <f t="shared" si="1"/>
        <v>0</v>
      </c>
      <c r="Q19" s="44"/>
    </row>
    <row r="20" spans="3:17" x14ac:dyDescent="0.2">
      <c r="D20" s="34" t="s">
        <v>19</v>
      </c>
      <c r="E20" s="105"/>
      <c r="F20" s="105"/>
      <c r="G20" s="56">
        <f>SUM(H20:M20)</f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</row>
    <row r="21" spans="3:17" x14ac:dyDescent="0.2">
      <c r="D21" s="34" t="s">
        <v>20</v>
      </c>
      <c r="E21" s="105"/>
      <c r="G21" s="56">
        <f t="shared" ref="G21:G23" si="2">SUM(H21:M21)</f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</row>
    <row r="22" spans="3:17" x14ac:dyDescent="0.2">
      <c r="D22" s="34" t="s">
        <v>21</v>
      </c>
      <c r="E22" s="105"/>
      <c r="F22" s="105"/>
      <c r="G22" s="56">
        <f t="shared" si="2"/>
        <v>0</v>
      </c>
      <c r="H22" s="50">
        <v>0</v>
      </c>
      <c r="I22" s="50">
        <v>0</v>
      </c>
      <c r="J22" s="49">
        <v>0</v>
      </c>
      <c r="K22" s="50">
        <v>0</v>
      </c>
      <c r="L22" s="50">
        <v>0</v>
      </c>
      <c r="M22" s="50">
        <v>0</v>
      </c>
    </row>
    <row r="23" spans="3:17" x14ac:dyDescent="0.2">
      <c r="D23" s="34" t="s">
        <v>596</v>
      </c>
      <c r="E23" s="105"/>
      <c r="F23" s="105"/>
      <c r="G23" s="56">
        <f t="shared" si="2"/>
        <v>2</v>
      </c>
      <c r="H23" s="50">
        <v>0</v>
      </c>
      <c r="I23" s="50">
        <v>1</v>
      </c>
      <c r="J23" s="50">
        <v>0</v>
      </c>
      <c r="K23" s="50">
        <v>1</v>
      </c>
      <c r="L23" s="50">
        <v>0</v>
      </c>
      <c r="M23" s="50">
        <v>0</v>
      </c>
    </row>
    <row r="24" spans="3:17" x14ac:dyDescent="0.2">
      <c r="D24" s="34"/>
      <c r="E24" s="105"/>
      <c r="F24" s="105"/>
      <c r="G24" s="160"/>
      <c r="H24" s="49"/>
      <c r="I24" s="49"/>
      <c r="J24" s="49"/>
      <c r="K24" s="49"/>
      <c r="L24" s="49"/>
      <c r="M24" s="49"/>
    </row>
    <row r="25" spans="3:17" x14ac:dyDescent="0.2">
      <c r="C25" s="34" t="s">
        <v>22</v>
      </c>
      <c r="E25" s="105"/>
      <c r="G25" s="160">
        <f>SUM(G26:G29)</f>
        <v>57</v>
      </c>
      <c r="H25" s="161">
        <f t="shared" ref="H25:M25" si="3">SUM(H26:H29)</f>
        <v>12</v>
      </c>
      <c r="I25" s="161">
        <f t="shared" si="3"/>
        <v>8</v>
      </c>
      <c r="J25" s="161">
        <f t="shared" si="3"/>
        <v>12</v>
      </c>
      <c r="K25" s="161">
        <f t="shared" si="3"/>
        <v>11</v>
      </c>
      <c r="L25" s="161">
        <f t="shared" si="3"/>
        <v>7</v>
      </c>
      <c r="M25" s="161">
        <f t="shared" si="3"/>
        <v>7</v>
      </c>
    </row>
    <row r="26" spans="3:17" x14ac:dyDescent="0.2">
      <c r="D26" s="34" t="s">
        <v>23</v>
      </c>
      <c r="E26" s="105"/>
      <c r="F26" s="105"/>
      <c r="G26" s="160">
        <f>SUM(H26:M26)</f>
        <v>24</v>
      </c>
      <c r="H26" s="50">
        <v>8</v>
      </c>
      <c r="I26" s="50">
        <v>1</v>
      </c>
      <c r="J26" s="50">
        <v>6</v>
      </c>
      <c r="K26" s="50">
        <v>3</v>
      </c>
      <c r="L26" s="50">
        <v>3</v>
      </c>
      <c r="M26" s="49">
        <v>3</v>
      </c>
    </row>
    <row r="27" spans="3:17" x14ac:dyDescent="0.2">
      <c r="D27" s="34" t="s">
        <v>24</v>
      </c>
      <c r="E27" s="105"/>
      <c r="F27" s="105"/>
      <c r="G27" s="160">
        <f t="shared" ref="G27:G29" si="4">SUM(H27:M27)</f>
        <v>28</v>
      </c>
      <c r="H27" s="50">
        <v>4</v>
      </c>
      <c r="I27" s="50">
        <v>6</v>
      </c>
      <c r="J27" s="50">
        <v>4</v>
      </c>
      <c r="K27" s="50">
        <v>7</v>
      </c>
      <c r="L27" s="50">
        <v>3</v>
      </c>
      <c r="M27" s="50">
        <v>4</v>
      </c>
    </row>
    <row r="28" spans="3:17" x14ac:dyDescent="0.2">
      <c r="D28" s="34" t="s">
        <v>25</v>
      </c>
      <c r="E28" s="105"/>
      <c r="F28" s="105"/>
      <c r="G28" s="160">
        <f t="shared" si="4"/>
        <v>3</v>
      </c>
      <c r="H28" s="50">
        <v>0</v>
      </c>
      <c r="I28" s="50">
        <v>1</v>
      </c>
      <c r="J28" s="50">
        <v>2</v>
      </c>
      <c r="K28" s="50">
        <v>0</v>
      </c>
      <c r="L28" s="50">
        <v>0</v>
      </c>
      <c r="M28" s="50">
        <v>0</v>
      </c>
    </row>
    <row r="29" spans="3:17" x14ac:dyDescent="0.2">
      <c r="D29" s="34" t="s">
        <v>26</v>
      </c>
      <c r="E29" s="105"/>
      <c r="F29" s="105"/>
      <c r="G29" s="160">
        <f t="shared" si="4"/>
        <v>2</v>
      </c>
      <c r="H29" s="50">
        <v>0</v>
      </c>
      <c r="I29" s="49">
        <v>0</v>
      </c>
      <c r="J29" s="50">
        <v>0</v>
      </c>
      <c r="K29" s="50">
        <v>1</v>
      </c>
      <c r="L29" s="50">
        <v>1</v>
      </c>
      <c r="M29" s="50">
        <v>0</v>
      </c>
    </row>
    <row r="30" spans="3:17" x14ac:dyDescent="0.2">
      <c r="D30" s="34"/>
      <c r="E30" s="105"/>
      <c r="F30" s="105"/>
      <c r="G30" s="160"/>
      <c r="H30" s="49"/>
      <c r="I30" s="50"/>
      <c r="J30" s="50"/>
      <c r="K30" s="50"/>
      <c r="L30" s="50"/>
      <c r="M30" s="49"/>
    </row>
    <row r="31" spans="3:17" x14ac:dyDescent="0.2">
      <c r="C31" s="34" t="s">
        <v>27</v>
      </c>
      <c r="F31" s="105"/>
      <c r="G31" s="160">
        <f>SUM(H31:M31)</f>
        <v>127</v>
      </c>
      <c r="H31" s="50">
        <v>24</v>
      </c>
      <c r="I31" s="50">
        <v>33</v>
      </c>
      <c r="J31" s="50">
        <v>24</v>
      </c>
      <c r="K31" s="50">
        <v>22</v>
      </c>
      <c r="L31" s="50">
        <v>18</v>
      </c>
      <c r="M31" s="50">
        <v>6</v>
      </c>
    </row>
    <row r="32" spans="3:17" x14ac:dyDescent="0.2">
      <c r="C32" s="34"/>
      <c r="F32" s="105"/>
      <c r="G32" s="160"/>
      <c r="H32" s="50"/>
      <c r="I32" s="50"/>
      <c r="J32" s="50"/>
      <c r="K32" s="50"/>
      <c r="L32" s="50"/>
      <c r="M32" s="50"/>
    </row>
    <row r="33" spans="2:19" x14ac:dyDescent="0.2">
      <c r="C33" s="34" t="s">
        <v>31</v>
      </c>
      <c r="E33" s="105"/>
      <c r="F33" s="105"/>
      <c r="G33" s="160">
        <f>SUM(H33:M33)</f>
        <v>3</v>
      </c>
      <c r="H33" s="50">
        <f>H34+H35+H36</f>
        <v>1</v>
      </c>
      <c r="I33" s="50">
        <f t="shared" ref="I33:M33" si="5">I34+I35+I36</f>
        <v>0</v>
      </c>
      <c r="J33" s="50">
        <f t="shared" si="5"/>
        <v>0</v>
      </c>
      <c r="K33" s="50">
        <f t="shared" si="5"/>
        <v>2</v>
      </c>
      <c r="L33" s="49">
        <f t="shared" si="5"/>
        <v>0</v>
      </c>
      <c r="M33" s="49">
        <f t="shared" si="5"/>
        <v>0</v>
      </c>
    </row>
    <row r="34" spans="2:19" x14ac:dyDescent="0.2">
      <c r="D34" s="34" t="s">
        <v>32</v>
      </c>
      <c r="E34" s="105"/>
      <c r="F34" s="170"/>
      <c r="G34" s="160">
        <f t="shared" ref="G34:G36" si="6">SUM(H34:M34)</f>
        <v>2</v>
      </c>
      <c r="H34" s="50">
        <v>1</v>
      </c>
      <c r="I34" s="50">
        <v>0</v>
      </c>
      <c r="J34" s="50">
        <v>0</v>
      </c>
      <c r="K34" s="50">
        <v>1</v>
      </c>
      <c r="L34" s="49">
        <v>0</v>
      </c>
      <c r="M34" s="49">
        <v>0</v>
      </c>
    </row>
    <row r="35" spans="2:19" x14ac:dyDescent="0.2">
      <c r="D35" s="34" t="s">
        <v>33</v>
      </c>
      <c r="F35" s="170"/>
      <c r="G35" s="160">
        <f t="shared" si="6"/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49">
        <v>0</v>
      </c>
    </row>
    <row r="36" spans="2:19" x14ac:dyDescent="0.2">
      <c r="D36" s="34" t="s">
        <v>255</v>
      </c>
      <c r="E36" s="105"/>
      <c r="F36" s="170"/>
      <c r="G36" s="160">
        <f t="shared" si="6"/>
        <v>1</v>
      </c>
      <c r="H36" s="50">
        <v>0</v>
      </c>
      <c r="I36" s="50">
        <v>0</v>
      </c>
      <c r="J36" s="50">
        <v>0</v>
      </c>
      <c r="K36" s="50">
        <v>1</v>
      </c>
      <c r="L36" s="50">
        <v>0</v>
      </c>
      <c r="M36" s="49">
        <v>0</v>
      </c>
    </row>
    <row r="37" spans="2:19" x14ac:dyDescent="0.2">
      <c r="D37" s="34"/>
      <c r="E37" s="105"/>
      <c r="F37" s="170"/>
      <c r="G37" s="159"/>
      <c r="H37" s="49"/>
      <c r="I37" s="49"/>
      <c r="J37" s="49"/>
      <c r="K37" s="49"/>
      <c r="L37" s="49"/>
      <c r="M37" s="49"/>
    </row>
    <row r="38" spans="2:19" x14ac:dyDescent="0.2">
      <c r="C38" s="34" t="s">
        <v>34</v>
      </c>
      <c r="E38" s="105"/>
      <c r="F38" s="170"/>
      <c r="G38" s="161">
        <f>SUM(H38:M38)</f>
        <v>4</v>
      </c>
      <c r="H38" s="50">
        <f>H39+H40+H41</f>
        <v>0</v>
      </c>
      <c r="I38" s="50">
        <f t="shared" ref="I38:M38" si="7">I39+I40+I41</f>
        <v>0</v>
      </c>
      <c r="J38" s="50">
        <f t="shared" si="7"/>
        <v>0</v>
      </c>
      <c r="K38" s="50">
        <f t="shared" si="7"/>
        <v>0</v>
      </c>
      <c r="L38" s="50">
        <f t="shared" si="7"/>
        <v>3</v>
      </c>
      <c r="M38" s="49">
        <f t="shared" si="7"/>
        <v>1</v>
      </c>
      <c r="Q38" s="211"/>
    </row>
    <row r="39" spans="2:19" x14ac:dyDescent="0.2">
      <c r="D39" s="214" t="s">
        <v>605</v>
      </c>
      <c r="E39" s="105"/>
      <c r="F39" s="170"/>
      <c r="G39" s="161">
        <f t="shared" ref="G39" si="8">SUM(H39:M39)</f>
        <v>1</v>
      </c>
      <c r="H39" s="50">
        <v>0</v>
      </c>
      <c r="I39" s="50">
        <v>0</v>
      </c>
      <c r="J39" s="50">
        <v>0</v>
      </c>
      <c r="K39" s="50">
        <v>0</v>
      </c>
      <c r="L39" s="50">
        <v>1</v>
      </c>
      <c r="M39" s="50">
        <v>0</v>
      </c>
    </row>
    <row r="40" spans="2:19" x14ac:dyDescent="0.2">
      <c r="C40" s="213"/>
      <c r="D40" s="34" t="s">
        <v>35</v>
      </c>
      <c r="E40" s="213"/>
      <c r="G40" s="160">
        <f>SUM(H40:M40)</f>
        <v>1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49">
        <v>1</v>
      </c>
      <c r="Q40" s="324"/>
      <c r="R40" s="324"/>
      <c r="S40" s="324"/>
    </row>
    <row r="41" spans="2:19" x14ac:dyDescent="0.2">
      <c r="C41" s="211"/>
      <c r="D41" s="211" t="s">
        <v>606</v>
      </c>
      <c r="E41" s="211"/>
      <c r="F41" s="212"/>
      <c r="G41" s="160">
        <f>SUM(H41:M41)</f>
        <v>2</v>
      </c>
      <c r="H41" s="50">
        <v>0</v>
      </c>
      <c r="I41" s="50">
        <v>0</v>
      </c>
      <c r="J41" s="50">
        <v>0</v>
      </c>
      <c r="K41" s="50">
        <v>0</v>
      </c>
      <c r="L41" s="50">
        <v>2</v>
      </c>
      <c r="M41" s="49">
        <v>0</v>
      </c>
      <c r="O41" s="34"/>
    </row>
    <row r="42" spans="2:19" x14ac:dyDescent="0.2">
      <c r="D42" s="34"/>
      <c r="G42" s="160"/>
      <c r="H42" s="49"/>
      <c r="I42" s="49"/>
      <c r="J42" s="49"/>
      <c r="K42" s="49"/>
      <c r="L42" s="50"/>
      <c r="M42" s="49"/>
      <c r="O42" s="325"/>
      <c r="P42" s="325"/>
      <c r="Q42" s="325"/>
    </row>
    <row r="43" spans="2:19" x14ac:dyDescent="0.2">
      <c r="C43" s="34" t="s">
        <v>36</v>
      </c>
      <c r="E43" s="105"/>
      <c r="F43" s="105"/>
      <c r="G43" s="160">
        <f>SUM(H43:M43)</f>
        <v>50</v>
      </c>
      <c r="H43" s="50">
        <v>7</v>
      </c>
      <c r="I43" s="50">
        <v>10</v>
      </c>
      <c r="J43" s="50">
        <v>16</v>
      </c>
      <c r="K43" s="50">
        <v>5</v>
      </c>
      <c r="L43" s="50">
        <v>8</v>
      </c>
      <c r="M43" s="50">
        <v>4</v>
      </c>
    </row>
    <row r="44" spans="2:19" x14ac:dyDescent="0.2">
      <c r="C44" s="188" t="s">
        <v>338</v>
      </c>
      <c r="D44" s="51" t="s">
        <v>37</v>
      </c>
      <c r="E44" s="189"/>
      <c r="F44" s="190"/>
      <c r="G44" s="160">
        <f>SUM(H44:M44)</f>
        <v>12</v>
      </c>
      <c r="H44" s="50">
        <v>2</v>
      </c>
      <c r="I44" s="50">
        <v>2</v>
      </c>
      <c r="J44" s="50">
        <v>4</v>
      </c>
      <c r="K44" s="50">
        <v>1</v>
      </c>
      <c r="L44" s="50">
        <v>1</v>
      </c>
      <c r="M44" s="50">
        <v>2</v>
      </c>
      <c r="O44" s="211"/>
    </row>
    <row r="45" spans="2:19" ht="18" thickBot="1" x14ac:dyDescent="0.2">
      <c r="B45" s="35"/>
      <c r="C45" s="35"/>
      <c r="D45" s="35"/>
      <c r="E45" s="35"/>
      <c r="F45" s="35"/>
      <c r="G45" s="98"/>
      <c r="H45" s="35"/>
      <c r="I45" s="35"/>
      <c r="J45" s="35"/>
      <c r="K45" s="35"/>
      <c r="L45" s="35"/>
      <c r="M45" s="35"/>
    </row>
    <row r="46" spans="2:19" x14ac:dyDescent="0.2">
      <c r="G46" s="34" t="s">
        <v>336</v>
      </c>
      <c r="L46" s="34"/>
    </row>
    <row r="47" spans="2:19" x14ac:dyDescent="0.2">
      <c r="G47" s="34"/>
    </row>
    <row r="48" spans="2:19" x14ac:dyDescent="0.2">
      <c r="G48" s="34"/>
    </row>
    <row r="49" spans="2:20" x14ac:dyDescent="0.2">
      <c r="B49" s="245" t="s">
        <v>47</v>
      </c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</row>
    <row r="50" spans="2:20" ht="18" thickBot="1" x14ac:dyDescent="0.25">
      <c r="B50" s="35"/>
      <c r="C50" s="35"/>
      <c r="D50" s="35"/>
      <c r="E50" s="35"/>
      <c r="F50" s="35"/>
      <c r="G50" s="35"/>
      <c r="H50" s="34" t="s">
        <v>68</v>
      </c>
      <c r="O50" s="186"/>
      <c r="P50" s="186"/>
      <c r="Q50" s="139"/>
      <c r="R50" s="139"/>
      <c r="S50" s="139"/>
      <c r="T50" s="139"/>
    </row>
    <row r="51" spans="2:20" x14ac:dyDescent="0.2">
      <c r="H51" s="172" t="s">
        <v>373</v>
      </c>
      <c r="I51" s="172" t="s">
        <v>420</v>
      </c>
      <c r="J51" s="172" t="s">
        <v>439</v>
      </c>
      <c r="K51" s="172" t="s">
        <v>449</v>
      </c>
      <c r="L51" s="172" t="s">
        <v>588</v>
      </c>
      <c r="M51" s="172" t="s">
        <v>609</v>
      </c>
    </row>
    <row r="52" spans="2:20" x14ac:dyDescent="0.2">
      <c r="B52" s="40"/>
      <c r="C52" s="40"/>
      <c r="D52" s="40"/>
      <c r="E52" s="40"/>
      <c r="F52" s="40"/>
      <c r="G52" s="40"/>
      <c r="H52" s="173" t="s">
        <v>418</v>
      </c>
      <c r="I52" s="173" t="s">
        <v>438</v>
      </c>
      <c r="J52" s="173" t="s">
        <v>448</v>
      </c>
      <c r="K52" s="173" t="s">
        <v>591</v>
      </c>
      <c r="L52" s="173" t="s">
        <v>574</v>
      </c>
      <c r="M52" s="173" t="s">
        <v>623</v>
      </c>
    </row>
    <row r="53" spans="2:20" x14ac:dyDescent="0.15">
      <c r="G53" s="103"/>
    </row>
    <row r="54" spans="2:20" x14ac:dyDescent="0.2">
      <c r="B54" s="34" t="s">
        <v>48</v>
      </c>
      <c r="D54" s="34" t="s">
        <v>49</v>
      </c>
      <c r="G54" s="99" t="s">
        <v>50</v>
      </c>
      <c r="H54" s="105">
        <v>153009</v>
      </c>
      <c r="I54" s="174">
        <v>174537</v>
      </c>
      <c r="J54" s="105">
        <v>170462</v>
      </c>
      <c r="K54" s="183">
        <v>149984</v>
      </c>
      <c r="L54" s="203">
        <v>140899</v>
      </c>
      <c r="M54" s="203">
        <v>135866</v>
      </c>
      <c r="O54" s="175"/>
      <c r="P54" s="175"/>
      <c r="Q54" s="175"/>
      <c r="R54" s="175"/>
      <c r="S54" s="175"/>
      <c r="T54" s="175"/>
    </row>
    <row r="55" spans="2:20" x14ac:dyDescent="0.2">
      <c r="G55" s="99" t="s">
        <v>51</v>
      </c>
      <c r="H55" s="105">
        <v>304785</v>
      </c>
      <c r="I55" s="174">
        <v>350896</v>
      </c>
      <c r="J55" s="105">
        <v>321572</v>
      </c>
      <c r="K55" s="183">
        <v>304213</v>
      </c>
      <c r="L55" s="203">
        <v>302853</v>
      </c>
      <c r="M55" s="203">
        <v>301370</v>
      </c>
      <c r="O55" s="175"/>
      <c r="P55" s="175"/>
      <c r="Q55" s="175"/>
      <c r="R55" s="175"/>
      <c r="S55" s="175"/>
      <c r="T55" s="175"/>
    </row>
    <row r="56" spans="2:20" x14ac:dyDescent="0.2">
      <c r="G56" s="99"/>
      <c r="H56" s="105"/>
      <c r="I56" s="174"/>
      <c r="J56" s="105"/>
      <c r="L56" s="203"/>
      <c r="M56" s="203"/>
    </row>
    <row r="57" spans="2:20" x14ac:dyDescent="0.2">
      <c r="D57" s="34" t="s">
        <v>339</v>
      </c>
      <c r="E57" s="206"/>
      <c r="F57" s="206"/>
      <c r="G57" s="99" t="s">
        <v>50</v>
      </c>
      <c r="H57" s="105">
        <v>8404</v>
      </c>
      <c r="I57" s="174">
        <v>8217</v>
      </c>
      <c r="J57" s="105">
        <v>8796</v>
      </c>
      <c r="K57" s="183">
        <v>8328</v>
      </c>
      <c r="L57" s="203">
        <v>8622</v>
      </c>
      <c r="M57" s="203">
        <v>8672</v>
      </c>
      <c r="O57" s="175"/>
      <c r="P57" s="175"/>
      <c r="Q57" s="175"/>
      <c r="R57" s="175"/>
      <c r="S57" s="175"/>
      <c r="T57" s="175"/>
    </row>
    <row r="58" spans="2:20" x14ac:dyDescent="0.2">
      <c r="D58" s="34"/>
      <c r="G58" s="99"/>
      <c r="H58" s="105"/>
      <c r="I58" s="174"/>
      <c r="J58" s="105"/>
      <c r="L58" s="203"/>
      <c r="M58" s="203"/>
    </row>
    <row r="59" spans="2:20" x14ac:dyDescent="0.2">
      <c r="D59" s="34" t="s">
        <v>52</v>
      </c>
      <c r="G59" s="99" t="s">
        <v>50</v>
      </c>
      <c r="H59" s="105">
        <v>68</v>
      </c>
      <c r="I59" s="174">
        <v>40</v>
      </c>
      <c r="J59" s="105">
        <v>97</v>
      </c>
      <c r="K59" s="183">
        <v>121</v>
      </c>
      <c r="L59" s="203">
        <v>61</v>
      </c>
      <c r="M59" s="203">
        <v>28</v>
      </c>
      <c r="O59" s="110"/>
      <c r="P59" s="110"/>
      <c r="Q59" s="110"/>
      <c r="R59" s="110"/>
      <c r="S59" s="110"/>
      <c r="T59" s="110"/>
    </row>
    <row r="60" spans="2:20" x14ac:dyDescent="0.2">
      <c r="G60" s="99" t="s">
        <v>51</v>
      </c>
      <c r="H60" s="105">
        <v>71</v>
      </c>
      <c r="I60" s="174">
        <v>50</v>
      </c>
      <c r="J60" s="105">
        <v>107</v>
      </c>
      <c r="K60" s="183">
        <v>124</v>
      </c>
      <c r="L60" s="203">
        <v>63</v>
      </c>
      <c r="M60" s="203">
        <v>30</v>
      </c>
      <c r="O60" s="110"/>
      <c r="P60" s="110"/>
      <c r="Q60" s="110"/>
      <c r="R60" s="110"/>
      <c r="S60" s="110"/>
      <c r="T60" s="110"/>
    </row>
    <row r="61" spans="2:20" x14ac:dyDescent="0.2">
      <c r="D61" s="34"/>
      <c r="G61" s="99"/>
      <c r="H61" s="105"/>
      <c r="I61" s="105"/>
      <c r="J61" s="105"/>
    </row>
    <row r="62" spans="2:20" x14ac:dyDescent="0.2">
      <c r="B62" s="34" t="s">
        <v>53</v>
      </c>
      <c r="D62" s="34" t="s">
        <v>54</v>
      </c>
      <c r="G62" s="99" t="s">
        <v>50</v>
      </c>
      <c r="H62" s="105">
        <v>700679</v>
      </c>
      <c r="I62" s="105">
        <v>666640</v>
      </c>
      <c r="J62" s="105">
        <v>637609</v>
      </c>
      <c r="K62" s="183">
        <v>624729</v>
      </c>
      <c r="L62" s="183">
        <v>606498</v>
      </c>
      <c r="M62" s="183">
        <v>575077</v>
      </c>
    </row>
    <row r="63" spans="2:20" x14ac:dyDescent="0.2">
      <c r="D63" s="34" t="s">
        <v>55</v>
      </c>
      <c r="G63" s="99" t="s">
        <v>50</v>
      </c>
      <c r="H63" s="105">
        <v>4655</v>
      </c>
      <c r="I63" s="105">
        <v>4292</v>
      </c>
      <c r="J63" s="105">
        <v>4935</v>
      </c>
      <c r="K63" s="183">
        <v>5438</v>
      </c>
      <c r="L63" s="183">
        <v>4202</v>
      </c>
      <c r="M63" s="183">
        <v>4416</v>
      </c>
    </row>
    <row r="64" spans="2:20" ht="18" thickBot="1" x14ac:dyDescent="0.2">
      <c r="B64" s="35"/>
      <c r="C64" s="35"/>
      <c r="D64" s="35"/>
      <c r="E64" s="35"/>
      <c r="F64" s="35"/>
      <c r="G64" s="57"/>
      <c r="H64" s="35"/>
      <c r="I64" s="35"/>
      <c r="J64" s="35"/>
      <c r="K64" s="35"/>
      <c r="L64" s="35"/>
      <c r="M64" s="35"/>
    </row>
    <row r="65" spans="8:8" x14ac:dyDescent="0.15">
      <c r="H65" s="183" t="s">
        <v>372</v>
      </c>
    </row>
    <row r="66" spans="8:8" x14ac:dyDescent="0.2">
      <c r="H66" s="34" t="s">
        <v>321</v>
      </c>
    </row>
  </sheetData>
  <mergeCells count="5">
    <mergeCell ref="B6:M6"/>
    <mergeCell ref="G8:G9"/>
    <mergeCell ref="Q40:S40"/>
    <mergeCell ref="O42:Q42"/>
    <mergeCell ref="B49:M49"/>
  </mergeCells>
  <phoneticPr fontId="2"/>
  <pageMargins left="0.74803149606299213" right="0.74803149606299213" top="0.98425196850393704" bottom="0.98425196850393704" header="0.51181102362204722" footer="0.51181102362204722"/>
  <pageSetup paperSize="9" scale="66" orientation="portrait" horizontalDpi="300" verticalDpi="300" r:id="rId1"/>
  <headerFooter alignWithMargins="0"/>
  <rowBreaks count="1" manualBreakCount="1">
    <brk id="51" min="1" max="12" man="1"/>
  </rowBreaks>
  <colBreaks count="1" manualBreakCount="1">
    <brk id="12" min="5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4A8E4-D1FA-4BB1-ACF0-0EDF0F24F024}">
  <sheetPr>
    <tabColor theme="3"/>
    <pageSetUpPr autoPageBreaks="0" fitToPage="1"/>
  </sheetPr>
  <dimension ref="A1:N85"/>
  <sheetViews>
    <sheetView view="pageBreakPreview" topLeftCell="A7" zoomScaleNormal="75" zoomScaleSheetLayoutView="100" workbookViewId="0">
      <selection activeCell="A7" sqref="A7"/>
    </sheetView>
  </sheetViews>
  <sheetFormatPr defaultColWidth="9.625" defaultRowHeight="17.25" customHeight="1" x14ac:dyDescent="0.15"/>
  <cols>
    <col min="1" max="1" width="13.375" style="183" customWidth="1"/>
    <col min="2" max="2" width="10.125" style="183" customWidth="1"/>
    <col min="3" max="3" width="4.125" style="183" customWidth="1"/>
    <col min="4" max="4" width="8" style="183" customWidth="1"/>
    <col min="5" max="5" width="10.375" style="183" customWidth="1"/>
    <col min="6" max="6" width="7.875" style="183" customWidth="1"/>
    <col min="7" max="14" width="11" style="183" customWidth="1"/>
    <col min="15" max="16384" width="9.625" style="183"/>
  </cols>
  <sheetData>
    <row r="1" spans="1:14" ht="17.25" hidden="1" customHeight="1" x14ac:dyDescent="0.2">
      <c r="A1" s="34"/>
    </row>
    <row r="2" spans="1:14" ht="17.25" hidden="1" customHeight="1" x14ac:dyDescent="0.15"/>
    <row r="3" spans="1:14" ht="17.25" hidden="1" customHeight="1" x14ac:dyDescent="0.15"/>
    <row r="4" spans="1:14" ht="17.25" hidden="1" customHeight="1" x14ac:dyDescent="0.15"/>
    <row r="5" spans="1:14" ht="17.25" hidden="1" customHeight="1" x14ac:dyDescent="0.15"/>
    <row r="6" spans="1:14" ht="28.5" hidden="1" customHeight="1" x14ac:dyDescent="0.3"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</row>
    <row r="7" spans="1:14" ht="16.5" customHeight="1" x14ac:dyDescent="0.3"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</row>
    <row r="8" spans="1:14" ht="17.25" customHeight="1" x14ac:dyDescent="0.2">
      <c r="B8" s="245" t="s">
        <v>56</v>
      </c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</row>
    <row r="9" spans="1:14" ht="17.25" customHeight="1" thickBot="1" x14ac:dyDescent="0.25">
      <c r="C9" s="35"/>
      <c r="D9" s="35"/>
      <c r="E9" s="35"/>
      <c r="F9" s="35"/>
      <c r="G9" s="36" t="s">
        <v>622</v>
      </c>
      <c r="H9" s="35"/>
      <c r="I9" s="35"/>
      <c r="J9" s="35"/>
      <c r="K9" s="37"/>
      <c r="L9" s="38" t="s">
        <v>621</v>
      </c>
    </row>
    <row r="10" spans="1:14" ht="17.25" customHeight="1" x14ac:dyDescent="0.2">
      <c r="G10" s="60"/>
      <c r="H10" s="61" t="s">
        <v>620</v>
      </c>
      <c r="I10" s="40"/>
      <c r="J10" s="40"/>
      <c r="K10" s="40"/>
      <c r="L10" s="40"/>
    </row>
    <row r="11" spans="1:14" ht="17.25" customHeight="1" x14ac:dyDescent="0.2">
      <c r="G11" s="249" t="s">
        <v>619</v>
      </c>
      <c r="H11" s="250"/>
      <c r="I11" s="251"/>
      <c r="J11" s="249" t="s">
        <v>618</v>
      </c>
      <c r="K11" s="250"/>
      <c r="L11" s="250"/>
    </row>
    <row r="12" spans="1:14" ht="17.25" customHeight="1" x14ac:dyDescent="0.2">
      <c r="C12" s="40"/>
      <c r="D12" s="40"/>
      <c r="E12" s="40"/>
      <c r="F12" s="40"/>
      <c r="G12" s="192" t="s">
        <v>332</v>
      </c>
      <c r="H12" s="192" t="s">
        <v>358</v>
      </c>
      <c r="I12" s="192" t="s">
        <v>333</v>
      </c>
      <c r="J12" s="192" t="s">
        <v>332</v>
      </c>
      <c r="K12" s="192" t="s">
        <v>358</v>
      </c>
      <c r="L12" s="192" t="s">
        <v>333</v>
      </c>
    </row>
    <row r="13" spans="1:14" ht="17.25" customHeight="1" x14ac:dyDescent="0.15">
      <c r="G13" s="39"/>
    </row>
    <row r="14" spans="1:14" ht="17.25" customHeight="1" x14ac:dyDescent="0.15">
      <c r="D14" s="183" t="s">
        <v>537</v>
      </c>
      <c r="E14" s="206"/>
      <c r="F14" s="207"/>
      <c r="G14" s="39">
        <v>191</v>
      </c>
      <c r="H14" s="183">
        <v>164</v>
      </c>
      <c r="I14" s="183">
        <v>103</v>
      </c>
      <c r="J14" s="183">
        <v>197</v>
      </c>
      <c r="K14" s="183">
        <v>176</v>
      </c>
      <c r="L14" s="183">
        <v>109</v>
      </c>
    </row>
    <row r="15" spans="1:14" ht="17.25" customHeight="1" x14ac:dyDescent="0.15">
      <c r="D15" s="183" t="s">
        <v>635</v>
      </c>
      <c r="F15" s="43"/>
      <c r="G15" s="39">
        <v>168</v>
      </c>
      <c r="H15" s="183">
        <v>160</v>
      </c>
      <c r="I15" s="183">
        <v>111</v>
      </c>
      <c r="J15" s="183">
        <v>215</v>
      </c>
      <c r="K15" s="183">
        <v>222</v>
      </c>
      <c r="L15" s="183">
        <v>102</v>
      </c>
    </row>
    <row r="16" spans="1:14" ht="17.25" customHeight="1" x14ac:dyDescent="0.15">
      <c r="C16" s="44"/>
      <c r="D16" s="183" t="s">
        <v>636</v>
      </c>
      <c r="F16" s="44"/>
      <c r="G16" s="39">
        <v>160</v>
      </c>
      <c r="H16" s="183">
        <v>193</v>
      </c>
      <c r="I16" s="183">
        <v>78</v>
      </c>
      <c r="J16" s="183">
        <v>175</v>
      </c>
      <c r="K16" s="183">
        <v>188</v>
      </c>
      <c r="L16" s="183">
        <v>89</v>
      </c>
    </row>
    <row r="17" spans="3:12" ht="17.25" customHeight="1" x14ac:dyDescent="0.15">
      <c r="C17" s="44"/>
      <c r="D17" s="183" t="s">
        <v>637</v>
      </c>
      <c r="F17" s="44"/>
      <c r="G17" s="39">
        <v>216</v>
      </c>
      <c r="H17" s="183">
        <v>207</v>
      </c>
      <c r="I17" s="183">
        <v>87</v>
      </c>
      <c r="J17" s="183">
        <v>197</v>
      </c>
      <c r="K17" s="183">
        <v>188</v>
      </c>
      <c r="L17" s="183">
        <v>98</v>
      </c>
    </row>
    <row r="18" spans="3:12" ht="17.25" customHeight="1" x14ac:dyDescent="0.15">
      <c r="C18" s="44"/>
      <c r="D18" s="183" t="s">
        <v>638</v>
      </c>
      <c r="F18" s="44"/>
      <c r="G18" s="39">
        <v>203</v>
      </c>
      <c r="H18" s="183">
        <v>199</v>
      </c>
      <c r="I18" s="183">
        <v>91</v>
      </c>
      <c r="J18" s="183">
        <v>178</v>
      </c>
      <c r="K18" s="183">
        <v>174</v>
      </c>
      <c r="L18" s="183">
        <v>102</v>
      </c>
    </row>
    <row r="19" spans="3:12" ht="17.25" customHeight="1" x14ac:dyDescent="0.15">
      <c r="G19" s="39"/>
    </row>
    <row r="20" spans="3:12" ht="17.25" customHeight="1" x14ac:dyDescent="0.15">
      <c r="D20" s="183" t="s">
        <v>639</v>
      </c>
      <c r="F20" s="44"/>
      <c r="G20" s="39">
        <f t="shared" ref="G20:L20" si="0">G22+G74</f>
        <v>191</v>
      </c>
      <c r="H20" s="183">
        <f t="shared" si="0"/>
        <v>175</v>
      </c>
      <c r="I20" s="183">
        <f t="shared" si="0"/>
        <v>107</v>
      </c>
      <c r="J20" s="183">
        <f t="shared" si="0"/>
        <v>207</v>
      </c>
      <c r="K20" s="183">
        <f t="shared" si="0"/>
        <v>188</v>
      </c>
      <c r="L20" s="183">
        <f t="shared" si="0"/>
        <v>121</v>
      </c>
    </row>
    <row r="21" spans="3:12" ht="17.25" customHeight="1" x14ac:dyDescent="0.15">
      <c r="C21" s="44"/>
      <c r="D21" s="44"/>
      <c r="E21" s="44"/>
      <c r="F21" s="44"/>
      <c r="G21" s="39"/>
    </row>
    <row r="22" spans="3:12" s="46" customFormat="1" ht="17.25" customHeight="1" x14ac:dyDescent="0.2">
      <c r="C22" s="45" t="s">
        <v>305</v>
      </c>
      <c r="G22" s="53">
        <f t="shared" ref="G22:L22" si="1">SUM(G23:G34,G39:G42,G44:G48,G50:G72)</f>
        <v>191</v>
      </c>
      <c r="H22" s="54">
        <f t="shared" si="1"/>
        <v>175</v>
      </c>
      <c r="I22" s="54">
        <f t="shared" si="1"/>
        <v>107</v>
      </c>
      <c r="J22" s="54">
        <f t="shared" si="1"/>
        <v>207</v>
      </c>
      <c r="K22" s="54">
        <f t="shared" si="1"/>
        <v>188</v>
      </c>
      <c r="L22" s="54">
        <f t="shared" si="1"/>
        <v>121</v>
      </c>
    </row>
    <row r="23" spans="3:12" ht="17.25" customHeight="1" x14ac:dyDescent="0.2">
      <c r="D23" s="34" t="s">
        <v>69</v>
      </c>
      <c r="G23" s="52">
        <v>14</v>
      </c>
      <c r="H23" s="49">
        <v>14</v>
      </c>
      <c r="I23" s="49">
        <v>11</v>
      </c>
      <c r="J23" s="49">
        <v>28</v>
      </c>
      <c r="K23" s="49">
        <v>17</v>
      </c>
      <c r="L23" s="49">
        <v>26</v>
      </c>
    </row>
    <row r="24" spans="3:12" ht="17.25" customHeight="1" x14ac:dyDescent="0.2">
      <c r="D24" s="34" t="s">
        <v>70</v>
      </c>
      <c r="G24" s="56">
        <v>0</v>
      </c>
      <c r="H24" s="49">
        <v>0</v>
      </c>
      <c r="I24" s="50">
        <v>0</v>
      </c>
      <c r="J24" s="50">
        <v>0</v>
      </c>
      <c r="K24" s="49">
        <v>0</v>
      </c>
      <c r="L24" s="50">
        <v>0</v>
      </c>
    </row>
    <row r="25" spans="3:12" ht="17.25" customHeight="1" x14ac:dyDescent="0.2">
      <c r="D25" s="34" t="s">
        <v>71</v>
      </c>
      <c r="G25" s="56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</row>
    <row r="26" spans="3:12" ht="17.25" customHeight="1" x14ac:dyDescent="0.2">
      <c r="D26" s="34" t="s">
        <v>72</v>
      </c>
      <c r="G26" s="56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</row>
    <row r="27" spans="3:12" ht="17.25" customHeight="1" x14ac:dyDescent="0.2">
      <c r="D27" s="34" t="s">
        <v>73</v>
      </c>
      <c r="G27" s="52">
        <v>3</v>
      </c>
      <c r="H27" s="49">
        <v>3</v>
      </c>
      <c r="I27" s="50">
        <v>0</v>
      </c>
      <c r="J27" s="49">
        <v>2</v>
      </c>
      <c r="K27" s="49">
        <v>2</v>
      </c>
      <c r="L27" s="50">
        <v>0</v>
      </c>
    </row>
    <row r="28" spans="3:12" ht="17.25" customHeight="1" x14ac:dyDescent="0.2">
      <c r="D28" s="34" t="s">
        <v>74</v>
      </c>
      <c r="G28" s="56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</row>
    <row r="29" spans="3:12" ht="17.25" customHeight="1" x14ac:dyDescent="0.2">
      <c r="D29" s="34" t="s">
        <v>75</v>
      </c>
      <c r="G29" s="56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</row>
    <row r="30" spans="3:12" ht="17.25" customHeight="1" x14ac:dyDescent="0.2">
      <c r="D30" s="34" t="s">
        <v>76</v>
      </c>
      <c r="G30" s="56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</row>
    <row r="31" spans="3:12" ht="17.25" customHeight="1" x14ac:dyDescent="0.2">
      <c r="D31" s="34" t="s">
        <v>77</v>
      </c>
      <c r="G31" s="56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</row>
    <row r="32" spans="3:12" ht="17.25" customHeight="1" x14ac:dyDescent="0.2">
      <c r="D32" s="34" t="s">
        <v>78</v>
      </c>
      <c r="G32" s="56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</row>
    <row r="33" spans="4:12" ht="17.25" customHeight="1" x14ac:dyDescent="0.2">
      <c r="D33" s="34" t="s">
        <v>79</v>
      </c>
      <c r="G33" s="56">
        <v>1</v>
      </c>
      <c r="H33" s="50">
        <v>1</v>
      </c>
      <c r="I33" s="50">
        <v>0</v>
      </c>
      <c r="J33" s="50">
        <v>0</v>
      </c>
      <c r="K33" s="50">
        <v>0</v>
      </c>
      <c r="L33" s="50">
        <v>0</v>
      </c>
    </row>
    <row r="34" spans="4:12" ht="17.25" customHeight="1" x14ac:dyDescent="0.2">
      <c r="D34" s="34" t="s">
        <v>80</v>
      </c>
      <c r="G34" s="56">
        <v>3</v>
      </c>
      <c r="H34" s="50">
        <v>3</v>
      </c>
      <c r="I34" s="50">
        <v>0</v>
      </c>
      <c r="J34" s="50">
        <v>1</v>
      </c>
      <c r="K34" s="50">
        <v>3</v>
      </c>
      <c r="L34" s="50">
        <v>0</v>
      </c>
    </row>
    <row r="35" spans="4:12" ht="17.25" customHeight="1" x14ac:dyDescent="0.2">
      <c r="D35" s="34" t="s">
        <v>422</v>
      </c>
      <c r="G35" s="56">
        <v>3</v>
      </c>
      <c r="H35" s="50">
        <v>3</v>
      </c>
      <c r="I35" s="50">
        <v>0</v>
      </c>
      <c r="J35" s="50">
        <v>1</v>
      </c>
      <c r="K35" s="50">
        <v>3</v>
      </c>
      <c r="L35" s="50">
        <v>0</v>
      </c>
    </row>
    <row r="36" spans="4:12" ht="17.25" customHeight="1" x14ac:dyDescent="0.2">
      <c r="D36" s="34" t="s">
        <v>617</v>
      </c>
      <c r="G36" s="56">
        <v>3</v>
      </c>
      <c r="H36" s="50">
        <v>3</v>
      </c>
      <c r="I36" s="50">
        <v>0</v>
      </c>
      <c r="J36" s="50">
        <v>1</v>
      </c>
      <c r="K36" s="50">
        <v>3</v>
      </c>
      <c r="L36" s="50">
        <v>0</v>
      </c>
    </row>
    <row r="37" spans="4:12" ht="17.25" customHeight="1" x14ac:dyDescent="0.2">
      <c r="D37" s="34" t="s">
        <v>576</v>
      </c>
      <c r="G37" s="56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</row>
    <row r="38" spans="4:12" ht="17.25" customHeight="1" x14ac:dyDescent="0.2">
      <c r="D38" s="34" t="s">
        <v>577</v>
      </c>
      <c r="G38" s="56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</row>
    <row r="39" spans="4:12" ht="17.25" customHeight="1" x14ac:dyDescent="0.2">
      <c r="D39" s="34" t="s">
        <v>578</v>
      </c>
      <c r="G39" s="56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</row>
    <row r="40" spans="4:12" ht="17.25" customHeight="1" x14ac:dyDescent="0.2">
      <c r="D40" s="34" t="s">
        <v>423</v>
      </c>
      <c r="E40" s="34"/>
      <c r="G40" s="56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</row>
    <row r="41" spans="4:12" ht="17.25" customHeight="1" x14ac:dyDescent="0.2">
      <c r="D41" s="34" t="s">
        <v>375</v>
      </c>
      <c r="E41" s="34"/>
      <c r="G41" s="56">
        <v>1</v>
      </c>
      <c r="H41" s="50">
        <v>1</v>
      </c>
      <c r="I41" s="50">
        <v>0</v>
      </c>
      <c r="J41" s="50">
        <v>0</v>
      </c>
      <c r="K41" s="50">
        <v>0</v>
      </c>
      <c r="L41" s="50">
        <v>0</v>
      </c>
    </row>
    <row r="42" spans="4:12" ht="17.25" customHeight="1" x14ac:dyDescent="0.2">
      <c r="D42" s="34" t="s">
        <v>81</v>
      </c>
      <c r="G42" s="56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</row>
    <row r="43" spans="4:12" ht="17.25" customHeight="1" x14ac:dyDescent="0.2">
      <c r="D43" s="34" t="s">
        <v>424</v>
      </c>
      <c r="G43" s="56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</row>
    <row r="44" spans="4:12" ht="17.25" customHeight="1" x14ac:dyDescent="0.2">
      <c r="D44" s="34" t="s">
        <v>425</v>
      </c>
      <c r="G44" s="56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</row>
    <row r="45" spans="4:12" ht="17.25" customHeight="1" x14ac:dyDescent="0.2">
      <c r="D45" s="34" t="s">
        <v>426</v>
      </c>
      <c r="G45" s="56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</row>
    <row r="46" spans="4:12" ht="17.25" customHeight="1" x14ac:dyDescent="0.2">
      <c r="D46" s="34" t="s">
        <v>60</v>
      </c>
      <c r="G46" s="56">
        <v>0</v>
      </c>
      <c r="H46" s="50">
        <v>0</v>
      </c>
      <c r="I46" s="50">
        <v>0</v>
      </c>
      <c r="J46" s="50">
        <v>2</v>
      </c>
      <c r="K46" s="50">
        <v>2</v>
      </c>
      <c r="L46" s="50">
        <v>0</v>
      </c>
    </row>
    <row r="47" spans="4:12" ht="17.25" customHeight="1" x14ac:dyDescent="0.2">
      <c r="D47" s="34" t="s">
        <v>0</v>
      </c>
      <c r="G47" s="56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</row>
    <row r="48" spans="4:12" ht="17.25" customHeight="1" x14ac:dyDescent="0.2">
      <c r="D48" s="34" t="s">
        <v>82</v>
      </c>
      <c r="G48" s="52">
        <v>1</v>
      </c>
      <c r="H48" s="49">
        <v>1</v>
      </c>
      <c r="I48" s="50">
        <v>0</v>
      </c>
      <c r="J48" s="49">
        <v>1</v>
      </c>
      <c r="K48" s="49">
        <v>2</v>
      </c>
      <c r="L48" s="50">
        <v>0</v>
      </c>
    </row>
    <row r="49" spans="4:12" ht="17.25" customHeight="1" x14ac:dyDescent="0.2">
      <c r="E49" s="34" t="s">
        <v>61</v>
      </c>
      <c r="G49" s="56">
        <v>0</v>
      </c>
      <c r="H49" s="50">
        <v>0</v>
      </c>
      <c r="I49" s="50">
        <v>0</v>
      </c>
      <c r="J49" s="50">
        <v>0</v>
      </c>
      <c r="K49" s="50">
        <v>1</v>
      </c>
      <c r="L49" s="50">
        <v>0</v>
      </c>
    </row>
    <row r="50" spans="4:12" ht="17.25" customHeight="1" x14ac:dyDescent="0.2">
      <c r="D50" s="34" t="s">
        <v>83</v>
      </c>
      <c r="G50" s="52">
        <v>17</v>
      </c>
      <c r="H50" s="49">
        <v>17</v>
      </c>
      <c r="I50" s="49">
        <v>11</v>
      </c>
      <c r="J50" s="49">
        <v>28</v>
      </c>
      <c r="K50" s="49">
        <v>44</v>
      </c>
      <c r="L50" s="49">
        <v>5</v>
      </c>
    </row>
    <row r="51" spans="4:12" ht="17.25" customHeight="1" x14ac:dyDescent="0.2">
      <c r="D51" s="34" t="s">
        <v>313</v>
      </c>
      <c r="G51" s="56">
        <v>8</v>
      </c>
      <c r="H51" s="50">
        <v>4</v>
      </c>
      <c r="I51" s="50">
        <v>5</v>
      </c>
      <c r="J51" s="50">
        <v>3</v>
      </c>
      <c r="K51" s="50">
        <v>2</v>
      </c>
      <c r="L51" s="50">
        <v>4</v>
      </c>
    </row>
    <row r="52" spans="4:12" ht="17.25" customHeight="1" x14ac:dyDescent="0.2">
      <c r="D52" s="183" t="s">
        <v>314</v>
      </c>
      <c r="E52" s="34"/>
      <c r="G52" s="52">
        <v>68</v>
      </c>
      <c r="H52" s="49">
        <v>58</v>
      </c>
      <c r="I52" s="49">
        <v>58</v>
      </c>
      <c r="J52" s="49">
        <v>44</v>
      </c>
      <c r="K52" s="49">
        <v>51</v>
      </c>
      <c r="L52" s="49">
        <v>35</v>
      </c>
    </row>
    <row r="53" spans="4:12" ht="17.25" customHeight="1" x14ac:dyDescent="0.2">
      <c r="D53" s="34" t="s">
        <v>317</v>
      </c>
      <c r="E53" s="34"/>
      <c r="G53" s="52">
        <v>6</v>
      </c>
      <c r="H53" s="49">
        <v>7</v>
      </c>
      <c r="I53" s="49">
        <v>9</v>
      </c>
      <c r="J53" s="49">
        <v>9</v>
      </c>
      <c r="K53" s="49">
        <v>6</v>
      </c>
      <c r="L53" s="49">
        <v>10</v>
      </c>
    </row>
    <row r="54" spans="4:12" ht="17.25" customHeight="1" x14ac:dyDescent="0.2">
      <c r="D54" s="183" t="s">
        <v>318</v>
      </c>
      <c r="E54" s="34"/>
      <c r="G54" s="56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</row>
    <row r="55" spans="4:12" ht="17.25" customHeight="1" x14ac:dyDescent="0.2">
      <c r="D55" s="183" t="s">
        <v>1</v>
      </c>
      <c r="E55" s="34"/>
      <c r="G55" s="56">
        <v>6</v>
      </c>
      <c r="H55" s="50">
        <v>6</v>
      </c>
      <c r="I55" s="50">
        <v>2</v>
      </c>
      <c r="J55" s="50">
        <v>11</v>
      </c>
      <c r="K55" s="50">
        <v>8</v>
      </c>
      <c r="L55" s="50">
        <v>4</v>
      </c>
    </row>
    <row r="56" spans="4:12" ht="17.25" customHeight="1" x14ac:dyDescent="0.2">
      <c r="D56" s="34" t="s">
        <v>616</v>
      </c>
      <c r="G56" s="52">
        <v>4</v>
      </c>
      <c r="H56" s="49">
        <v>4</v>
      </c>
      <c r="I56" s="49">
        <v>0</v>
      </c>
      <c r="J56" s="49">
        <v>8</v>
      </c>
      <c r="K56" s="49">
        <v>5</v>
      </c>
      <c r="L56" s="49">
        <v>4</v>
      </c>
    </row>
    <row r="57" spans="4:12" ht="17.25" customHeight="1" x14ac:dyDescent="0.2">
      <c r="D57" s="34" t="s">
        <v>615</v>
      </c>
      <c r="G57" s="52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</row>
    <row r="58" spans="4:12" ht="17.25" customHeight="1" x14ac:dyDescent="0.2">
      <c r="D58" s="34" t="s">
        <v>262</v>
      </c>
      <c r="G58" s="52">
        <v>18</v>
      </c>
      <c r="H58" s="49">
        <v>15</v>
      </c>
      <c r="I58" s="49">
        <v>9</v>
      </c>
      <c r="J58" s="49">
        <v>24</v>
      </c>
      <c r="K58" s="49">
        <v>15</v>
      </c>
      <c r="L58" s="49">
        <v>15</v>
      </c>
    </row>
    <row r="59" spans="4:12" ht="17.25" customHeight="1" x14ac:dyDescent="0.2">
      <c r="D59" s="34" t="s">
        <v>84</v>
      </c>
      <c r="G59" s="56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</row>
    <row r="60" spans="4:12" ht="17.25" customHeight="1" x14ac:dyDescent="0.2">
      <c r="D60" s="34" t="s">
        <v>62</v>
      </c>
      <c r="G60" s="52">
        <v>2</v>
      </c>
      <c r="H60" s="50">
        <v>2</v>
      </c>
      <c r="I60" s="49">
        <v>0</v>
      </c>
      <c r="J60" s="49">
        <v>3</v>
      </c>
      <c r="K60" s="50">
        <v>1</v>
      </c>
      <c r="L60" s="49">
        <v>3</v>
      </c>
    </row>
    <row r="61" spans="4:12" ht="17.25" customHeight="1" x14ac:dyDescent="0.2">
      <c r="D61" s="34" t="s">
        <v>63</v>
      </c>
      <c r="G61" s="56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</row>
    <row r="62" spans="4:12" ht="17.25" customHeight="1" x14ac:dyDescent="0.2">
      <c r="D62" s="34" t="s">
        <v>319</v>
      </c>
      <c r="G62" s="56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</row>
    <row r="63" spans="4:12" ht="17.25" customHeight="1" x14ac:dyDescent="0.2">
      <c r="D63" s="34" t="s">
        <v>64</v>
      </c>
      <c r="G63" s="56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</row>
    <row r="64" spans="4:12" ht="17.25" customHeight="1" x14ac:dyDescent="0.2">
      <c r="D64" s="51" t="s">
        <v>429</v>
      </c>
      <c r="G64" s="56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</row>
    <row r="65" spans="3:12" ht="17.25" customHeight="1" x14ac:dyDescent="0.2">
      <c r="D65" s="51" t="s">
        <v>430</v>
      </c>
      <c r="G65" s="56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</row>
    <row r="66" spans="3:12" ht="17.25" customHeight="1" x14ac:dyDescent="0.2">
      <c r="D66" s="34" t="s">
        <v>431</v>
      </c>
      <c r="G66" s="52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</row>
    <row r="67" spans="3:12" ht="17.25" customHeight="1" x14ac:dyDescent="0.2">
      <c r="D67" s="34" t="s">
        <v>85</v>
      </c>
      <c r="G67" s="52">
        <v>27</v>
      </c>
      <c r="H67" s="49">
        <v>27</v>
      </c>
      <c r="I67" s="49">
        <v>0</v>
      </c>
      <c r="J67" s="49">
        <v>27</v>
      </c>
      <c r="K67" s="49">
        <v>18</v>
      </c>
      <c r="L67" s="49">
        <v>10</v>
      </c>
    </row>
    <row r="68" spans="3:12" ht="17.25" customHeight="1" x14ac:dyDescent="0.2">
      <c r="D68" s="34" t="s">
        <v>86</v>
      </c>
      <c r="G68" s="56">
        <v>0</v>
      </c>
      <c r="H68" s="50">
        <v>0</v>
      </c>
      <c r="I68" s="50">
        <v>0</v>
      </c>
      <c r="J68" s="50">
        <v>3</v>
      </c>
      <c r="K68" s="50">
        <v>3</v>
      </c>
      <c r="L68" s="50">
        <v>0</v>
      </c>
    </row>
    <row r="69" spans="3:12" ht="17.25" customHeight="1" x14ac:dyDescent="0.2">
      <c r="D69" s="34" t="s">
        <v>432</v>
      </c>
      <c r="G69" s="56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</row>
    <row r="70" spans="3:12" ht="17.25" customHeight="1" x14ac:dyDescent="0.2">
      <c r="D70" s="34" t="s">
        <v>87</v>
      </c>
      <c r="G70" s="56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</row>
    <row r="71" spans="3:12" ht="17.25" customHeight="1" x14ac:dyDescent="0.2">
      <c r="D71" s="34" t="s">
        <v>88</v>
      </c>
      <c r="G71" s="52">
        <v>9</v>
      </c>
      <c r="H71" s="49">
        <v>9</v>
      </c>
      <c r="I71" s="50">
        <v>1</v>
      </c>
      <c r="J71" s="49">
        <v>12</v>
      </c>
      <c r="K71" s="49">
        <v>9</v>
      </c>
      <c r="L71" s="50">
        <v>4</v>
      </c>
    </row>
    <row r="72" spans="3:12" ht="17.25" customHeight="1" x14ac:dyDescent="0.2">
      <c r="D72" s="34" t="s">
        <v>89</v>
      </c>
      <c r="G72" s="56">
        <v>3</v>
      </c>
      <c r="H72" s="50">
        <v>3</v>
      </c>
      <c r="I72" s="50">
        <v>1</v>
      </c>
      <c r="J72" s="50">
        <v>1</v>
      </c>
      <c r="K72" s="50">
        <v>0</v>
      </c>
      <c r="L72" s="50">
        <v>1</v>
      </c>
    </row>
    <row r="73" spans="3:12" ht="17.25" customHeight="1" x14ac:dyDescent="0.2">
      <c r="D73" s="34"/>
      <c r="G73" s="52"/>
      <c r="H73" s="49"/>
      <c r="I73" s="49"/>
      <c r="J73" s="49"/>
      <c r="K73" s="49"/>
      <c r="L73" s="49"/>
    </row>
    <row r="74" spans="3:12" s="46" customFormat="1" ht="17.25" customHeight="1" x14ac:dyDescent="0.2">
      <c r="C74" s="45" t="s">
        <v>90</v>
      </c>
      <c r="G74" s="240">
        <v>0</v>
      </c>
      <c r="H74" s="239">
        <v>0</v>
      </c>
      <c r="I74" s="239">
        <v>0</v>
      </c>
      <c r="J74" s="239">
        <v>0</v>
      </c>
      <c r="K74" s="239">
        <v>0</v>
      </c>
      <c r="L74" s="239">
        <v>0</v>
      </c>
    </row>
    <row r="75" spans="3:12" ht="17.25" customHeight="1" x14ac:dyDescent="0.2">
      <c r="D75" s="34" t="s">
        <v>91</v>
      </c>
      <c r="G75" s="56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</row>
    <row r="76" spans="3:12" ht="17.25" customHeight="1" x14ac:dyDescent="0.2">
      <c r="D76" s="34" t="s">
        <v>72</v>
      </c>
      <c r="G76" s="56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</row>
    <row r="77" spans="3:12" ht="17.25" customHeight="1" x14ac:dyDescent="0.2">
      <c r="D77" s="34" t="s">
        <v>65</v>
      </c>
      <c r="G77" s="56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</row>
    <row r="78" spans="3:12" ht="17.25" customHeight="1" x14ac:dyDescent="0.2">
      <c r="D78" s="34" t="s">
        <v>78</v>
      </c>
      <c r="G78" s="56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</row>
    <row r="79" spans="3:12" ht="17.25" customHeight="1" x14ac:dyDescent="0.2">
      <c r="D79" s="34" t="s">
        <v>73</v>
      </c>
      <c r="G79" s="56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</row>
    <row r="80" spans="3:12" ht="17.25" customHeight="1" x14ac:dyDescent="0.2">
      <c r="D80" s="34" t="s">
        <v>79</v>
      </c>
      <c r="G80" s="56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</row>
    <row r="81" spans="1:12" ht="17.25" customHeight="1" x14ac:dyDescent="0.2">
      <c r="D81" s="34" t="s">
        <v>86</v>
      </c>
      <c r="G81" s="56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</row>
    <row r="82" spans="1:12" ht="17.25" customHeight="1" x14ac:dyDescent="0.2">
      <c r="D82" s="183" t="s">
        <v>88</v>
      </c>
      <c r="G82" s="56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</row>
    <row r="83" spans="1:12" ht="17.25" customHeight="1" thickBot="1" x14ac:dyDescent="0.25">
      <c r="C83" s="35"/>
      <c r="D83" s="35"/>
      <c r="E83" s="35"/>
      <c r="F83" s="57"/>
      <c r="G83" s="238"/>
      <c r="H83" s="35"/>
      <c r="I83" s="35"/>
      <c r="J83" s="35"/>
      <c r="K83" s="35"/>
      <c r="L83" s="35"/>
    </row>
    <row r="84" spans="1:12" ht="17.25" customHeight="1" x14ac:dyDescent="0.2">
      <c r="B84" s="34" t="s">
        <v>68</v>
      </c>
      <c r="F84" s="34"/>
      <c r="G84" s="34" t="s">
        <v>67</v>
      </c>
    </row>
    <row r="85" spans="1:12" ht="17.25" customHeight="1" x14ac:dyDescent="0.2">
      <c r="A85" s="34"/>
    </row>
  </sheetData>
  <mergeCells count="4">
    <mergeCell ref="B6:N6"/>
    <mergeCell ref="B8:N8"/>
    <mergeCell ref="G11:I11"/>
    <mergeCell ref="J11:L11"/>
  </mergeCells>
  <phoneticPr fontId="2"/>
  <dataValidations count="1">
    <dataValidation imeMode="off" allowBlank="1" showInputMessage="1" showErrorMessage="1" sqref="H60 G28:H47 G25:L26 G49:H49 G72:L72 G59:L59 I51:J51 I71 G62:L65 G51 K60 J49:L49 L71 L51 G68:L70 J28:K47 I27:I49 G54:L55 L27:L48" xr:uid="{00000000-0002-0000-0100-000000000000}"/>
  </dataValidations>
  <pageMargins left="0.78740157480314965" right="0.78740157480314965" top="0.98425196850393704" bottom="0.59055118110236227" header="0.51181102362204722" footer="0.51181102362204722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0FFE0-A911-4BD4-9825-6EEFACA8501B}">
  <sheetPr>
    <tabColor theme="3"/>
    <pageSetUpPr autoPageBreaks="0" fitToPage="1"/>
  </sheetPr>
  <dimension ref="A1:T88"/>
  <sheetViews>
    <sheetView view="pageBreakPreview" zoomScaleNormal="75" zoomScaleSheetLayoutView="100" workbookViewId="0"/>
  </sheetViews>
  <sheetFormatPr defaultColWidth="12.125" defaultRowHeight="17.25" x14ac:dyDescent="0.15"/>
  <cols>
    <col min="1" max="1" width="5" style="183" customWidth="1"/>
    <col min="2" max="2" width="13.75" style="62" customWidth="1"/>
    <col min="3" max="3" width="20.75" style="62" customWidth="1"/>
    <col min="4" max="12" width="11.125" style="183" customWidth="1"/>
    <col min="13" max="16384" width="12.125" style="183"/>
  </cols>
  <sheetData>
    <row r="1" spans="1:12" x14ac:dyDescent="0.2">
      <c r="A1" s="34"/>
    </row>
    <row r="4" spans="1:12" hidden="1" x14ac:dyDescent="0.15"/>
    <row r="5" spans="1:12" hidden="1" x14ac:dyDescent="0.15"/>
    <row r="6" spans="1:12" x14ac:dyDescent="0.2">
      <c r="B6" s="245" t="s">
        <v>56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</row>
    <row r="7" spans="1:12" ht="18" thickBot="1" x14ac:dyDescent="0.25">
      <c r="B7" s="63"/>
      <c r="C7" s="63"/>
      <c r="D7" s="36" t="s">
        <v>92</v>
      </c>
      <c r="E7" s="35"/>
      <c r="F7" s="35"/>
      <c r="G7" s="35"/>
      <c r="H7" s="35"/>
      <c r="I7" s="64"/>
      <c r="J7" s="64"/>
      <c r="K7" s="35"/>
      <c r="L7" s="38" t="s">
        <v>99</v>
      </c>
    </row>
    <row r="8" spans="1:12" ht="17.25" customHeight="1" x14ac:dyDescent="0.15">
      <c r="C8" s="65"/>
      <c r="J8" s="66"/>
      <c r="K8" s="66"/>
      <c r="L8" s="66"/>
    </row>
    <row r="9" spans="1:12" x14ac:dyDescent="0.2">
      <c r="D9" s="246" t="s">
        <v>378</v>
      </c>
      <c r="E9" s="247"/>
      <c r="F9" s="248"/>
      <c r="G9" s="249" t="s">
        <v>379</v>
      </c>
      <c r="H9" s="250"/>
      <c r="I9" s="251"/>
      <c r="J9" s="258" t="s">
        <v>380</v>
      </c>
      <c r="K9" s="259"/>
      <c r="L9" s="259"/>
    </row>
    <row r="10" spans="1:12" x14ac:dyDescent="0.2">
      <c r="B10" s="260" t="s">
        <v>381</v>
      </c>
      <c r="C10" s="261"/>
      <c r="D10" s="192" t="s">
        <v>332</v>
      </c>
      <c r="E10" s="192" t="s">
        <v>358</v>
      </c>
      <c r="F10" s="192" t="s">
        <v>333</v>
      </c>
      <c r="G10" s="192" t="s">
        <v>332</v>
      </c>
      <c r="H10" s="192" t="s">
        <v>358</v>
      </c>
      <c r="I10" s="192" t="s">
        <v>333</v>
      </c>
      <c r="J10" s="67" t="s">
        <v>332</v>
      </c>
      <c r="K10" s="194" t="s">
        <v>358</v>
      </c>
      <c r="L10" s="194" t="s">
        <v>333</v>
      </c>
    </row>
    <row r="11" spans="1:12" x14ac:dyDescent="0.2">
      <c r="B11" s="195"/>
      <c r="C11" s="68"/>
      <c r="D11" s="69"/>
      <c r="E11" s="186"/>
      <c r="F11" s="186"/>
      <c r="G11" s="186"/>
      <c r="H11" s="186"/>
      <c r="I11" s="186"/>
      <c r="J11" s="186"/>
      <c r="K11" s="70"/>
      <c r="L11" s="70"/>
    </row>
    <row r="12" spans="1:12" x14ac:dyDescent="0.2">
      <c r="B12" s="71" t="s">
        <v>537</v>
      </c>
      <c r="C12" s="75"/>
      <c r="D12" s="72">
        <v>3603</v>
      </c>
      <c r="E12" s="73">
        <v>3567</v>
      </c>
      <c r="F12" s="73">
        <v>371</v>
      </c>
      <c r="G12" s="73">
        <v>2281</v>
      </c>
      <c r="H12" s="73">
        <v>2254</v>
      </c>
      <c r="I12" s="73">
        <v>266</v>
      </c>
      <c r="J12" s="73">
        <v>232</v>
      </c>
      <c r="K12" s="73">
        <v>232</v>
      </c>
      <c r="L12" s="73">
        <v>12</v>
      </c>
    </row>
    <row r="13" spans="1:12" x14ac:dyDescent="0.2">
      <c r="B13" s="71" t="s">
        <v>635</v>
      </c>
      <c r="C13" s="75"/>
      <c r="D13" s="72">
        <v>2768</v>
      </c>
      <c r="E13" s="73">
        <v>2820</v>
      </c>
      <c r="F13" s="73">
        <v>319</v>
      </c>
      <c r="G13" s="73">
        <v>1778</v>
      </c>
      <c r="H13" s="73">
        <v>1826</v>
      </c>
      <c r="I13" s="73">
        <v>218</v>
      </c>
      <c r="J13" s="73">
        <v>162</v>
      </c>
      <c r="K13" s="73">
        <v>151</v>
      </c>
      <c r="L13" s="73">
        <v>23</v>
      </c>
    </row>
    <row r="14" spans="1:12" x14ac:dyDescent="0.2">
      <c r="B14" s="71" t="s">
        <v>636</v>
      </c>
      <c r="C14" s="74"/>
      <c r="D14" s="72">
        <v>2473</v>
      </c>
      <c r="E14" s="73">
        <v>2536</v>
      </c>
      <c r="F14" s="73">
        <v>256</v>
      </c>
      <c r="G14" s="73">
        <v>1481</v>
      </c>
      <c r="H14" s="73">
        <v>1533</v>
      </c>
      <c r="I14" s="73">
        <v>166</v>
      </c>
      <c r="J14" s="73">
        <v>144</v>
      </c>
      <c r="K14" s="73">
        <v>161</v>
      </c>
      <c r="L14" s="73">
        <v>6</v>
      </c>
    </row>
    <row r="15" spans="1:12" x14ac:dyDescent="0.2">
      <c r="B15" s="71" t="s">
        <v>637</v>
      </c>
      <c r="C15" s="74"/>
      <c r="D15" s="72">
        <v>2064</v>
      </c>
      <c r="E15" s="73">
        <v>2080</v>
      </c>
      <c r="F15" s="73">
        <v>240</v>
      </c>
      <c r="G15" s="73">
        <v>1269</v>
      </c>
      <c r="H15" s="73">
        <v>1263</v>
      </c>
      <c r="I15" s="73">
        <v>172</v>
      </c>
      <c r="J15" s="73">
        <v>114</v>
      </c>
      <c r="K15" s="73">
        <v>110</v>
      </c>
      <c r="L15" s="73">
        <v>10</v>
      </c>
    </row>
    <row r="16" spans="1:12" x14ac:dyDescent="0.2">
      <c r="B16" s="71" t="s">
        <v>638</v>
      </c>
      <c r="C16" s="75"/>
      <c r="D16" s="72">
        <v>2337</v>
      </c>
      <c r="E16" s="73">
        <v>2322</v>
      </c>
      <c r="F16" s="73">
        <v>254</v>
      </c>
      <c r="G16" s="73">
        <v>1434</v>
      </c>
      <c r="H16" s="73">
        <v>1450</v>
      </c>
      <c r="I16" s="73">
        <v>155</v>
      </c>
      <c r="J16" s="73">
        <v>127</v>
      </c>
      <c r="K16" s="73">
        <v>123</v>
      </c>
      <c r="L16" s="73">
        <v>14</v>
      </c>
    </row>
    <row r="17" spans="2:20" x14ac:dyDescent="0.15">
      <c r="D17" s="39"/>
    </row>
    <row r="18" spans="2:20" x14ac:dyDescent="0.2">
      <c r="B18" s="71" t="s">
        <v>639</v>
      </c>
      <c r="C18" s="74"/>
      <c r="D18" s="39">
        <v>2396</v>
      </c>
      <c r="E18" s="183">
        <v>2355</v>
      </c>
      <c r="F18" s="183">
        <v>295</v>
      </c>
      <c r="G18" s="183">
        <v>1485</v>
      </c>
      <c r="H18" s="183">
        <v>1447</v>
      </c>
      <c r="I18" s="183">
        <v>193</v>
      </c>
      <c r="J18" s="183">
        <v>147</v>
      </c>
      <c r="K18" s="183">
        <v>153</v>
      </c>
      <c r="L18" s="183">
        <v>8</v>
      </c>
    </row>
    <row r="19" spans="2:20" x14ac:dyDescent="0.2">
      <c r="B19" s="195"/>
      <c r="C19" s="195"/>
      <c r="D19" s="72"/>
      <c r="E19" s="73"/>
      <c r="F19" s="73"/>
      <c r="G19" s="73"/>
      <c r="H19" s="73"/>
      <c r="I19" s="73"/>
      <c r="J19" s="73"/>
      <c r="K19" s="73"/>
      <c r="L19" s="73"/>
    </row>
    <row r="20" spans="2:20" s="46" customFormat="1" x14ac:dyDescent="0.2">
      <c r="B20" s="255" t="s">
        <v>96</v>
      </c>
      <c r="C20" s="262"/>
      <c r="D20" s="76">
        <v>2396</v>
      </c>
      <c r="E20" s="77">
        <v>2355</v>
      </c>
      <c r="F20" s="77">
        <v>295</v>
      </c>
      <c r="G20" s="77">
        <v>1485</v>
      </c>
      <c r="H20" s="77">
        <v>1447</v>
      </c>
      <c r="I20" s="77">
        <v>193</v>
      </c>
      <c r="J20" s="77">
        <v>147</v>
      </c>
      <c r="K20" s="77">
        <v>153</v>
      </c>
      <c r="L20" s="77">
        <v>8</v>
      </c>
      <c r="N20" s="255"/>
      <c r="O20" s="255"/>
    </row>
    <row r="21" spans="2:20" x14ac:dyDescent="0.2">
      <c r="B21" s="256" t="s">
        <v>100</v>
      </c>
      <c r="C21" s="257"/>
      <c r="D21" s="78">
        <v>764</v>
      </c>
      <c r="E21" s="79">
        <v>721</v>
      </c>
      <c r="F21" s="79">
        <v>210</v>
      </c>
      <c r="G21" s="80">
        <v>483</v>
      </c>
      <c r="H21" s="79">
        <v>450</v>
      </c>
      <c r="I21" s="79">
        <v>139</v>
      </c>
      <c r="J21" s="79">
        <v>31</v>
      </c>
      <c r="K21" s="79">
        <v>32</v>
      </c>
      <c r="L21" s="79">
        <v>5</v>
      </c>
      <c r="N21" s="256"/>
      <c r="O21" s="256"/>
    </row>
    <row r="22" spans="2:20" x14ac:dyDescent="0.2">
      <c r="B22" s="256" t="s">
        <v>101</v>
      </c>
      <c r="C22" s="257"/>
      <c r="D22" s="78">
        <v>0</v>
      </c>
      <c r="E22" s="7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81"/>
      <c r="N22" s="256"/>
      <c r="O22" s="256"/>
      <c r="P22" s="81"/>
      <c r="Q22" s="81"/>
      <c r="R22" s="81"/>
      <c r="S22" s="81"/>
      <c r="T22" s="81"/>
    </row>
    <row r="23" spans="2:20" x14ac:dyDescent="0.2">
      <c r="B23" s="256" t="s">
        <v>98</v>
      </c>
      <c r="C23" s="257"/>
      <c r="D23" s="78">
        <v>37</v>
      </c>
      <c r="E23" s="79">
        <v>34</v>
      </c>
      <c r="F23" s="79">
        <v>13</v>
      </c>
      <c r="G23" s="79">
        <v>19</v>
      </c>
      <c r="H23" s="79">
        <v>14</v>
      </c>
      <c r="I23" s="79">
        <v>8</v>
      </c>
      <c r="J23" s="79">
        <v>3</v>
      </c>
      <c r="K23" s="80">
        <v>3</v>
      </c>
      <c r="L23" s="79">
        <v>0</v>
      </c>
      <c r="N23" s="256"/>
      <c r="O23" s="256"/>
    </row>
    <row r="24" spans="2:20" x14ac:dyDescent="0.2">
      <c r="B24" s="256" t="s">
        <v>102</v>
      </c>
      <c r="C24" s="257"/>
      <c r="D24" s="56">
        <v>1</v>
      </c>
      <c r="E24" s="50">
        <v>0</v>
      </c>
      <c r="F24" s="49">
        <v>1</v>
      </c>
      <c r="G24" s="50">
        <v>1</v>
      </c>
      <c r="H24" s="50">
        <v>0</v>
      </c>
      <c r="I24" s="49">
        <v>1</v>
      </c>
      <c r="J24" s="49">
        <v>0</v>
      </c>
      <c r="K24" s="49">
        <v>0</v>
      </c>
      <c r="L24" s="49">
        <v>0</v>
      </c>
      <c r="M24" s="81"/>
      <c r="N24" s="256"/>
      <c r="O24" s="256"/>
      <c r="P24" s="81"/>
      <c r="Q24" s="81"/>
      <c r="R24" s="81"/>
    </row>
    <row r="25" spans="2:20" x14ac:dyDescent="0.2">
      <c r="B25" s="256" t="s">
        <v>103</v>
      </c>
      <c r="C25" s="257"/>
      <c r="D25" s="52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81"/>
      <c r="N25" s="256"/>
      <c r="O25" s="256"/>
      <c r="P25" s="81"/>
      <c r="Q25" s="81"/>
      <c r="R25" s="81"/>
    </row>
    <row r="26" spans="2:20" x14ac:dyDescent="0.2">
      <c r="B26" s="256" t="s">
        <v>104</v>
      </c>
      <c r="C26" s="257"/>
      <c r="D26" s="78">
        <v>21</v>
      </c>
      <c r="E26" s="79">
        <v>22</v>
      </c>
      <c r="F26" s="50">
        <v>1</v>
      </c>
      <c r="G26" s="79">
        <v>14</v>
      </c>
      <c r="H26" s="80">
        <v>15</v>
      </c>
      <c r="I26" s="49">
        <v>1</v>
      </c>
      <c r="J26" s="79">
        <v>3</v>
      </c>
      <c r="K26" s="49">
        <v>3</v>
      </c>
      <c r="L26" s="49">
        <v>0</v>
      </c>
      <c r="M26" s="81"/>
      <c r="N26" s="256"/>
      <c r="O26" s="256"/>
      <c r="P26" s="81"/>
      <c r="Q26" s="81"/>
      <c r="R26" s="81"/>
    </row>
    <row r="27" spans="2:20" x14ac:dyDescent="0.2">
      <c r="B27" s="256" t="s">
        <v>97</v>
      </c>
      <c r="C27" s="257"/>
      <c r="D27" s="52">
        <v>0</v>
      </c>
      <c r="E27" s="50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81"/>
      <c r="N27" s="256"/>
      <c r="O27" s="256"/>
      <c r="P27" s="81"/>
      <c r="Q27" s="81"/>
      <c r="R27" s="81"/>
    </row>
    <row r="28" spans="2:20" x14ac:dyDescent="0.2">
      <c r="B28" s="256" t="s">
        <v>2</v>
      </c>
      <c r="C28" s="257"/>
      <c r="D28" s="52">
        <v>3</v>
      </c>
      <c r="E28" s="49">
        <v>3</v>
      </c>
      <c r="F28" s="49">
        <v>1</v>
      </c>
      <c r="G28" s="49">
        <v>2</v>
      </c>
      <c r="H28" s="49">
        <v>2</v>
      </c>
      <c r="I28" s="49">
        <v>1</v>
      </c>
      <c r="J28" s="49">
        <v>0</v>
      </c>
      <c r="K28" s="49">
        <v>0</v>
      </c>
      <c r="L28" s="49">
        <v>0</v>
      </c>
      <c r="M28" s="81"/>
      <c r="N28" s="256"/>
      <c r="O28" s="256"/>
      <c r="P28" s="81"/>
      <c r="Q28" s="81"/>
      <c r="R28" s="81"/>
    </row>
    <row r="29" spans="2:20" x14ac:dyDescent="0.2">
      <c r="B29" s="256" t="s">
        <v>105</v>
      </c>
      <c r="C29" s="257"/>
      <c r="D29" s="52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81"/>
      <c r="N29" s="256"/>
      <c r="O29" s="256"/>
      <c r="P29" s="81"/>
      <c r="Q29" s="81"/>
      <c r="R29" s="81"/>
    </row>
    <row r="30" spans="2:20" x14ac:dyDescent="0.2">
      <c r="B30" s="256" t="s">
        <v>106</v>
      </c>
      <c r="C30" s="257"/>
      <c r="D30" s="52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81"/>
      <c r="N30" s="256"/>
      <c r="O30" s="256"/>
      <c r="P30" s="81"/>
      <c r="Q30" s="81"/>
      <c r="R30" s="81"/>
    </row>
    <row r="31" spans="2:20" x14ac:dyDescent="0.2">
      <c r="B31" s="256" t="s">
        <v>107</v>
      </c>
      <c r="C31" s="257"/>
      <c r="D31" s="78">
        <v>1</v>
      </c>
      <c r="E31" s="79">
        <v>1</v>
      </c>
      <c r="F31" s="49">
        <v>0</v>
      </c>
      <c r="G31" s="50">
        <v>1</v>
      </c>
      <c r="H31" s="50">
        <v>1</v>
      </c>
      <c r="I31" s="49">
        <v>0</v>
      </c>
      <c r="J31" s="50">
        <v>0</v>
      </c>
      <c r="K31" s="80">
        <v>0</v>
      </c>
      <c r="L31" s="49">
        <v>0</v>
      </c>
      <c r="M31" s="81"/>
      <c r="N31" s="256"/>
      <c r="O31" s="256"/>
      <c r="P31" s="81"/>
      <c r="Q31" s="81"/>
      <c r="R31" s="81"/>
    </row>
    <row r="32" spans="2:20" x14ac:dyDescent="0.2">
      <c r="B32" s="256" t="s">
        <v>108</v>
      </c>
      <c r="C32" s="257"/>
      <c r="D32" s="52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81"/>
      <c r="N32" s="256"/>
      <c r="O32" s="256"/>
      <c r="P32" s="81"/>
      <c r="Q32" s="81"/>
      <c r="R32" s="81"/>
    </row>
    <row r="33" spans="2:18" x14ac:dyDescent="0.2">
      <c r="B33" s="256" t="s">
        <v>109</v>
      </c>
      <c r="C33" s="257"/>
      <c r="D33" s="78">
        <v>8</v>
      </c>
      <c r="E33" s="79">
        <v>8</v>
      </c>
      <c r="F33" s="49">
        <v>1</v>
      </c>
      <c r="G33" s="79">
        <v>7</v>
      </c>
      <c r="H33" s="80">
        <v>6</v>
      </c>
      <c r="I33" s="49">
        <v>1</v>
      </c>
      <c r="J33" s="80">
        <v>0</v>
      </c>
      <c r="K33" s="79">
        <v>0</v>
      </c>
      <c r="L33" s="49">
        <v>0</v>
      </c>
      <c r="M33" s="81"/>
      <c r="N33" s="256"/>
      <c r="O33" s="256"/>
      <c r="P33" s="81"/>
      <c r="Q33" s="81"/>
      <c r="R33" s="81"/>
    </row>
    <row r="34" spans="2:18" x14ac:dyDescent="0.2">
      <c r="B34" s="256" t="s">
        <v>110</v>
      </c>
      <c r="C34" s="257"/>
      <c r="D34" s="78">
        <v>780</v>
      </c>
      <c r="E34" s="79">
        <v>777</v>
      </c>
      <c r="F34" s="79">
        <v>12</v>
      </c>
      <c r="G34" s="79">
        <v>471</v>
      </c>
      <c r="H34" s="79">
        <v>468</v>
      </c>
      <c r="I34" s="79">
        <v>9</v>
      </c>
      <c r="J34" s="79">
        <v>58</v>
      </c>
      <c r="K34" s="79">
        <v>58</v>
      </c>
      <c r="L34" s="49">
        <v>0</v>
      </c>
      <c r="M34" s="81"/>
      <c r="N34" s="256"/>
      <c r="O34" s="256"/>
    </row>
    <row r="35" spans="2:18" x14ac:dyDescent="0.2">
      <c r="B35" s="256" t="s">
        <v>111</v>
      </c>
      <c r="C35" s="257"/>
      <c r="D35" s="78">
        <v>4</v>
      </c>
      <c r="E35" s="79">
        <v>4</v>
      </c>
      <c r="F35" s="79">
        <v>1</v>
      </c>
      <c r="G35" s="49">
        <v>3</v>
      </c>
      <c r="H35" s="79">
        <v>2</v>
      </c>
      <c r="I35" s="49">
        <v>1</v>
      </c>
      <c r="J35" s="49">
        <v>0</v>
      </c>
      <c r="K35" s="49">
        <v>0</v>
      </c>
      <c r="L35" s="49">
        <v>0</v>
      </c>
      <c r="M35" s="81"/>
      <c r="N35" s="256"/>
      <c r="O35" s="256"/>
      <c r="P35" s="81"/>
      <c r="Q35" s="81"/>
      <c r="R35" s="81"/>
    </row>
    <row r="36" spans="2:18" x14ac:dyDescent="0.2">
      <c r="B36" s="256" t="s">
        <v>112</v>
      </c>
      <c r="C36" s="257"/>
      <c r="D36" s="78">
        <v>15</v>
      </c>
      <c r="E36" s="79">
        <v>15</v>
      </c>
      <c r="F36" s="49">
        <v>0</v>
      </c>
      <c r="G36" s="79">
        <v>11</v>
      </c>
      <c r="H36" s="79">
        <v>11</v>
      </c>
      <c r="I36" s="49">
        <v>0</v>
      </c>
      <c r="J36" s="49">
        <v>1</v>
      </c>
      <c r="K36" s="49">
        <v>1</v>
      </c>
      <c r="L36" s="49">
        <v>0</v>
      </c>
      <c r="M36" s="81"/>
      <c r="N36" s="256"/>
      <c r="O36" s="256"/>
      <c r="P36" s="81"/>
      <c r="Q36" s="81"/>
      <c r="R36" s="81"/>
    </row>
    <row r="37" spans="2:18" x14ac:dyDescent="0.2">
      <c r="B37" s="256" t="s">
        <v>113</v>
      </c>
      <c r="C37" s="257"/>
      <c r="D37" s="56">
        <v>1</v>
      </c>
      <c r="E37" s="49">
        <v>1</v>
      </c>
      <c r="F37" s="49">
        <v>0</v>
      </c>
      <c r="G37" s="49">
        <v>1</v>
      </c>
      <c r="H37" s="49">
        <v>1</v>
      </c>
      <c r="I37" s="49">
        <v>0</v>
      </c>
      <c r="J37" s="49">
        <v>0</v>
      </c>
      <c r="K37" s="49">
        <v>0</v>
      </c>
      <c r="L37" s="49">
        <v>0</v>
      </c>
      <c r="M37" s="81"/>
      <c r="N37" s="256"/>
      <c r="O37" s="256"/>
      <c r="P37" s="81"/>
      <c r="Q37" s="81"/>
      <c r="R37" s="81"/>
    </row>
    <row r="38" spans="2:18" x14ac:dyDescent="0.2">
      <c r="B38" s="256" t="s">
        <v>114</v>
      </c>
      <c r="C38" s="257"/>
      <c r="D38" s="78">
        <v>244</v>
      </c>
      <c r="E38" s="80">
        <v>244</v>
      </c>
      <c r="F38" s="79">
        <v>8</v>
      </c>
      <c r="G38" s="79">
        <v>163</v>
      </c>
      <c r="H38" s="79">
        <v>160</v>
      </c>
      <c r="I38" s="79">
        <v>6</v>
      </c>
      <c r="J38" s="79">
        <v>20</v>
      </c>
      <c r="K38" s="79">
        <v>24</v>
      </c>
      <c r="L38" s="49">
        <v>0</v>
      </c>
      <c r="N38" s="256"/>
      <c r="O38" s="256"/>
      <c r="R38" s="81"/>
    </row>
    <row r="39" spans="2:18" x14ac:dyDescent="0.2">
      <c r="B39" s="256" t="s">
        <v>115</v>
      </c>
      <c r="C39" s="257"/>
      <c r="D39" s="52">
        <v>3</v>
      </c>
      <c r="E39" s="49">
        <v>3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81"/>
      <c r="N39" s="256"/>
      <c r="O39" s="256"/>
      <c r="P39" s="81"/>
      <c r="Q39" s="81"/>
      <c r="R39" s="81"/>
    </row>
    <row r="40" spans="2:18" x14ac:dyDescent="0.2">
      <c r="B40" s="256" t="s">
        <v>116</v>
      </c>
      <c r="C40" s="257"/>
      <c r="D40" s="78">
        <v>380</v>
      </c>
      <c r="E40" s="79">
        <v>381</v>
      </c>
      <c r="F40" s="79">
        <v>7</v>
      </c>
      <c r="G40" s="79">
        <v>241</v>
      </c>
      <c r="H40" s="79">
        <v>244</v>
      </c>
      <c r="I40" s="79">
        <v>5</v>
      </c>
      <c r="J40" s="79">
        <v>26</v>
      </c>
      <c r="K40" s="79">
        <v>26</v>
      </c>
      <c r="L40" s="49">
        <v>0</v>
      </c>
      <c r="N40" s="256"/>
      <c r="O40" s="256"/>
      <c r="R40" s="81"/>
    </row>
    <row r="41" spans="2:18" x14ac:dyDescent="0.2">
      <c r="B41" s="256" t="s">
        <v>263</v>
      </c>
      <c r="C41" s="257"/>
      <c r="D41" s="78">
        <v>135</v>
      </c>
      <c r="E41" s="79">
        <v>142</v>
      </c>
      <c r="F41" s="79">
        <v>40</v>
      </c>
      <c r="G41" s="79">
        <v>69</v>
      </c>
      <c r="H41" s="79">
        <v>74</v>
      </c>
      <c r="I41" s="79">
        <v>21</v>
      </c>
      <c r="J41" s="79">
        <v>5</v>
      </c>
      <c r="K41" s="79">
        <v>6</v>
      </c>
      <c r="L41" s="79">
        <v>3</v>
      </c>
      <c r="N41" s="256"/>
      <c r="O41" s="256"/>
    </row>
    <row r="42" spans="2:18" x14ac:dyDescent="0.2">
      <c r="B42" s="193"/>
      <c r="C42" s="82"/>
      <c r="D42" s="78"/>
      <c r="E42" s="79"/>
      <c r="F42" s="79"/>
      <c r="G42" s="79"/>
      <c r="H42" s="79"/>
      <c r="I42" s="79"/>
      <c r="J42" s="79"/>
      <c r="K42" s="79"/>
      <c r="L42" s="79"/>
      <c r="N42" s="193"/>
      <c r="O42" s="82"/>
    </row>
    <row r="43" spans="2:18" s="46" customFormat="1" x14ac:dyDescent="0.2">
      <c r="B43" s="255" t="s">
        <v>93</v>
      </c>
      <c r="C43" s="262"/>
      <c r="D43" s="53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81"/>
      <c r="N43" s="255"/>
      <c r="O43" s="255"/>
      <c r="P43" s="81"/>
      <c r="Q43" s="81"/>
      <c r="R43" s="81"/>
    </row>
    <row r="44" spans="2:18" x14ac:dyDescent="0.2">
      <c r="B44" s="256" t="s">
        <v>94</v>
      </c>
      <c r="C44" s="257"/>
      <c r="D44" s="52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81"/>
      <c r="N44" s="256"/>
      <c r="O44" s="256"/>
      <c r="P44" s="81"/>
      <c r="Q44" s="81"/>
      <c r="R44" s="81"/>
    </row>
    <row r="45" spans="2:18" x14ac:dyDescent="0.2">
      <c r="B45" s="256" t="s">
        <v>95</v>
      </c>
      <c r="C45" s="257"/>
      <c r="D45" s="52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81"/>
      <c r="N45" s="256"/>
      <c r="O45" s="256"/>
      <c r="P45" s="81"/>
      <c r="Q45" s="81"/>
      <c r="R45" s="81"/>
    </row>
    <row r="46" spans="2:18" ht="18" thickBot="1" x14ac:dyDescent="0.25">
      <c r="B46" s="83"/>
      <c r="C46" s="63"/>
      <c r="D46" s="84"/>
      <c r="E46" s="85"/>
      <c r="F46" s="85"/>
      <c r="G46" s="85"/>
      <c r="H46" s="85"/>
      <c r="I46" s="85"/>
      <c r="J46" s="85"/>
      <c r="K46" s="86"/>
      <c r="L46" s="86"/>
      <c r="N46" s="193"/>
      <c r="O46" s="62"/>
    </row>
    <row r="47" spans="2:18" x14ac:dyDescent="0.2">
      <c r="B47" s="193"/>
      <c r="D47" s="87"/>
      <c r="E47" s="88"/>
      <c r="F47" s="88"/>
      <c r="G47" s="88"/>
      <c r="H47" s="88"/>
      <c r="I47" s="88"/>
      <c r="J47" s="88"/>
      <c r="K47" s="89"/>
      <c r="L47" s="89"/>
      <c r="N47" s="193"/>
      <c r="O47" s="62"/>
    </row>
    <row r="48" spans="2:18" x14ac:dyDescent="0.2">
      <c r="D48" s="263" t="s">
        <v>382</v>
      </c>
      <c r="E48" s="264"/>
      <c r="F48" s="265"/>
      <c r="G48" s="258" t="s">
        <v>383</v>
      </c>
      <c r="H48" s="259"/>
      <c r="I48" s="266"/>
      <c r="J48" s="249" t="s">
        <v>384</v>
      </c>
      <c r="K48" s="250"/>
      <c r="L48" s="250"/>
      <c r="N48" s="62"/>
      <c r="O48" s="62"/>
    </row>
    <row r="49" spans="2:15" x14ac:dyDescent="0.2">
      <c r="B49" s="260" t="s">
        <v>381</v>
      </c>
      <c r="C49" s="261"/>
      <c r="D49" s="194" t="s">
        <v>332</v>
      </c>
      <c r="E49" s="194" t="s">
        <v>358</v>
      </c>
      <c r="F49" s="194" t="s">
        <v>333</v>
      </c>
      <c r="G49" s="194" t="s">
        <v>332</v>
      </c>
      <c r="H49" s="90" t="s">
        <v>358</v>
      </c>
      <c r="I49" s="192" t="s">
        <v>333</v>
      </c>
      <c r="J49" s="192" t="s">
        <v>332</v>
      </c>
      <c r="K49" s="192" t="s">
        <v>358</v>
      </c>
      <c r="L49" s="192" t="s">
        <v>333</v>
      </c>
      <c r="N49" s="267"/>
      <c r="O49" s="267"/>
    </row>
    <row r="50" spans="2:15" x14ac:dyDescent="0.2">
      <c r="B50" s="268"/>
      <c r="C50" s="269"/>
      <c r="D50" s="70"/>
      <c r="E50" s="70"/>
      <c r="F50" s="70"/>
      <c r="G50" s="70"/>
      <c r="H50" s="70"/>
      <c r="I50" s="186"/>
      <c r="J50" s="186"/>
      <c r="K50" s="186"/>
      <c r="L50" s="186"/>
      <c r="N50" s="267"/>
      <c r="O50" s="267"/>
    </row>
    <row r="51" spans="2:15" x14ac:dyDescent="0.2">
      <c r="B51" s="71" t="s">
        <v>537</v>
      </c>
      <c r="C51" s="74"/>
      <c r="D51" s="73">
        <v>114</v>
      </c>
      <c r="E51" s="73">
        <v>118</v>
      </c>
      <c r="F51" s="73">
        <v>9</v>
      </c>
      <c r="G51" s="73">
        <v>180</v>
      </c>
      <c r="H51" s="73">
        <v>179</v>
      </c>
      <c r="I51" s="73">
        <v>10</v>
      </c>
      <c r="J51" s="73">
        <v>387</v>
      </c>
      <c r="K51" s="73">
        <v>384</v>
      </c>
      <c r="L51" s="73">
        <v>37</v>
      </c>
      <c r="N51" s="195"/>
      <c r="O51" s="195"/>
    </row>
    <row r="52" spans="2:15" x14ac:dyDescent="0.2">
      <c r="B52" s="71" t="s">
        <v>635</v>
      </c>
      <c r="C52" s="74"/>
      <c r="D52" s="73">
        <v>89</v>
      </c>
      <c r="E52" s="73">
        <v>91</v>
      </c>
      <c r="F52" s="73">
        <v>7</v>
      </c>
      <c r="G52" s="73">
        <v>162</v>
      </c>
      <c r="H52" s="73">
        <v>155</v>
      </c>
      <c r="I52" s="73">
        <v>17</v>
      </c>
      <c r="J52" s="73">
        <v>278</v>
      </c>
      <c r="K52" s="73">
        <v>287</v>
      </c>
      <c r="L52" s="73">
        <v>28</v>
      </c>
      <c r="N52" s="195"/>
      <c r="O52" s="195"/>
    </row>
    <row r="53" spans="2:15" x14ac:dyDescent="0.2">
      <c r="B53" s="71" t="s">
        <v>636</v>
      </c>
      <c r="C53" s="74"/>
      <c r="D53" s="73">
        <v>68</v>
      </c>
      <c r="E53" s="73">
        <v>72</v>
      </c>
      <c r="F53" s="73">
        <v>3</v>
      </c>
      <c r="G53" s="73">
        <v>119</v>
      </c>
      <c r="H53" s="73">
        <v>126</v>
      </c>
      <c r="I53" s="73">
        <v>10</v>
      </c>
      <c r="J53" s="73">
        <v>349</v>
      </c>
      <c r="K53" s="73">
        <v>341</v>
      </c>
      <c r="L53" s="73">
        <v>36</v>
      </c>
      <c r="N53" s="195"/>
      <c r="O53" s="195"/>
    </row>
    <row r="54" spans="2:15" x14ac:dyDescent="0.2">
      <c r="B54" s="71" t="s">
        <v>637</v>
      </c>
      <c r="C54" s="74"/>
      <c r="D54" s="73">
        <v>81</v>
      </c>
      <c r="E54" s="73">
        <v>78</v>
      </c>
      <c r="F54" s="73">
        <v>6</v>
      </c>
      <c r="G54" s="73">
        <v>114</v>
      </c>
      <c r="H54" s="73">
        <v>115</v>
      </c>
      <c r="I54" s="73">
        <v>9</v>
      </c>
      <c r="J54" s="73">
        <v>234</v>
      </c>
      <c r="K54" s="73">
        <v>242</v>
      </c>
      <c r="L54" s="73">
        <v>28</v>
      </c>
      <c r="N54" s="195"/>
      <c r="O54" s="195"/>
    </row>
    <row r="55" spans="2:15" x14ac:dyDescent="0.2">
      <c r="B55" s="71" t="s">
        <v>638</v>
      </c>
      <c r="C55" s="74"/>
      <c r="D55" s="73">
        <v>87</v>
      </c>
      <c r="E55" s="73">
        <v>82</v>
      </c>
      <c r="F55" s="73">
        <v>11</v>
      </c>
      <c r="G55" s="73">
        <v>99</v>
      </c>
      <c r="H55" s="73">
        <v>95</v>
      </c>
      <c r="I55" s="73">
        <v>13</v>
      </c>
      <c r="J55" s="73">
        <v>281</v>
      </c>
      <c r="K55" s="73">
        <v>276</v>
      </c>
      <c r="L55" s="73">
        <v>33</v>
      </c>
      <c r="N55" s="195"/>
      <c r="O55" s="195"/>
    </row>
    <row r="56" spans="2:15" x14ac:dyDescent="0.2">
      <c r="C56" s="74"/>
      <c r="D56" s="73"/>
      <c r="E56" s="73"/>
      <c r="F56" s="73"/>
      <c r="G56" s="73"/>
      <c r="H56" s="73"/>
      <c r="I56" s="73"/>
      <c r="J56" s="73"/>
      <c r="K56" s="73"/>
      <c r="L56" s="73"/>
      <c r="N56" s="195"/>
      <c r="O56" s="195"/>
    </row>
    <row r="57" spans="2:15" x14ac:dyDescent="0.2">
      <c r="B57" s="71" t="s">
        <v>639</v>
      </c>
      <c r="C57" s="74"/>
      <c r="D57" s="73">
        <v>81</v>
      </c>
      <c r="E57" s="73">
        <v>82</v>
      </c>
      <c r="F57" s="73">
        <v>10</v>
      </c>
      <c r="G57" s="73">
        <v>99</v>
      </c>
      <c r="H57" s="73">
        <v>96</v>
      </c>
      <c r="I57" s="73">
        <v>16</v>
      </c>
      <c r="J57" s="73">
        <v>297</v>
      </c>
      <c r="K57" s="73">
        <v>291</v>
      </c>
      <c r="L57" s="73">
        <v>39</v>
      </c>
      <c r="N57" s="195"/>
      <c r="O57" s="195"/>
    </row>
    <row r="58" spans="2:15" x14ac:dyDescent="0.2">
      <c r="B58" s="195"/>
      <c r="C58" s="68"/>
      <c r="D58" s="73"/>
      <c r="E58" s="73"/>
      <c r="F58" s="73"/>
      <c r="G58" s="73"/>
      <c r="H58" s="73"/>
      <c r="I58" s="73"/>
      <c r="J58" s="73"/>
      <c r="K58" s="73"/>
      <c r="L58" s="73"/>
      <c r="N58" s="195"/>
      <c r="O58" s="195"/>
    </row>
    <row r="59" spans="2:15" s="46" customFormat="1" x14ac:dyDescent="0.2">
      <c r="B59" s="255" t="s">
        <v>96</v>
      </c>
      <c r="C59" s="262"/>
      <c r="D59" s="77">
        <v>81</v>
      </c>
      <c r="E59" s="77">
        <v>82</v>
      </c>
      <c r="F59" s="77">
        <v>10</v>
      </c>
      <c r="G59" s="77">
        <v>99</v>
      </c>
      <c r="H59" s="77">
        <v>96</v>
      </c>
      <c r="I59" s="77">
        <v>16</v>
      </c>
      <c r="J59" s="77">
        <v>297</v>
      </c>
      <c r="K59" s="77">
        <v>291</v>
      </c>
      <c r="L59" s="77">
        <v>39</v>
      </c>
      <c r="N59" s="255"/>
      <c r="O59" s="255"/>
    </row>
    <row r="60" spans="2:15" x14ac:dyDescent="0.2">
      <c r="B60" s="256" t="s">
        <v>100</v>
      </c>
      <c r="C60" s="257"/>
      <c r="D60" s="79">
        <v>24</v>
      </c>
      <c r="E60" s="79">
        <v>26</v>
      </c>
      <c r="F60" s="79">
        <v>6</v>
      </c>
      <c r="G60" s="79">
        <v>39</v>
      </c>
      <c r="H60" s="79">
        <v>35</v>
      </c>
      <c r="I60" s="79">
        <v>14</v>
      </c>
      <c r="J60" s="79">
        <v>112</v>
      </c>
      <c r="K60" s="79">
        <v>103</v>
      </c>
      <c r="L60" s="79">
        <v>28</v>
      </c>
      <c r="N60" s="256"/>
      <c r="O60" s="256"/>
    </row>
    <row r="61" spans="2:15" x14ac:dyDescent="0.2">
      <c r="B61" s="256" t="s">
        <v>101</v>
      </c>
      <c r="C61" s="257"/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79">
        <v>0</v>
      </c>
      <c r="K61" s="79">
        <v>0</v>
      </c>
      <c r="L61" s="49">
        <v>0</v>
      </c>
      <c r="N61" s="256"/>
      <c r="O61" s="256"/>
    </row>
    <row r="62" spans="2:15" x14ac:dyDescent="0.2">
      <c r="B62" s="256" t="s">
        <v>98</v>
      </c>
      <c r="C62" s="257"/>
      <c r="D62" s="49">
        <v>0</v>
      </c>
      <c r="E62" s="49">
        <v>2</v>
      </c>
      <c r="F62" s="49">
        <v>0</v>
      </c>
      <c r="G62" s="79">
        <v>0</v>
      </c>
      <c r="H62" s="79">
        <v>1</v>
      </c>
      <c r="I62" s="79">
        <v>0</v>
      </c>
      <c r="J62" s="79">
        <v>9</v>
      </c>
      <c r="K62" s="79">
        <v>11</v>
      </c>
      <c r="L62" s="50">
        <v>1</v>
      </c>
      <c r="N62" s="256"/>
      <c r="O62" s="256"/>
    </row>
    <row r="63" spans="2:15" x14ac:dyDescent="0.2">
      <c r="B63" s="256" t="s">
        <v>102</v>
      </c>
      <c r="C63" s="257"/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N63" s="256"/>
      <c r="O63" s="256"/>
    </row>
    <row r="64" spans="2:15" x14ac:dyDescent="0.2">
      <c r="B64" s="256" t="s">
        <v>103</v>
      </c>
      <c r="C64" s="257"/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N64" s="256"/>
      <c r="O64" s="256"/>
    </row>
    <row r="65" spans="2:15" x14ac:dyDescent="0.2">
      <c r="B65" s="256" t="s">
        <v>104</v>
      </c>
      <c r="C65" s="257"/>
      <c r="D65" s="49">
        <v>0</v>
      </c>
      <c r="E65" s="49">
        <v>0</v>
      </c>
      <c r="F65" s="49">
        <v>0</v>
      </c>
      <c r="G65" s="50">
        <v>0</v>
      </c>
      <c r="H65" s="50">
        <v>0</v>
      </c>
      <c r="I65" s="49">
        <v>0</v>
      </c>
      <c r="J65" s="79">
        <v>1</v>
      </c>
      <c r="K65" s="79">
        <v>1</v>
      </c>
      <c r="L65" s="50">
        <v>0</v>
      </c>
      <c r="N65" s="256"/>
      <c r="O65" s="256"/>
    </row>
    <row r="66" spans="2:15" x14ac:dyDescent="0.2">
      <c r="B66" s="256" t="s">
        <v>97</v>
      </c>
      <c r="C66" s="257"/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N66" s="256"/>
      <c r="O66" s="256"/>
    </row>
    <row r="67" spans="2:15" x14ac:dyDescent="0.2">
      <c r="B67" s="256" t="s">
        <v>2</v>
      </c>
      <c r="C67" s="257"/>
      <c r="D67" s="49">
        <v>0</v>
      </c>
      <c r="E67" s="49">
        <v>0</v>
      </c>
      <c r="F67" s="49">
        <v>0</v>
      </c>
      <c r="G67" s="49">
        <v>1</v>
      </c>
      <c r="H67" s="49">
        <v>1</v>
      </c>
      <c r="I67" s="49">
        <v>0</v>
      </c>
      <c r="J67" s="49">
        <v>0</v>
      </c>
      <c r="K67" s="50">
        <v>0</v>
      </c>
      <c r="L67" s="49">
        <v>0</v>
      </c>
      <c r="N67" s="256"/>
      <c r="O67" s="256"/>
    </row>
    <row r="68" spans="2:15" x14ac:dyDescent="0.2">
      <c r="B68" s="256" t="s">
        <v>105</v>
      </c>
      <c r="C68" s="257"/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N68" s="256"/>
      <c r="O68" s="256"/>
    </row>
    <row r="69" spans="2:15" x14ac:dyDescent="0.2">
      <c r="B69" s="256" t="s">
        <v>106</v>
      </c>
      <c r="C69" s="257"/>
      <c r="D69" s="49">
        <v>0</v>
      </c>
      <c r="E69" s="49">
        <v>0</v>
      </c>
      <c r="F69" s="49">
        <v>0</v>
      </c>
      <c r="G69" s="49">
        <v>0</v>
      </c>
      <c r="H69" s="50">
        <v>0</v>
      </c>
      <c r="I69" s="49">
        <v>0</v>
      </c>
      <c r="J69" s="49">
        <v>0</v>
      </c>
      <c r="K69" s="49">
        <v>0</v>
      </c>
      <c r="L69" s="49">
        <v>0</v>
      </c>
      <c r="N69" s="256"/>
      <c r="O69" s="256"/>
    </row>
    <row r="70" spans="2:15" x14ac:dyDescent="0.2">
      <c r="B70" s="256" t="s">
        <v>107</v>
      </c>
      <c r="C70" s="257"/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50">
        <v>0</v>
      </c>
      <c r="K70" s="50">
        <v>0</v>
      </c>
      <c r="L70" s="49">
        <v>0</v>
      </c>
      <c r="N70" s="256"/>
      <c r="O70" s="256"/>
    </row>
    <row r="71" spans="2:15" x14ac:dyDescent="0.2">
      <c r="B71" s="256" t="s">
        <v>108</v>
      </c>
      <c r="C71" s="257"/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N71" s="256"/>
      <c r="O71" s="256"/>
    </row>
    <row r="72" spans="2:15" x14ac:dyDescent="0.2">
      <c r="B72" s="256" t="s">
        <v>109</v>
      </c>
      <c r="C72" s="257"/>
      <c r="D72" s="49">
        <v>0</v>
      </c>
      <c r="E72" s="49">
        <v>0</v>
      </c>
      <c r="F72" s="49">
        <v>0</v>
      </c>
      <c r="G72" s="50">
        <v>0</v>
      </c>
      <c r="H72" s="80">
        <v>0</v>
      </c>
      <c r="I72" s="49">
        <v>0</v>
      </c>
      <c r="J72" s="79">
        <v>1</v>
      </c>
      <c r="K72" s="79">
        <v>1</v>
      </c>
      <c r="L72" s="49">
        <v>0</v>
      </c>
      <c r="N72" s="256"/>
      <c r="O72" s="256"/>
    </row>
    <row r="73" spans="2:15" x14ac:dyDescent="0.2">
      <c r="B73" s="256" t="s">
        <v>110</v>
      </c>
      <c r="C73" s="257"/>
      <c r="D73" s="79">
        <v>29</v>
      </c>
      <c r="E73" s="79">
        <v>29</v>
      </c>
      <c r="F73" s="49">
        <v>0</v>
      </c>
      <c r="G73" s="79">
        <v>39</v>
      </c>
      <c r="H73" s="79">
        <v>39</v>
      </c>
      <c r="I73" s="49">
        <v>0</v>
      </c>
      <c r="J73" s="79">
        <v>89</v>
      </c>
      <c r="K73" s="79">
        <v>90</v>
      </c>
      <c r="L73" s="49">
        <v>2</v>
      </c>
      <c r="N73" s="256"/>
      <c r="O73" s="256"/>
    </row>
    <row r="74" spans="2:15" x14ac:dyDescent="0.2">
      <c r="B74" s="256" t="s">
        <v>111</v>
      </c>
      <c r="C74" s="257"/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N74" s="256"/>
      <c r="O74" s="256"/>
    </row>
    <row r="75" spans="2:15" x14ac:dyDescent="0.2">
      <c r="B75" s="256" t="s">
        <v>112</v>
      </c>
      <c r="C75" s="257"/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79">
        <v>3</v>
      </c>
      <c r="K75" s="79">
        <v>3</v>
      </c>
      <c r="L75" s="49">
        <v>0</v>
      </c>
      <c r="N75" s="256"/>
      <c r="O75" s="256"/>
    </row>
    <row r="76" spans="2:15" x14ac:dyDescent="0.2">
      <c r="B76" s="256" t="s">
        <v>113</v>
      </c>
      <c r="C76" s="257"/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N76" s="256"/>
      <c r="O76" s="256"/>
    </row>
    <row r="77" spans="2:15" x14ac:dyDescent="0.2">
      <c r="B77" s="256" t="s">
        <v>114</v>
      </c>
      <c r="C77" s="257"/>
      <c r="D77" s="79">
        <v>8</v>
      </c>
      <c r="E77" s="79">
        <v>7</v>
      </c>
      <c r="F77" s="49">
        <v>1</v>
      </c>
      <c r="G77" s="49">
        <v>1</v>
      </c>
      <c r="H77" s="49">
        <v>1</v>
      </c>
      <c r="I77" s="49">
        <v>0</v>
      </c>
      <c r="J77" s="79">
        <v>9</v>
      </c>
      <c r="K77" s="79">
        <v>10</v>
      </c>
      <c r="L77" s="50">
        <v>0</v>
      </c>
      <c r="N77" s="256"/>
      <c r="O77" s="256"/>
    </row>
    <row r="78" spans="2:15" x14ac:dyDescent="0.2">
      <c r="B78" s="256" t="s">
        <v>115</v>
      </c>
      <c r="C78" s="257"/>
      <c r="D78" s="49">
        <v>2</v>
      </c>
      <c r="E78" s="49">
        <v>2</v>
      </c>
      <c r="F78" s="50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N78" s="256"/>
      <c r="O78" s="256"/>
    </row>
    <row r="79" spans="2:15" x14ac:dyDescent="0.2">
      <c r="B79" s="256" t="s">
        <v>116</v>
      </c>
      <c r="C79" s="257"/>
      <c r="D79" s="79">
        <v>15</v>
      </c>
      <c r="E79" s="79">
        <v>14</v>
      </c>
      <c r="F79" s="49">
        <v>1</v>
      </c>
      <c r="G79" s="79">
        <v>12</v>
      </c>
      <c r="H79" s="79">
        <v>11</v>
      </c>
      <c r="I79" s="50">
        <v>1</v>
      </c>
      <c r="J79" s="79">
        <v>41</v>
      </c>
      <c r="K79" s="79">
        <v>41</v>
      </c>
      <c r="L79" s="79">
        <v>0</v>
      </c>
      <c r="N79" s="256"/>
      <c r="O79" s="256"/>
    </row>
    <row r="80" spans="2:15" x14ac:dyDescent="0.2">
      <c r="B80" s="256" t="s">
        <v>263</v>
      </c>
      <c r="C80" s="257"/>
      <c r="D80" s="80">
        <v>3</v>
      </c>
      <c r="E80" s="79">
        <v>2</v>
      </c>
      <c r="F80" s="79">
        <v>2</v>
      </c>
      <c r="G80" s="79">
        <v>7</v>
      </c>
      <c r="H80" s="79">
        <v>8</v>
      </c>
      <c r="I80" s="49">
        <v>1</v>
      </c>
      <c r="J80" s="79">
        <v>32</v>
      </c>
      <c r="K80" s="79">
        <v>31</v>
      </c>
      <c r="L80" s="79">
        <v>8</v>
      </c>
      <c r="N80" s="256"/>
      <c r="O80" s="256"/>
    </row>
    <row r="81" spans="1:15" x14ac:dyDescent="0.2">
      <c r="B81" s="193"/>
      <c r="C81" s="91"/>
      <c r="D81" s="79"/>
      <c r="E81" s="79"/>
      <c r="F81" s="79"/>
      <c r="G81" s="79"/>
      <c r="H81" s="79"/>
      <c r="I81" s="79"/>
      <c r="J81" s="79"/>
      <c r="K81" s="79"/>
      <c r="L81" s="79"/>
      <c r="N81" s="193"/>
      <c r="O81" s="82"/>
    </row>
    <row r="82" spans="1:15" s="46" customFormat="1" x14ac:dyDescent="0.2">
      <c r="B82" s="255" t="s">
        <v>93</v>
      </c>
      <c r="C82" s="262"/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N82" s="255"/>
      <c r="O82" s="255"/>
    </row>
    <row r="83" spans="1:15" x14ac:dyDescent="0.2">
      <c r="B83" s="256" t="s">
        <v>94</v>
      </c>
      <c r="C83" s="257"/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N83" s="256"/>
      <c r="O83" s="256"/>
    </row>
    <row r="84" spans="1:15" x14ac:dyDescent="0.2">
      <c r="B84" s="256" t="s">
        <v>385</v>
      </c>
      <c r="C84" s="257"/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N84" s="256"/>
      <c r="O84" s="256"/>
    </row>
    <row r="85" spans="1:15" ht="18" thickBot="1" x14ac:dyDescent="0.25">
      <c r="B85" s="83"/>
      <c r="C85" s="92"/>
      <c r="D85" s="86"/>
      <c r="E85" s="86"/>
      <c r="F85" s="86"/>
      <c r="G85" s="86"/>
      <c r="H85" s="86"/>
      <c r="I85" s="59"/>
      <c r="J85" s="59"/>
      <c r="K85" s="59"/>
      <c r="L85" s="59"/>
    </row>
    <row r="86" spans="1:15" x14ac:dyDescent="0.2">
      <c r="D86" s="34" t="s">
        <v>67</v>
      </c>
    </row>
    <row r="87" spans="1:15" x14ac:dyDescent="0.2">
      <c r="A87" s="34"/>
    </row>
    <row r="88" spans="1:15" x14ac:dyDescent="0.2">
      <c r="A88" s="34"/>
    </row>
  </sheetData>
  <mergeCells count="112">
    <mergeCell ref="B84:C84"/>
    <mergeCell ref="N84:O84"/>
    <mergeCell ref="B80:C80"/>
    <mergeCell ref="N80:O80"/>
    <mergeCell ref="B82:C82"/>
    <mergeCell ref="N82:O82"/>
    <mergeCell ref="B83:C83"/>
    <mergeCell ref="N83:O83"/>
    <mergeCell ref="B77:C77"/>
    <mergeCell ref="N77:O77"/>
    <mergeCell ref="B78:C78"/>
    <mergeCell ref="N78:O78"/>
    <mergeCell ref="B79:C79"/>
    <mergeCell ref="N79:O79"/>
    <mergeCell ref="B74:C74"/>
    <mergeCell ref="N74:O74"/>
    <mergeCell ref="B75:C75"/>
    <mergeCell ref="N75:O75"/>
    <mergeCell ref="B76:C76"/>
    <mergeCell ref="N76:O76"/>
    <mergeCell ref="B71:C71"/>
    <mergeCell ref="N71:O71"/>
    <mergeCell ref="B72:C72"/>
    <mergeCell ref="N72:O72"/>
    <mergeCell ref="B73:C73"/>
    <mergeCell ref="N73:O73"/>
    <mergeCell ref="B68:C68"/>
    <mergeCell ref="N68:O68"/>
    <mergeCell ref="B69:C69"/>
    <mergeCell ref="N69:O69"/>
    <mergeCell ref="B70:C70"/>
    <mergeCell ref="N70:O70"/>
    <mergeCell ref="B65:C65"/>
    <mergeCell ref="N65:O65"/>
    <mergeCell ref="B66:C66"/>
    <mergeCell ref="N66:O66"/>
    <mergeCell ref="B67:C67"/>
    <mergeCell ref="N67:O67"/>
    <mergeCell ref="B62:C62"/>
    <mergeCell ref="N62:O62"/>
    <mergeCell ref="B63:C63"/>
    <mergeCell ref="N63:O63"/>
    <mergeCell ref="B64:C64"/>
    <mergeCell ref="N64:O64"/>
    <mergeCell ref="B59:C59"/>
    <mergeCell ref="N59:O59"/>
    <mergeCell ref="B60:C60"/>
    <mergeCell ref="N60:O60"/>
    <mergeCell ref="B61:C61"/>
    <mergeCell ref="N61:O61"/>
    <mergeCell ref="D48:F48"/>
    <mergeCell ref="G48:I48"/>
    <mergeCell ref="J48:L48"/>
    <mergeCell ref="B49:C49"/>
    <mergeCell ref="N49:O49"/>
    <mergeCell ref="B50:C50"/>
    <mergeCell ref="N50:O50"/>
    <mergeCell ref="B43:C43"/>
    <mergeCell ref="N43:O43"/>
    <mergeCell ref="B44:C44"/>
    <mergeCell ref="N44:O44"/>
    <mergeCell ref="B45:C45"/>
    <mergeCell ref="N45:O45"/>
    <mergeCell ref="B39:C39"/>
    <mergeCell ref="N39:O39"/>
    <mergeCell ref="B40:C40"/>
    <mergeCell ref="N40:O40"/>
    <mergeCell ref="B41:C41"/>
    <mergeCell ref="N41:O41"/>
    <mergeCell ref="B36:C36"/>
    <mergeCell ref="N36:O36"/>
    <mergeCell ref="B37:C37"/>
    <mergeCell ref="N37:O37"/>
    <mergeCell ref="B38:C38"/>
    <mergeCell ref="N38:O38"/>
    <mergeCell ref="B33:C33"/>
    <mergeCell ref="N33:O33"/>
    <mergeCell ref="B34:C34"/>
    <mergeCell ref="N34:O34"/>
    <mergeCell ref="B35:C35"/>
    <mergeCell ref="N35:O35"/>
    <mergeCell ref="B30:C30"/>
    <mergeCell ref="N30:O30"/>
    <mergeCell ref="B31:C31"/>
    <mergeCell ref="N31:O31"/>
    <mergeCell ref="B32:C32"/>
    <mergeCell ref="N32:O32"/>
    <mergeCell ref="B27:C27"/>
    <mergeCell ref="N27:O27"/>
    <mergeCell ref="B28:C28"/>
    <mergeCell ref="N28:O28"/>
    <mergeCell ref="B29:C29"/>
    <mergeCell ref="N29:O29"/>
    <mergeCell ref="B24:C24"/>
    <mergeCell ref="N24:O24"/>
    <mergeCell ref="B25:C25"/>
    <mergeCell ref="N25:O25"/>
    <mergeCell ref="B26:C26"/>
    <mergeCell ref="N26:O26"/>
    <mergeCell ref="N20:O20"/>
    <mergeCell ref="B21:C21"/>
    <mergeCell ref="N21:O21"/>
    <mergeCell ref="B22:C22"/>
    <mergeCell ref="N22:O22"/>
    <mergeCell ref="B23:C23"/>
    <mergeCell ref="N23:O23"/>
    <mergeCell ref="B6:L6"/>
    <mergeCell ref="D9:F9"/>
    <mergeCell ref="G9:I9"/>
    <mergeCell ref="J9:L9"/>
    <mergeCell ref="B10:C10"/>
    <mergeCell ref="B20:C20"/>
  </mergeCells>
  <phoneticPr fontId="2"/>
  <dataValidations count="1">
    <dataValidation imeMode="off" allowBlank="1" showInputMessage="1" showErrorMessage="1" sqref="P39:R39 L62 L65 P24:R33 P22:T22 P35:R37 G24:H24 R40 D24:E24 R38 M22 M24:M37 M39 M43:M45 P43:R45" xr:uid="{02F18E97-68AD-417E-9798-6A2C6C82784B}"/>
  </dataValidations>
  <pageMargins left="0.78740157480314965" right="0.78740157480314965" top="0.98425196850393704" bottom="0.59055118110236227" header="0.51181102362204722" footer="0.51181102362204722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6327-F9A9-4078-99D2-29D7CFBACD31}">
  <sheetPr>
    <tabColor theme="3"/>
    <pageSetUpPr autoPageBreaks="0" fitToPage="1"/>
  </sheetPr>
  <dimension ref="A1:R48"/>
  <sheetViews>
    <sheetView view="pageBreakPreview" topLeftCell="A4" zoomScaleNormal="75" zoomScaleSheetLayoutView="100" workbookViewId="0"/>
  </sheetViews>
  <sheetFormatPr defaultColWidth="12.125" defaultRowHeight="17.25" x14ac:dyDescent="0.15"/>
  <cols>
    <col min="1" max="1" width="13.375" style="183" customWidth="1"/>
    <col min="2" max="2" width="13.75" style="62" customWidth="1"/>
    <col min="3" max="3" width="20.75" style="62" customWidth="1"/>
    <col min="4" max="12" width="11.125" style="183" customWidth="1"/>
    <col min="13" max="16384" width="12.125" style="183"/>
  </cols>
  <sheetData>
    <row r="1" spans="1:12" hidden="1" x14ac:dyDescent="0.2">
      <c r="A1" s="34"/>
    </row>
    <row r="2" spans="1:12" hidden="1" x14ac:dyDescent="0.15"/>
    <row r="3" spans="1:12" hidden="1" x14ac:dyDescent="0.15"/>
    <row r="6" spans="1:12" x14ac:dyDescent="0.2">
      <c r="B6" s="245" t="s">
        <v>56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</row>
    <row r="7" spans="1:12" ht="18" thickBot="1" x14ac:dyDescent="0.25">
      <c r="B7" s="63"/>
      <c r="C7" s="63"/>
      <c r="D7" s="36" t="s">
        <v>386</v>
      </c>
      <c r="E7" s="35"/>
      <c r="F7" s="35"/>
      <c r="G7" s="35"/>
      <c r="H7" s="35"/>
      <c r="I7" s="38"/>
      <c r="J7" s="35"/>
      <c r="K7" s="64"/>
      <c r="L7" s="38" t="s">
        <v>99</v>
      </c>
    </row>
    <row r="8" spans="1:12" ht="17.25" customHeight="1" x14ac:dyDescent="0.15">
      <c r="C8" s="65"/>
    </row>
    <row r="9" spans="1:12" x14ac:dyDescent="0.2">
      <c r="D9" s="249" t="s">
        <v>387</v>
      </c>
      <c r="E9" s="250"/>
      <c r="F9" s="251"/>
      <c r="G9" s="258" t="s">
        <v>388</v>
      </c>
      <c r="H9" s="259"/>
      <c r="I9" s="266"/>
      <c r="J9" s="258" t="s">
        <v>389</v>
      </c>
      <c r="K9" s="259"/>
      <c r="L9" s="259"/>
    </row>
    <row r="10" spans="1:12" x14ac:dyDescent="0.2">
      <c r="B10" s="260" t="s">
        <v>381</v>
      </c>
      <c r="C10" s="261"/>
      <c r="D10" s="192" t="s">
        <v>332</v>
      </c>
      <c r="E10" s="192" t="s">
        <v>358</v>
      </c>
      <c r="F10" s="192" t="s">
        <v>333</v>
      </c>
      <c r="G10" s="90" t="s">
        <v>332</v>
      </c>
      <c r="H10" s="194" t="s">
        <v>358</v>
      </c>
      <c r="I10" s="194" t="s">
        <v>333</v>
      </c>
      <c r="J10" s="194" t="s">
        <v>332</v>
      </c>
      <c r="K10" s="194" t="s">
        <v>358</v>
      </c>
      <c r="L10" s="194" t="s">
        <v>333</v>
      </c>
    </row>
    <row r="11" spans="1:12" x14ac:dyDescent="0.2">
      <c r="B11" s="195"/>
      <c r="C11" s="68"/>
      <c r="D11" s="186"/>
      <c r="E11" s="186"/>
      <c r="F11" s="186"/>
      <c r="G11" s="70"/>
      <c r="H11" s="70"/>
      <c r="I11" s="70"/>
      <c r="J11" s="70"/>
      <c r="K11" s="70"/>
      <c r="L11" s="70"/>
    </row>
    <row r="12" spans="1:12" x14ac:dyDescent="0.2">
      <c r="B12" s="71" t="s">
        <v>537</v>
      </c>
      <c r="C12" s="74"/>
      <c r="D12" s="73">
        <v>48</v>
      </c>
      <c r="E12" s="73">
        <v>47</v>
      </c>
      <c r="F12" s="73">
        <v>6</v>
      </c>
      <c r="G12" s="73">
        <v>160</v>
      </c>
      <c r="H12" s="73">
        <v>157</v>
      </c>
      <c r="I12" s="73">
        <v>18</v>
      </c>
      <c r="J12" s="73">
        <v>201</v>
      </c>
      <c r="K12" s="73">
        <v>196</v>
      </c>
      <c r="L12" s="73">
        <v>13</v>
      </c>
    </row>
    <row r="13" spans="1:12" x14ac:dyDescent="0.2">
      <c r="B13" s="71" t="s">
        <v>635</v>
      </c>
      <c r="C13" s="74"/>
      <c r="D13" s="73">
        <v>49</v>
      </c>
      <c r="E13" s="73">
        <v>52</v>
      </c>
      <c r="F13" s="73">
        <v>3</v>
      </c>
      <c r="G13" s="73">
        <v>109</v>
      </c>
      <c r="H13" s="73">
        <v>117</v>
      </c>
      <c r="I13" s="73">
        <v>10</v>
      </c>
      <c r="J13" s="73">
        <v>141</v>
      </c>
      <c r="K13" s="73">
        <v>141</v>
      </c>
      <c r="L13" s="73">
        <v>13</v>
      </c>
    </row>
    <row r="14" spans="1:12" x14ac:dyDescent="0.2">
      <c r="B14" s="71" t="s">
        <v>636</v>
      </c>
      <c r="C14" s="74"/>
      <c r="D14" s="73">
        <v>57</v>
      </c>
      <c r="E14" s="73">
        <v>53</v>
      </c>
      <c r="F14" s="73">
        <v>7</v>
      </c>
      <c r="G14" s="73">
        <v>99</v>
      </c>
      <c r="H14" s="73">
        <v>96</v>
      </c>
      <c r="I14" s="73">
        <v>13</v>
      </c>
      <c r="J14" s="73">
        <v>156</v>
      </c>
      <c r="K14" s="73">
        <v>154</v>
      </c>
      <c r="L14" s="73">
        <v>15</v>
      </c>
    </row>
    <row r="15" spans="1:12" x14ac:dyDescent="0.2">
      <c r="B15" s="71" t="s">
        <v>637</v>
      </c>
      <c r="C15" s="74"/>
      <c r="D15" s="73">
        <v>27</v>
      </c>
      <c r="E15" s="73">
        <v>29</v>
      </c>
      <c r="F15" s="73">
        <v>5</v>
      </c>
      <c r="G15" s="73">
        <v>108</v>
      </c>
      <c r="H15" s="73">
        <v>115</v>
      </c>
      <c r="I15" s="73">
        <v>6</v>
      </c>
      <c r="J15" s="73">
        <v>117</v>
      </c>
      <c r="K15" s="73">
        <v>128</v>
      </c>
      <c r="L15" s="73">
        <v>4</v>
      </c>
    </row>
    <row r="16" spans="1:12" x14ac:dyDescent="0.2">
      <c r="B16" s="71" t="s">
        <v>638</v>
      </c>
      <c r="C16" s="74"/>
      <c r="D16" s="73">
        <v>29</v>
      </c>
      <c r="E16" s="73">
        <v>29</v>
      </c>
      <c r="F16" s="73">
        <v>5</v>
      </c>
      <c r="G16" s="73">
        <v>148</v>
      </c>
      <c r="H16" s="73">
        <v>141</v>
      </c>
      <c r="I16" s="73">
        <v>13</v>
      </c>
      <c r="J16" s="73">
        <v>132</v>
      </c>
      <c r="K16" s="73">
        <v>126</v>
      </c>
      <c r="L16" s="73">
        <v>10</v>
      </c>
    </row>
    <row r="17" spans="2:18" x14ac:dyDescent="0.15">
      <c r="B17" s="71"/>
      <c r="D17" s="39"/>
    </row>
    <row r="18" spans="2:18" x14ac:dyDescent="0.15">
      <c r="B18" s="71" t="s">
        <v>639</v>
      </c>
      <c r="C18" s="94"/>
      <c r="D18" s="39">
        <v>36</v>
      </c>
      <c r="E18" s="183">
        <v>35</v>
      </c>
      <c r="F18" s="183">
        <v>6</v>
      </c>
      <c r="G18" s="183">
        <v>133</v>
      </c>
      <c r="H18" s="183">
        <v>136</v>
      </c>
      <c r="I18" s="183">
        <v>10</v>
      </c>
      <c r="J18" s="183">
        <v>118</v>
      </c>
      <c r="K18" s="183">
        <v>115</v>
      </c>
      <c r="L18" s="183">
        <v>13</v>
      </c>
    </row>
    <row r="19" spans="2:18" x14ac:dyDescent="0.2">
      <c r="B19" s="195"/>
      <c r="C19" s="68"/>
      <c r="D19" s="73"/>
      <c r="E19" s="73"/>
      <c r="F19" s="73"/>
      <c r="G19" s="73"/>
      <c r="H19" s="73"/>
      <c r="I19" s="73"/>
      <c r="J19" s="73"/>
      <c r="K19" s="73"/>
      <c r="L19" s="73"/>
    </row>
    <row r="20" spans="2:18" s="46" customFormat="1" x14ac:dyDescent="0.2">
      <c r="B20" s="255" t="s">
        <v>96</v>
      </c>
      <c r="C20" s="262"/>
      <c r="D20" s="77">
        <v>36</v>
      </c>
      <c r="E20" s="77">
        <v>35</v>
      </c>
      <c r="F20" s="77">
        <v>6</v>
      </c>
      <c r="G20" s="77">
        <v>133</v>
      </c>
      <c r="H20" s="77">
        <v>136</v>
      </c>
      <c r="I20" s="77">
        <v>10</v>
      </c>
      <c r="J20" s="77">
        <v>118</v>
      </c>
      <c r="K20" s="77">
        <v>115</v>
      </c>
      <c r="L20" s="77">
        <v>13</v>
      </c>
    </row>
    <row r="21" spans="2:18" x14ac:dyDescent="0.2">
      <c r="B21" s="256" t="s">
        <v>100</v>
      </c>
      <c r="C21" s="257"/>
      <c r="D21" s="79">
        <v>13</v>
      </c>
      <c r="E21" s="79">
        <v>12</v>
      </c>
      <c r="F21" s="49">
        <v>4</v>
      </c>
      <c r="G21" s="79">
        <v>36</v>
      </c>
      <c r="H21" s="79">
        <v>42</v>
      </c>
      <c r="I21" s="79">
        <v>4</v>
      </c>
      <c r="J21" s="79">
        <v>26</v>
      </c>
      <c r="K21" s="79">
        <v>21</v>
      </c>
      <c r="L21" s="79">
        <v>10</v>
      </c>
    </row>
    <row r="22" spans="2:18" x14ac:dyDescent="0.2">
      <c r="B22" s="256" t="s">
        <v>101</v>
      </c>
      <c r="C22" s="257"/>
      <c r="D22" s="49">
        <v>0</v>
      </c>
      <c r="E22" s="49">
        <v>0</v>
      </c>
      <c r="F22" s="49">
        <v>0</v>
      </c>
      <c r="G22" s="50">
        <v>0</v>
      </c>
      <c r="H22" s="49">
        <v>0</v>
      </c>
      <c r="I22" s="49">
        <v>0</v>
      </c>
      <c r="J22" s="50">
        <v>0</v>
      </c>
      <c r="K22" s="50">
        <v>0</v>
      </c>
      <c r="L22" s="50">
        <v>0</v>
      </c>
      <c r="M22" s="81"/>
      <c r="N22" s="81"/>
      <c r="O22" s="81"/>
      <c r="P22" s="81"/>
      <c r="Q22" s="81"/>
      <c r="R22" s="81"/>
    </row>
    <row r="23" spans="2:18" x14ac:dyDescent="0.2">
      <c r="B23" s="256" t="s">
        <v>98</v>
      </c>
      <c r="C23" s="257"/>
      <c r="D23" s="49">
        <v>0</v>
      </c>
      <c r="E23" s="79">
        <v>0</v>
      </c>
      <c r="F23" s="49">
        <v>0</v>
      </c>
      <c r="G23" s="79">
        <v>5</v>
      </c>
      <c r="H23" s="80">
        <v>1</v>
      </c>
      <c r="I23" s="80">
        <v>4</v>
      </c>
      <c r="J23" s="79">
        <v>1</v>
      </c>
      <c r="K23" s="79">
        <v>2</v>
      </c>
      <c r="L23" s="49">
        <v>0</v>
      </c>
    </row>
    <row r="24" spans="2:18" x14ac:dyDescent="0.2">
      <c r="B24" s="256" t="s">
        <v>102</v>
      </c>
      <c r="C24" s="257"/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81"/>
      <c r="N24" s="81"/>
      <c r="O24" s="81"/>
    </row>
    <row r="25" spans="2:18" x14ac:dyDescent="0.2">
      <c r="B25" s="256" t="s">
        <v>103</v>
      </c>
      <c r="C25" s="257"/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50">
        <v>0</v>
      </c>
      <c r="K25" s="49">
        <v>0</v>
      </c>
      <c r="L25" s="49">
        <v>0</v>
      </c>
      <c r="M25" s="81"/>
      <c r="N25" s="81"/>
      <c r="O25" s="81"/>
    </row>
    <row r="26" spans="2:18" x14ac:dyDescent="0.2">
      <c r="B26" s="256" t="s">
        <v>104</v>
      </c>
      <c r="C26" s="257"/>
      <c r="D26" s="49">
        <v>0</v>
      </c>
      <c r="E26" s="49">
        <v>0</v>
      </c>
      <c r="F26" s="49">
        <v>0</v>
      </c>
      <c r="G26" s="49">
        <v>3</v>
      </c>
      <c r="H26" s="49">
        <v>3</v>
      </c>
      <c r="I26" s="49">
        <v>0</v>
      </c>
      <c r="J26" s="49">
        <v>0</v>
      </c>
      <c r="K26" s="50">
        <v>0</v>
      </c>
      <c r="L26" s="49">
        <v>0</v>
      </c>
      <c r="M26" s="81"/>
      <c r="N26" s="81"/>
      <c r="O26" s="81"/>
    </row>
    <row r="27" spans="2:18" x14ac:dyDescent="0.2">
      <c r="B27" s="256" t="s">
        <v>97</v>
      </c>
      <c r="C27" s="257"/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81"/>
      <c r="N27" s="81"/>
      <c r="O27" s="81"/>
    </row>
    <row r="28" spans="2:18" x14ac:dyDescent="0.2">
      <c r="B28" s="256" t="s">
        <v>2</v>
      </c>
      <c r="C28" s="257"/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81"/>
      <c r="N28" s="81"/>
      <c r="O28" s="81"/>
    </row>
    <row r="29" spans="2:18" x14ac:dyDescent="0.2">
      <c r="B29" s="256" t="s">
        <v>105</v>
      </c>
      <c r="C29" s="257"/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81"/>
      <c r="N29" s="81"/>
      <c r="O29" s="81"/>
      <c r="P29" s="81"/>
    </row>
    <row r="30" spans="2:18" x14ac:dyDescent="0.2">
      <c r="B30" s="256" t="s">
        <v>106</v>
      </c>
      <c r="C30" s="257"/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81"/>
      <c r="N30" s="81"/>
      <c r="O30" s="81"/>
      <c r="P30" s="81"/>
    </row>
    <row r="31" spans="2:18" x14ac:dyDescent="0.2">
      <c r="B31" s="256" t="s">
        <v>107</v>
      </c>
      <c r="C31" s="257"/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50">
        <v>0</v>
      </c>
      <c r="K31" s="50">
        <v>0</v>
      </c>
      <c r="L31" s="49">
        <v>0</v>
      </c>
      <c r="M31" s="81"/>
      <c r="N31" s="81"/>
      <c r="O31" s="81"/>
    </row>
    <row r="32" spans="2:18" x14ac:dyDescent="0.2">
      <c r="B32" s="256" t="s">
        <v>108</v>
      </c>
      <c r="C32" s="257"/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81"/>
      <c r="N32" s="81"/>
      <c r="O32" s="81"/>
    </row>
    <row r="33" spans="1:18" x14ac:dyDescent="0.2">
      <c r="B33" s="256" t="s">
        <v>109</v>
      </c>
      <c r="C33" s="257"/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1</v>
      </c>
      <c r="L33" s="49">
        <v>0</v>
      </c>
      <c r="M33" s="81"/>
      <c r="N33" s="81"/>
      <c r="O33" s="81"/>
    </row>
    <row r="34" spans="1:18" x14ac:dyDescent="0.2">
      <c r="B34" s="256" t="s">
        <v>110</v>
      </c>
      <c r="C34" s="257"/>
      <c r="D34" s="79">
        <v>11</v>
      </c>
      <c r="E34" s="79">
        <v>10</v>
      </c>
      <c r="F34" s="50">
        <v>1</v>
      </c>
      <c r="G34" s="79">
        <v>42</v>
      </c>
      <c r="H34" s="79">
        <v>42</v>
      </c>
      <c r="I34" s="49">
        <v>0</v>
      </c>
      <c r="J34" s="79">
        <v>41</v>
      </c>
      <c r="K34" s="79">
        <v>41</v>
      </c>
      <c r="L34" s="49">
        <v>0</v>
      </c>
    </row>
    <row r="35" spans="1:18" x14ac:dyDescent="0.2">
      <c r="B35" s="256" t="s">
        <v>111</v>
      </c>
      <c r="C35" s="257"/>
      <c r="D35" s="49">
        <v>0</v>
      </c>
      <c r="E35" s="49">
        <v>0</v>
      </c>
      <c r="F35" s="49">
        <v>0</v>
      </c>
      <c r="G35" s="50">
        <v>0</v>
      </c>
      <c r="H35" s="49">
        <v>1</v>
      </c>
      <c r="I35" s="50">
        <v>0</v>
      </c>
      <c r="J35" s="50">
        <v>1</v>
      </c>
      <c r="K35" s="50">
        <v>1</v>
      </c>
      <c r="L35" s="49">
        <v>0</v>
      </c>
      <c r="O35" s="81"/>
    </row>
    <row r="36" spans="1:18" x14ac:dyDescent="0.2">
      <c r="B36" s="256" t="s">
        <v>112</v>
      </c>
      <c r="C36" s="257"/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50">
        <v>0</v>
      </c>
      <c r="K36" s="50">
        <v>0</v>
      </c>
      <c r="L36" s="50">
        <v>0</v>
      </c>
      <c r="M36" s="81"/>
      <c r="N36" s="81"/>
      <c r="O36" s="81"/>
    </row>
    <row r="37" spans="1:18" x14ac:dyDescent="0.2">
      <c r="B37" s="256" t="s">
        <v>113</v>
      </c>
      <c r="C37" s="257"/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81"/>
      <c r="N37" s="81"/>
      <c r="O37" s="81"/>
    </row>
    <row r="38" spans="1:18" x14ac:dyDescent="0.2">
      <c r="B38" s="256" t="s">
        <v>114</v>
      </c>
      <c r="C38" s="257"/>
      <c r="D38" s="49">
        <v>5</v>
      </c>
      <c r="E38" s="49">
        <v>5</v>
      </c>
      <c r="F38" s="49">
        <v>0</v>
      </c>
      <c r="G38" s="50">
        <v>15</v>
      </c>
      <c r="H38" s="49">
        <v>15</v>
      </c>
      <c r="I38" s="49">
        <v>0</v>
      </c>
      <c r="J38" s="49">
        <v>23</v>
      </c>
      <c r="K38" s="50">
        <v>22</v>
      </c>
      <c r="L38" s="49">
        <v>1</v>
      </c>
      <c r="O38" s="81"/>
    </row>
    <row r="39" spans="1:18" x14ac:dyDescent="0.2">
      <c r="B39" s="256" t="s">
        <v>115</v>
      </c>
      <c r="C39" s="257"/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1</v>
      </c>
      <c r="K39" s="49">
        <v>1</v>
      </c>
      <c r="L39" s="49">
        <v>0</v>
      </c>
      <c r="M39" s="81"/>
      <c r="N39" s="81"/>
      <c r="O39" s="81"/>
    </row>
    <row r="40" spans="1:18" x14ac:dyDescent="0.2">
      <c r="B40" s="256" t="s">
        <v>116</v>
      </c>
      <c r="C40" s="257"/>
      <c r="D40" s="79">
        <v>5</v>
      </c>
      <c r="E40" s="79">
        <v>5</v>
      </c>
      <c r="F40" s="49">
        <v>0</v>
      </c>
      <c r="G40" s="79">
        <v>24</v>
      </c>
      <c r="H40" s="79">
        <v>24</v>
      </c>
      <c r="I40" s="50">
        <v>0</v>
      </c>
      <c r="J40" s="80">
        <v>16</v>
      </c>
      <c r="K40" s="79">
        <v>16</v>
      </c>
      <c r="L40" s="49">
        <v>0</v>
      </c>
    </row>
    <row r="41" spans="1:18" x14ac:dyDescent="0.2">
      <c r="B41" s="256" t="s">
        <v>263</v>
      </c>
      <c r="C41" s="257"/>
      <c r="D41" s="79">
        <v>2</v>
      </c>
      <c r="E41" s="79">
        <v>3</v>
      </c>
      <c r="F41" s="49">
        <v>1</v>
      </c>
      <c r="G41" s="79">
        <v>8</v>
      </c>
      <c r="H41" s="79">
        <v>8</v>
      </c>
      <c r="I41" s="79">
        <v>2</v>
      </c>
      <c r="J41" s="79">
        <v>9</v>
      </c>
      <c r="K41" s="79">
        <v>10</v>
      </c>
      <c r="L41" s="79">
        <v>2</v>
      </c>
    </row>
    <row r="42" spans="1:18" x14ac:dyDescent="0.2">
      <c r="B42" s="193"/>
      <c r="C42" s="91"/>
      <c r="D42" s="79"/>
      <c r="E42" s="79"/>
      <c r="F42" s="79"/>
      <c r="G42" s="79"/>
      <c r="H42" s="79"/>
      <c r="I42" s="79"/>
      <c r="J42" s="79"/>
      <c r="K42" s="79"/>
      <c r="L42" s="79"/>
    </row>
    <row r="43" spans="1:18" s="46" customFormat="1" x14ac:dyDescent="0.2">
      <c r="B43" s="255" t="s">
        <v>93</v>
      </c>
      <c r="C43" s="262"/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</row>
    <row r="44" spans="1:18" x14ac:dyDescent="0.2">
      <c r="B44" s="256" t="s">
        <v>94</v>
      </c>
      <c r="C44" s="257"/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</row>
    <row r="45" spans="1:18" x14ac:dyDescent="0.2">
      <c r="B45" s="256" t="s">
        <v>95</v>
      </c>
      <c r="C45" s="257"/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</row>
    <row r="46" spans="1:18" ht="18" thickBot="1" x14ac:dyDescent="0.25">
      <c r="B46" s="83"/>
      <c r="C46" s="92"/>
      <c r="D46" s="59"/>
      <c r="E46" s="59"/>
      <c r="F46" s="59"/>
      <c r="G46" s="86"/>
      <c r="H46" s="86"/>
      <c r="I46" s="86"/>
      <c r="J46" s="86"/>
      <c r="K46" s="86"/>
      <c r="L46" s="86"/>
    </row>
    <row r="47" spans="1:18" x14ac:dyDescent="0.2">
      <c r="D47" s="34" t="s">
        <v>66</v>
      </c>
    </row>
    <row r="48" spans="1:18" s="62" customFormat="1" x14ac:dyDescent="0.2">
      <c r="A48" s="34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</row>
  </sheetData>
  <mergeCells count="30">
    <mergeCell ref="B45:C45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3:C43"/>
    <mergeCell ref="B44:C44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L6"/>
    <mergeCell ref="D9:F9"/>
    <mergeCell ref="G9:I9"/>
    <mergeCell ref="J9:L9"/>
    <mergeCell ref="B10:C10"/>
  </mergeCells>
  <phoneticPr fontId="2"/>
  <dataValidations count="1">
    <dataValidation imeMode="off" allowBlank="1" showInputMessage="1" showErrorMessage="1" sqref="O35 M29:P30 M39:O39 M31:O33 M22:R22 O38 M36:O37 M24:O28" xr:uid="{E7B30890-3752-4195-84E6-6C9D503D9E32}"/>
  </dataValidations>
  <pageMargins left="0.78740157480314965" right="0.78740157480314965" top="0.98425196850393704" bottom="0.59055118110236227" header="0.51181102362204722" footer="0.51181102362204722"/>
  <pageSetup paperSize="9" scale="6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D081-2597-4FA8-AE1E-33A1C3A68648}">
  <sheetPr>
    <tabColor theme="3"/>
    <pageSetUpPr autoPageBreaks="0" fitToPage="1"/>
  </sheetPr>
  <dimension ref="A1:O66"/>
  <sheetViews>
    <sheetView view="pageBreakPreview" topLeftCell="A6" zoomScaleNormal="75" zoomScaleSheetLayoutView="100" workbookViewId="0"/>
  </sheetViews>
  <sheetFormatPr defaultColWidth="15.875" defaultRowHeight="17.25" x14ac:dyDescent="0.15"/>
  <cols>
    <col min="1" max="1" width="13.375" style="183" customWidth="1"/>
    <col min="2" max="2" width="7.125" style="183" customWidth="1"/>
    <col min="3" max="3" width="21.5" style="183" customWidth="1"/>
    <col min="4" max="9" width="16.375" style="183" customWidth="1"/>
    <col min="10" max="16384" width="15.875" style="183"/>
  </cols>
  <sheetData>
    <row r="1" spans="1:9" hidden="1" x14ac:dyDescent="0.2">
      <c r="A1" s="34"/>
    </row>
    <row r="2" spans="1:9" hidden="1" x14ac:dyDescent="0.15"/>
    <row r="3" spans="1:9" hidden="1" x14ac:dyDescent="0.15"/>
    <row r="4" spans="1:9" hidden="1" x14ac:dyDescent="0.15"/>
    <row r="5" spans="1:9" hidden="1" x14ac:dyDescent="0.15"/>
    <row r="6" spans="1:9" x14ac:dyDescent="0.2">
      <c r="B6" s="245" t="s">
        <v>117</v>
      </c>
      <c r="C6" s="245"/>
      <c r="D6" s="245"/>
      <c r="E6" s="245"/>
      <c r="F6" s="245"/>
      <c r="G6" s="245"/>
      <c r="H6" s="245"/>
      <c r="I6" s="245"/>
    </row>
    <row r="7" spans="1:9" ht="18" thickBot="1" x14ac:dyDescent="0.25">
      <c r="B7" s="35"/>
      <c r="C7" s="35"/>
      <c r="D7" s="35"/>
      <c r="E7" s="35"/>
      <c r="F7" s="35"/>
      <c r="G7" s="35"/>
      <c r="H7" s="35"/>
      <c r="I7" s="38" t="s">
        <v>136</v>
      </c>
    </row>
    <row r="8" spans="1:9" x14ac:dyDescent="0.15">
      <c r="D8" s="39"/>
      <c r="G8" s="39"/>
    </row>
    <row r="9" spans="1:9" x14ac:dyDescent="0.2">
      <c r="D9" s="246" t="s">
        <v>390</v>
      </c>
      <c r="E9" s="247"/>
      <c r="F9" s="248"/>
      <c r="G9" s="246" t="s">
        <v>391</v>
      </c>
      <c r="H9" s="247"/>
      <c r="I9" s="247"/>
    </row>
    <row r="10" spans="1:9" x14ac:dyDescent="0.2">
      <c r="B10" s="40"/>
      <c r="C10" s="40"/>
      <c r="D10" s="192" t="s">
        <v>118</v>
      </c>
      <c r="E10" s="192" t="s">
        <v>119</v>
      </c>
      <c r="F10" s="192" t="s">
        <v>120</v>
      </c>
      <c r="G10" s="192" t="s">
        <v>118</v>
      </c>
      <c r="H10" s="192" t="s">
        <v>119</v>
      </c>
      <c r="I10" s="192" t="s">
        <v>120</v>
      </c>
    </row>
    <row r="11" spans="1:9" x14ac:dyDescent="0.15">
      <c r="D11" s="39"/>
    </row>
    <row r="12" spans="1:9" x14ac:dyDescent="0.2">
      <c r="B12" s="71" t="s">
        <v>537</v>
      </c>
      <c r="C12" s="93"/>
      <c r="D12" s="72">
        <v>582</v>
      </c>
      <c r="E12" s="73">
        <v>594</v>
      </c>
      <c r="F12" s="73">
        <v>153</v>
      </c>
      <c r="G12" s="73">
        <v>1985</v>
      </c>
      <c r="H12" s="73">
        <v>1980</v>
      </c>
      <c r="I12" s="73">
        <v>45</v>
      </c>
    </row>
    <row r="13" spans="1:9" x14ac:dyDescent="0.2">
      <c r="B13" s="71" t="s">
        <v>635</v>
      </c>
      <c r="C13" s="93"/>
      <c r="D13" s="72">
        <v>581</v>
      </c>
      <c r="E13" s="73">
        <v>558</v>
      </c>
      <c r="F13" s="73">
        <v>176</v>
      </c>
      <c r="G13" s="73">
        <v>1921</v>
      </c>
      <c r="H13" s="73">
        <v>1932</v>
      </c>
      <c r="I13" s="73">
        <v>34</v>
      </c>
    </row>
    <row r="14" spans="1:9" x14ac:dyDescent="0.2">
      <c r="B14" s="71" t="s">
        <v>636</v>
      </c>
      <c r="C14" s="93"/>
      <c r="D14" s="72">
        <v>520</v>
      </c>
      <c r="E14" s="73">
        <v>550</v>
      </c>
      <c r="F14" s="73">
        <v>146</v>
      </c>
      <c r="G14" s="73">
        <v>1471</v>
      </c>
      <c r="H14" s="73">
        <v>1480</v>
      </c>
      <c r="I14" s="73">
        <v>25</v>
      </c>
    </row>
    <row r="15" spans="1:9" x14ac:dyDescent="0.2">
      <c r="B15" s="71" t="s">
        <v>637</v>
      </c>
      <c r="C15" s="93"/>
      <c r="D15" s="72">
        <v>548</v>
      </c>
      <c r="E15" s="73">
        <v>502</v>
      </c>
      <c r="F15" s="73">
        <v>192</v>
      </c>
      <c r="G15" s="73">
        <v>1536</v>
      </c>
      <c r="H15" s="73">
        <v>1543</v>
      </c>
      <c r="I15" s="73">
        <v>18</v>
      </c>
    </row>
    <row r="16" spans="1:9" x14ac:dyDescent="0.2">
      <c r="B16" s="71" t="s">
        <v>638</v>
      </c>
      <c r="C16" s="95"/>
      <c r="D16" s="72">
        <v>576</v>
      </c>
      <c r="E16" s="73">
        <v>545</v>
      </c>
      <c r="F16" s="73">
        <v>223</v>
      </c>
      <c r="G16" s="73">
        <v>1553</v>
      </c>
      <c r="H16" s="73">
        <v>1552</v>
      </c>
      <c r="I16" s="73">
        <v>19</v>
      </c>
    </row>
    <row r="17" spans="2:15" x14ac:dyDescent="0.2">
      <c r="B17" s="71"/>
      <c r="C17" s="95"/>
      <c r="D17" s="72"/>
      <c r="E17" s="73"/>
      <c r="F17" s="73"/>
      <c r="G17" s="73"/>
      <c r="H17" s="73"/>
      <c r="I17" s="73"/>
    </row>
    <row r="18" spans="2:15" x14ac:dyDescent="0.15">
      <c r="B18" s="71" t="s">
        <v>639</v>
      </c>
      <c r="C18" s="71"/>
      <c r="D18" s="39">
        <f>D20+D26</f>
        <v>701</v>
      </c>
      <c r="E18" s="183">
        <f>E20+E26</f>
        <v>700</v>
      </c>
      <c r="F18" s="183">
        <f t="shared" ref="F18:I18" si="0">F20+F26</f>
        <v>224</v>
      </c>
      <c r="G18" s="183">
        <f t="shared" si="0"/>
        <v>1296</v>
      </c>
      <c r="H18" s="183">
        <f t="shared" si="0"/>
        <v>1289</v>
      </c>
      <c r="I18" s="183">
        <f t="shared" si="0"/>
        <v>26</v>
      </c>
    </row>
    <row r="19" spans="2:15" x14ac:dyDescent="0.15">
      <c r="D19" s="72"/>
      <c r="E19" s="73"/>
      <c r="F19" s="73"/>
      <c r="G19" s="73"/>
      <c r="H19" s="73"/>
      <c r="I19" s="73"/>
    </row>
    <row r="20" spans="2:15" x14ac:dyDescent="0.2">
      <c r="B20" s="34" t="s">
        <v>137</v>
      </c>
      <c r="D20" s="78">
        <f>SUM(D21:D24)</f>
        <v>697</v>
      </c>
      <c r="E20" s="79">
        <f t="shared" ref="E20:F20" si="1">SUM(E21:E24)</f>
        <v>697</v>
      </c>
      <c r="F20" s="79">
        <f t="shared" si="1"/>
        <v>223</v>
      </c>
      <c r="G20" s="79">
        <v>0</v>
      </c>
      <c r="H20" s="79">
        <v>0</v>
      </c>
      <c r="I20" s="79">
        <v>0</v>
      </c>
      <c r="J20" s="81"/>
      <c r="K20" s="81"/>
      <c r="M20" s="81"/>
      <c r="N20" s="81"/>
      <c r="O20" s="81"/>
    </row>
    <row r="21" spans="2:15" x14ac:dyDescent="0.2">
      <c r="B21" s="34" t="s">
        <v>269</v>
      </c>
      <c r="D21" s="78">
        <v>584</v>
      </c>
      <c r="E21" s="79">
        <v>586</v>
      </c>
      <c r="F21" s="79">
        <v>197</v>
      </c>
      <c r="G21" s="79">
        <v>0</v>
      </c>
      <c r="H21" s="79">
        <v>0</v>
      </c>
      <c r="I21" s="79">
        <v>0</v>
      </c>
      <c r="M21" s="81"/>
      <c r="N21" s="81"/>
      <c r="O21" s="81"/>
    </row>
    <row r="22" spans="2:15" x14ac:dyDescent="0.2">
      <c r="B22" s="34" t="s">
        <v>270</v>
      </c>
      <c r="D22" s="78">
        <v>75</v>
      </c>
      <c r="E22" s="79">
        <v>63</v>
      </c>
      <c r="F22" s="79">
        <v>21</v>
      </c>
      <c r="G22" s="79">
        <v>0</v>
      </c>
      <c r="H22" s="79">
        <v>0</v>
      </c>
      <c r="I22" s="79">
        <v>0</v>
      </c>
      <c r="L22" s="81"/>
      <c r="M22" s="81"/>
      <c r="N22" s="81"/>
      <c r="O22" s="81"/>
    </row>
    <row r="23" spans="2:15" x14ac:dyDescent="0.2">
      <c r="B23" s="34" t="s">
        <v>271</v>
      </c>
      <c r="D23" s="78">
        <v>11</v>
      </c>
      <c r="E23" s="79">
        <v>11</v>
      </c>
      <c r="F23" s="79">
        <v>1</v>
      </c>
      <c r="G23" s="79">
        <v>0</v>
      </c>
      <c r="H23" s="79">
        <v>0</v>
      </c>
      <c r="I23" s="79">
        <v>0</v>
      </c>
      <c r="L23" s="81"/>
      <c r="M23" s="81"/>
      <c r="N23" s="81"/>
      <c r="O23" s="81"/>
    </row>
    <row r="24" spans="2:15" x14ac:dyDescent="0.2">
      <c r="B24" s="34" t="s">
        <v>272</v>
      </c>
      <c r="D24" s="78">
        <v>27</v>
      </c>
      <c r="E24" s="79">
        <v>37</v>
      </c>
      <c r="F24" s="80">
        <v>4</v>
      </c>
      <c r="G24" s="79">
        <v>0</v>
      </c>
      <c r="H24" s="79">
        <v>0</v>
      </c>
      <c r="I24" s="79">
        <v>0</v>
      </c>
      <c r="L24" s="81"/>
      <c r="M24" s="81"/>
      <c r="N24" s="81"/>
      <c r="O24" s="81"/>
    </row>
    <row r="25" spans="2:15" x14ac:dyDescent="0.2">
      <c r="B25" s="34"/>
      <c r="D25" s="78"/>
      <c r="E25" s="79"/>
      <c r="F25" s="79"/>
      <c r="G25" s="79"/>
      <c r="H25" s="79"/>
      <c r="I25" s="79"/>
    </row>
    <row r="26" spans="2:15" x14ac:dyDescent="0.2">
      <c r="B26" s="34" t="s">
        <v>138</v>
      </c>
      <c r="D26" s="78">
        <f>SUM(D27:D34)</f>
        <v>4</v>
      </c>
      <c r="E26" s="79">
        <f t="shared" ref="E26:I26" si="2">SUM(E27:E34)</f>
        <v>3</v>
      </c>
      <c r="F26" s="79">
        <f t="shared" si="2"/>
        <v>1</v>
      </c>
      <c r="G26" s="79">
        <f t="shared" si="2"/>
        <v>1296</v>
      </c>
      <c r="H26" s="79">
        <f t="shared" si="2"/>
        <v>1289</v>
      </c>
      <c r="I26" s="79">
        <f t="shared" si="2"/>
        <v>26</v>
      </c>
      <c r="L26" s="81"/>
    </row>
    <row r="27" spans="2:15" x14ac:dyDescent="0.2">
      <c r="B27" s="34" t="s">
        <v>273</v>
      </c>
      <c r="D27" s="52">
        <v>3</v>
      </c>
      <c r="E27" s="49">
        <v>2</v>
      </c>
      <c r="F27" s="49">
        <v>1</v>
      </c>
      <c r="G27" s="79">
        <v>822</v>
      </c>
      <c r="H27" s="79">
        <v>827</v>
      </c>
      <c r="I27" s="79">
        <v>12</v>
      </c>
      <c r="L27" s="81"/>
    </row>
    <row r="28" spans="2:15" x14ac:dyDescent="0.2">
      <c r="B28" s="34" t="s">
        <v>274</v>
      </c>
      <c r="D28" s="52">
        <v>0</v>
      </c>
      <c r="E28" s="49">
        <v>0</v>
      </c>
      <c r="F28" s="49">
        <v>0</v>
      </c>
      <c r="G28" s="79">
        <v>58</v>
      </c>
      <c r="H28" s="79">
        <v>54</v>
      </c>
      <c r="I28" s="79">
        <v>5</v>
      </c>
      <c r="L28" s="81"/>
    </row>
    <row r="29" spans="2:15" x14ac:dyDescent="0.2">
      <c r="B29" s="34" t="s">
        <v>275</v>
      </c>
      <c r="D29" s="52">
        <v>0</v>
      </c>
      <c r="E29" s="49">
        <v>0</v>
      </c>
      <c r="F29" s="49">
        <v>0</v>
      </c>
      <c r="G29" s="79">
        <v>70</v>
      </c>
      <c r="H29" s="80">
        <v>68</v>
      </c>
      <c r="I29" s="79">
        <v>2</v>
      </c>
      <c r="L29" s="81"/>
      <c r="O29" s="81"/>
    </row>
    <row r="30" spans="2:15" x14ac:dyDescent="0.2">
      <c r="B30" s="34" t="s">
        <v>276</v>
      </c>
      <c r="D30" s="78">
        <v>0</v>
      </c>
      <c r="E30" s="79">
        <v>0</v>
      </c>
      <c r="F30" s="49">
        <v>0</v>
      </c>
      <c r="G30" s="79">
        <v>65</v>
      </c>
      <c r="H30" s="79">
        <v>64</v>
      </c>
      <c r="I30" s="79">
        <v>1</v>
      </c>
      <c r="L30" s="81"/>
    </row>
    <row r="31" spans="2:15" x14ac:dyDescent="0.2">
      <c r="B31" s="34" t="s">
        <v>277</v>
      </c>
      <c r="D31" s="52">
        <v>1</v>
      </c>
      <c r="E31" s="50">
        <v>1</v>
      </c>
      <c r="F31" s="49">
        <v>0</v>
      </c>
      <c r="G31" s="79">
        <v>161</v>
      </c>
      <c r="H31" s="79">
        <v>160</v>
      </c>
      <c r="I31" s="79">
        <v>1</v>
      </c>
      <c r="L31" s="81"/>
      <c r="O31" s="81"/>
    </row>
    <row r="32" spans="2:15" x14ac:dyDescent="0.2">
      <c r="B32" s="34" t="s">
        <v>278</v>
      </c>
      <c r="D32" s="52">
        <v>0</v>
      </c>
      <c r="E32" s="49">
        <v>0</v>
      </c>
      <c r="F32" s="49">
        <v>0</v>
      </c>
      <c r="G32" s="79">
        <v>10</v>
      </c>
      <c r="H32" s="79">
        <v>9</v>
      </c>
      <c r="I32" s="49">
        <v>1</v>
      </c>
      <c r="L32" s="81"/>
      <c r="O32" s="81"/>
    </row>
    <row r="33" spans="2:15" x14ac:dyDescent="0.2">
      <c r="B33" s="34" t="s">
        <v>279</v>
      </c>
      <c r="D33" s="52">
        <v>0</v>
      </c>
      <c r="E33" s="50">
        <v>0</v>
      </c>
      <c r="F33" s="49">
        <v>0</v>
      </c>
      <c r="G33" s="79">
        <v>65</v>
      </c>
      <c r="H33" s="79">
        <v>61</v>
      </c>
      <c r="I33" s="79">
        <v>4</v>
      </c>
      <c r="L33" s="81"/>
    </row>
    <row r="34" spans="2:15" x14ac:dyDescent="0.2">
      <c r="B34" s="34" t="s">
        <v>280</v>
      </c>
      <c r="D34" s="78">
        <v>0</v>
      </c>
      <c r="E34" s="80">
        <v>0</v>
      </c>
      <c r="F34" s="49">
        <v>0</v>
      </c>
      <c r="G34" s="79">
        <v>45</v>
      </c>
      <c r="H34" s="79">
        <v>46</v>
      </c>
      <c r="I34" s="50">
        <v>0</v>
      </c>
      <c r="L34" s="81"/>
      <c r="O34" s="81"/>
    </row>
    <row r="35" spans="2:15" ht="18" thickBot="1" x14ac:dyDescent="0.2">
      <c r="B35" s="35"/>
      <c r="C35" s="35"/>
      <c r="D35" s="96"/>
      <c r="E35" s="59"/>
      <c r="F35" s="59"/>
      <c r="G35" s="59"/>
      <c r="H35" s="59"/>
      <c r="I35" s="59"/>
    </row>
    <row r="36" spans="2:15" x14ac:dyDescent="0.2">
      <c r="D36" s="72"/>
      <c r="E36" s="73"/>
      <c r="F36" s="73"/>
      <c r="G36" s="270" t="s">
        <v>436</v>
      </c>
      <c r="H36" s="271"/>
      <c r="I36" s="271"/>
    </row>
    <row r="37" spans="2:15" x14ac:dyDescent="0.2">
      <c r="D37" s="263" t="s">
        <v>435</v>
      </c>
      <c r="E37" s="264"/>
      <c r="F37" s="265"/>
      <c r="G37" s="263" t="s">
        <v>392</v>
      </c>
      <c r="H37" s="264"/>
      <c r="I37" s="264"/>
    </row>
    <row r="38" spans="2:15" x14ac:dyDescent="0.2">
      <c r="B38" s="40"/>
      <c r="C38" s="40"/>
      <c r="D38" s="194" t="s">
        <v>118</v>
      </c>
      <c r="E38" s="194" t="s">
        <v>119</v>
      </c>
      <c r="F38" s="194" t="s">
        <v>120</v>
      </c>
      <c r="G38" s="194" t="s">
        <v>118</v>
      </c>
      <c r="H38" s="194" t="s">
        <v>119</v>
      </c>
      <c r="I38" s="194" t="s">
        <v>120</v>
      </c>
    </row>
    <row r="39" spans="2:15" x14ac:dyDescent="0.15">
      <c r="D39" s="72"/>
      <c r="E39" s="73"/>
      <c r="F39" s="73"/>
      <c r="G39" s="73"/>
      <c r="H39" s="73"/>
      <c r="I39" s="73"/>
    </row>
    <row r="40" spans="2:15" x14ac:dyDescent="0.2">
      <c r="B40" s="71" t="s">
        <v>537</v>
      </c>
      <c r="C40" s="93"/>
      <c r="D40" s="72">
        <v>4816</v>
      </c>
      <c r="E40" s="73">
        <v>4811</v>
      </c>
      <c r="F40" s="73">
        <v>6</v>
      </c>
      <c r="G40" s="73">
        <v>1301</v>
      </c>
      <c r="H40" s="73">
        <v>1292</v>
      </c>
      <c r="I40" s="73">
        <v>23</v>
      </c>
    </row>
    <row r="41" spans="2:15" x14ac:dyDescent="0.2">
      <c r="B41" s="71" t="s">
        <v>635</v>
      </c>
      <c r="C41" s="93"/>
      <c r="D41" s="72">
        <v>4967</v>
      </c>
      <c r="E41" s="73">
        <v>4961</v>
      </c>
      <c r="F41" s="73">
        <v>7</v>
      </c>
      <c r="G41" s="73">
        <v>1253</v>
      </c>
      <c r="H41" s="73">
        <v>1256</v>
      </c>
      <c r="I41" s="73">
        <v>20</v>
      </c>
    </row>
    <row r="42" spans="2:15" x14ac:dyDescent="0.2">
      <c r="B42" s="71" t="s">
        <v>636</v>
      </c>
      <c r="C42" s="93"/>
      <c r="D42" s="72">
        <v>4475</v>
      </c>
      <c r="E42" s="73">
        <v>4479</v>
      </c>
      <c r="F42" s="73">
        <v>3</v>
      </c>
      <c r="G42" s="73">
        <v>939</v>
      </c>
      <c r="H42" s="73">
        <v>944</v>
      </c>
      <c r="I42" s="73">
        <v>15</v>
      </c>
    </row>
    <row r="43" spans="2:15" x14ac:dyDescent="0.2">
      <c r="B43" s="71" t="s">
        <v>637</v>
      </c>
      <c r="C43" s="93"/>
      <c r="D43" s="72">
        <v>5055</v>
      </c>
      <c r="E43" s="73">
        <v>5050</v>
      </c>
      <c r="F43" s="73">
        <v>8</v>
      </c>
      <c r="G43" s="73">
        <v>959</v>
      </c>
      <c r="H43" s="73">
        <v>966</v>
      </c>
      <c r="I43" s="73">
        <v>8</v>
      </c>
    </row>
    <row r="44" spans="2:15" x14ac:dyDescent="0.2">
      <c r="B44" s="71" t="s">
        <v>638</v>
      </c>
      <c r="C44" s="95"/>
      <c r="D44" s="72">
        <v>5490</v>
      </c>
      <c r="E44" s="73">
        <v>5497</v>
      </c>
      <c r="F44" s="73">
        <v>1</v>
      </c>
      <c r="G44" s="73">
        <v>895</v>
      </c>
      <c r="H44" s="73">
        <v>896</v>
      </c>
      <c r="I44" s="73">
        <v>7</v>
      </c>
    </row>
    <row r="45" spans="2:15" x14ac:dyDescent="0.2">
      <c r="B45" s="71"/>
      <c r="C45" s="95"/>
      <c r="D45" s="39"/>
    </row>
    <row r="46" spans="2:15" x14ac:dyDescent="0.15">
      <c r="B46" s="71" t="s">
        <v>639</v>
      </c>
      <c r="C46" s="71"/>
      <c r="D46" s="39">
        <f>D48+D54</f>
        <v>5926</v>
      </c>
      <c r="E46" s="183">
        <f>E48+E54</f>
        <v>5918</v>
      </c>
      <c r="F46" s="183">
        <f t="shared" ref="F46:I46" si="3">F48+F54</f>
        <v>9</v>
      </c>
      <c r="G46" s="183">
        <f t="shared" si="3"/>
        <v>679</v>
      </c>
      <c r="H46" s="183">
        <f t="shared" si="3"/>
        <v>675</v>
      </c>
      <c r="I46" s="183">
        <f t="shared" si="3"/>
        <v>11</v>
      </c>
    </row>
    <row r="47" spans="2:15" x14ac:dyDescent="0.15">
      <c r="D47" s="72"/>
      <c r="E47" s="73"/>
      <c r="F47" s="73"/>
      <c r="G47" s="73"/>
      <c r="H47" s="73"/>
      <c r="I47" s="73"/>
    </row>
    <row r="48" spans="2:15" x14ac:dyDescent="0.2">
      <c r="B48" s="34" t="s">
        <v>121</v>
      </c>
      <c r="D48" s="78">
        <f>SUM(D49:D52)</f>
        <v>1228</v>
      </c>
      <c r="E48" s="79">
        <f t="shared" ref="E48:F48" si="4">SUM(E49:E52)</f>
        <v>1220</v>
      </c>
      <c r="F48" s="79">
        <f t="shared" si="4"/>
        <v>9</v>
      </c>
      <c r="G48" s="79">
        <v>0</v>
      </c>
      <c r="H48" s="79">
        <v>0</v>
      </c>
      <c r="I48" s="79">
        <v>0</v>
      </c>
    </row>
    <row r="49" spans="2:9" x14ac:dyDescent="0.2">
      <c r="B49" s="34" t="s">
        <v>122</v>
      </c>
      <c r="D49" s="52">
        <v>1167</v>
      </c>
      <c r="E49" s="49">
        <v>1159</v>
      </c>
      <c r="F49" s="49">
        <v>9</v>
      </c>
      <c r="G49" s="79">
        <v>0</v>
      </c>
      <c r="H49" s="79">
        <v>0</v>
      </c>
      <c r="I49" s="79">
        <v>0</v>
      </c>
    </row>
    <row r="50" spans="2:9" x14ac:dyDescent="0.2">
      <c r="B50" s="34" t="s">
        <v>123</v>
      </c>
      <c r="D50" s="52">
        <v>51</v>
      </c>
      <c r="E50" s="49">
        <v>51</v>
      </c>
      <c r="F50" s="49">
        <v>0</v>
      </c>
      <c r="G50" s="79">
        <v>0</v>
      </c>
      <c r="H50" s="79">
        <v>0</v>
      </c>
      <c r="I50" s="79">
        <v>0</v>
      </c>
    </row>
    <row r="51" spans="2:9" x14ac:dyDescent="0.2">
      <c r="B51" s="34" t="s">
        <v>124</v>
      </c>
      <c r="D51" s="52">
        <v>0</v>
      </c>
      <c r="E51" s="49">
        <v>0</v>
      </c>
      <c r="F51" s="49">
        <v>0</v>
      </c>
      <c r="G51" s="79">
        <v>0</v>
      </c>
      <c r="H51" s="79">
        <v>0</v>
      </c>
      <c r="I51" s="79">
        <v>0</v>
      </c>
    </row>
    <row r="52" spans="2:9" x14ac:dyDescent="0.2">
      <c r="B52" s="34" t="s">
        <v>125</v>
      </c>
      <c r="D52" s="52">
        <v>10</v>
      </c>
      <c r="E52" s="49">
        <v>10</v>
      </c>
      <c r="F52" s="49">
        <v>0</v>
      </c>
      <c r="G52" s="79">
        <v>0</v>
      </c>
      <c r="H52" s="79">
        <v>0</v>
      </c>
      <c r="I52" s="79">
        <v>0</v>
      </c>
    </row>
    <row r="53" spans="2:9" x14ac:dyDescent="0.2">
      <c r="B53" s="34"/>
      <c r="D53" s="78"/>
      <c r="E53" s="79"/>
      <c r="F53" s="79"/>
      <c r="G53" s="79"/>
      <c r="H53" s="79"/>
      <c r="I53" s="79"/>
    </row>
    <row r="54" spans="2:9" x14ac:dyDescent="0.2">
      <c r="B54" s="34" t="s">
        <v>126</v>
      </c>
      <c r="D54" s="78">
        <f>SUM(D55:D62)</f>
        <v>4698</v>
      </c>
      <c r="E54" s="79">
        <f t="shared" ref="E54:I54" si="5">SUM(E55:E62)</f>
        <v>4698</v>
      </c>
      <c r="F54" s="79">
        <f t="shared" si="5"/>
        <v>0</v>
      </c>
      <c r="G54" s="79">
        <f t="shared" si="5"/>
        <v>679</v>
      </c>
      <c r="H54" s="79">
        <f t="shared" si="5"/>
        <v>675</v>
      </c>
      <c r="I54" s="79">
        <f t="shared" si="5"/>
        <v>11</v>
      </c>
    </row>
    <row r="55" spans="2:9" x14ac:dyDescent="0.2">
      <c r="B55" s="34" t="s">
        <v>127</v>
      </c>
      <c r="D55" s="78">
        <v>3667</v>
      </c>
      <c r="E55" s="79">
        <v>3667</v>
      </c>
      <c r="F55" s="49">
        <v>0</v>
      </c>
      <c r="G55" s="79">
        <v>430</v>
      </c>
      <c r="H55" s="79">
        <v>433</v>
      </c>
      <c r="I55" s="79">
        <v>4</v>
      </c>
    </row>
    <row r="56" spans="2:9" x14ac:dyDescent="0.2">
      <c r="B56" s="34" t="s">
        <v>128</v>
      </c>
      <c r="D56" s="78">
        <v>5</v>
      </c>
      <c r="E56" s="79">
        <v>5</v>
      </c>
      <c r="F56" s="49">
        <v>0</v>
      </c>
      <c r="G56" s="79">
        <v>31</v>
      </c>
      <c r="H56" s="79">
        <v>28</v>
      </c>
      <c r="I56" s="79">
        <v>3</v>
      </c>
    </row>
    <row r="57" spans="2:9" x14ac:dyDescent="0.2">
      <c r="B57" s="34" t="s">
        <v>129</v>
      </c>
      <c r="D57" s="78">
        <v>44</v>
      </c>
      <c r="E57" s="79">
        <v>44</v>
      </c>
      <c r="F57" s="49">
        <v>0</v>
      </c>
      <c r="G57" s="79">
        <v>27</v>
      </c>
      <c r="H57" s="79">
        <v>25</v>
      </c>
      <c r="I57" s="49">
        <v>2</v>
      </c>
    </row>
    <row r="58" spans="2:9" x14ac:dyDescent="0.2">
      <c r="B58" s="34" t="s">
        <v>130</v>
      </c>
      <c r="D58" s="97">
        <v>37</v>
      </c>
      <c r="E58" s="79">
        <v>37</v>
      </c>
      <c r="F58" s="49">
        <v>0</v>
      </c>
      <c r="G58" s="79">
        <v>44</v>
      </c>
      <c r="H58" s="79">
        <v>43</v>
      </c>
      <c r="I58" s="80">
        <v>1</v>
      </c>
    </row>
    <row r="59" spans="2:9" x14ac:dyDescent="0.2">
      <c r="B59" s="34" t="s">
        <v>131</v>
      </c>
      <c r="D59" s="78">
        <v>620</v>
      </c>
      <c r="E59" s="79">
        <v>620</v>
      </c>
      <c r="F59" s="49">
        <v>0</v>
      </c>
      <c r="G59" s="79">
        <v>85</v>
      </c>
      <c r="H59" s="79">
        <v>84</v>
      </c>
      <c r="I59" s="79">
        <v>1</v>
      </c>
    </row>
    <row r="60" spans="2:9" x14ac:dyDescent="0.2">
      <c r="B60" s="34" t="s">
        <v>132</v>
      </c>
      <c r="D60" s="97">
        <v>34</v>
      </c>
      <c r="E60" s="79">
        <v>34</v>
      </c>
      <c r="F60" s="49">
        <v>0</v>
      </c>
      <c r="G60" s="79">
        <v>4</v>
      </c>
      <c r="H60" s="79">
        <v>4</v>
      </c>
      <c r="I60" s="50">
        <v>0</v>
      </c>
    </row>
    <row r="61" spans="2:9" x14ac:dyDescent="0.2">
      <c r="B61" s="34" t="s">
        <v>133</v>
      </c>
      <c r="D61" s="78">
        <v>137</v>
      </c>
      <c r="E61" s="80">
        <v>137</v>
      </c>
      <c r="F61" s="49">
        <v>0</v>
      </c>
      <c r="G61" s="79">
        <v>33</v>
      </c>
      <c r="H61" s="79">
        <v>33</v>
      </c>
      <c r="I61" s="79">
        <v>0</v>
      </c>
    </row>
    <row r="62" spans="2:9" x14ac:dyDescent="0.2">
      <c r="B62" s="34" t="s">
        <v>134</v>
      </c>
      <c r="D62" s="78">
        <v>154</v>
      </c>
      <c r="E62" s="79">
        <v>154</v>
      </c>
      <c r="F62" s="49">
        <v>0</v>
      </c>
      <c r="G62" s="79">
        <v>25</v>
      </c>
      <c r="H62" s="79">
        <v>25</v>
      </c>
      <c r="I62" s="49">
        <v>0</v>
      </c>
    </row>
    <row r="63" spans="2:9" ht="18" thickBot="1" x14ac:dyDescent="0.2">
      <c r="B63" s="35"/>
      <c r="C63" s="35"/>
      <c r="D63" s="98"/>
      <c r="E63" s="35"/>
      <c r="F63" s="35"/>
      <c r="G63" s="35"/>
      <c r="H63" s="35"/>
      <c r="I63" s="35"/>
    </row>
    <row r="64" spans="2:9" x14ac:dyDescent="0.15">
      <c r="D64" s="183" t="s">
        <v>433</v>
      </c>
    </row>
    <row r="65" spans="1:6" x14ac:dyDescent="0.2">
      <c r="D65" s="34" t="s">
        <v>434</v>
      </c>
      <c r="F65" s="81"/>
    </row>
    <row r="66" spans="1:6" x14ac:dyDescent="0.2">
      <c r="A66" s="34"/>
      <c r="D66" s="183" t="s">
        <v>135</v>
      </c>
    </row>
  </sheetData>
  <mergeCells count="6">
    <mergeCell ref="B6:I6"/>
    <mergeCell ref="D9:F9"/>
    <mergeCell ref="G9:I9"/>
    <mergeCell ref="G36:I36"/>
    <mergeCell ref="D37:F37"/>
    <mergeCell ref="G37:I37"/>
  </mergeCells>
  <phoneticPr fontId="2"/>
  <dataValidations count="1">
    <dataValidation imeMode="off" allowBlank="1" showInputMessage="1" showErrorMessage="1" sqref="O34 L26:L34 O29 M20:O21 L22:O24 J20:K20 O31:O32" xr:uid="{D4E66629-DC22-4973-AD93-1595EF777BD2}"/>
  </dataValidations>
  <pageMargins left="0.78740157480314965" right="0.78740157480314965" top="0.98425196850393704" bottom="0.59055118110236227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V75"/>
  <sheetViews>
    <sheetView view="pageBreakPreview" zoomScale="90" zoomScaleNormal="70" zoomScaleSheetLayoutView="90" workbookViewId="0"/>
  </sheetViews>
  <sheetFormatPr defaultColWidth="13.375" defaultRowHeight="17.25" x14ac:dyDescent="0.15"/>
  <cols>
    <col min="1" max="1" width="13.375" style="1" customWidth="1"/>
    <col min="2" max="2" width="27.125" style="1" customWidth="1"/>
    <col min="3" max="3" width="13.375" style="1"/>
    <col min="4" max="4" width="12.125" style="1" customWidth="1"/>
    <col min="5" max="9" width="13.375" style="1"/>
    <col min="10" max="10" width="12.125" style="1" customWidth="1"/>
    <col min="11" max="26" width="13.375" style="1"/>
    <col min="27" max="32" width="10.875" style="1" customWidth="1"/>
    <col min="33" max="33" width="8.375" style="1" customWidth="1"/>
    <col min="34" max="36" width="10.875" style="1" customWidth="1"/>
    <col min="37" max="37" width="8.375" style="1" customWidth="1"/>
    <col min="38" max="38" width="3.375" style="1" customWidth="1"/>
    <col min="39" max="39" width="53.375" style="1" customWidth="1"/>
    <col min="40" max="43" width="13.375" style="1"/>
    <col min="44" max="44" width="3.375" style="1" customWidth="1"/>
    <col min="45" max="45" width="53.375" style="1" customWidth="1"/>
    <col min="46" max="16384" width="13.375" style="1"/>
  </cols>
  <sheetData>
    <row r="1" spans="1:11" x14ac:dyDescent="0.2">
      <c r="A1" s="5"/>
    </row>
    <row r="6" spans="1:11" x14ac:dyDescent="0.2">
      <c r="B6" s="274" t="s">
        <v>139</v>
      </c>
      <c r="C6" s="274"/>
      <c r="D6" s="274"/>
      <c r="E6" s="274"/>
      <c r="F6" s="274"/>
      <c r="G6" s="274"/>
      <c r="H6" s="274"/>
      <c r="I6" s="274"/>
      <c r="J6" s="274"/>
    </row>
    <row r="7" spans="1:11" ht="18" thickBot="1" x14ac:dyDescent="0.25">
      <c r="B7" s="7"/>
      <c r="C7" s="7"/>
      <c r="D7" s="7"/>
      <c r="E7" s="7"/>
      <c r="F7" s="7"/>
      <c r="G7" s="7"/>
      <c r="H7" s="7"/>
      <c r="J7" s="26" t="s">
        <v>331</v>
      </c>
    </row>
    <row r="8" spans="1:11" x14ac:dyDescent="0.15">
      <c r="C8" s="275" t="s">
        <v>140</v>
      </c>
      <c r="D8" s="276"/>
      <c r="E8" s="276"/>
      <c r="F8" s="276"/>
      <c r="G8" s="276"/>
      <c r="H8" s="276"/>
      <c r="I8" s="276"/>
      <c r="J8" s="276"/>
    </row>
    <row r="9" spans="1:11" x14ac:dyDescent="0.2">
      <c r="C9" s="29"/>
      <c r="D9" s="24"/>
      <c r="E9" s="277" t="s">
        <v>141</v>
      </c>
      <c r="F9" s="278"/>
      <c r="G9" s="278"/>
      <c r="H9" s="278"/>
      <c r="I9" s="278"/>
      <c r="J9" s="278"/>
    </row>
    <row r="10" spans="1:11" x14ac:dyDescent="0.2">
      <c r="C10" s="29" t="s">
        <v>257</v>
      </c>
      <c r="D10" s="29" t="s">
        <v>258</v>
      </c>
      <c r="E10" s="29" t="s">
        <v>142</v>
      </c>
      <c r="F10" s="279" t="s">
        <v>143</v>
      </c>
      <c r="G10" s="280"/>
      <c r="H10" s="30" t="s">
        <v>144</v>
      </c>
      <c r="I10" s="30" t="s">
        <v>145</v>
      </c>
      <c r="J10" s="281" t="s">
        <v>146</v>
      </c>
    </row>
    <row r="11" spans="1:11" x14ac:dyDescent="0.2">
      <c r="B11" s="8"/>
      <c r="C11" s="25"/>
      <c r="D11" s="25"/>
      <c r="E11" s="25"/>
      <c r="F11" s="31" t="s">
        <v>147</v>
      </c>
      <c r="G11" s="32" t="s">
        <v>148</v>
      </c>
      <c r="H11" s="33" t="s">
        <v>149</v>
      </c>
      <c r="I11" s="33" t="s">
        <v>150</v>
      </c>
      <c r="J11" s="282"/>
      <c r="K11" s="197"/>
    </row>
    <row r="12" spans="1:11" x14ac:dyDescent="0.15">
      <c r="C12" s="9"/>
    </row>
    <row r="13" spans="1:11" x14ac:dyDescent="0.2">
      <c r="B13" s="197" t="s">
        <v>447</v>
      </c>
      <c r="C13" s="27">
        <v>4123</v>
      </c>
      <c r="D13" s="6">
        <v>184</v>
      </c>
      <c r="E13" s="6">
        <v>3939</v>
      </c>
      <c r="F13" s="6">
        <v>21</v>
      </c>
      <c r="G13" s="6">
        <v>3492</v>
      </c>
      <c r="H13" s="6">
        <v>417</v>
      </c>
      <c r="I13" s="6">
        <v>6</v>
      </c>
      <c r="J13" s="6">
        <v>3</v>
      </c>
    </row>
    <row r="14" spans="1:11" x14ac:dyDescent="0.2">
      <c r="B14" s="197" t="s">
        <v>590</v>
      </c>
      <c r="C14" s="27">
        <v>4093</v>
      </c>
      <c r="D14" s="6">
        <v>168</v>
      </c>
      <c r="E14" s="6">
        <v>3925</v>
      </c>
      <c r="F14" s="6">
        <v>18</v>
      </c>
      <c r="G14" s="6">
        <v>3489</v>
      </c>
      <c r="H14" s="6">
        <v>408</v>
      </c>
      <c r="I14" s="6">
        <v>5</v>
      </c>
      <c r="J14" s="6">
        <v>5</v>
      </c>
    </row>
    <row r="15" spans="1:11" x14ac:dyDescent="0.2">
      <c r="B15" s="197" t="s">
        <v>614</v>
      </c>
      <c r="C15" s="27">
        <v>4477</v>
      </c>
      <c r="D15" s="6">
        <v>173</v>
      </c>
      <c r="E15" s="6">
        <v>4304</v>
      </c>
      <c r="F15" s="6">
        <v>39</v>
      </c>
      <c r="G15" s="6">
        <v>3719</v>
      </c>
      <c r="H15" s="6">
        <v>539</v>
      </c>
      <c r="I15" s="6">
        <v>3</v>
      </c>
      <c r="J15" s="6">
        <v>4</v>
      </c>
    </row>
    <row r="16" spans="1:11" x14ac:dyDescent="0.15">
      <c r="C16" s="9"/>
    </row>
    <row r="17" spans="2:10" x14ac:dyDescent="0.2">
      <c r="B17" s="2" t="s">
        <v>151</v>
      </c>
      <c r="C17" s="27">
        <v>1587</v>
      </c>
      <c r="D17" s="6">
        <v>95</v>
      </c>
      <c r="E17" s="6">
        <v>1492</v>
      </c>
      <c r="F17" s="223">
        <v>32</v>
      </c>
      <c r="G17" s="223">
        <v>1241</v>
      </c>
      <c r="H17" s="223">
        <v>216</v>
      </c>
      <c r="I17" s="223">
        <v>3</v>
      </c>
      <c r="J17" s="223">
        <v>0</v>
      </c>
    </row>
    <row r="18" spans="2:10" x14ac:dyDescent="0.2">
      <c r="B18" s="2" t="s">
        <v>152</v>
      </c>
      <c r="C18" s="27">
        <v>262</v>
      </c>
      <c r="D18" s="224">
        <v>8</v>
      </c>
      <c r="E18" s="6">
        <v>254</v>
      </c>
      <c r="F18" s="223">
        <v>5</v>
      </c>
      <c r="G18" s="223">
        <v>217</v>
      </c>
      <c r="H18" s="223">
        <v>32</v>
      </c>
      <c r="I18" s="223">
        <v>0</v>
      </c>
      <c r="J18" s="223">
        <v>0</v>
      </c>
    </row>
    <row r="19" spans="2:10" x14ac:dyDescent="0.2">
      <c r="B19" s="2" t="s">
        <v>153</v>
      </c>
      <c r="C19" s="27">
        <v>41</v>
      </c>
      <c r="D19" s="225">
        <v>0</v>
      </c>
      <c r="E19" s="6">
        <v>41</v>
      </c>
      <c r="F19" s="223">
        <v>0</v>
      </c>
      <c r="G19" s="223">
        <v>38</v>
      </c>
      <c r="H19" s="223">
        <v>3</v>
      </c>
      <c r="I19" s="223">
        <v>0</v>
      </c>
      <c r="J19" s="223">
        <v>0</v>
      </c>
    </row>
    <row r="20" spans="2:10" x14ac:dyDescent="0.2">
      <c r="B20" s="2" t="s">
        <v>154</v>
      </c>
      <c r="C20" s="27">
        <v>83</v>
      </c>
      <c r="D20" s="225">
        <v>4</v>
      </c>
      <c r="E20" s="6">
        <v>79</v>
      </c>
      <c r="F20" s="223">
        <v>1</v>
      </c>
      <c r="G20" s="223">
        <v>57</v>
      </c>
      <c r="H20" s="223">
        <v>21</v>
      </c>
      <c r="I20" s="223">
        <v>0</v>
      </c>
      <c r="J20" s="223">
        <v>0</v>
      </c>
    </row>
    <row r="21" spans="2:10" x14ac:dyDescent="0.2">
      <c r="B21" s="2" t="s">
        <v>155</v>
      </c>
      <c r="C21" s="226">
        <v>1628</v>
      </c>
      <c r="D21" s="223">
        <v>43</v>
      </c>
      <c r="E21" s="223">
        <v>1585</v>
      </c>
      <c r="F21" s="223">
        <v>0</v>
      </c>
      <c r="G21" s="223">
        <v>1418</v>
      </c>
      <c r="H21" s="223">
        <v>165</v>
      </c>
      <c r="I21" s="223">
        <v>0</v>
      </c>
      <c r="J21" s="223">
        <v>2</v>
      </c>
    </row>
    <row r="22" spans="2:10" x14ac:dyDescent="0.2">
      <c r="B22" s="2" t="s">
        <v>156</v>
      </c>
      <c r="C22" s="226">
        <v>104</v>
      </c>
      <c r="D22" s="223">
        <v>3</v>
      </c>
      <c r="E22" s="223">
        <v>101</v>
      </c>
      <c r="F22" s="223">
        <v>1</v>
      </c>
      <c r="G22" s="223">
        <v>87</v>
      </c>
      <c r="H22" s="223">
        <v>13</v>
      </c>
      <c r="I22" s="223">
        <v>0</v>
      </c>
      <c r="J22" s="223">
        <v>0</v>
      </c>
    </row>
    <row r="23" spans="2:10" x14ac:dyDescent="0.2">
      <c r="B23" s="2" t="s">
        <v>157</v>
      </c>
      <c r="C23" s="226">
        <v>115</v>
      </c>
      <c r="D23" s="223">
        <v>4</v>
      </c>
      <c r="E23" s="223">
        <v>111</v>
      </c>
      <c r="F23" s="223">
        <v>0</v>
      </c>
      <c r="G23" s="223">
        <v>92</v>
      </c>
      <c r="H23" s="223">
        <v>19</v>
      </c>
      <c r="I23" s="223">
        <v>0</v>
      </c>
      <c r="J23" s="223">
        <v>0</v>
      </c>
    </row>
    <row r="24" spans="2:10" x14ac:dyDescent="0.2">
      <c r="B24" s="2" t="s">
        <v>158</v>
      </c>
      <c r="C24" s="226">
        <v>85</v>
      </c>
      <c r="D24" s="223">
        <v>3</v>
      </c>
      <c r="E24" s="223">
        <v>82</v>
      </c>
      <c r="F24" s="223">
        <v>0</v>
      </c>
      <c r="G24" s="223">
        <v>72</v>
      </c>
      <c r="H24" s="223">
        <v>10</v>
      </c>
      <c r="I24" s="223">
        <v>0</v>
      </c>
      <c r="J24" s="223">
        <v>0</v>
      </c>
    </row>
    <row r="25" spans="2:10" x14ac:dyDescent="0.2">
      <c r="B25" s="2" t="s">
        <v>159</v>
      </c>
      <c r="C25" s="226">
        <v>308</v>
      </c>
      <c r="D25" s="223">
        <v>11</v>
      </c>
      <c r="E25" s="223">
        <v>297</v>
      </c>
      <c r="F25" s="223">
        <v>0</v>
      </c>
      <c r="G25" s="223">
        <v>266</v>
      </c>
      <c r="H25" s="223">
        <v>29</v>
      </c>
      <c r="I25" s="223">
        <v>0</v>
      </c>
      <c r="J25" s="223">
        <v>2</v>
      </c>
    </row>
    <row r="26" spans="2:10" x14ac:dyDescent="0.2">
      <c r="B26" s="2" t="s">
        <v>160</v>
      </c>
      <c r="C26" s="226">
        <v>31</v>
      </c>
      <c r="D26" s="223">
        <v>0</v>
      </c>
      <c r="E26" s="223">
        <v>31</v>
      </c>
      <c r="F26" s="223">
        <v>0</v>
      </c>
      <c r="G26" s="223">
        <v>28</v>
      </c>
      <c r="H26" s="223">
        <v>3</v>
      </c>
      <c r="I26" s="223">
        <v>0</v>
      </c>
      <c r="J26" s="223">
        <v>0</v>
      </c>
    </row>
    <row r="27" spans="2:10" x14ac:dyDescent="0.2">
      <c r="B27" s="2" t="s">
        <v>161</v>
      </c>
      <c r="C27" s="226">
        <v>115</v>
      </c>
      <c r="D27" s="223">
        <v>0</v>
      </c>
      <c r="E27" s="223">
        <v>115</v>
      </c>
      <c r="F27" s="223">
        <v>0</v>
      </c>
      <c r="G27" s="223">
        <v>98</v>
      </c>
      <c r="H27" s="223">
        <v>17</v>
      </c>
      <c r="I27" s="223">
        <v>0</v>
      </c>
      <c r="J27" s="223">
        <v>0</v>
      </c>
    </row>
    <row r="28" spans="2:10" x14ac:dyDescent="0.2">
      <c r="B28" s="2" t="s">
        <v>162</v>
      </c>
      <c r="C28" s="226">
        <v>118</v>
      </c>
      <c r="D28" s="223">
        <v>2</v>
      </c>
      <c r="E28" s="223">
        <v>116</v>
      </c>
      <c r="F28" s="223">
        <v>0</v>
      </c>
      <c r="G28" s="223">
        <v>105</v>
      </c>
      <c r="H28" s="223">
        <v>11</v>
      </c>
      <c r="I28" s="223">
        <v>0</v>
      </c>
      <c r="J28" s="223">
        <v>0</v>
      </c>
    </row>
    <row r="29" spans="2:10" ht="18" thickBot="1" x14ac:dyDescent="0.25">
      <c r="B29" s="17"/>
      <c r="C29" s="10"/>
      <c r="D29" s="7"/>
      <c r="E29" s="7"/>
      <c r="F29" s="7"/>
      <c r="G29" s="7"/>
      <c r="H29" s="7"/>
      <c r="I29" s="7"/>
      <c r="J29" s="7"/>
    </row>
    <row r="30" spans="2:10" x14ac:dyDescent="0.2">
      <c r="B30" s="22"/>
      <c r="C30" s="283" t="s">
        <v>163</v>
      </c>
      <c r="D30" s="284"/>
      <c r="E30" s="284"/>
      <c r="F30" s="284"/>
      <c r="G30" s="285"/>
      <c r="H30" s="284"/>
      <c r="I30" s="284"/>
      <c r="J30" s="284"/>
    </row>
    <row r="31" spans="2:10" x14ac:dyDescent="0.2">
      <c r="B31" s="22"/>
      <c r="C31" s="29"/>
      <c r="D31" s="228" t="s">
        <v>164</v>
      </c>
      <c r="E31" s="229"/>
      <c r="F31" s="229"/>
      <c r="G31" s="277" t="s">
        <v>165</v>
      </c>
      <c r="H31" s="278"/>
      <c r="I31" s="278"/>
      <c r="J31" s="278"/>
    </row>
    <row r="32" spans="2:10" x14ac:dyDescent="0.2">
      <c r="B32" s="22"/>
      <c r="C32" s="29" t="s">
        <v>142</v>
      </c>
      <c r="D32" s="29" t="s">
        <v>142</v>
      </c>
      <c r="E32" s="230" t="s">
        <v>166</v>
      </c>
      <c r="F32" s="220" t="s">
        <v>167</v>
      </c>
      <c r="G32" s="29" t="s">
        <v>142</v>
      </c>
      <c r="H32" s="230" t="s">
        <v>168</v>
      </c>
      <c r="I32" s="220" t="s">
        <v>169</v>
      </c>
      <c r="J32" s="281" t="s">
        <v>371</v>
      </c>
    </row>
    <row r="33" spans="2:22" x14ac:dyDescent="0.2">
      <c r="B33" s="28"/>
      <c r="C33" s="25"/>
      <c r="D33" s="231"/>
      <c r="E33" s="32" t="s">
        <v>170</v>
      </c>
      <c r="F33" s="232" t="s">
        <v>171</v>
      </c>
      <c r="G33" s="232"/>
      <c r="H33" s="231" t="s">
        <v>172</v>
      </c>
      <c r="I33" s="227" t="s">
        <v>173</v>
      </c>
      <c r="J33" s="286"/>
    </row>
    <row r="34" spans="2:22" x14ac:dyDescent="0.15">
      <c r="C34" s="9"/>
    </row>
    <row r="35" spans="2:22" x14ac:dyDescent="0.2">
      <c r="B35" s="197" t="s">
        <v>447</v>
      </c>
      <c r="C35" s="233">
        <v>3960</v>
      </c>
      <c r="D35" s="234">
        <v>1092</v>
      </c>
      <c r="E35" s="234">
        <v>504</v>
      </c>
      <c r="F35" s="234">
        <v>588</v>
      </c>
      <c r="G35" s="234">
        <v>2170</v>
      </c>
      <c r="H35" s="234">
        <v>1744</v>
      </c>
      <c r="I35" s="234">
        <v>289</v>
      </c>
      <c r="J35" s="234">
        <v>137</v>
      </c>
    </row>
    <row r="36" spans="2:22" x14ac:dyDescent="0.2">
      <c r="B36" s="197" t="s">
        <v>590</v>
      </c>
      <c r="C36" s="27">
        <v>4200</v>
      </c>
      <c r="D36" s="6">
        <v>1233</v>
      </c>
      <c r="E36" s="6">
        <v>560</v>
      </c>
      <c r="F36" s="6">
        <v>673</v>
      </c>
      <c r="G36" s="6">
        <v>2111</v>
      </c>
      <c r="H36" s="6">
        <v>1666</v>
      </c>
      <c r="I36" s="6">
        <v>312</v>
      </c>
      <c r="J36" s="6">
        <v>133</v>
      </c>
    </row>
    <row r="37" spans="2:22" x14ac:dyDescent="0.2">
      <c r="B37" s="197" t="s">
        <v>614</v>
      </c>
      <c r="C37" s="9">
        <v>4273</v>
      </c>
      <c r="D37" s="1">
        <v>1331</v>
      </c>
      <c r="E37" s="1">
        <v>695</v>
      </c>
      <c r="F37" s="1">
        <v>636</v>
      </c>
      <c r="G37" s="1">
        <v>2083</v>
      </c>
      <c r="H37" s="1">
        <v>1625</v>
      </c>
      <c r="I37" s="1">
        <v>323</v>
      </c>
      <c r="J37" s="1">
        <v>135</v>
      </c>
    </row>
    <row r="38" spans="2:22" x14ac:dyDescent="0.15">
      <c r="C38" s="235"/>
      <c r="D38" s="236"/>
      <c r="E38" s="236"/>
      <c r="F38" s="236"/>
      <c r="G38" s="236"/>
      <c r="H38" s="236"/>
      <c r="I38" s="236"/>
      <c r="J38" s="236"/>
    </row>
    <row r="39" spans="2:22" x14ac:dyDescent="0.2">
      <c r="B39" s="2" t="s">
        <v>151</v>
      </c>
      <c r="C39" s="226">
        <v>1505</v>
      </c>
      <c r="D39" s="223">
        <v>589</v>
      </c>
      <c r="E39" s="223">
        <v>589</v>
      </c>
      <c r="F39" s="223">
        <v>0</v>
      </c>
      <c r="G39" s="223">
        <v>505</v>
      </c>
      <c r="H39" s="223">
        <v>229</v>
      </c>
      <c r="I39" s="223">
        <v>206</v>
      </c>
      <c r="J39" s="223">
        <v>70</v>
      </c>
      <c r="S39" s="1">
        <v>0</v>
      </c>
      <c r="T39" s="1">
        <v>169</v>
      </c>
      <c r="U39" s="1">
        <v>242</v>
      </c>
      <c r="V39" s="1">
        <v>77</v>
      </c>
    </row>
    <row r="40" spans="2:22" x14ac:dyDescent="0.2">
      <c r="B40" s="2" t="s">
        <v>152</v>
      </c>
      <c r="C40" s="226">
        <v>240</v>
      </c>
      <c r="D40" s="223">
        <v>75</v>
      </c>
      <c r="E40" s="223">
        <v>75</v>
      </c>
      <c r="F40" s="223">
        <v>0</v>
      </c>
      <c r="G40" s="223">
        <v>67</v>
      </c>
      <c r="H40" s="223">
        <v>34</v>
      </c>
      <c r="I40" s="223">
        <v>19</v>
      </c>
      <c r="J40" s="223">
        <v>14</v>
      </c>
      <c r="S40" s="1">
        <v>0</v>
      </c>
      <c r="T40" s="1">
        <v>49</v>
      </c>
      <c r="U40" s="1">
        <v>49</v>
      </c>
      <c r="V40" s="1">
        <v>22</v>
      </c>
    </row>
    <row r="41" spans="2:22" x14ac:dyDescent="0.2">
      <c r="B41" s="2" t="s">
        <v>153</v>
      </c>
      <c r="C41" s="226">
        <v>41</v>
      </c>
      <c r="D41" s="223">
        <v>7</v>
      </c>
      <c r="E41" s="223">
        <v>7</v>
      </c>
      <c r="F41" s="223">
        <v>0</v>
      </c>
      <c r="G41" s="223">
        <v>22</v>
      </c>
      <c r="H41" s="223">
        <v>17</v>
      </c>
      <c r="I41" s="223">
        <v>4</v>
      </c>
      <c r="J41" s="223">
        <v>1</v>
      </c>
      <c r="S41" s="1">
        <v>0</v>
      </c>
      <c r="T41" s="1">
        <v>12</v>
      </c>
      <c r="U41" s="1">
        <v>0</v>
      </c>
      <c r="V41" s="1">
        <v>0</v>
      </c>
    </row>
    <row r="42" spans="2:22" x14ac:dyDescent="0.2">
      <c r="B42" s="2" t="s">
        <v>154</v>
      </c>
      <c r="C42" s="226">
        <v>68</v>
      </c>
      <c r="D42" s="223">
        <v>24</v>
      </c>
      <c r="E42" s="223">
        <v>24</v>
      </c>
      <c r="F42" s="223">
        <v>0</v>
      </c>
      <c r="G42" s="223">
        <v>15</v>
      </c>
      <c r="H42" s="223">
        <v>13</v>
      </c>
      <c r="I42" s="223">
        <v>2</v>
      </c>
      <c r="J42" s="223">
        <v>0</v>
      </c>
      <c r="S42" s="1">
        <v>0</v>
      </c>
      <c r="T42" s="1">
        <v>10</v>
      </c>
      <c r="U42" s="1">
        <v>19</v>
      </c>
      <c r="V42" s="1">
        <v>15</v>
      </c>
    </row>
    <row r="43" spans="2:22" x14ac:dyDescent="0.2">
      <c r="B43" s="2" t="s">
        <v>155</v>
      </c>
      <c r="C43" s="226">
        <v>1578</v>
      </c>
      <c r="D43" s="223">
        <v>406</v>
      </c>
      <c r="E43" s="223">
        <v>0</v>
      </c>
      <c r="F43" s="223">
        <v>406</v>
      </c>
      <c r="G43" s="223">
        <v>968</v>
      </c>
      <c r="H43" s="223">
        <v>876</v>
      </c>
      <c r="I43" s="223">
        <v>57</v>
      </c>
      <c r="J43" s="223">
        <v>35</v>
      </c>
    </row>
    <row r="44" spans="2:22" x14ac:dyDescent="0.2">
      <c r="B44" s="2" t="s">
        <v>156</v>
      </c>
      <c r="C44" s="226">
        <v>102</v>
      </c>
      <c r="D44" s="223">
        <v>28</v>
      </c>
      <c r="E44" s="223">
        <v>0</v>
      </c>
      <c r="F44" s="223">
        <v>28</v>
      </c>
      <c r="G44" s="223">
        <v>59</v>
      </c>
      <c r="H44" s="223">
        <v>49</v>
      </c>
      <c r="I44" s="223">
        <v>8</v>
      </c>
      <c r="J44" s="223">
        <v>2</v>
      </c>
    </row>
    <row r="45" spans="2:22" x14ac:dyDescent="0.2">
      <c r="B45" s="2" t="s">
        <v>157</v>
      </c>
      <c r="C45" s="226">
        <v>112</v>
      </c>
      <c r="D45" s="223">
        <v>43</v>
      </c>
      <c r="E45" s="223">
        <v>0</v>
      </c>
      <c r="F45" s="223">
        <v>43</v>
      </c>
      <c r="G45" s="223">
        <v>65</v>
      </c>
      <c r="H45" s="223">
        <v>57</v>
      </c>
      <c r="I45" s="223">
        <v>7</v>
      </c>
      <c r="J45" s="223">
        <v>1</v>
      </c>
    </row>
    <row r="46" spans="2:22" x14ac:dyDescent="0.2">
      <c r="B46" s="2" t="s">
        <v>158</v>
      </c>
      <c r="C46" s="226">
        <v>83</v>
      </c>
      <c r="D46" s="223">
        <v>22</v>
      </c>
      <c r="E46" s="223">
        <v>0</v>
      </c>
      <c r="F46" s="223">
        <v>22</v>
      </c>
      <c r="G46" s="223">
        <v>56</v>
      </c>
      <c r="H46" s="223">
        <v>53</v>
      </c>
      <c r="I46" s="223">
        <v>2</v>
      </c>
      <c r="J46" s="223">
        <v>1</v>
      </c>
    </row>
    <row r="47" spans="2:22" x14ac:dyDescent="0.2">
      <c r="B47" s="2" t="s">
        <v>159</v>
      </c>
      <c r="C47" s="226">
        <v>293</v>
      </c>
      <c r="D47" s="223">
        <v>76</v>
      </c>
      <c r="E47" s="223">
        <v>0</v>
      </c>
      <c r="F47" s="223">
        <v>76</v>
      </c>
      <c r="G47" s="223">
        <v>169</v>
      </c>
      <c r="H47" s="223">
        <v>158</v>
      </c>
      <c r="I47" s="223">
        <v>4</v>
      </c>
      <c r="J47" s="223">
        <v>7</v>
      </c>
    </row>
    <row r="48" spans="2:22" x14ac:dyDescent="0.2">
      <c r="B48" s="2" t="s">
        <v>160</v>
      </c>
      <c r="C48" s="226">
        <v>28</v>
      </c>
      <c r="D48" s="223">
        <v>7</v>
      </c>
      <c r="E48" s="223">
        <v>0</v>
      </c>
      <c r="F48" s="223">
        <v>7</v>
      </c>
      <c r="G48" s="223">
        <v>14</v>
      </c>
      <c r="H48" s="223">
        <v>14</v>
      </c>
      <c r="I48" s="223">
        <v>0</v>
      </c>
      <c r="J48" s="223">
        <v>0</v>
      </c>
    </row>
    <row r="49" spans="2:10" x14ac:dyDescent="0.2">
      <c r="B49" s="2" t="s">
        <v>161</v>
      </c>
      <c r="C49" s="226">
        <v>112</v>
      </c>
      <c r="D49" s="223">
        <v>33</v>
      </c>
      <c r="E49" s="223">
        <v>0</v>
      </c>
      <c r="F49" s="223">
        <v>33</v>
      </c>
      <c r="G49" s="223">
        <v>71</v>
      </c>
      <c r="H49" s="223">
        <v>61</v>
      </c>
      <c r="I49" s="223">
        <v>7</v>
      </c>
      <c r="J49" s="223">
        <v>3</v>
      </c>
    </row>
    <row r="50" spans="2:10" x14ac:dyDescent="0.2">
      <c r="B50" s="2" t="s">
        <v>162</v>
      </c>
      <c r="C50" s="226">
        <v>111</v>
      </c>
      <c r="D50" s="223">
        <v>21</v>
      </c>
      <c r="E50" s="223">
        <v>0</v>
      </c>
      <c r="F50" s="223">
        <v>21</v>
      </c>
      <c r="G50" s="223">
        <v>72</v>
      </c>
      <c r="H50" s="223">
        <v>64</v>
      </c>
      <c r="I50" s="223">
        <v>7</v>
      </c>
      <c r="J50" s="223">
        <v>1</v>
      </c>
    </row>
    <row r="51" spans="2:10" ht="18" thickBot="1" x14ac:dyDescent="0.2">
      <c r="B51" s="7"/>
      <c r="C51" s="10"/>
      <c r="G51" s="7"/>
      <c r="H51" s="7"/>
      <c r="I51" s="7"/>
      <c r="J51" s="7"/>
    </row>
    <row r="52" spans="2:10" x14ac:dyDescent="0.2">
      <c r="B52" s="22"/>
      <c r="C52" s="272" t="s">
        <v>301</v>
      </c>
      <c r="D52" s="273"/>
      <c r="E52" s="273"/>
      <c r="F52" s="241"/>
      <c r="G52" s="197"/>
    </row>
    <row r="53" spans="2:10" x14ac:dyDescent="0.2">
      <c r="B53" s="22"/>
      <c r="C53" s="24"/>
      <c r="D53" s="30" t="s">
        <v>174</v>
      </c>
      <c r="E53" s="197" t="s">
        <v>175</v>
      </c>
      <c r="F53" s="242" t="s">
        <v>176</v>
      </c>
      <c r="G53" s="197"/>
      <c r="H53" s="2"/>
    </row>
    <row r="54" spans="2:10" x14ac:dyDescent="0.2">
      <c r="B54" s="22"/>
      <c r="C54" s="29" t="s">
        <v>259</v>
      </c>
      <c r="D54" s="29" t="s">
        <v>177</v>
      </c>
      <c r="E54" s="197" t="s">
        <v>178</v>
      </c>
      <c r="F54" s="242" t="s">
        <v>179</v>
      </c>
      <c r="G54" s="197"/>
      <c r="H54" s="2"/>
    </row>
    <row r="55" spans="2:10" x14ac:dyDescent="0.2">
      <c r="B55" s="28"/>
      <c r="C55" s="25"/>
      <c r="D55" s="231" t="s">
        <v>180</v>
      </c>
      <c r="E55" s="227" t="s">
        <v>180</v>
      </c>
      <c r="F55" s="243"/>
      <c r="G55" s="2"/>
    </row>
    <row r="56" spans="2:10" x14ac:dyDescent="0.15">
      <c r="B56" s="13"/>
      <c r="F56" s="9"/>
    </row>
    <row r="57" spans="2:10" x14ac:dyDescent="0.2">
      <c r="B57" s="197" t="s">
        <v>447</v>
      </c>
      <c r="C57" s="233">
        <v>0</v>
      </c>
      <c r="D57" s="234">
        <v>427</v>
      </c>
      <c r="E57" s="234">
        <v>258</v>
      </c>
      <c r="F57" s="233">
        <v>168</v>
      </c>
      <c r="G57" s="234"/>
      <c r="H57" s="6"/>
    </row>
    <row r="58" spans="2:10" x14ac:dyDescent="0.2">
      <c r="B58" s="197" t="s">
        <v>590</v>
      </c>
      <c r="C58" s="233">
        <v>3</v>
      </c>
      <c r="D58" s="234">
        <v>442</v>
      </c>
      <c r="E58" s="234">
        <v>253</v>
      </c>
      <c r="F58" s="233">
        <v>120</v>
      </c>
      <c r="G58" s="234"/>
      <c r="H58" s="6"/>
    </row>
    <row r="59" spans="2:10" x14ac:dyDescent="0.2">
      <c r="B59" s="197" t="s">
        <v>614</v>
      </c>
      <c r="C59" s="226">
        <v>0</v>
      </c>
      <c r="D59" s="1">
        <v>549</v>
      </c>
      <c r="E59" s="1">
        <v>310</v>
      </c>
      <c r="F59" s="9">
        <v>191</v>
      </c>
      <c r="G59" s="234"/>
      <c r="H59" s="6"/>
    </row>
    <row r="60" spans="2:10" x14ac:dyDescent="0.15">
      <c r="C60" s="235"/>
      <c r="D60" s="236"/>
      <c r="E60" s="236"/>
      <c r="F60" s="235"/>
      <c r="G60" s="236"/>
    </row>
    <row r="61" spans="2:10" x14ac:dyDescent="0.2">
      <c r="B61" s="14" t="s">
        <v>151</v>
      </c>
      <c r="C61" s="223">
        <v>0</v>
      </c>
      <c r="D61" s="1">
        <v>169</v>
      </c>
      <c r="E61" s="1">
        <v>242</v>
      </c>
      <c r="F61" s="9">
        <v>77</v>
      </c>
    </row>
    <row r="62" spans="2:10" x14ac:dyDescent="0.2">
      <c r="B62" s="14" t="s">
        <v>152</v>
      </c>
      <c r="C62" s="223">
        <v>0</v>
      </c>
      <c r="D62" s="1">
        <v>49</v>
      </c>
      <c r="E62" s="1">
        <v>49</v>
      </c>
      <c r="F62" s="9">
        <v>22</v>
      </c>
    </row>
    <row r="63" spans="2:10" x14ac:dyDescent="0.2">
      <c r="B63" s="14" t="s">
        <v>153</v>
      </c>
      <c r="C63" s="223">
        <v>0</v>
      </c>
      <c r="D63" s="1">
        <v>12</v>
      </c>
      <c r="E63" s="223">
        <v>0</v>
      </c>
      <c r="F63" s="226">
        <v>0</v>
      </c>
    </row>
    <row r="64" spans="2:10" x14ac:dyDescent="0.2">
      <c r="B64" s="14" t="s">
        <v>154</v>
      </c>
      <c r="C64" s="223">
        <v>0</v>
      </c>
      <c r="D64" s="1">
        <v>10</v>
      </c>
      <c r="E64" s="1">
        <v>19</v>
      </c>
      <c r="F64" s="9">
        <v>15</v>
      </c>
    </row>
    <row r="65" spans="1:9" x14ac:dyDescent="0.2">
      <c r="B65" s="14" t="s">
        <v>155</v>
      </c>
      <c r="C65" s="223">
        <v>0</v>
      </c>
      <c r="D65" s="223">
        <v>204</v>
      </c>
      <c r="E65" s="223">
        <v>0</v>
      </c>
      <c r="F65" s="226">
        <v>42</v>
      </c>
      <c r="H65" s="6"/>
      <c r="I65" s="6"/>
    </row>
    <row r="66" spans="1:9" x14ac:dyDescent="0.2">
      <c r="B66" s="14" t="s">
        <v>156</v>
      </c>
      <c r="C66" s="223">
        <v>0</v>
      </c>
      <c r="D66" s="223">
        <v>15</v>
      </c>
      <c r="E66" s="223">
        <v>0</v>
      </c>
      <c r="F66" s="226">
        <v>2</v>
      </c>
      <c r="G66" s="225"/>
      <c r="H66" s="6"/>
      <c r="I66" s="6"/>
    </row>
    <row r="67" spans="1:9" x14ac:dyDescent="0.2">
      <c r="B67" s="14" t="s">
        <v>157</v>
      </c>
      <c r="C67" s="223">
        <v>0</v>
      </c>
      <c r="D67" s="223">
        <v>4</v>
      </c>
      <c r="E67" s="223">
        <v>0</v>
      </c>
      <c r="F67" s="226">
        <v>3</v>
      </c>
      <c r="G67" s="225"/>
      <c r="H67" s="224"/>
      <c r="I67" s="6"/>
    </row>
    <row r="68" spans="1:9" x14ac:dyDescent="0.2">
      <c r="B68" s="14" t="s">
        <v>158</v>
      </c>
      <c r="C68" s="223">
        <v>0</v>
      </c>
      <c r="D68" s="223">
        <v>5</v>
      </c>
      <c r="E68" s="223">
        <v>0</v>
      </c>
      <c r="F68" s="226">
        <v>2</v>
      </c>
      <c r="G68" s="225"/>
      <c r="H68" s="224"/>
      <c r="I68" s="6"/>
    </row>
    <row r="69" spans="1:9" x14ac:dyDescent="0.2">
      <c r="B69" s="14" t="s">
        <v>159</v>
      </c>
      <c r="C69" s="223">
        <v>0</v>
      </c>
      <c r="D69" s="223">
        <v>48</v>
      </c>
      <c r="E69" s="223">
        <v>0</v>
      </c>
      <c r="F69" s="226">
        <v>15</v>
      </c>
      <c r="G69" s="237"/>
      <c r="H69" s="224"/>
      <c r="I69" s="6"/>
    </row>
    <row r="70" spans="1:9" x14ac:dyDescent="0.2">
      <c r="B70" s="14" t="s">
        <v>160</v>
      </c>
      <c r="C70" s="223">
        <v>0</v>
      </c>
      <c r="D70" s="223">
        <v>7</v>
      </c>
      <c r="E70" s="223">
        <v>0</v>
      </c>
      <c r="F70" s="226">
        <v>3</v>
      </c>
      <c r="G70" s="225"/>
      <c r="H70" s="224"/>
      <c r="I70" s="6"/>
    </row>
    <row r="71" spans="1:9" x14ac:dyDescent="0.2">
      <c r="B71" s="14" t="s">
        <v>161</v>
      </c>
      <c r="C71" s="223">
        <v>0</v>
      </c>
      <c r="D71" s="223">
        <v>8</v>
      </c>
      <c r="E71" s="223">
        <v>0</v>
      </c>
      <c r="F71" s="226">
        <v>3</v>
      </c>
      <c r="G71" s="225"/>
      <c r="H71" s="6"/>
      <c r="I71" s="6"/>
    </row>
    <row r="72" spans="1:9" x14ac:dyDescent="0.2">
      <c r="B72" s="14" t="s">
        <v>162</v>
      </c>
      <c r="C72" s="223">
        <v>0</v>
      </c>
      <c r="D72" s="223">
        <v>18</v>
      </c>
      <c r="E72" s="223">
        <v>0</v>
      </c>
      <c r="F72" s="226">
        <v>7</v>
      </c>
      <c r="G72" s="225"/>
      <c r="H72" s="6"/>
      <c r="I72" s="6"/>
    </row>
    <row r="73" spans="1:9" ht="18" thickBot="1" x14ac:dyDescent="0.2">
      <c r="B73" s="15"/>
      <c r="C73" s="7"/>
      <c r="D73" s="7"/>
      <c r="E73" s="7"/>
      <c r="F73" s="10"/>
    </row>
    <row r="74" spans="1:9" x14ac:dyDescent="0.2">
      <c r="C74" s="2" t="s">
        <v>320</v>
      </c>
    </row>
    <row r="75" spans="1:9" x14ac:dyDescent="0.2">
      <c r="A75" s="2"/>
    </row>
  </sheetData>
  <mergeCells count="9">
    <mergeCell ref="C52:E52"/>
    <mergeCell ref="B6:J6"/>
    <mergeCell ref="C8:J8"/>
    <mergeCell ref="E9:J9"/>
    <mergeCell ref="F10:G10"/>
    <mergeCell ref="J10:J11"/>
    <mergeCell ref="C30:J30"/>
    <mergeCell ref="G31:J31"/>
    <mergeCell ref="J32:J33"/>
  </mergeCells>
  <phoneticPr fontId="2"/>
  <dataValidations count="1">
    <dataValidation imeMode="off" allowBlank="1" showInputMessage="1" showErrorMessage="1" sqref="G70:G72 G66:G67" xr:uid="{00000000-0002-0000-0500-000000000000}"/>
  </dataValidations>
  <pageMargins left="0.7" right="0.7" top="0.75" bottom="0.75" header="0.3" footer="0.3"/>
  <pageSetup paperSize="9" scale="6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0C95D-B59B-466F-B7D8-C32AC55A3491}">
  <sheetPr>
    <tabColor theme="3"/>
    <pageSetUpPr autoPageBreaks="0" fitToPage="1"/>
  </sheetPr>
  <dimension ref="A1:T87"/>
  <sheetViews>
    <sheetView view="pageBreakPreview" topLeftCell="A6" zoomScale="75" zoomScaleNormal="90" zoomScaleSheetLayoutView="75" workbookViewId="0"/>
  </sheetViews>
  <sheetFormatPr defaultColWidth="13.375" defaultRowHeight="17.25" customHeight="1" x14ac:dyDescent="0.15"/>
  <cols>
    <col min="1" max="1" width="13.375" style="183" customWidth="1"/>
    <col min="2" max="2" width="23.375" style="183" customWidth="1"/>
    <col min="3" max="11" width="12.25" style="183" customWidth="1"/>
    <col min="12" max="19" width="12.125" style="183" customWidth="1"/>
    <col min="20" max="16384" width="13.375" style="183"/>
  </cols>
  <sheetData>
    <row r="1" spans="1:11" ht="17.25" hidden="1" customHeight="1" x14ac:dyDescent="0.2">
      <c r="A1" s="34"/>
    </row>
    <row r="2" spans="1:11" ht="17.25" hidden="1" customHeight="1" x14ac:dyDescent="0.15"/>
    <row r="3" spans="1:11" ht="17.25" hidden="1" customHeight="1" x14ac:dyDescent="0.15"/>
    <row r="4" spans="1:11" ht="17.25" hidden="1" customHeight="1" x14ac:dyDescent="0.15"/>
    <row r="5" spans="1:11" ht="17.25" hidden="1" customHeight="1" x14ac:dyDescent="0.15"/>
    <row r="6" spans="1:11" ht="17.25" customHeight="1" x14ac:dyDescent="0.2">
      <c r="B6" s="245" t="s">
        <v>181</v>
      </c>
      <c r="C6" s="245"/>
      <c r="D6" s="245"/>
      <c r="E6" s="245"/>
      <c r="F6" s="245"/>
      <c r="G6" s="245"/>
      <c r="H6" s="245"/>
      <c r="I6" s="245"/>
      <c r="J6" s="245"/>
      <c r="K6" s="245"/>
    </row>
    <row r="7" spans="1:11" ht="17.25" customHeight="1" thickBot="1" x14ac:dyDescent="0.25">
      <c r="B7" s="35"/>
      <c r="C7" s="35"/>
      <c r="D7" s="35"/>
      <c r="E7" s="35"/>
      <c r="F7" s="35"/>
      <c r="G7" s="35"/>
      <c r="H7" s="35"/>
      <c r="I7" s="35"/>
      <c r="J7" s="35"/>
      <c r="K7" s="38" t="s">
        <v>184</v>
      </c>
    </row>
    <row r="8" spans="1:11" ht="17.25" customHeight="1" x14ac:dyDescent="0.15">
      <c r="C8" s="39"/>
      <c r="F8" s="40"/>
      <c r="G8" s="40"/>
      <c r="H8" s="40"/>
      <c r="I8" s="40"/>
      <c r="J8" s="40"/>
      <c r="K8" s="40"/>
    </row>
    <row r="9" spans="1:11" ht="17.25" customHeight="1" x14ac:dyDescent="0.2">
      <c r="A9" s="34"/>
      <c r="C9" s="39"/>
      <c r="D9" s="34" t="s">
        <v>182</v>
      </c>
      <c r="F9" s="287" t="s">
        <v>359</v>
      </c>
      <c r="G9" s="293"/>
      <c r="H9" s="293"/>
      <c r="I9" s="40"/>
      <c r="J9" s="40"/>
      <c r="K9" s="40"/>
    </row>
    <row r="10" spans="1:11" ht="17.25" customHeight="1" x14ac:dyDescent="0.2">
      <c r="C10" s="60"/>
      <c r="D10" s="40"/>
      <c r="E10" s="40"/>
      <c r="F10" s="294"/>
      <c r="G10" s="295"/>
      <c r="H10" s="295"/>
      <c r="I10" s="249" t="s">
        <v>345</v>
      </c>
      <c r="J10" s="250"/>
      <c r="K10" s="250"/>
    </row>
    <row r="11" spans="1:11" ht="17.25" customHeight="1" x14ac:dyDescent="0.2">
      <c r="B11" s="40"/>
      <c r="C11" s="192" t="s">
        <v>332</v>
      </c>
      <c r="D11" s="192" t="s">
        <v>358</v>
      </c>
      <c r="E11" s="192" t="s">
        <v>333</v>
      </c>
      <c r="F11" s="192" t="s">
        <v>332</v>
      </c>
      <c r="G11" s="192" t="s">
        <v>358</v>
      </c>
      <c r="H11" s="192" t="s">
        <v>333</v>
      </c>
      <c r="I11" s="192" t="s">
        <v>332</v>
      </c>
      <c r="J11" s="192" t="s">
        <v>358</v>
      </c>
      <c r="K11" s="192" t="s">
        <v>333</v>
      </c>
    </row>
    <row r="12" spans="1:11" ht="17.25" customHeight="1" x14ac:dyDescent="0.15">
      <c r="C12" s="39"/>
    </row>
    <row r="13" spans="1:11" ht="17.25" customHeight="1" x14ac:dyDescent="0.2">
      <c r="B13" s="99" t="s">
        <v>443</v>
      </c>
      <c r="C13" s="39">
        <v>9227</v>
      </c>
      <c r="D13" s="183">
        <v>9118</v>
      </c>
      <c r="E13" s="183">
        <v>1128</v>
      </c>
      <c r="F13" s="183">
        <v>7984</v>
      </c>
      <c r="G13" s="183">
        <v>7910</v>
      </c>
      <c r="H13" s="183">
        <v>493</v>
      </c>
      <c r="I13" s="183">
        <v>7786</v>
      </c>
      <c r="J13" s="183">
        <v>7744</v>
      </c>
      <c r="K13" s="183">
        <v>384</v>
      </c>
    </row>
    <row r="14" spans="1:11" ht="17.25" customHeight="1" x14ac:dyDescent="0.2">
      <c r="B14" s="99" t="s">
        <v>626</v>
      </c>
      <c r="C14" s="39">
        <v>8952</v>
      </c>
      <c r="D14" s="183">
        <v>8880</v>
      </c>
      <c r="E14" s="183">
        <v>1200</v>
      </c>
      <c r="F14" s="183">
        <v>7679</v>
      </c>
      <c r="G14" s="183">
        <v>7609</v>
      </c>
      <c r="H14" s="183">
        <v>563</v>
      </c>
      <c r="I14" s="183">
        <v>7477</v>
      </c>
      <c r="J14" s="183">
        <v>7403</v>
      </c>
      <c r="K14" s="183">
        <v>458</v>
      </c>
    </row>
    <row r="15" spans="1:11" ht="17.25" customHeight="1" x14ac:dyDescent="0.2">
      <c r="B15" s="99" t="s">
        <v>627</v>
      </c>
      <c r="C15" s="39">
        <v>8918</v>
      </c>
      <c r="D15" s="183">
        <v>9115</v>
      </c>
      <c r="E15" s="183">
        <v>1003</v>
      </c>
      <c r="F15" s="183">
        <v>7719</v>
      </c>
      <c r="G15" s="183">
        <v>7790</v>
      </c>
      <c r="H15" s="183">
        <v>492</v>
      </c>
      <c r="I15" s="183">
        <v>7542</v>
      </c>
      <c r="J15" s="183">
        <v>7583</v>
      </c>
      <c r="K15" s="183">
        <v>417</v>
      </c>
    </row>
    <row r="16" spans="1:11" ht="17.25" customHeight="1" x14ac:dyDescent="0.2">
      <c r="B16" s="99" t="s">
        <v>628</v>
      </c>
      <c r="C16" s="39">
        <v>9039</v>
      </c>
      <c r="D16" s="183">
        <v>8660</v>
      </c>
      <c r="E16" s="183">
        <v>1382</v>
      </c>
      <c r="F16" s="183">
        <v>7821</v>
      </c>
      <c r="G16" s="183">
        <v>7594</v>
      </c>
      <c r="H16" s="183">
        <v>719</v>
      </c>
      <c r="I16" s="183">
        <v>7663</v>
      </c>
      <c r="J16" s="183">
        <v>7438</v>
      </c>
      <c r="K16" s="183">
        <v>642</v>
      </c>
    </row>
    <row r="17" spans="2:11" ht="17.25" customHeight="1" x14ac:dyDescent="0.2">
      <c r="B17" s="99" t="s">
        <v>629</v>
      </c>
      <c r="C17" s="39">
        <v>9936</v>
      </c>
      <c r="D17" s="183">
        <v>10094</v>
      </c>
      <c r="E17" s="183">
        <v>1223</v>
      </c>
      <c r="F17" s="183">
        <v>8664</v>
      </c>
      <c r="G17" s="183">
        <v>8743</v>
      </c>
      <c r="H17" s="183">
        <v>640</v>
      </c>
      <c r="I17" s="183">
        <v>8515</v>
      </c>
      <c r="J17" s="183">
        <v>8587</v>
      </c>
      <c r="K17" s="183">
        <v>570</v>
      </c>
    </row>
    <row r="18" spans="2:11" ht="17.25" customHeight="1" x14ac:dyDescent="0.2">
      <c r="B18" s="34"/>
      <c r="C18" s="39"/>
    </row>
    <row r="19" spans="2:11" ht="17.25" customHeight="1" x14ac:dyDescent="0.2">
      <c r="B19" s="99" t="s">
        <v>634</v>
      </c>
      <c r="C19" s="39">
        <f>SUM(C21:C24)</f>
        <v>9810</v>
      </c>
      <c r="D19" s="183">
        <f t="shared" ref="D19:K19" si="0">SUM(D21:D24)</f>
        <v>9947</v>
      </c>
      <c r="E19" s="183">
        <f t="shared" si="0"/>
        <v>1086</v>
      </c>
      <c r="F19" s="183">
        <f t="shared" si="0"/>
        <v>8605</v>
      </c>
      <c r="G19" s="183">
        <f t="shared" si="0"/>
        <v>8703</v>
      </c>
      <c r="H19" s="183">
        <f t="shared" si="0"/>
        <v>542</v>
      </c>
      <c r="I19" s="183">
        <f t="shared" si="0"/>
        <v>8459</v>
      </c>
      <c r="J19" s="183">
        <f t="shared" si="0"/>
        <v>8553</v>
      </c>
      <c r="K19" s="183">
        <f t="shared" si="0"/>
        <v>476</v>
      </c>
    </row>
    <row r="20" spans="2:11" ht="17.25" customHeight="1" x14ac:dyDescent="0.2">
      <c r="B20" s="34"/>
      <c r="C20" s="39"/>
    </row>
    <row r="21" spans="2:11" ht="17.25" customHeight="1" x14ac:dyDescent="0.2">
      <c r="B21" s="186" t="s">
        <v>281</v>
      </c>
      <c r="C21" s="39">
        <v>6878</v>
      </c>
      <c r="D21" s="183">
        <v>7031</v>
      </c>
      <c r="E21" s="183">
        <v>919</v>
      </c>
      <c r="F21" s="183">
        <v>5921</v>
      </c>
      <c r="G21" s="183">
        <v>6011</v>
      </c>
      <c r="H21" s="183">
        <v>458</v>
      </c>
      <c r="I21" s="183">
        <v>5800</v>
      </c>
      <c r="J21" s="183">
        <v>5881</v>
      </c>
      <c r="K21" s="183">
        <v>404</v>
      </c>
    </row>
    <row r="22" spans="2:11" ht="17.25" customHeight="1" x14ac:dyDescent="0.2">
      <c r="B22" s="34" t="s">
        <v>282</v>
      </c>
      <c r="C22" s="39">
        <v>1589</v>
      </c>
      <c r="D22" s="183">
        <v>1572</v>
      </c>
      <c r="E22" s="183">
        <v>79</v>
      </c>
      <c r="F22" s="183">
        <v>1461</v>
      </c>
      <c r="G22" s="183">
        <v>1466</v>
      </c>
      <c r="H22" s="183">
        <v>35</v>
      </c>
      <c r="I22" s="183">
        <v>1456</v>
      </c>
      <c r="J22" s="183">
        <v>1461</v>
      </c>
      <c r="K22" s="183">
        <v>35</v>
      </c>
    </row>
    <row r="23" spans="2:11" ht="17.25" customHeight="1" x14ac:dyDescent="0.2">
      <c r="B23" s="34" t="s">
        <v>283</v>
      </c>
      <c r="C23" s="39">
        <v>654</v>
      </c>
      <c r="D23" s="183">
        <v>638</v>
      </c>
      <c r="E23" s="183">
        <v>43</v>
      </c>
      <c r="F23" s="183">
        <v>591</v>
      </c>
      <c r="G23" s="183">
        <v>584</v>
      </c>
      <c r="H23" s="183">
        <v>22</v>
      </c>
      <c r="I23" s="183">
        <v>574</v>
      </c>
      <c r="J23" s="183">
        <v>573</v>
      </c>
      <c r="K23" s="183">
        <v>12</v>
      </c>
    </row>
    <row r="24" spans="2:11" ht="17.25" customHeight="1" x14ac:dyDescent="0.2">
      <c r="B24" s="34" t="s">
        <v>284</v>
      </c>
      <c r="C24" s="39">
        <v>689</v>
      </c>
      <c r="D24" s="183">
        <v>706</v>
      </c>
      <c r="E24" s="183">
        <v>45</v>
      </c>
      <c r="F24" s="183">
        <v>632</v>
      </c>
      <c r="G24" s="183">
        <v>642</v>
      </c>
      <c r="H24" s="183">
        <v>27</v>
      </c>
      <c r="I24" s="183">
        <v>629</v>
      </c>
      <c r="J24" s="183">
        <v>638</v>
      </c>
      <c r="K24" s="183">
        <v>25</v>
      </c>
    </row>
    <row r="25" spans="2:11" ht="17.25" customHeight="1" thickBot="1" x14ac:dyDescent="0.2">
      <c r="B25" s="35"/>
      <c r="C25" s="98"/>
      <c r="D25" s="35"/>
      <c r="E25" s="35"/>
      <c r="F25" s="35"/>
      <c r="G25" s="35"/>
      <c r="H25" s="35"/>
      <c r="I25" s="35"/>
      <c r="J25" s="35"/>
      <c r="K25" s="35"/>
    </row>
    <row r="26" spans="2:11" ht="17.25" customHeight="1" x14ac:dyDescent="0.15">
      <c r="C26" s="60"/>
      <c r="D26" s="40"/>
      <c r="E26" s="40"/>
      <c r="F26" s="40"/>
      <c r="G26" s="40"/>
      <c r="H26" s="40"/>
      <c r="I26" s="40"/>
      <c r="J26" s="40"/>
      <c r="K26" s="40"/>
    </row>
    <row r="27" spans="2:11" ht="17.25" customHeight="1" x14ac:dyDescent="0.2">
      <c r="C27" s="100" t="s">
        <v>360</v>
      </c>
      <c r="D27" s="40"/>
      <c r="E27" s="40"/>
      <c r="F27" s="287" t="s">
        <v>393</v>
      </c>
      <c r="G27" s="293"/>
      <c r="H27" s="293"/>
      <c r="I27" s="40"/>
      <c r="J27" s="40"/>
      <c r="K27" s="40"/>
    </row>
    <row r="28" spans="2:11" ht="17.25" customHeight="1" x14ac:dyDescent="0.2">
      <c r="C28" s="249" t="s">
        <v>346</v>
      </c>
      <c r="D28" s="250"/>
      <c r="E28" s="251"/>
      <c r="F28" s="294"/>
      <c r="G28" s="295"/>
      <c r="H28" s="295"/>
      <c r="I28" s="249" t="s">
        <v>347</v>
      </c>
      <c r="J28" s="250"/>
      <c r="K28" s="250"/>
    </row>
    <row r="29" spans="2:11" ht="17.25" customHeight="1" x14ac:dyDescent="0.2">
      <c r="B29" s="40"/>
      <c r="C29" s="192" t="s">
        <v>332</v>
      </c>
      <c r="D29" s="192" t="s">
        <v>358</v>
      </c>
      <c r="E29" s="192" t="s">
        <v>333</v>
      </c>
      <c r="F29" s="192" t="s">
        <v>332</v>
      </c>
      <c r="G29" s="192" t="s">
        <v>358</v>
      </c>
      <c r="H29" s="192" t="s">
        <v>333</v>
      </c>
      <c r="I29" s="192" t="s">
        <v>332</v>
      </c>
      <c r="J29" s="192" t="s">
        <v>358</v>
      </c>
      <c r="K29" s="192" t="s">
        <v>333</v>
      </c>
    </row>
    <row r="30" spans="2:11" ht="17.25" customHeight="1" x14ac:dyDescent="0.15">
      <c r="C30" s="39"/>
    </row>
    <row r="31" spans="2:11" ht="17.25" customHeight="1" x14ac:dyDescent="0.2">
      <c r="B31" s="99" t="s">
        <v>443</v>
      </c>
      <c r="C31" s="39">
        <v>213</v>
      </c>
      <c r="D31" s="183">
        <v>220</v>
      </c>
      <c r="E31" s="183">
        <v>100</v>
      </c>
      <c r="F31" s="183">
        <v>955</v>
      </c>
      <c r="G31" s="183">
        <v>951</v>
      </c>
      <c r="H31" s="183">
        <v>554</v>
      </c>
      <c r="I31" s="183">
        <v>611</v>
      </c>
      <c r="J31" s="183">
        <v>575</v>
      </c>
      <c r="K31" s="183">
        <v>390</v>
      </c>
    </row>
    <row r="32" spans="2:11" ht="17.25" customHeight="1" x14ac:dyDescent="0.2">
      <c r="B32" s="99" t="s">
        <v>626</v>
      </c>
      <c r="C32" s="39">
        <v>202</v>
      </c>
      <c r="D32" s="183">
        <v>206</v>
      </c>
      <c r="E32" s="183">
        <v>105</v>
      </c>
      <c r="F32" s="183">
        <v>946</v>
      </c>
      <c r="G32" s="183">
        <v>952</v>
      </c>
      <c r="H32" s="183">
        <v>530</v>
      </c>
      <c r="I32" s="183">
        <v>596</v>
      </c>
      <c r="J32" s="183">
        <v>590</v>
      </c>
      <c r="K32" s="183">
        <v>367</v>
      </c>
    </row>
    <row r="33" spans="2:20" ht="17.25" customHeight="1" x14ac:dyDescent="0.2">
      <c r="B33" s="99" t="s">
        <v>627</v>
      </c>
      <c r="C33" s="39">
        <v>177</v>
      </c>
      <c r="D33" s="183">
        <v>207</v>
      </c>
      <c r="E33" s="183">
        <v>75</v>
      </c>
      <c r="F33" s="183">
        <v>893</v>
      </c>
      <c r="G33" s="183">
        <v>1004</v>
      </c>
      <c r="H33" s="183">
        <v>419</v>
      </c>
      <c r="I33" s="183">
        <v>557</v>
      </c>
      <c r="J33" s="183">
        <v>667</v>
      </c>
      <c r="K33" s="183">
        <v>257</v>
      </c>
    </row>
    <row r="34" spans="2:20" ht="17.25" customHeight="1" x14ac:dyDescent="0.2">
      <c r="B34" s="99" t="s">
        <v>628</v>
      </c>
      <c r="C34" s="39">
        <v>158</v>
      </c>
      <c r="D34" s="183">
        <v>156</v>
      </c>
      <c r="E34" s="183">
        <v>77</v>
      </c>
      <c r="F34" s="183">
        <v>922</v>
      </c>
      <c r="G34" s="183">
        <v>782</v>
      </c>
      <c r="H34" s="183">
        <v>559</v>
      </c>
      <c r="I34" s="183">
        <v>569</v>
      </c>
      <c r="J34" s="183">
        <v>457</v>
      </c>
      <c r="K34" s="183">
        <v>369</v>
      </c>
    </row>
    <row r="35" spans="2:20" ht="17.25" customHeight="1" x14ac:dyDescent="0.2">
      <c r="B35" s="99" t="s">
        <v>629</v>
      </c>
      <c r="C35" s="39">
        <v>149</v>
      </c>
      <c r="D35" s="183">
        <v>156</v>
      </c>
      <c r="E35" s="183">
        <v>70</v>
      </c>
      <c r="F35" s="183">
        <v>1000</v>
      </c>
      <c r="G35" s="183">
        <v>1071</v>
      </c>
      <c r="H35" s="183">
        <v>488</v>
      </c>
      <c r="I35" s="183">
        <v>670</v>
      </c>
      <c r="J35" s="183">
        <v>704</v>
      </c>
      <c r="K35" s="183">
        <v>335</v>
      </c>
    </row>
    <row r="36" spans="2:20" ht="17.25" customHeight="1" x14ac:dyDescent="0.2">
      <c r="B36" s="34"/>
      <c r="C36" s="39"/>
    </row>
    <row r="37" spans="2:20" ht="17.25" customHeight="1" x14ac:dyDescent="0.2">
      <c r="B37" s="99" t="s">
        <v>634</v>
      </c>
      <c r="C37" s="39">
        <f>SUM(C39:C42)</f>
        <v>146</v>
      </c>
      <c r="D37" s="183">
        <f t="shared" ref="D37:K37" si="1">SUM(D39:D42)</f>
        <v>150</v>
      </c>
      <c r="E37" s="183">
        <f t="shared" si="1"/>
        <v>66</v>
      </c>
      <c r="F37" s="183">
        <f t="shared" si="1"/>
        <v>973</v>
      </c>
      <c r="G37" s="183">
        <f t="shared" si="1"/>
        <v>986</v>
      </c>
      <c r="H37" s="183">
        <f t="shared" si="1"/>
        <v>475</v>
      </c>
      <c r="I37" s="183">
        <f t="shared" si="1"/>
        <v>648</v>
      </c>
      <c r="J37" s="183">
        <f t="shared" si="1"/>
        <v>667</v>
      </c>
      <c r="K37" s="183">
        <f t="shared" si="1"/>
        <v>316</v>
      </c>
    </row>
    <row r="38" spans="2:20" ht="17.25" customHeight="1" x14ac:dyDescent="0.2">
      <c r="B38" s="34"/>
      <c r="C38" s="39"/>
      <c r="F38" s="101"/>
      <c r="G38" s="101"/>
      <c r="H38" s="101"/>
      <c r="I38" s="101"/>
      <c r="J38" s="101"/>
      <c r="K38" s="101"/>
    </row>
    <row r="39" spans="2:20" ht="17.25" customHeight="1" x14ac:dyDescent="0.2">
      <c r="B39" s="186" t="s">
        <v>281</v>
      </c>
      <c r="C39" s="39">
        <v>121</v>
      </c>
      <c r="D39" s="183">
        <v>130</v>
      </c>
      <c r="E39" s="183">
        <v>54</v>
      </c>
      <c r="F39" s="101">
        <v>778</v>
      </c>
      <c r="G39" s="101">
        <v>811</v>
      </c>
      <c r="H39" s="101">
        <v>401</v>
      </c>
      <c r="I39" s="101">
        <v>512</v>
      </c>
      <c r="J39" s="101">
        <v>540</v>
      </c>
      <c r="K39" s="101">
        <v>269</v>
      </c>
      <c r="O39" s="81"/>
      <c r="P39" s="81"/>
      <c r="Q39" s="81"/>
    </row>
    <row r="40" spans="2:20" ht="17.25" customHeight="1" x14ac:dyDescent="0.2">
      <c r="B40" s="34" t="s">
        <v>282</v>
      </c>
      <c r="C40" s="39">
        <v>5</v>
      </c>
      <c r="D40" s="183">
        <v>5</v>
      </c>
      <c r="E40" s="183">
        <v>0</v>
      </c>
      <c r="F40" s="101">
        <v>106</v>
      </c>
      <c r="G40" s="101">
        <v>87</v>
      </c>
      <c r="H40" s="101">
        <v>38</v>
      </c>
      <c r="I40" s="101">
        <v>69</v>
      </c>
      <c r="J40" s="101">
        <v>56</v>
      </c>
      <c r="K40" s="101">
        <v>25</v>
      </c>
      <c r="O40" s="81"/>
      <c r="P40" s="81"/>
      <c r="Q40" s="81"/>
    </row>
    <row r="41" spans="2:20" ht="17.25" customHeight="1" x14ac:dyDescent="0.2">
      <c r="B41" s="34" t="s">
        <v>283</v>
      </c>
      <c r="C41" s="39">
        <v>17</v>
      </c>
      <c r="D41" s="183">
        <v>11</v>
      </c>
      <c r="E41" s="49">
        <v>10</v>
      </c>
      <c r="F41" s="101">
        <v>45</v>
      </c>
      <c r="G41" s="101">
        <v>39</v>
      </c>
      <c r="H41" s="101">
        <v>18</v>
      </c>
      <c r="I41" s="101">
        <v>33</v>
      </c>
      <c r="J41" s="101">
        <v>31</v>
      </c>
      <c r="K41" s="101">
        <v>11</v>
      </c>
      <c r="O41" s="81"/>
      <c r="P41" s="81"/>
      <c r="Q41" s="81"/>
    </row>
    <row r="42" spans="2:20" ht="17.25" customHeight="1" x14ac:dyDescent="0.2">
      <c r="B42" s="34" t="s">
        <v>284</v>
      </c>
      <c r="C42" s="39">
        <v>3</v>
      </c>
      <c r="D42" s="183">
        <v>4</v>
      </c>
      <c r="E42" s="49">
        <v>2</v>
      </c>
      <c r="F42" s="101">
        <v>44</v>
      </c>
      <c r="G42" s="101">
        <v>49</v>
      </c>
      <c r="H42" s="101">
        <v>18</v>
      </c>
      <c r="I42" s="101">
        <v>34</v>
      </c>
      <c r="J42" s="101">
        <v>40</v>
      </c>
      <c r="K42" s="101">
        <v>11</v>
      </c>
      <c r="O42" s="81"/>
      <c r="P42" s="81"/>
      <c r="Q42" s="81"/>
      <c r="T42" s="81"/>
    </row>
    <row r="43" spans="2:20" ht="17.25" customHeight="1" thickBot="1" x14ac:dyDescent="0.2">
      <c r="B43" s="35"/>
      <c r="C43" s="98"/>
      <c r="D43" s="102"/>
      <c r="E43" s="102"/>
      <c r="F43" s="102"/>
      <c r="G43" s="102"/>
      <c r="H43" s="35"/>
      <c r="I43" s="35"/>
      <c r="J43" s="35"/>
      <c r="K43" s="35"/>
    </row>
    <row r="44" spans="2:20" ht="17.25" customHeight="1" x14ac:dyDescent="0.15">
      <c r="C44" s="60"/>
      <c r="D44" s="40"/>
      <c r="E44" s="40"/>
      <c r="F44" s="40"/>
      <c r="G44" s="40"/>
      <c r="H44" s="40"/>
      <c r="I44" s="40"/>
      <c r="J44" s="40"/>
      <c r="K44" s="40"/>
    </row>
    <row r="45" spans="2:20" ht="17.25" customHeight="1" x14ac:dyDescent="0.2">
      <c r="C45" s="100" t="s">
        <v>394</v>
      </c>
      <c r="D45" s="40"/>
      <c r="E45" s="40"/>
      <c r="F45" s="287" t="s">
        <v>395</v>
      </c>
      <c r="G45" s="288"/>
      <c r="H45" s="289"/>
      <c r="I45" s="287" t="s">
        <v>4</v>
      </c>
      <c r="J45" s="293"/>
      <c r="K45" s="293"/>
    </row>
    <row r="46" spans="2:20" ht="17.25" customHeight="1" x14ac:dyDescent="0.2">
      <c r="C46" s="100" t="s">
        <v>348</v>
      </c>
      <c r="D46" s="40"/>
      <c r="E46" s="40"/>
      <c r="F46" s="290"/>
      <c r="G46" s="291"/>
      <c r="H46" s="292"/>
      <c r="I46" s="294"/>
      <c r="J46" s="295"/>
      <c r="K46" s="295"/>
    </row>
    <row r="47" spans="2:20" ht="17.25" customHeight="1" x14ac:dyDescent="0.2">
      <c r="B47" s="40"/>
      <c r="C47" s="192" t="s">
        <v>332</v>
      </c>
      <c r="D47" s="192" t="s">
        <v>358</v>
      </c>
      <c r="E47" s="192" t="s">
        <v>333</v>
      </c>
      <c r="F47" s="192" t="s">
        <v>332</v>
      </c>
      <c r="G47" s="192" t="s">
        <v>358</v>
      </c>
      <c r="H47" s="192" t="s">
        <v>333</v>
      </c>
      <c r="I47" s="192" t="s">
        <v>332</v>
      </c>
      <c r="J47" s="192" t="s">
        <v>358</v>
      </c>
      <c r="K47" s="192" t="s">
        <v>333</v>
      </c>
    </row>
    <row r="48" spans="2:20" ht="17.25" customHeight="1" x14ac:dyDescent="0.15">
      <c r="B48" s="103"/>
      <c r="C48" s="39"/>
    </row>
    <row r="49" spans="2:11" ht="17.25" customHeight="1" x14ac:dyDescent="0.2">
      <c r="B49" s="99" t="s">
        <v>443</v>
      </c>
      <c r="C49" s="39">
        <v>344</v>
      </c>
      <c r="D49" s="183">
        <v>376</v>
      </c>
      <c r="E49" s="183">
        <v>164</v>
      </c>
      <c r="F49" s="183">
        <v>70</v>
      </c>
      <c r="G49" s="183">
        <v>57</v>
      </c>
      <c r="H49" s="183">
        <v>11</v>
      </c>
      <c r="I49" s="183">
        <v>135</v>
      </c>
      <c r="J49" s="183">
        <v>136</v>
      </c>
      <c r="K49" s="183">
        <v>15</v>
      </c>
    </row>
    <row r="50" spans="2:11" ht="17.25" customHeight="1" x14ac:dyDescent="0.2">
      <c r="B50" s="99" t="s">
        <v>626</v>
      </c>
      <c r="C50" s="39">
        <v>350</v>
      </c>
      <c r="D50" s="183">
        <v>362</v>
      </c>
      <c r="E50" s="183">
        <v>163</v>
      </c>
      <c r="F50" s="183">
        <v>49</v>
      </c>
      <c r="G50" s="183">
        <v>49</v>
      </c>
      <c r="H50" s="183">
        <v>8</v>
      </c>
      <c r="I50" s="183">
        <v>149</v>
      </c>
      <c r="J50" s="183">
        <v>151</v>
      </c>
      <c r="K50" s="183">
        <v>15</v>
      </c>
    </row>
    <row r="51" spans="2:11" ht="17.25" customHeight="1" x14ac:dyDescent="0.2">
      <c r="B51" s="99" t="s">
        <v>627</v>
      </c>
      <c r="C51" s="39">
        <v>336</v>
      </c>
      <c r="D51" s="183">
        <v>337</v>
      </c>
      <c r="E51" s="183">
        <v>162</v>
      </c>
      <c r="F51" s="183">
        <v>61</v>
      </c>
      <c r="G51" s="183">
        <v>60</v>
      </c>
      <c r="H51" s="183">
        <v>9</v>
      </c>
      <c r="I51" s="183">
        <v>139</v>
      </c>
      <c r="J51" s="183">
        <v>144</v>
      </c>
      <c r="K51" s="183">
        <v>10</v>
      </c>
    </row>
    <row r="52" spans="2:11" ht="17.25" customHeight="1" x14ac:dyDescent="0.2">
      <c r="B52" s="99" t="s">
        <v>628</v>
      </c>
      <c r="C52" s="39">
        <v>353</v>
      </c>
      <c r="D52" s="183">
        <v>325</v>
      </c>
      <c r="E52" s="183">
        <v>190</v>
      </c>
      <c r="F52" s="183">
        <v>74</v>
      </c>
      <c r="G52" s="183">
        <v>77</v>
      </c>
      <c r="H52" s="183">
        <v>6</v>
      </c>
      <c r="I52" s="183">
        <v>132</v>
      </c>
      <c r="J52" s="183">
        <v>116</v>
      </c>
      <c r="K52" s="183">
        <v>26</v>
      </c>
    </row>
    <row r="53" spans="2:11" ht="17.25" customHeight="1" x14ac:dyDescent="0.2">
      <c r="B53" s="99" t="s">
        <v>629</v>
      </c>
      <c r="C53" s="39">
        <v>330</v>
      </c>
      <c r="D53" s="183">
        <v>367</v>
      </c>
      <c r="E53" s="183">
        <v>153</v>
      </c>
      <c r="F53" s="183">
        <v>56</v>
      </c>
      <c r="G53" s="183">
        <v>59</v>
      </c>
      <c r="H53" s="183">
        <v>3</v>
      </c>
      <c r="I53" s="183">
        <v>131</v>
      </c>
      <c r="J53" s="183">
        <v>147</v>
      </c>
      <c r="K53" s="183">
        <v>10</v>
      </c>
    </row>
    <row r="54" spans="2:11" ht="17.25" customHeight="1" x14ac:dyDescent="0.2">
      <c r="B54" s="34"/>
      <c r="C54" s="39"/>
    </row>
    <row r="55" spans="2:11" ht="17.25" customHeight="1" x14ac:dyDescent="0.2">
      <c r="B55" s="99" t="s">
        <v>634</v>
      </c>
      <c r="C55" s="39">
        <f>SUM(C57:C60)</f>
        <v>325</v>
      </c>
      <c r="D55" s="183">
        <f t="shared" ref="D55:K55" si="2">SUM(D57:D60)</f>
        <v>319</v>
      </c>
      <c r="E55" s="183">
        <f t="shared" si="2"/>
        <v>159</v>
      </c>
      <c r="F55" s="183">
        <f t="shared" si="2"/>
        <v>35</v>
      </c>
      <c r="G55" s="183">
        <f t="shared" si="2"/>
        <v>37</v>
      </c>
      <c r="H55" s="183">
        <f t="shared" si="2"/>
        <v>1</v>
      </c>
      <c r="I55" s="183">
        <f t="shared" si="2"/>
        <v>112</v>
      </c>
      <c r="J55" s="183">
        <f t="shared" si="2"/>
        <v>108</v>
      </c>
      <c r="K55" s="183">
        <f t="shared" si="2"/>
        <v>14</v>
      </c>
    </row>
    <row r="56" spans="2:11" ht="17.25" customHeight="1" x14ac:dyDescent="0.2">
      <c r="B56" s="99"/>
      <c r="C56" s="104"/>
      <c r="D56" s="105"/>
      <c r="E56" s="105"/>
      <c r="F56" s="105"/>
      <c r="G56" s="105"/>
      <c r="H56" s="105"/>
      <c r="I56" s="105"/>
      <c r="J56" s="105"/>
      <c r="K56" s="105"/>
    </row>
    <row r="57" spans="2:11" ht="17.25" customHeight="1" x14ac:dyDescent="0.2">
      <c r="B57" s="196" t="s">
        <v>281</v>
      </c>
      <c r="C57" s="106">
        <v>266</v>
      </c>
      <c r="D57" s="101">
        <v>271</v>
      </c>
      <c r="E57" s="101">
        <v>132</v>
      </c>
      <c r="F57" s="49">
        <v>12</v>
      </c>
      <c r="G57" s="49">
        <v>14</v>
      </c>
      <c r="H57" s="49">
        <v>0</v>
      </c>
      <c r="I57" s="176">
        <v>94</v>
      </c>
      <c r="J57" s="176">
        <v>90</v>
      </c>
      <c r="K57" s="176">
        <v>13</v>
      </c>
    </row>
    <row r="58" spans="2:11" ht="17.25" customHeight="1" x14ac:dyDescent="0.2">
      <c r="B58" s="99" t="s">
        <v>282</v>
      </c>
      <c r="C58" s="106">
        <v>37</v>
      </c>
      <c r="D58" s="101">
        <v>31</v>
      </c>
      <c r="E58" s="101">
        <v>13</v>
      </c>
      <c r="F58" s="49">
        <v>10</v>
      </c>
      <c r="G58" s="49">
        <v>10</v>
      </c>
      <c r="H58" s="49">
        <v>1</v>
      </c>
      <c r="I58" s="101">
        <v>5</v>
      </c>
      <c r="J58" s="101">
        <v>6</v>
      </c>
      <c r="K58" s="50">
        <v>0</v>
      </c>
    </row>
    <row r="59" spans="2:11" ht="17.25" customHeight="1" x14ac:dyDescent="0.2">
      <c r="B59" s="99" t="s">
        <v>283</v>
      </c>
      <c r="C59" s="106">
        <v>12</v>
      </c>
      <c r="D59" s="177">
        <v>8</v>
      </c>
      <c r="E59" s="101">
        <v>7</v>
      </c>
      <c r="F59" s="49">
        <v>3</v>
      </c>
      <c r="G59" s="49">
        <v>3</v>
      </c>
      <c r="H59" s="49">
        <v>0</v>
      </c>
      <c r="I59" s="101">
        <v>10</v>
      </c>
      <c r="J59" s="101">
        <v>9</v>
      </c>
      <c r="K59" s="50">
        <v>1</v>
      </c>
    </row>
    <row r="60" spans="2:11" ht="17.25" customHeight="1" x14ac:dyDescent="0.2">
      <c r="B60" s="99" t="s">
        <v>284</v>
      </c>
      <c r="C60" s="106">
        <v>10</v>
      </c>
      <c r="D60" s="101">
        <v>9</v>
      </c>
      <c r="E60" s="101">
        <v>7</v>
      </c>
      <c r="F60" s="49">
        <v>10</v>
      </c>
      <c r="G60" s="49">
        <v>10</v>
      </c>
      <c r="H60" s="49">
        <v>0</v>
      </c>
      <c r="I60" s="176">
        <v>3</v>
      </c>
      <c r="J60" s="176">
        <v>3</v>
      </c>
      <c r="K60" s="49">
        <v>0</v>
      </c>
    </row>
    <row r="61" spans="2:11" ht="17.25" customHeight="1" thickBot="1" x14ac:dyDescent="0.2">
      <c r="B61" s="57"/>
      <c r="C61" s="98"/>
      <c r="D61" s="102"/>
      <c r="E61" s="102"/>
      <c r="F61" s="102"/>
      <c r="G61" s="102"/>
      <c r="H61" s="35"/>
      <c r="I61" s="35"/>
      <c r="J61" s="35"/>
      <c r="K61" s="35"/>
    </row>
    <row r="62" spans="2:11" ht="17.25" customHeight="1" x14ac:dyDescent="0.15">
      <c r="B62" s="43"/>
      <c r="C62" s="107"/>
      <c r="D62" s="66"/>
      <c r="E62" s="66"/>
      <c r="F62" s="206"/>
      <c r="G62" s="206"/>
      <c r="H62" s="206"/>
      <c r="I62" s="206"/>
      <c r="J62" s="206"/>
      <c r="K62" s="206"/>
    </row>
    <row r="63" spans="2:11" ht="17.25" customHeight="1" x14ac:dyDescent="0.15">
      <c r="B63" s="43"/>
      <c r="C63" s="287" t="s">
        <v>3</v>
      </c>
      <c r="D63" s="293"/>
      <c r="E63" s="293"/>
      <c r="F63" s="206"/>
      <c r="G63" s="206"/>
      <c r="H63" s="206"/>
      <c r="I63" s="206"/>
      <c r="J63" s="206"/>
      <c r="K63" s="206"/>
    </row>
    <row r="64" spans="2:11" ht="17.25" customHeight="1" x14ac:dyDescent="0.15">
      <c r="B64" s="43"/>
      <c r="C64" s="294"/>
      <c r="D64" s="295"/>
      <c r="E64" s="295"/>
      <c r="F64" s="206"/>
      <c r="G64" s="206"/>
      <c r="H64" s="206"/>
      <c r="I64" s="206"/>
      <c r="J64" s="206"/>
      <c r="K64" s="206"/>
    </row>
    <row r="65" spans="2:11" ht="17.25" customHeight="1" x14ac:dyDescent="0.2">
      <c r="B65" s="108"/>
      <c r="C65" s="192" t="s">
        <v>332</v>
      </c>
      <c r="D65" s="192" t="s">
        <v>358</v>
      </c>
      <c r="E65" s="192" t="s">
        <v>333</v>
      </c>
      <c r="F65" s="206"/>
      <c r="G65" s="206"/>
      <c r="H65" s="206"/>
      <c r="I65" s="206"/>
      <c r="J65" s="206"/>
      <c r="K65" s="206"/>
    </row>
    <row r="66" spans="2:11" ht="17.25" customHeight="1" x14ac:dyDescent="0.15">
      <c r="B66" s="43"/>
      <c r="C66" s="39"/>
      <c r="F66" s="206"/>
      <c r="G66" s="206"/>
      <c r="H66" s="206"/>
      <c r="I66" s="206"/>
      <c r="J66" s="206"/>
      <c r="K66" s="206"/>
    </row>
    <row r="67" spans="2:11" ht="17.25" customHeight="1" x14ac:dyDescent="0.2">
      <c r="B67" s="99" t="s">
        <v>443</v>
      </c>
      <c r="C67" s="39">
        <v>122</v>
      </c>
      <c r="D67" s="183">
        <v>121</v>
      </c>
      <c r="E67" s="183">
        <v>78</v>
      </c>
    </row>
    <row r="68" spans="2:11" ht="17.25" customHeight="1" x14ac:dyDescent="0.2">
      <c r="B68" s="99" t="s">
        <v>626</v>
      </c>
      <c r="C68" s="39">
        <v>129</v>
      </c>
      <c r="D68" s="183">
        <v>119</v>
      </c>
      <c r="E68" s="183">
        <v>84</v>
      </c>
    </row>
    <row r="69" spans="2:11" ht="17.25" customHeight="1" x14ac:dyDescent="0.2">
      <c r="B69" s="99" t="s">
        <v>627</v>
      </c>
      <c r="C69" s="39">
        <v>106</v>
      </c>
      <c r="D69" s="183">
        <v>117</v>
      </c>
      <c r="E69" s="183">
        <v>73</v>
      </c>
    </row>
    <row r="70" spans="2:11" ht="16.5" customHeight="1" x14ac:dyDescent="0.2">
      <c r="B70" s="99" t="s">
        <v>628</v>
      </c>
      <c r="C70" s="39">
        <v>90</v>
      </c>
      <c r="D70" s="183">
        <v>91</v>
      </c>
      <c r="E70" s="183">
        <v>72</v>
      </c>
    </row>
    <row r="71" spans="2:11" ht="16.5" customHeight="1" x14ac:dyDescent="0.2">
      <c r="B71" s="99" t="s">
        <v>629</v>
      </c>
      <c r="C71" s="39">
        <v>85</v>
      </c>
      <c r="D71" s="183">
        <v>74</v>
      </c>
      <c r="E71" s="183">
        <v>82</v>
      </c>
    </row>
    <row r="72" spans="2:11" ht="17.25" customHeight="1" x14ac:dyDescent="0.2">
      <c r="B72" s="34"/>
      <c r="C72" s="39"/>
    </row>
    <row r="73" spans="2:11" ht="17.25" customHeight="1" x14ac:dyDescent="0.2">
      <c r="B73" s="99" t="s">
        <v>634</v>
      </c>
      <c r="C73" s="39">
        <f>SUM(C75:C78)</f>
        <v>85</v>
      </c>
      <c r="D73" s="183">
        <f t="shared" ref="D73:E73" si="3">SUM(D75:D78)</f>
        <v>113</v>
      </c>
      <c r="E73" s="183">
        <f t="shared" si="3"/>
        <v>54</v>
      </c>
    </row>
    <row r="74" spans="2:11" ht="17.25" customHeight="1" x14ac:dyDescent="0.2">
      <c r="B74" s="99"/>
      <c r="C74" s="104"/>
      <c r="D74" s="105"/>
      <c r="E74" s="105"/>
      <c r="F74" s="206"/>
      <c r="G74" s="206"/>
      <c r="H74" s="206"/>
      <c r="I74" s="206"/>
      <c r="J74" s="206"/>
      <c r="K74" s="206"/>
    </row>
    <row r="75" spans="2:11" ht="17.25" customHeight="1" x14ac:dyDescent="0.2">
      <c r="B75" s="196" t="s">
        <v>281</v>
      </c>
      <c r="C75" s="106">
        <v>73</v>
      </c>
      <c r="D75" s="101">
        <v>105</v>
      </c>
      <c r="E75" s="101">
        <v>47</v>
      </c>
      <c r="F75" s="206"/>
      <c r="G75" s="206"/>
      <c r="H75" s="206"/>
      <c r="I75" s="206"/>
      <c r="J75" s="206"/>
      <c r="K75" s="206"/>
    </row>
    <row r="76" spans="2:11" ht="17.25" customHeight="1" x14ac:dyDescent="0.2">
      <c r="B76" s="99" t="s">
        <v>282</v>
      </c>
      <c r="C76" s="106">
        <v>7</v>
      </c>
      <c r="D76" s="101">
        <v>3</v>
      </c>
      <c r="E76" s="101">
        <v>5</v>
      </c>
      <c r="F76" s="206"/>
      <c r="G76" s="206"/>
      <c r="H76" s="206"/>
      <c r="I76" s="206"/>
      <c r="J76" s="206"/>
      <c r="K76" s="206"/>
    </row>
    <row r="77" spans="2:11" ht="17.25" customHeight="1" x14ac:dyDescent="0.2">
      <c r="B77" s="99" t="s">
        <v>283</v>
      </c>
      <c r="C77" s="106">
        <v>5</v>
      </c>
      <c r="D77" s="101">
        <v>3</v>
      </c>
      <c r="E77" s="49">
        <v>2</v>
      </c>
      <c r="F77" s="206"/>
      <c r="G77" s="206"/>
      <c r="H77" s="206"/>
      <c r="I77" s="206"/>
      <c r="J77" s="206"/>
      <c r="K77" s="206"/>
    </row>
    <row r="78" spans="2:11" ht="17.25" customHeight="1" x14ac:dyDescent="0.2">
      <c r="B78" s="99" t="s">
        <v>284</v>
      </c>
      <c r="C78" s="50">
        <v>0</v>
      </c>
      <c r="D78" s="101">
        <v>2</v>
      </c>
      <c r="E78" s="49">
        <v>0</v>
      </c>
      <c r="F78" s="206"/>
      <c r="G78" s="206"/>
      <c r="H78" s="206"/>
      <c r="I78" s="206"/>
      <c r="J78" s="206"/>
      <c r="K78" s="206"/>
    </row>
    <row r="79" spans="2:11" ht="17.25" customHeight="1" thickBot="1" x14ac:dyDescent="0.2">
      <c r="B79" s="57"/>
      <c r="C79" s="98"/>
      <c r="D79" s="102"/>
      <c r="E79" s="102"/>
      <c r="F79" s="105"/>
      <c r="G79" s="105"/>
    </row>
    <row r="80" spans="2:11" ht="17.25" customHeight="1" x14ac:dyDescent="0.15">
      <c r="B80" s="296" t="s">
        <v>579</v>
      </c>
      <c r="C80" s="297"/>
      <c r="D80" s="297"/>
      <c r="E80" s="297"/>
      <c r="F80" s="297"/>
      <c r="G80" s="297"/>
      <c r="H80" s="297"/>
      <c r="I80" s="297"/>
      <c r="J80" s="297"/>
      <c r="K80" s="297"/>
    </row>
    <row r="81" spans="1:11" ht="17.25" customHeight="1" x14ac:dyDescent="0.2">
      <c r="A81" s="34"/>
      <c r="B81" s="297"/>
      <c r="C81" s="297"/>
      <c r="D81" s="297"/>
      <c r="E81" s="297"/>
      <c r="F81" s="297"/>
      <c r="G81" s="297"/>
      <c r="H81" s="297"/>
      <c r="I81" s="297"/>
      <c r="J81" s="297"/>
      <c r="K81" s="297"/>
    </row>
    <row r="82" spans="1:11" ht="17.25" customHeight="1" x14ac:dyDescent="0.15">
      <c r="B82" s="297"/>
      <c r="C82" s="297"/>
      <c r="D82" s="297"/>
      <c r="E82" s="297"/>
      <c r="F82" s="297"/>
      <c r="G82" s="297"/>
      <c r="H82" s="297"/>
      <c r="I82" s="297"/>
      <c r="J82" s="297"/>
      <c r="K82" s="297"/>
    </row>
    <row r="83" spans="1:11" ht="17.25" customHeight="1" x14ac:dyDescent="0.15">
      <c r="B83" s="297"/>
      <c r="C83" s="297"/>
      <c r="D83" s="297"/>
      <c r="E83" s="297"/>
      <c r="F83" s="297"/>
      <c r="G83" s="297"/>
      <c r="H83" s="297"/>
      <c r="I83" s="297"/>
      <c r="J83" s="297"/>
      <c r="K83" s="297"/>
    </row>
    <row r="84" spans="1:11" ht="17.25" customHeight="1" x14ac:dyDescent="0.15">
      <c r="B84" s="297"/>
      <c r="C84" s="297"/>
      <c r="D84" s="297"/>
      <c r="E84" s="297"/>
      <c r="F84" s="297"/>
      <c r="G84" s="297"/>
      <c r="H84" s="297"/>
      <c r="I84" s="297"/>
      <c r="J84" s="297"/>
      <c r="K84" s="297"/>
    </row>
    <row r="85" spans="1:11" ht="17.25" customHeight="1" x14ac:dyDescent="0.15">
      <c r="B85" s="297"/>
      <c r="C85" s="297"/>
      <c r="D85" s="297"/>
      <c r="E85" s="297"/>
      <c r="F85" s="297"/>
      <c r="G85" s="297"/>
      <c r="H85" s="297"/>
      <c r="I85" s="297"/>
      <c r="J85" s="297"/>
      <c r="K85" s="297"/>
    </row>
    <row r="86" spans="1:11" ht="17.25" customHeight="1" x14ac:dyDescent="0.15">
      <c r="B86" s="297"/>
      <c r="C86" s="297"/>
      <c r="D86" s="297"/>
      <c r="E86" s="297"/>
      <c r="F86" s="297"/>
      <c r="G86" s="297"/>
      <c r="H86" s="297"/>
      <c r="I86" s="297"/>
      <c r="J86" s="297"/>
      <c r="K86" s="297"/>
    </row>
    <row r="87" spans="1:11" ht="17.25" customHeight="1" x14ac:dyDescent="0.15">
      <c r="B87" s="253"/>
      <c r="C87" s="253"/>
      <c r="D87" s="253"/>
      <c r="E87" s="253"/>
      <c r="F87" s="253"/>
      <c r="G87" s="253"/>
      <c r="H87" s="253"/>
      <c r="I87" s="253"/>
      <c r="J87" s="253"/>
      <c r="K87" s="253"/>
    </row>
  </sheetData>
  <mergeCells count="10">
    <mergeCell ref="F45:H46"/>
    <mergeCell ref="I45:K46"/>
    <mergeCell ref="C63:E64"/>
    <mergeCell ref="B80:K87"/>
    <mergeCell ref="B6:K6"/>
    <mergeCell ref="F9:H10"/>
    <mergeCell ref="I10:K10"/>
    <mergeCell ref="F27:H28"/>
    <mergeCell ref="C28:E28"/>
    <mergeCell ref="I28:K28"/>
  </mergeCells>
  <phoneticPr fontId="2"/>
  <dataValidations count="1">
    <dataValidation imeMode="off" allowBlank="1" showInputMessage="1" showErrorMessage="1" sqref="T42 O39:Q42" xr:uid="{D625433A-EA0E-4831-BC8B-BFC731E144E8}"/>
  </dataValidations>
  <pageMargins left="0.75" right="0.75" top="1" bottom="0.76" header="0.51200000000000001" footer="0.51200000000000001"/>
  <pageSetup paperSize="9" scale="58" orientation="portrait" r:id="rId1"/>
  <headerFooter alignWithMargins="0"/>
  <rowBreaks count="1" manualBreakCount="1">
    <brk id="50" min="1" max="10" man="1"/>
  </rowBreaks>
  <colBreaks count="2" manualBreakCount="2">
    <brk id="2" min="5" max="87" man="1"/>
    <brk id="13" max="7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992EF-813D-4F65-9E73-000BC4D147CA}">
  <sheetPr>
    <tabColor theme="3"/>
    <pageSetUpPr autoPageBreaks="0" fitToPage="1"/>
  </sheetPr>
  <dimension ref="A1:H77"/>
  <sheetViews>
    <sheetView tabSelected="1" view="pageBreakPreview" topLeftCell="A6" zoomScaleNormal="75" zoomScaleSheetLayoutView="100" workbookViewId="0">
      <selection activeCell="A6" sqref="A6"/>
    </sheetView>
  </sheetViews>
  <sheetFormatPr defaultColWidth="12.125" defaultRowHeight="17.25" x14ac:dyDescent="0.15"/>
  <cols>
    <col min="1" max="1" width="13.375" style="110" customWidth="1"/>
    <col min="2" max="2" width="32.375" style="110" customWidth="1"/>
    <col min="3" max="3" width="31.125" style="110" customWidth="1"/>
    <col min="4" max="8" width="14.875" style="110" customWidth="1"/>
    <col min="9" max="16384" width="12.125" style="110"/>
  </cols>
  <sheetData>
    <row r="1" spans="1:8" hidden="1" x14ac:dyDescent="0.2">
      <c r="A1" s="109"/>
    </row>
    <row r="2" spans="1:8" hidden="1" x14ac:dyDescent="0.15"/>
    <row r="3" spans="1:8" hidden="1" x14ac:dyDescent="0.15"/>
    <row r="4" spans="1:8" hidden="1" x14ac:dyDescent="0.15"/>
    <row r="5" spans="1:8" hidden="1" x14ac:dyDescent="0.15"/>
    <row r="6" spans="1:8" ht="17.45" customHeight="1" x14ac:dyDescent="0.2">
      <c r="B6" s="298" t="s">
        <v>205</v>
      </c>
      <c r="C6" s="298"/>
      <c r="D6" s="298"/>
      <c r="E6" s="298"/>
      <c r="F6" s="298"/>
      <c r="G6" s="298"/>
      <c r="H6" s="298"/>
    </row>
    <row r="7" spans="1:8" s="183" customFormat="1" ht="18.600000000000001" customHeight="1" x14ac:dyDescent="0.2">
      <c r="B7" s="55"/>
      <c r="C7" s="34" t="s">
        <v>327</v>
      </c>
    </row>
    <row r="8" spans="1:8" s="183" customFormat="1" ht="18.600000000000001" customHeight="1" x14ac:dyDescent="0.2">
      <c r="C8" s="34" t="s">
        <v>328</v>
      </c>
    </row>
    <row r="9" spans="1:8" s="183" customFormat="1" ht="18.600000000000001" customHeight="1" x14ac:dyDescent="0.2">
      <c r="C9" s="34" t="s">
        <v>329</v>
      </c>
    </row>
    <row r="10" spans="1:8" s="183" customFormat="1" ht="18.600000000000001" customHeight="1" x14ac:dyDescent="0.2">
      <c r="C10" s="34" t="s">
        <v>330</v>
      </c>
    </row>
    <row r="11" spans="1:8" s="183" customFormat="1" ht="18.600000000000001" customHeight="1" x14ac:dyDescent="0.2">
      <c r="C11" s="34" t="s">
        <v>361</v>
      </c>
    </row>
    <row r="12" spans="1:8" s="183" customFormat="1" ht="18.600000000000001" customHeight="1" x14ac:dyDescent="0.2">
      <c r="C12" s="34" t="s">
        <v>362</v>
      </c>
    </row>
    <row r="13" spans="1:8" ht="17.45" customHeight="1" x14ac:dyDescent="0.15"/>
    <row r="14" spans="1:8" ht="17.45" customHeight="1" thickBot="1" x14ac:dyDescent="0.25">
      <c r="B14" s="111" t="s">
        <v>186</v>
      </c>
      <c r="C14" s="112"/>
      <c r="D14" s="113" t="s">
        <v>206</v>
      </c>
      <c r="E14" s="112"/>
      <c r="F14" s="112"/>
      <c r="G14" s="112"/>
      <c r="H14" s="114" t="s">
        <v>396</v>
      </c>
    </row>
    <row r="15" spans="1:8" ht="17.45" customHeight="1" x14ac:dyDescent="0.2">
      <c r="A15" s="109"/>
      <c r="D15" s="115"/>
      <c r="E15" s="116"/>
      <c r="F15" s="116"/>
      <c r="G15" s="116"/>
      <c r="H15" s="116"/>
    </row>
    <row r="16" spans="1:8" ht="17.45" customHeight="1" x14ac:dyDescent="0.2">
      <c r="D16" s="117" t="s">
        <v>215</v>
      </c>
      <c r="E16" s="117" t="s">
        <v>188</v>
      </c>
      <c r="F16" s="115"/>
      <c r="G16" s="115"/>
      <c r="H16" s="115"/>
    </row>
    <row r="17" spans="1:8" ht="17.45" customHeight="1" x14ac:dyDescent="0.2">
      <c r="B17" s="116"/>
      <c r="C17" s="116"/>
      <c r="D17" s="118"/>
      <c r="E17" s="119" t="s">
        <v>397</v>
      </c>
      <c r="F17" s="119" t="s">
        <v>216</v>
      </c>
      <c r="G17" s="119" t="s">
        <v>217</v>
      </c>
      <c r="H17" s="119" t="s">
        <v>218</v>
      </c>
    </row>
    <row r="18" spans="1:8" ht="18.75" customHeight="1" x14ac:dyDescent="0.15">
      <c r="D18" s="39"/>
      <c r="E18" s="183"/>
      <c r="F18" s="183"/>
      <c r="G18" s="183"/>
      <c r="H18" s="183"/>
    </row>
    <row r="19" spans="1:8" ht="17.45" customHeight="1" x14ac:dyDescent="0.2">
      <c r="B19" s="120" t="s">
        <v>444</v>
      </c>
      <c r="C19" s="121" t="s">
        <v>398</v>
      </c>
      <c r="D19" s="72">
        <v>7984</v>
      </c>
      <c r="E19" s="73">
        <v>5596</v>
      </c>
      <c r="F19" s="73">
        <v>1387</v>
      </c>
      <c r="G19" s="73">
        <v>487</v>
      </c>
      <c r="H19" s="73">
        <v>514</v>
      </c>
    </row>
    <row r="20" spans="1:8" ht="17.45" customHeight="1" x14ac:dyDescent="0.2">
      <c r="B20" s="55" t="s">
        <v>420</v>
      </c>
      <c r="C20" s="121" t="s">
        <v>421</v>
      </c>
      <c r="D20" s="72">
        <v>7679</v>
      </c>
      <c r="E20" s="73">
        <v>5316</v>
      </c>
      <c r="F20" s="73">
        <v>1259</v>
      </c>
      <c r="G20" s="73">
        <v>552</v>
      </c>
      <c r="H20" s="73">
        <v>552</v>
      </c>
    </row>
    <row r="21" spans="1:8" ht="17.45" customHeight="1" x14ac:dyDescent="0.2">
      <c r="B21" s="55" t="s">
        <v>439</v>
      </c>
      <c r="C21" s="121" t="s">
        <v>440</v>
      </c>
      <c r="D21" s="72">
        <v>7719</v>
      </c>
      <c r="E21" s="73">
        <v>5350</v>
      </c>
      <c r="F21" s="73">
        <v>1353</v>
      </c>
      <c r="G21" s="73">
        <v>574</v>
      </c>
      <c r="H21" s="73">
        <v>442</v>
      </c>
    </row>
    <row r="22" spans="1:8" ht="17.45" customHeight="1" x14ac:dyDescent="0.2">
      <c r="B22" s="55" t="s">
        <v>449</v>
      </c>
      <c r="C22" s="122" t="s">
        <v>538</v>
      </c>
      <c r="D22" s="72">
        <v>7821</v>
      </c>
      <c r="E22" s="73">
        <v>5281</v>
      </c>
      <c r="F22" s="73">
        <v>1471</v>
      </c>
      <c r="G22" s="73">
        <v>556</v>
      </c>
      <c r="H22" s="73">
        <v>513</v>
      </c>
    </row>
    <row r="23" spans="1:8" ht="17.45" customHeight="1" x14ac:dyDescent="0.2">
      <c r="B23" s="55" t="s">
        <v>588</v>
      </c>
      <c r="C23" s="123" t="s">
        <v>580</v>
      </c>
      <c r="D23" s="72">
        <v>8664</v>
      </c>
      <c r="E23" s="73">
        <v>5878</v>
      </c>
      <c r="F23" s="73">
        <v>1499</v>
      </c>
      <c r="G23" s="73">
        <v>694</v>
      </c>
      <c r="H23" s="73">
        <v>593</v>
      </c>
    </row>
    <row r="24" spans="1:8" ht="17.45" customHeight="1" x14ac:dyDescent="0.2">
      <c r="B24" s="55"/>
      <c r="C24" s="123"/>
      <c r="D24" s="72"/>
      <c r="E24" s="73"/>
      <c r="F24" s="73"/>
      <c r="G24" s="73"/>
      <c r="H24" s="73"/>
    </row>
    <row r="25" spans="1:8" ht="17.45" customHeight="1" x14ac:dyDescent="0.2">
      <c r="B25" s="55" t="s">
        <v>609</v>
      </c>
      <c r="C25" s="122" t="s">
        <v>612</v>
      </c>
      <c r="D25" s="72">
        <f>D27+D60</f>
        <v>8605</v>
      </c>
      <c r="E25" s="73">
        <f>E27+E60</f>
        <v>5921</v>
      </c>
      <c r="F25" s="73">
        <f>F27+F60</f>
        <v>1461</v>
      </c>
      <c r="G25" s="73">
        <f>G27+G60</f>
        <v>591</v>
      </c>
      <c r="H25" s="73">
        <f>H27+H60</f>
        <v>632</v>
      </c>
    </row>
    <row r="26" spans="1:8" ht="17.45" customHeight="1" x14ac:dyDescent="0.2">
      <c r="B26" s="120"/>
      <c r="D26" s="72"/>
      <c r="E26" s="73"/>
      <c r="F26" s="73"/>
      <c r="G26" s="73"/>
      <c r="H26" s="73"/>
    </row>
    <row r="27" spans="1:8" s="124" customFormat="1" ht="17.45" customHeight="1" x14ac:dyDescent="0.15">
      <c r="B27" s="124" t="s">
        <v>325</v>
      </c>
      <c r="D27" s="72">
        <f>SUM(D29:D32,D38,D42,D45:D48,D53:D58)</f>
        <v>8459</v>
      </c>
      <c r="E27" s="73">
        <f>SUM(E29:E32,E38,E42,E45:E48,E53:E58)</f>
        <v>5800</v>
      </c>
      <c r="F27" s="73">
        <f>SUM(F29:F32,F38,F42,F45:F48,F53:F58)</f>
        <v>1456</v>
      </c>
      <c r="G27" s="73">
        <f>SUM(G29:G32,G38,G42,G45:G48,G53:G58)</f>
        <v>574</v>
      </c>
      <c r="H27" s="73">
        <f>SUM(H29:H32,H38,H42,H45:H48,H53:H58)</f>
        <v>629</v>
      </c>
    </row>
    <row r="28" spans="1:8" ht="17.45" customHeight="1" x14ac:dyDescent="0.2">
      <c r="B28" s="109"/>
      <c r="D28" s="72"/>
      <c r="E28" s="73"/>
      <c r="F28" s="73"/>
      <c r="G28" s="73"/>
      <c r="H28" s="73"/>
    </row>
    <row r="29" spans="1:8" ht="17.45" customHeight="1" x14ac:dyDescent="0.15">
      <c r="B29" s="125" t="s">
        <v>207</v>
      </c>
      <c r="D29" s="72">
        <v>360</v>
      </c>
      <c r="E29" s="73">
        <v>250</v>
      </c>
      <c r="F29" s="73">
        <v>48</v>
      </c>
      <c r="G29" s="73">
        <v>20</v>
      </c>
      <c r="H29" s="73">
        <v>42</v>
      </c>
    </row>
    <row r="30" spans="1:8" ht="17.45" customHeight="1" x14ac:dyDescent="0.2">
      <c r="A30" s="109"/>
      <c r="B30" s="109" t="s">
        <v>219</v>
      </c>
      <c r="D30" s="72">
        <v>36</v>
      </c>
      <c r="E30" s="73">
        <v>14</v>
      </c>
      <c r="F30" s="73">
        <v>10</v>
      </c>
      <c r="G30" s="73">
        <v>7</v>
      </c>
      <c r="H30" s="73">
        <v>5</v>
      </c>
    </row>
    <row r="31" spans="1:8" ht="17.45" customHeight="1" x14ac:dyDescent="0.2">
      <c r="B31" s="109" t="s">
        <v>208</v>
      </c>
      <c r="D31" s="72">
        <v>16</v>
      </c>
      <c r="E31" s="73">
        <v>11</v>
      </c>
      <c r="F31" s="73">
        <v>1</v>
      </c>
      <c r="G31" s="73">
        <v>2</v>
      </c>
      <c r="H31" s="73">
        <v>2</v>
      </c>
    </row>
    <row r="32" spans="1:8" ht="17.45" customHeight="1" x14ac:dyDescent="0.2">
      <c r="B32" s="109" t="s">
        <v>220</v>
      </c>
      <c r="D32" s="72">
        <v>1206</v>
      </c>
      <c r="E32" s="73">
        <v>866</v>
      </c>
      <c r="F32" s="73">
        <v>185</v>
      </c>
      <c r="G32" s="73">
        <v>88</v>
      </c>
      <c r="H32" s="73">
        <v>67</v>
      </c>
    </row>
    <row r="33" spans="2:8" ht="17.45" customHeight="1" x14ac:dyDescent="0.2">
      <c r="B33" s="109" t="s">
        <v>221</v>
      </c>
      <c r="D33" s="72">
        <v>1113</v>
      </c>
      <c r="E33" s="73">
        <v>795</v>
      </c>
      <c r="F33" s="73">
        <v>177</v>
      </c>
      <c r="G33" s="73">
        <v>80</v>
      </c>
      <c r="H33" s="73">
        <v>61</v>
      </c>
    </row>
    <row r="34" spans="2:8" ht="17.45" customHeight="1" x14ac:dyDescent="0.2">
      <c r="B34" s="109" t="s">
        <v>222</v>
      </c>
      <c r="D34" s="72">
        <v>1</v>
      </c>
      <c r="E34" s="73">
        <v>0</v>
      </c>
      <c r="F34" s="73">
        <v>0</v>
      </c>
      <c r="G34" s="73">
        <v>0</v>
      </c>
      <c r="H34" s="73">
        <v>1</v>
      </c>
    </row>
    <row r="35" spans="2:8" ht="17.45" customHeight="1" x14ac:dyDescent="0.2">
      <c r="B35" s="109" t="s">
        <v>209</v>
      </c>
      <c r="D35" s="72">
        <v>9</v>
      </c>
      <c r="E35" s="73">
        <v>7</v>
      </c>
      <c r="F35" s="73">
        <v>0</v>
      </c>
      <c r="G35" s="73">
        <v>1</v>
      </c>
      <c r="H35" s="73">
        <v>1</v>
      </c>
    </row>
    <row r="36" spans="2:8" ht="17.45" customHeight="1" x14ac:dyDescent="0.2">
      <c r="B36" s="109" t="s">
        <v>223</v>
      </c>
      <c r="D36" s="72">
        <v>71</v>
      </c>
      <c r="E36" s="73">
        <v>53</v>
      </c>
      <c r="F36" s="73">
        <v>7</v>
      </c>
      <c r="G36" s="73">
        <v>7</v>
      </c>
      <c r="H36" s="73">
        <v>4</v>
      </c>
    </row>
    <row r="37" spans="2:8" ht="17.45" customHeight="1" x14ac:dyDescent="0.2">
      <c r="B37" s="109" t="s">
        <v>224</v>
      </c>
      <c r="D37" s="72">
        <v>12</v>
      </c>
      <c r="E37" s="73">
        <v>11</v>
      </c>
      <c r="F37" s="73">
        <v>1</v>
      </c>
      <c r="G37" s="73">
        <v>0</v>
      </c>
      <c r="H37" s="73">
        <v>0</v>
      </c>
    </row>
    <row r="38" spans="2:8" ht="17.45" customHeight="1" x14ac:dyDescent="0.2">
      <c r="B38" s="109" t="s">
        <v>225</v>
      </c>
      <c r="D38" s="72">
        <v>2755</v>
      </c>
      <c r="E38" s="73">
        <v>1850</v>
      </c>
      <c r="F38" s="73">
        <v>469</v>
      </c>
      <c r="G38" s="73">
        <v>225</v>
      </c>
      <c r="H38" s="73">
        <v>211</v>
      </c>
    </row>
    <row r="39" spans="2:8" ht="17.45" customHeight="1" x14ac:dyDescent="0.2">
      <c r="B39" s="109" t="s">
        <v>226</v>
      </c>
      <c r="D39" s="72">
        <v>52</v>
      </c>
      <c r="E39" s="73">
        <v>40</v>
      </c>
      <c r="F39" s="73">
        <v>7</v>
      </c>
      <c r="G39" s="73">
        <v>5</v>
      </c>
      <c r="H39" s="73">
        <v>0</v>
      </c>
    </row>
    <row r="40" spans="2:8" ht="17.45" customHeight="1" x14ac:dyDescent="0.2">
      <c r="B40" s="109" t="s">
        <v>210</v>
      </c>
      <c r="D40" s="72">
        <v>1149</v>
      </c>
      <c r="E40" s="73">
        <v>766</v>
      </c>
      <c r="F40" s="73">
        <v>221</v>
      </c>
      <c r="G40" s="73">
        <v>98</v>
      </c>
      <c r="H40" s="73">
        <v>64</v>
      </c>
    </row>
    <row r="41" spans="2:8" ht="17.45" customHeight="1" x14ac:dyDescent="0.2">
      <c r="B41" s="109" t="s">
        <v>227</v>
      </c>
      <c r="D41" s="72">
        <v>1554</v>
      </c>
      <c r="E41" s="73">
        <v>1044</v>
      </c>
      <c r="F41" s="73">
        <v>241</v>
      </c>
      <c r="G41" s="73">
        <v>122</v>
      </c>
      <c r="H41" s="73">
        <v>147</v>
      </c>
    </row>
    <row r="42" spans="2:8" ht="17.45" customHeight="1" x14ac:dyDescent="0.2">
      <c r="B42" s="109" t="s">
        <v>581</v>
      </c>
      <c r="D42" s="72">
        <v>3763</v>
      </c>
      <c r="E42" s="73">
        <v>2562</v>
      </c>
      <c r="F42" s="73">
        <v>704</v>
      </c>
      <c r="G42" s="73">
        <v>218</v>
      </c>
      <c r="H42" s="73">
        <v>279</v>
      </c>
    </row>
    <row r="43" spans="2:8" ht="17.45" customHeight="1" x14ac:dyDescent="0.2">
      <c r="B43" s="109" t="s">
        <v>228</v>
      </c>
      <c r="D43" s="72">
        <v>3382</v>
      </c>
      <c r="E43" s="73">
        <v>2294</v>
      </c>
      <c r="F43" s="73">
        <v>649</v>
      </c>
      <c r="G43" s="73">
        <v>193</v>
      </c>
      <c r="H43" s="73">
        <v>246</v>
      </c>
    </row>
    <row r="44" spans="2:8" ht="17.45" customHeight="1" x14ac:dyDescent="0.2">
      <c r="B44" s="109" t="s">
        <v>224</v>
      </c>
      <c r="D44" s="72">
        <v>381</v>
      </c>
      <c r="E44" s="73">
        <v>268</v>
      </c>
      <c r="F44" s="73">
        <v>55</v>
      </c>
      <c r="G44" s="73">
        <v>25</v>
      </c>
      <c r="H44" s="73">
        <v>33</v>
      </c>
    </row>
    <row r="45" spans="2:8" ht="17.45" customHeight="1" x14ac:dyDescent="0.2">
      <c r="B45" s="109" t="s">
        <v>229</v>
      </c>
      <c r="D45" s="72">
        <v>137</v>
      </c>
      <c r="E45" s="73">
        <v>103</v>
      </c>
      <c r="F45" s="73">
        <v>18</v>
      </c>
      <c r="G45" s="73">
        <v>8</v>
      </c>
      <c r="H45" s="73">
        <v>8</v>
      </c>
    </row>
    <row r="46" spans="2:8" ht="17.45" customHeight="1" x14ac:dyDescent="0.2">
      <c r="B46" s="109" t="s">
        <v>230</v>
      </c>
      <c r="D46" s="72">
        <v>3</v>
      </c>
      <c r="E46" s="73">
        <v>3</v>
      </c>
      <c r="F46" s="73">
        <v>0</v>
      </c>
      <c r="G46" s="73">
        <v>0</v>
      </c>
      <c r="H46" s="73">
        <v>0</v>
      </c>
    </row>
    <row r="47" spans="2:8" ht="17.45" customHeight="1" x14ac:dyDescent="0.2">
      <c r="B47" s="109" t="s">
        <v>211</v>
      </c>
      <c r="D47" s="72">
        <v>31</v>
      </c>
      <c r="E47" s="73">
        <v>23</v>
      </c>
      <c r="F47" s="73">
        <v>1</v>
      </c>
      <c r="G47" s="73">
        <v>1</v>
      </c>
      <c r="H47" s="73">
        <v>6</v>
      </c>
    </row>
    <row r="48" spans="2:8" ht="17.45" customHeight="1" x14ac:dyDescent="0.2">
      <c r="B48" s="109" t="s">
        <v>231</v>
      </c>
      <c r="D48" s="72">
        <v>132</v>
      </c>
      <c r="E48" s="73">
        <v>101</v>
      </c>
      <c r="F48" s="73">
        <v>18</v>
      </c>
      <c r="G48" s="73">
        <v>5</v>
      </c>
      <c r="H48" s="73">
        <v>8</v>
      </c>
    </row>
    <row r="49" spans="2:8" ht="17.45" customHeight="1" x14ac:dyDescent="0.2">
      <c r="B49" s="109" t="s">
        <v>232</v>
      </c>
      <c r="D49" s="72">
        <v>93</v>
      </c>
      <c r="E49" s="73">
        <v>73</v>
      </c>
      <c r="F49" s="73">
        <v>13</v>
      </c>
      <c r="G49" s="73">
        <v>2</v>
      </c>
      <c r="H49" s="73">
        <v>5</v>
      </c>
    </row>
    <row r="50" spans="2:8" ht="17.45" customHeight="1" x14ac:dyDescent="0.2">
      <c r="B50" s="109" t="s">
        <v>233</v>
      </c>
      <c r="D50" s="72">
        <v>34</v>
      </c>
      <c r="E50" s="73">
        <v>25</v>
      </c>
      <c r="F50" s="73">
        <v>3</v>
      </c>
      <c r="G50" s="73">
        <v>3</v>
      </c>
      <c r="H50" s="73">
        <v>3</v>
      </c>
    </row>
    <row r="51" spans="2:8" ht="17.45" customHeight="1" x14ac:dyDescent="0.2">
      <c r="B51" s="109" t="s">
        <v>234</v>
      </c>
      <c r="D51" s="72">
        <v>4</v>
      </c>
      <c r="E51" s="73">
        <v>3</v>
      </c>
      <c r="F51" s="73">
        <v>1</v>
      </c>
      <c r="G51" s="73">
        <v>0</v>
      </c>
      <c r="H51" s="73">
        <v>0</v>
      </c>
    </row>
    <row r="52" spans="2:8" ht="17.45" customHeight="1" x14ac:dyDescent="0.2">
      <c r="B52" s="109" t="s">
        <v>235</v>
      </c>
      <c r="D52" s="72">
        <v>1</v>
      </c>
      <c r="E52" s="73">
        <v>0</v>
      </c>
      <c r="F52" s="73">
        <v>1</v>
      </c>
      <c r="G52" s="73">
        <v>0</v>
      </c>
      <c r="H52" s="73">
        <v>0</v>
      </c>
    </row>
    <row r="53" spans="2:8" ht="17.45" customHeight="1" x14ac:dyDescent="0.2">
      <c r="B53" s="109" t="s">
        <v>242</v>
      </c>
      <c r="D53" s="72">
        <v>4</v>
      </c>
      <c r="E53" s="73">
        <v>4</v>
      </c>
      <c r="F53" s="73">
        <v>0</v>
      </c>
      <c r="G53" s="73">
        <v>0</v>
      </c>
      <c r="H53" s="73">
        <v>0</v>
      </c>
    </row>
    <row r="54" spans="2:8" ht="17.45" customHeight="1" x14ac:dyDescent="0.2">
      <c r="B54" s="109" t="s">
        <v>399</v>
      </c>
      <c r="D54" s="72">
        <v>5</v>
      </c>
      <c r="E54" s="73">
        <v>4</v>
      </c>
      <c r="F54" s="73">
        <v>1</v>
      </c>
      <c r="G54" s="73">
        <v>0</v>
      </c>
      <c r="H54" s="73">
        <v>0</v>
      </c>
    </row>
    <row r="55" spans="2:8" ht="17.45" customHeight="1" x14ac:dyDescent="0.15">
      <c r="B55" s="125" t="s">
        <v>437</v>
      </c>
      <c r="D55" s="72">
        <v>1</v>
      </c>
      <c r="E55" s="73">
        <v>1</v>
      </c>
      <c r="F55" s="73">
        <v>0</v>
      </c>
      <c r="G55" s="73">
        <v>0</v>
      </c>
      <c r="H55" s="73">
        <v>0</v>
      </c>
    </row>
    <row r="56" spans="2:8" ht="17.45" customHeight="1" x14ac:dyDescent="0.15">
      <c r="B56" s="125" t="s">
        <v>349</v>
      </c>
      <c r="D56" s="72">
        <v>0</v>
      </c>
      <c r="E56" s="73">
        <v>0</v>
      </c>
      <c r="F56" s="73">
        <v>0</v>
      </c>
      <c r="G56" s="73">
        <v>0</v>
      </c>
      <c r="H56" s="73">
        <v>0</v>
      </c>
    </row>
    <row r="57" spans="2:8" ht="17.45" customHeight="1" x14ac:dyDescent="0.15">
      <c r="B57" s="125" t="s">
        <v>326</v>
      </c>
      <c r="D57" s="72">
        <v>1</v>
      </c>
      <c r="E57" s="73">
        <v>0</v>
      </c>
      <c r="F57" s="73">
        <v>1</v>
      </c>
      <c r="G57" s="73">
        <v>0</v>
      </c>
      <c r="H57" s="73">
        <v>0</v>
      </c>
    </row>
    <row r="58" spans="2:8" ht="17.45" customHeight="1" x14ac:dyDescent="0.2">
      <c r="B58" s="109" t="s">
        <v>254</v>
      </c>
      <c r="D58" s="72">
        <v>9</v>
      </c>
      <c r="E58" s="73">
        <v>8</v>
      </c>
      <c r="F58" s="73">
        <v>0</v>
      </c>
      <c r="G58" s="73">
        <v>0</v>
      </c>
      <c r="H58" s="73">
        <v>1</v>
      </c>
    </row>
    <row r="59" spans="2:8" ht="17.45" customHeight="1" x14ac:dyDescent="0.2">
      <c r="B59" s="109"/>
      <c r="D59" s="72"/>
      <c r="E59" s="73"/>
      <c r="F59" s="73"/>
      <c r="G59" s="73"/>
      <c r="H59" s="73"/>
    </row>
    <row r="60" spans="2:8" s="124" customFormat="1" ht="17.45" customHeight="1" x14ac:dyDescent="0.15">
      <c r="B60" s="124" t="s">
        <v>322</v>
      </c>
      <c r="D60" s="72">
        <f>SUM(D62:D71)</f>
        <v>146</v>
      </c>
      <c r="E60" s="73">
        <f>SUM(E62:E71)</f>
        <v>121</v>
      </c>
      <c r="F60" s="73">
        <f>SUM(F62:F71)</f>
        <v>5</v>
      </c>
      <c r="G60" s="73">
        <f>SUM(G62:G71)</f>
        <v>17</v>
      </c>
      <c r="H60" s="73">
        <f>SUM(H62:H71)</f>
        <v>3</v>
      </c>
    </row>
    <row r="61" spans="2:8" ht="17.45" customHeight="1" x14ac:dyDescent="0.2">
      <c r="B61" s="109"/>
      <c r="D61" s="72"/>
      <c r="E61" s="73"/>
      <c r="F61" s="73"/>
      <c r="G61" s="73"/>
      <c r="H61" s="73"/>
    </row>
    <row r="62" spans="2:8" ht="17.45" customHeight="1" x14ac:dyDescent="0.2">
      <c r="B62" s="109" t="s">
        <v>236</v>
      </c>
      <c r="D62" s="72">
        <v>1</v>
      </c>
      <c r="E62" s="73">
        <v>1</v>
      </c>
      <c r="F62" s="73">
        <v>0</v>
      </c>
      <c r="G62" s="73">
        <v>0</v>
      </c>
      <c r="H62" s="73">
        <v>0</v>
      </c>
    </row>
    <row r="63" spans="2:8" ht="17.45" customHeight="1" x14ac:dyDescent="0.2">
      <c r="B63" s="109" t="s">
        <v>212</v>
      </c>
      <c r="D63" s="72">
        <v>18</v>
      </c>
      <c r="E63" s="73">
        <v>17</v>
      </c>
      <c r="F63" s="73">
        <v>0</v>
      </c>
      <c r="G63" s="73">
        <v>0</v>
      </c>
      <c r="H63" s="73">
        <v>1</v>
      </c>
    </row>
    <row r="64" spans="2:8" ht="17.45" customHeight="1" x14ac:dyDescent="0.15">
      <c r="B64" s="110" t="s">
        <v>213</v>
      </c>
      <c r="D64" s="72">
        <v>62</v>
      </c>
      <c r="E64" s="73">
        <v>51</v>
      </c>
      <c r="F64" s="73">
        <v>0</v>
      </c>
      <c r="G64" s="73">
        <v>11</v>
      </c>
      <c r="H64" s="73">
        <v>0</v>
      </c>
    </row>
    <row r="65" spans="1:8" ht="17.45" customHeight="1" x14ac:dyDescent="0.2">
      <c r="B65" s="109" t="s">
        <v>237</v>
      </c>
      <c r="D65" s="72">
        <v>5</v>
      </c>
      <c r="E65" s="73">
        <v>2</v>
      </c>
      <c r="F65" s="73">
        <v>0</v>
      </c>
      <c r="G65" s="73">
        <v>1</v>
      </c>
      <c r="H65" s="73">
        <v>2</v>
      </c>
    </row>
    <row r="66" spans="1:8" ht="17.45" customHeight="1" x14ac:dyDescent="0.2">
      <c r="B66" s="109" t="s">
        <v>238</v>
      </c>
      <c r="D66" s="72">
        <v>17</v>
      </c>
      <c r="E66" s="73">
        <v>16</v>
      </c>
      <c r="F66" s="73">
        <v>1</v>
      </c>
      <c r="G66" s="73">
        <v>0</v>
      </c>
      <c r="H66" s="73">
        <v>0</v>
      </c>
    </row>
    <row r="67" spans="1:8" ht="17.45" customHeight="1" x14ac:dyDescent="0.2">
      <c r="B67" s="109" t="s">
        <v>239</v>
      </c>
      <c r="D67" s="72">
        <v>2</v>
      </c>
      <c r="E67" s="73">
        <v>2</v>
      </c>
      <c r="F67" s="73">
        <v>0</v>
      </c>
      <c r="G67" s="73">
        <v>0</v>
      </c>
      <c r="H67" s="73">
        <v>0</v>
      </c>
    </row>
    <row r="68" spans="1:8" ht="16.5" customHeight="1" x14ac:dyDescent="0.2">
      <c r="B68" s="109" t="s">
        <v>214</v>
      </c>
      <c r="D68" s="72">
        <v>4</v>
      </c>
      <c r="E68" s="73">
        <v>4</v>
      </c>
      <c r="F68" s="73">
        <v>0</v>
      </c>
      <c r="G68" s="73">
        <v>0</v>
      </c>
      <c r="H68" s="73">
        <v>0</v>
      </c>
    </row>
    <row r="69" spans="1:8" ht="16.5" customHeight="1" x14ac:dyDescent="0.2">
      <c r="B69" s="109" t="s">
        <v>400</v>
      </c>
      <c r="D69" s="72">
        <v>2</v>
      </c>
      <c r="E69" s="73">
        <v>2</v>
      </c>
      <c r="F69" s="73">
        <v>0</v>
      </c>
      <c r="G69" s="73">
        <v>0</v>
      </c>
      <c r="H69" s="73">
        <v>0</v>
      </c>
    </row>
    <row r="70" spans="1:8" ht="17.45" customHeight="1" x14ac:dyDescent="0.15">
      <c r="B70" s="110" t="s">
        <v>240</v>
      </c>
      <c r="D70" s="72">
        <v>20</v>
      </c>
      <c r="E70" s="73">
        <v>11</v>
      </c>
      <c r="F70" s="73">
        <v>4</v>
      </c>
      <c r="G70" s="73">
        <v>5</v>
      </c>
      <c r="H70" s="73">
        <v>0</v>
      </c>
    </row>
    <row r="71" spans="1:8" ht="17.45" customHeight="1" x14ac:dyDescent="0.15">
      <c r="B71" s="110" t="s">
        <v>241</v>
      </c>
      <c r="D71" s="72">
        <v>15</v>
      </c>
      <c r="E71" s="73">
        <v>15</v>
      </c>
      <c r="F71" s="73">
        <v>0</v>
      </c>
      <c r="G71" s="73">
        <v>0</v>
      </c>
      <c r="H71" s="73">
        <v>0</v>
      </c>
    </row>
    <row r="72" spans="1:8" ht="17.45" customHeight="1" thickBot="1" x14ac:dyDescent="0.2">
      <c r="B72" s="112"/>
      <c r="C72" s="112"/>
      <c r="D72" s="98"/>
      <c r="E72" s="35"/>
      <c r="F72" s="35"/>
      <c r="G72" s="35"/>
      <c r="H72" s="35"/>
    </row>
    <row r="73" spans="1:8" ht="17.45" customHeight="1" x14ac:dyDescent="0.2">
      <c r="D73" s="110" t="s">
        <v>204</v>
      </c>
      <c r="F73" s="109"/>
    </row>
    <row r="74" spans="1:8" ht="17.45" customHeight="1" x14ac:dyDescent="0.2">
      <c r="A74" s="109"/>
      <c r="B74" s="217"/>
    </row>
    <row r="75" spans="1:8" ht="18.600000000000001" customHeight="1" x14ac:dyDescent="0.2">
      <c r="A75" s="109"/>
      <c r="B75" s="218"/>
      <c r="C75" s="109"/>
    </row>
    <row r="76" spans="1:8" ht="18.600000000000001" customHeight="1" x14ac:dyDescent="0.2">
      <c r="B76" s="109"/>
    </row>
    <row r="77" spans="1:8" ht="18.600000000000001" customHeight="1" x14ac:dyDescent="0.15"/>
  </sheetData>
  <mergeCells count="1">
    <mergeCell ref="B6:H6"/>
  </mergeCells>
  <phoneticPr fontId="2"/>
  <pageMargins left="0.63" right="0.56999999999999995" top="0.98425196850393704" bottom="0.59055118110236227" header="0.51181102362204722" footer="0.51181102362204722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F0BFC-0AF9-418B-9439-B6B4978182B1}">
  <sheetPr>
    <tabColor theme="3"/>
    <pageSetUpPr autoPageBreaks="0" fitToPage="1"/>
  </sheetPr>
  <dimension ref="A1:H44"/>
  <sheetViews>
    <sheetView view="pageBreakPreview" topLeftCell="A6" zoomScaleNormal="75" zoomScaleSheetLayoutView="100" workbookViewId="0"/>
  </sheetViews>
  <sheetFormatPr defaultColWidth="12.125" defaultRowHeight="17.25" x14ac:dyDescent="0.15"/>
  <cols>
    <col min="1" max="1" width="13.375" style="183" customWidth="1"/>
    <col min="2" max="2" width="30" style="183" customWidth="1"/>
    <col min="3" max="3" width="25.875" style="183" customWidth="1"/>
    <col min="4" max="8" width="15.625" style="183" customWidth="1"/>
    <col min="9" max="16384" width="12.125" style="183"/>
  </cols>
  <sheetData>
    <row r="1" spans="1:8" hidden="1" x14ac:dyDescent="0.2">
      <c r="A1" s="34"/>
    </row>
    <row r="2" spans="1:8" hidden="1" x14ac:dyDescent="0.15"/>
    <row r="3" spans="1:8" hidden="1" x14ac:dyDescent="0.15"/>
    <row r="4" spans="1:8" hidden="1" x14ac:dyDescent="0.15"/>
    <row r="5" spans="1:8" hidden="1" x14ac:dyDescent="0.15"/>
    <row r="6" spans="1:8" ht="18.600000000000001" customHeight="1" x14ac:dyDescent="0.2">
      <c r="B6" s="245" t="s">
        <v>401</v>
      </c>
      <c r="C6" s="245"/>
      <c r="D6" s="245"/>
      <c r="E6" s="245"/>
      <c r="F6" s="245"/>
      <c r="G6" s="245"/>
      <c r="H6" s="245"/>
    </row>
    <row r="7" spans="1:8" ht="18.600000000000001" customHeight="1" thickBot="1" x14ac:dyDescent="0.25">
      <c r="B7" s="35"/>
      <c r="C7" s="35"/>
      <c r="D7" s="36" t="s">
        <v>185</v>
      </c>
      <c r="E7" s="35"/>
      <c r="F7" s="35"/>
      <c r="G7" s="37" t="s">
        <v>186</v>
      </c>
      <c r="H7" s="38" t="s">
        <v>187</v>
      </c>
    </row>
    <row r="8" spans="1:8" ht="18.600000000000001" customHeight="1" x14ac:dyDescent="0.15">
      <c r="D8" s="39"/>
      <c r="E8" s="40"/>
      <c r="F8" s="40"/>
      <c r="G8" s="40"/>
      <c r="H8" s="40"/>
    </row>
    <row r="9" spans="1:8" ht="18.600000000000001" customHeight="1" x14ac:dyDescent="0.2">
      <c r="D9" s="126" t="s">
        <v>363</v>
      </c>
      <c r="E9" s="69" t="s">
        <v>188</v>
      </c>
      <c r="F9" s="39"/>
      <c r="G9" s="39"/>
      <c r="H9" s="39"/>
    </row>
    <row r="10" spans="1:8" ht="18.600000000000001" customHeight="1" x14ac:dyDescent="0.2">
      <c r="B10" s="40"/>
      <c r="C10" s="40"/>
      <c r="D10" s="60"/>
      <c r="E10" s="192" t="s">
        <v>397</v>
      </c>
      <c r="F10" s="192" t="s">
        <v>364</v>
      </c>
      <c r="G10" s="192" t="s">
        <v>365</v>
      </c>
      <c r="H10" s="192" t="s">
        <v>189</v>
      </c>
    </row>
    <row r="11" spans="1:8" ht="18.600000000000001" customHeight="1" x14ac:dyDescent="0.15">
      <c r="D11" s="39"/>
    </row>
    <row r="12" spans="1:8" ht="18" customHeight="1" x14ac:dyDescent="0.2">
      <c r="B12" s="120" t="s">
        <v>444</v>
      </c>
      <c r="C12" s="121" t="s">
        <v>398</v>
      </c>
      <c r="D12" s="72">
        <v>971</v>
      </c>
      <c r="E12" s="73">
        <v>783</v>
      </c>
      <c r="F12" s="73">
        <v>105</v>
      </c>
      <c r="G12" s="73">
        <v>46</v>
      </c>
      <c r="H12" s="73">
        <v>37</v>
      </c>
    </row>
    <row r="13" spans="1:8" ht="18" customHeight="1" x14ac:dyDescent="0.2">
      <c r="B13" s="55" t="s">
        <v>420</v>
      </c>
      <c r="C13" s="121" t="s">
        <v>421</v>
      </c>
      <c r="D13" s="72">
        <v>946</v>
      </c>
      <c r="E13" s="73">
        <v>767</v>
      </c>
      <c r="F13" s="73">
        <v>105</v>
      </c>
      <c r="G13" s="73">
        <v>38</v>
      </c>
      <c r="H13" s="73">
        <v>36</v>
      </c>
    </row>
    <row r="14" spans="1:8" ht="18" customHeight="1" x14ac:dyDescent="0.2">
      <c r="B14" s="55" t="s">
        <v>439</v>
      </c>
      <c r="C14" s="121" t="s">
        <v>440</v>
      </c>
      <c r="D14" s="72">
        <v>893</v>
      </c>
      <c r="E14" s="73">
        <v>727</v>
      </c>
      <c r="F14" s="73">
        <v>89</v>
      </c>
      <c r="G14" s="73">
        <v>39</v>
      </c>
      <c r="H14" s="73">
        <v>38</v>
      </c>
    </row>
    <row r="15" spans="1:8" ht="18" customHeight="1" x14ac:dyDescent="0.2">
      <c r="B15" s="55" t="s">
        <v>449</v>
      </c>
      <c r="C15" s="122" t="s">
        <v>538</v>
      </c>
      <c r="D15" s="72">
        <v>922</v>
      </c>
      <c r="E15" s="73">
        <v>760</v>
      </c>
      <c r="F15" s="73">
        <v>79</v>
      </c>
      <c r="G15" s="73">
        <v>48</v>
      </c>
      <c r="H15" s="73">
        <v>35</v>
      </c>
    </row>
    <row r="16" spans="1:8" ht="18" customHeight="1" x14ac:dyDescent="0.2">
      <c r="B16" s="55" t="s">
        <v>588</v>
      </c>
      <c r="C16" s="121" t="s">
        <v>580</v>
      </c>
      <c r="D16" s="72">
        <v>1000</v>
      </c>
      <c r="E16" s="73">
        <v>808</v>
      </c>
      <c r="F16" s="73">
        <v>106</v>
      </c>
      <c r="G16" s="73">
        <v>38</v>
      </c>
      <c r="H16" s="73">
        <v>48</v>
      </c>
    </row>
    <row r="17" spans="2:8" ht="18" customHeight="1" x14ac:dyDescent="0.2">
      <c r="B17" s="55"/>
      <c r="C17" s="121"/>
      <c r="D17" s="72"/>
      <c r="E17" s="73"/>
      <c r="F17" s="73"/>
      <c r="G17" s="73"/>
      <c r="H17" s="73"/>
    </row>
    <row r="18" spans="2:8" x14ac:dyDescent="0.2">
      <c r="B18" s="55" t="s">
        <v>609</v>
      </c>
      <c r="C18" s="123" t="s">
        <v>612</v>
      </c>
      <c r="D18" s="39">
        <f>D20+D33</f>
        <v>973</v>
      </c>
      <c r="E18" s="183">
        <f>E20+E33</f>
        <v>778</v>
      </c>
      <c r="F18" s="183">
        <f>F20+F33</f>
        <v>106</v>
      </c>
      <c r="G18" s="183">
        <f>G20+G33</f>
        <v>45</v>
      </c>
      <c r="H18" s="183">
        <f>H20+H33</f>
        <v>44</v>
      </c>
    </row>
    <row r="19" spans="2:8" ht="18.600000000000001" customHeight="1" x14ac:dyDescent="0.2">
      <c r="B19" s="34"/>
      <c r="D19" s="72"/>
      <c r="E19" s="73"/>
      <c r="F19" s="73"/>
      <c r="G19" s="73"/>
      <c r="H19" s="73"/>
    </row>
    <row r="20" spans="2:8" s="46" customFormat="1" ht="18.600000000000001" customHeight="1" x14ac:dyDescent="0.2">
      <c r="B20" s="45" t="s">
        <v>322</v>
      </c>
      <c r="D20" s="72">
        <f>SUM(D21:D31)</f>
        <v>648</v>
      </c>
      <c r="E20" s="73">
        <f>SUM(E21:E31)</f>
        <v>512</v>
      </c>
      <c r="F20" s="73">
        <f>SUM(F21:F31)</f>
        <v>69</v>
      </c>
      <c r="G20" s="73">
        <f>SUM(G21:G31)</f>
        <v>33</v>
      </c>
      <c r="H20" s="73">
        <f>SUM(H21:H31)</f>
        <v>34</v>
      </c>
    </row>
    <row r="21" spans="2:8" ht="18.600000000000001" customHeight="1" x14ac:dyDescent="0.2">
      <c r="B21" s="34"/>
      <c r="D21" s="72"/>
      <c r="E21" s="73"/>
      <c r="F21" s="73"/>
      <c r="G21" s="73"/>
      <c r="H21" s="73"/>
    </row>
    <row r="22" spans="2:8" ht="18.600000000000001" customHeight="1" x14ac:dyDescent="0.2">
      <c r="B22" s="34" t="s">
        <v>193</v>
      </c>
      <c r="D22" s="72">
        <v>1</v>
      </c>
      <c r="E22" s="73">
        <v>1</v>
      </c>
      <c r="F22" s="73">
        <v>0</v>
      </c>
      <c r="G22" s="73">
        <v>0</v>
      </c>
      <c r="H22" s="73">
        <v>0</v>
      </c>
    </row>
    <row r="23" spans="2:8" ht="18.600000000000001" customHeight="1" x14ac:dyDescent="0.15">
      <c r="B23" s="183" t="s">
        <v>190</v>
      </c>
      <c r="D23" s="72">
        <v>164</v>
      </c>
      <c r="E23" s="73">
        <v>135</v>
      </c>
      <c r="F23" s="73">
        <v>21</v>
      </c>
      <c r="G23" s="73">
        <v>6</v>
      </c>
      <c r="H23" s="73">
        <v>2</v>
      </c>
    </row>
    <row r="24" spans="2:8" ht="18.600000000000001" customHeight="1" x14ac:dyDescent="0.2">
      <c r="B24" s="34" t="s">
        <v>191</v>
      </c>
      <c r="D24" s="72">
        <v>286</v>
      </c>
      <c r="E24" s="73">
        <v>234</v>
      </c>
      <c r="F24" s="73">
        <v>20</v>
      </c>
      <c r="G24" s="73">
        <v>15</v>
      </c>
      <c r="H24" s="73">
        <v>17</v>
      </c>
    </row>
    <row r="25" spans="2:8" ht="18.600000000000001" customHeight="1" x14ac:dyDescent="0.2">
      <c r="B25" s="34" t="s">
        <v>194</v>
      </c>
      <c r="D25" s="72">
        <v>8</v>
      </c>
      <c r="E25" s="73">
        <v>5</v>
      </c>
      <c r="F25" s="73">
        <v>3</v>
      </c>
      <c r="G25" s="73">
        <v>0</v>
      </c>
      <c r="H25" s="73">
        <v>0</v>
      </c>
    </row>
    <row r="26" spans="2:8" ht="18.600000000000001" customHeight="1" x14ac:dyDescent="0.15">
      <c r="B26" s="183" t="s">
        <v>195</v>
      </c>
      <c r="D26" s="72">
        <v>30</v>
      </c>
      <c r="E26" s="73">
        <v>17</v>
      </c>
      <c r="F26" s="73">
        <v>5</v>
      </c>
      <c r="G26" s="73">
        <v>2</v>
      </c>
      <c r="H26" s="73">
        <v>6</v>
      </c>
    </row>
    <row r="27" spans="2:8" ht="18.600000000000001" customHeight="1" x14ac:dyDescent="0.2">
      <c r="B27" s="34" t="s">
        <v>196</v>
      </c>
      <c r="D27" s="72">
        <v>4</v>
      </c>
      <c r="E27" s="73">
        <v>4</v>
      </c>
      <c r="F27" s="73">
        <v>0</v>
      </c>
      <c r="G27" s="73">
        <v>0</v>
      </c>
      <c r="H27" s="73">
        <v>0</v>
      </c>
    </row>
    <row r="28" spans="2:8" ht="18.600000000000001" customHeight="1" x14ac:dyDescent="0.15">
      <c r="B28" s="183" t="s">
        <v>197</v>
      </c>
      <c r="D28" s="72">
        <v>8</v>
      </c>
      <c r="E28" s="73">
        <v>8</v>
      </c>
      <c r="F28" s="73">
        <v>0</v>
      </c>
      <c r="G28" s="73">
        <v>0</v>
      </c>
      <c r="H28" s="73">
        <v>0</v>
      </c>
    </row>
    <row r="29" spans="2:8" ht="18.600000000000001" customHeight="1" x14ac:dyDescent="0.15">
      <c r="B29" s="183" t="s">
        <v>402</v>
      </c>
      <c r="D29" s="72">
        <v>0</v>
      </c>
      <c r="E29" s="73">
        <v>0</v>
      </c>
      <c r="F29" s="73">
        <v>0</v>
      </c>
      <c r="G29" s="73">
        <v>0</v>
      </c>
      <c r="H29" s="73">
        <v>0</v>
      </c>
    </row>
    <row r="30" spans="2:8" ht="18.600000000000001" customHeight="1" x14ac:dyDescent="0.2">
      <c r="B30" s="34" t="s">
        <v>198</v>
      </c>
      <c r="D30" s="72">
        <v>136</v>
      </c>
      <c r="E30" s="73">
        <v>100</v>
      </c>
      <c r="F30" s="73">
        <v>20</v>
      </c>
      <c r="G30" s="73">
        <v>10</v>
      </c>
      <c r="H30" s="73">
        <v>6</v>
      </c>
    </row>
    <row r="31" spans="2:8" ht="18.600000000000001" customHeight="1" x14ac:dyDescent="0.15">
      <c r="B31" s="183" t="s">
        <v>199</v>
      </c>
      <c r="D31" s="72">
        <v>11</v>
      </c>
      <c r="E31" s="73">
        <v>8</v>
      </c>
      <c r="F31" s="73">
        <v>0</v>
      </c>
      <c r="G31" s="73">
        <v>0</v>
      </c>
      <c r="H31" s="73">
        <v>3</v>
      </c>
    </row>
    <row r="32" spans="2:8" ht="18.600000000000001" customHeight="1" x14ac:dyDescent="0.15">
      <c r="D32" s="72"/>
      <c r="E32" s="73"/>
      <c r="F32" s="73"/>
      <c r="G32" s="73"/>
      <c r="H32" s="73"/>
    </row>
    <row r="33" spans="1:8" ht="18.600000000000001" customHeight="1" x14ac:dyDescent="0.2">
      <c r="B33" s="45" t="s">
        <v>323</v>
      </c>
      <c r="D33" s="72">
        <f>SUM(D35:D41)</f>
        <v>325</v>
      </c>
      <c r="E33" s="73">
        <f>SUM(E35:E41)</f>
        <v>266</v>
      </c>
      <c r="F33" s="73">
        <f>SUM(F35:F41)</f>
        <v>37</v>
      </c>
      <c r="G33" s="73">
        <f>SUM(G35:G41)</f>
        <v>12</v>
      </c>
      <c r="H33" s="73">
        <f>SUM(H35:H41)</f>
        <v>10</v>
      </c>
    </row>
    <row r="34" spans="1:8" s="46" customFormat="1" ht="18.600000000000001" customHeight="1" x14ac:dyDescent="0.2">
      <c r="B34" s="45"/>
      <c r="D34" s="72"/>
      <c r="E34" s="73"/>
      <c r="F34" s="73"/>
      <c r="G34" s="73"/>
      <c r="H34" s="73"/>
    </row>
    <row r="35" spans="1:8" ht="18.600000000000001" customHeight="1" x14ac:dyDescent="0.2">
      <c r="B35" s="34" t="s">
        <v>200</v>
      </c>
      <c r="D35" s="72">
        <v>264</v>
      </c>
      <c r="E35" s="73">
        <v>215</v>
      </c>
      <c r="F35" s="73">
        <v>31</v>
      </c>
      <c r="G35" s="73">
        <v>11</v>
      </c>
      <c r="H35" s="73">
        <v>7</v>
      </c>
    </row>
    <row r="36" spans="1:8" ht="18.600000000000001" customHeight="1" x14ac:dyDescent="0.2">
      <c r="B36" s="34" t="s">
        <v>201</v>
      </c>
      <c r="D36" s="72">
        <v>2</v>
      </c>
      <c r="E36" s="73">
        <v>2</v>
      </c>
      <c r="F36" s="73">
        <v>0</v>
      </c>
      <c r="G36" s="73">
        <v>0</v>
      </c>
      <c r="H36" s="73">
        <v>0</v>
      </c>
    </row>
    <row r="37" spans="1:8" ht="18.600000000000001" customHeight="1" x14ac:dyDescent="0.2">
      <c r="B37" s="34" t="s">
        <v>192</v>
      </c>
      <c r="D37" s="72">
        <v>2</v>
      </c>
      <c r="E37" s="73">
        <v>2</v>
      </c>
      <c r="F37" s="73">
        <v>0</v>
      </c>
      <c r="G37" s="73">
        <v>0</v>
      </c>
      <c r="H37" s="73">
        <v>0</v>
      </c>
    </row>
    <row r="38" spans="1:8" ht="18.600000000000001" customHeight="1" x14ac:dyDescent="0.2">
      <c r="B38" s="34" t="s">
        <v>202</v>
      </c>
      <c r="D38" s="72">
        <v>16</v>
      </c>
      <c r="E38" s="73">
        <v>12</v>
      </c>
      <c r="F38" s="73">
        <v>3</v>
      </c>
      <c r="G38" s="73">
        <v>0</v>
      </c>
      <c r="H38" s="73">
        <v>1</v>
      </c>
    </row>
    <row r="39" spans="1:8" ht="18.600000000000001" customHeight="1" x14ac:dyDescent="0.2">
      <c r="B39" s="34" t="s">
        <v>324</v>
      </c>
      <c r="D39" s="72">
        <v>15</v>
      </c>
      <c r="E39" s="73">
        <v>12</v>
      </c>
      <c r="F39" s="73">
        <v>2</v>
      </c>
      <c r="G39" s="73">
        <v>1</v>
      </c>
      <c r="H39" s="73">
        <v>0</v>
      </c>
    </row>
    <row r="40" spans="1:8" ht="18.600000000000001" customHeight="1" x14ac:dyDescent="0.2">
      <c r="B40" s="34" t="s">
        <v>203</v>
      </c>
      <c r="D40" s="72">
        <v>4</v>
      </c>
      <c r="E40" s="73">
        <v>4</v>
      </c>
      <c r="F40" s="73">
        <v>0</v>
      </c>
      <c r="G40" s="73">
        <v>0</v>
      </c>
      <c r="H40" s="73">
        <v>0</v>
      </c>
    </row>
    <row r="41" spans="1:8" ht="18.600000000000001" customHeight="1" x14ac:dyDescent="0.2">
      <c r="B41" s="34" t="s">
        <v>199</v>
      </c>
      <c r="D41" s="72">
        <v>22</v>
      </c>
      <c r="E41" s="73">
        <v>19</v>
      </c>
      <c r="F41" s="73">
        <v>1</v>
      </c>
      <c r="G41" s="73">
        <v>0</v>
      </c>
      <c r="H41" s="73">
        <v>2</v>
      </c>
    </row>
    <row r="42" spans="1:8" ht="18.600000000000001" customHeight="1" thickBot="1" x14ac:dyDescent="0.2">
      <c r="B42" s="35"/>
      <c r="C42" s="35"/>
      <c r="D42" s="98"/>
      <c r="E42" s="35"/>
      <c r="F42" s="35"/>
      <c r="G42" s="35"/>
      <c r="H42" s="35"/>
    </row>
    <row r="43" spans="1:8" ht="18.600000000000001" customHeight="1" x14ac:dyDescent="0.2">
      <c r="B43" s="34"/>
      <c r="D43" s="183" t="s">
        <v>204</v>
      </c>
    </row>
    <row r="44" spans="1:8" x14ac:dyDescent="0.2">
      <c r="A44" s="34"/>
    </row>
  </sheetData>
  <mergeCells count="1">
    <mergeCell ref="B6:H6"/>
  </mergeCells>
  <phoneticPr fontId="2"/>
  <pageMargins left="0.59055118110236227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W01A </vt:lpstr>
      <vt:lpstr>W01A続き</vt:lpstr>
      <vt:lpstr>W01B</vt:lpstr>
      <vt:lpstr>W01B続き </vt:lpstr>
      <vt:lpstr>W02 </vt:lpstr>
      <vt:lpstr>W03</vt:lpstr>
      <vt:lpstr>W04 </vt:lpstr>
      <vt:lpstr>W05A </vt:lpstr>
      <vt:lpstr>W05B </vt:lpstr>
      <vt:lpstr>W06  </vt:lpstr>
      <vt:lpstr>W07A</vt:lpstr>
      <vt:lpstr>W07B </vt:lpstr>
      <vt:lpstr>W08-W09A</vt:lpstr>
      <vt:lpstr>W09BC</vt:lpstr>
      <vt:lpstr>W09Ｄ-W10</vt:lpstr>
      <vt:lpstr>'W01A '!Print_Area</vt:lpstr>
      <vt:lpstr>W01A続き!Print_Area</vt:lpstr>
      <vt:lpstr>W01B!Print_Area</vt:lpstr>
      <vt:lpstr>'W01B続き '!Print_Area</vt:lpstr>
      <vt:lpstr>'W02 '!Print_Area</vt:lpstr>
      <vt:lpstr>'W03'!Print_Area</vt:lpstr>
      <vt:lpstr>'W04 '!Print_Area</vt:lpstr>
      <vt:lpstr>'W05A '!Print_Area</vt:lpstr>
      <vt:lpstr>'W05B '!Print_Area</vt:lpstr>
      <vt:lpstr>'W06  '!Print_Area</vt:lpstr>
      <vt:lpstr>W07A!Print_Area</vt:lpstr>
      <vt:lpstr>'W07B '!Print_Area</vt:lpstr>
      <vt:lpstr>'W08-W09A'!Print_Area</vt:lpstr>
      <vt:lpstr>W09BC!Print_Area</vt:lpstr>
      <vt:lpstr>'W09Ｄ-W10'!Print_Area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和田 俊介</cp:lastModifiedBy>
  <cp:lastPrinted>2026-02-04T05:38:57Z</cp:lastPrinted>
  <dcterms:created xsi:type="dcterms:W3CDTF">2006-04-24T05:17:06Z</dcterms:created>
  <dcterms:modified xsi:type="dcterms:W3CDTF">2026-02-24T06:55:34Z</dcterms:modified>
</cp:coreProperties>
</file>